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F:\Project\EMFHT\Datasheets\Power\3.3V\"/>
    </mc:Choice>
  </mc:AlternateContent>
  <xr:revisionPtr revIDLastSave="0" documentId="13_ncr:1_{A44FCA8E-20E7-4248-90D1-0FA495E53A59}"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D5" i="6" l="1"/>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E37" i="3"/>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L339" i="16"/>
  <c r="K339" i="16" s="1"/>
  <c r="H339" i="16" s="1"/>
  <c r="L340" i="16"/>
  <c r="K340" i="16" s="1"/>
  <c r="L341" i="16"/>
  <c r="K341" i="16" s="1"/>
  <c r="L342" i="16"/>
  <c r="K342" i="16" s="1"/>
  <c r="L343" i="16"/>
  <c r="K343" i="16" s="1"/>
  <c r="L344" i="16"/>
  <c r="K344" i="16" s="1"/>
  <c r="L345" i="16"/>
  <c r="K345" i="16" s="1"/>
  <c r="L346" i="16"/>
  <c r="K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L374" i="16"/>
  <c r="K374" i="16" s="1"/>
  <c r="L375" i="16"/>
  <c r="K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L399" i="16"/>
  <c r="K399" i="16" s="1"/>
  <c r="L400" i="16"/>
  <c r="K400" i="16" s="1"/>
  <c r="L401" i="16"/>
  <c r="K401" i="16" s="1"/>
  <c r="L402" i="16"/>
  <c r="K402" i="16" s="1"/>
  <c r="L403" i="16"/>
  <c r="K403" i="16" s="1"/>
  <c r="H403" i="16" s="1"/>
  <c r="L404" i="16"/>
  <c r="K404" i="16" s="1"/>
  <c r="L405" i="16"/>
  <c r="K405" i="16" s="1"/>
  <c r="L406" i="16"/>
  <c r="K406" i="16" s="1"/>
  <c r="L407" i="16"/>
  <c r="K407" i="16" s="1"/>
  <c r="L408" i="16"/>
  <c r="K408" i="16" s="1"/>
  <c r="L409" i="16"/>
  <c r="K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L431" i="16"/>
  <c r="K431" i="16" s="1"/>
  <c r="L432" i="16"/>
  <c r="K432" i="16" s="1"/>
  <c r="L433" i="16"/>
  <c r="K433" i="16" s="1"/>
  <c r="L434" i="16"/>
  <c r="K434" i="16" s="1"/>
  <c r="L435" i="16"/>
  <c r="K435" i="16" s="1"/>
  <c r="H435" i="16" s="1"/>
  <c r="L436" i="16"/>
  <c r="K436" i="16" s="1"/>
  <c r="L437" i="16"/>
  <c r="K437" i="16" s="1"/>
  <c r="L438" i="16"/>
  <c r="K438" i="16" s="1"/>
  <c r="L439" i="16"/>
  <c r="K439" i="16" s="1"/>
  <c r="L440" i="16"/>
  <c r="K440" i="16" s="1"/>
  <c r="L441" i="16"/>
  <c r="K441" i="16" s="1"/>
  <c r="L442" i="16"/>
  <c r="K442" i="16" s="1"/>
  <c r="L443" i="16"/>
  <c r="K443" i="16" s="1"/>
  <c r="H443" i="16" s="1"/>
  <c r="L444" i="16"/>
  <c r="K444" i="16" s="1"/>
  <c r="L445" i="16"/>
  <c r="K445" i="16" s="1"/>
  <c r="L446" i="16"/>
  <c r="K446" i="16" s="1"/>
  <c r="L447" i="16"/>
  <c r="K447" i="16" s="1"/>
  <c r="L448" i="16"/>
  <c r="K448" i="16" s="1"/>
  <c r="L449" i="16"/>
  <c r="K449" i="16" s="1"/>
  <c r="L450" i="16"/>
  <c r="K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L463" i="16"/>
  <c r="K463" i="16" s="1"/>
  <c r="L464" i="16"/>
  <c r="K464" i="16" s="1"/>
  <c r="L465" i="16"/>
  <c r="K465" i="16" s="1"/>
  <c r="L466" i="16"/>
  <c r="K466" i="16" s="1"/>
  <c r="L467" i="16"/>
  <c r="K467" i="16" s="1"/>
  <c r="H467" i="16" s="1"/>
  <c r="L468" i="16"/>
  <c r="K468" i="16" s="1"/>
  <c r="L469" i="16"/>
  <c r="K469" i="16" s="1"/>
  <c r="L470" i="16"/>
  <c r="K470" i="16" s="1"/>
  <c r="L471" i="16"/>
  <c r="K471" i="16" s="1"/>
  <c r="L472" i="16"/>
  <c r="K472" i="16" s="1"/>
  <c r="L473" i="16"/>
  <c r="K473" i="16" s="1"/>
  <c r="L474" i="16"/>
  <c r="K474" i="16" s="1"/>
  <c r="L475" i="16"/>
  <c r="K475" i="16" s="1"/>
  <c r="H475" i="16" s="1"/>
  <c r="L476" i="16"/>
  <c r="K476" i="16" s="1"/>
  <c r="L477" i="16"/>
  <c r="K477" i="16" s="1"/>
  <c r="L478" i="16"/>
  <c r="K478" i="16" s="1"/>
  <c r="L479" i="16"/>
  <c r="K479" i="16" s="1"/>
  <c r="L480" i="16"/>
  <c r="K480" i="16" s="1"/>
  <c r="L481" i="16"/>
  <c r="K481" i="16" s="1"/>
  <c r="L482" i="16"/>
  <c r="K482" i="16" s="1"/>
  <c r="L483" i="16"/>
  <c r="K483" i="16" s="1"/>
  <c r="H483" i="16" s="1"/>
  <c r="L484" i="16"/>
  <c r="K484" i="16" s="1"/>
  <c r="L485" i="16"/>
  <c r="K485" i="16" s="1"/>
  <c r="L486" i="16"/>
  <c r="K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L499" i="16"/>
  <c r="K499" i="16" s="1"/>
  <c r="H499" i="16" s="1"/>
  <c r="L500" i="16"/>
  <c r="K500" i="16" s="1"/>
  <c r="L501" i="16"/>
  <c r="K501" i="16" s="1"/>
  <c r="L502" i="16"/>
  <c r="K502" i="16" s="1"/>
  <c r="L503" i="16"/>
  <c r="K503" i="16" s="1"/>
  <c r="L504" i="16"/>
  <c r="K504" i="16" s="1"/>
  <c r="L505" i="16"/>
  <c r="K505" i="16" s="1"/>
  <c r="L506" i="16"/>
  <c r="K506" i="16" s="1"/>
  <c r="L507" i="16"/>
  <c r="K507" i="16" s="1"/>
  <c r="H507" i="16" s="1"/>
  <c r="L508" i="16"/>
  <c r="K508" i="16" s="1"/>
  <c r="L509" i="16"/>
  <c r="K509" i="16" s="1"/>
  <c r="L510" i="16"/>
  <c r="K510" i="16" s="1"/>
  <c r="L511" i="16"/>
  <c r="K511" i="16" s="1"/>
  <c r="L512" i="16"/>
  <c r="K512" i="16" s="1"/>
  <c r="L513" i="16"/>
  <c r="K513" i="16" s="1"/>
  <c r="L514" i="16"/>
  <c r="K514" i="16" s="1"/>
  <c r="L515" i="16"/>
  <c r="K515" i="16" s="1"/>
  <c r="H515" i="16" s="1"/>
  <c r="L516" i="16"/>
  <c r="K516" i="16" s="1"/>
  <c r="L517" i="16"/>
  <c r="K517" i="16" s="1"/>
  <c r="L518" i="16"/>
  <c r="K518" i="16" s="1"/>
  <c r="L519" i="16"/>
  <c r="K519" i="16" s="1"/>
  <c r="L520" i="16"/>
  <c r="K520" i="16" s="1"/>
  <c r="L521" i="16"/>
  <c r="K521" i="16" s="1"/>
  <c r="L522" i="16"/>
  <c r="K522" i="16" s="1"/>
  <c r="L523" i="16"/>
  <c r="K523" i="16" s="1"/>
  <c r="H523" i="16" s="1"/>
  <c r="L524" i="16"/>
  <c r="K524" i="16" s="1"/>
  <c r="L525" i="16"/>
  <c r="K525" i="16" s="1"/>
  <c r="L526" i="16"/>
  <c r="K526" i="16" s="1"/>
  <c r="L527" i="16"/>
  <c r="K527" i="16" s="1"/>
  <c r="L528" i="16"/>
  <c r="K528" i="16" s="1"/>
  <c r="L529" i="16"/>
  <c r="K529" i="16" s="1"/>
  <c r="L530" i="16"/>
  <c r="K530" i="16" s="1"/>
  <c r="L531" i="16"/>
  <c r="K531" i="16" s="1"/>
  <c r="H531" i="16" s="1"/>
  <c r="L532" i="16"/>
  <c r="K532" i="16" s="1"/>
  <c r="L533" i="16"/>
  <c r="K533" i="16" s="1"/>
  <c r="L534" i="16"/>
  <c r="K534" i="16" s="1"/>
  <c r="L535" i="16"/>
  <c r="K535" i="16" s="1"/>
  <c r="L536" i="16"/>
  <c r="K536" i="16" s="1"/>
  <c r="L537" i="16"/>
  <c r="K537" i="16" s="1"/>
  <c r="L538" i="16"/>
  <c r="K538" i="16" s="1"/>
  <c r="L539" i="16"/>
  <c r="K539" i="16" s="1"/>
  <c r="H539" i="16" s="1"/>
  <c r="L540" i="16"/>
  <c r="K540" i="16" s="1"/>
  <c r="L541" i="16"/>
  <c r="K541" i="16" s="1"/>
  <c r="L542" i="16"/>
  <c r="K542" i="16" s="1"/>
  <c r="L543" i="16"/>
  <c r="K543" i="16" s="1"/>
  <c r="L544" i="16"/>
  <c r="K544" i="16" s="1"/>
  <c r="L545" i="16"/>
  <c r="K545" i="16" s="1"/>
  <c r="L546" i="16"/>
  <c r="K546" i="16" s="1"/>
  <c r="L547" i="16"/>
  <c r="K547" i="16" s="1"/>
  <c r="H547" i="16" s="1"/>
  <c r="L548" i="16"/>
  <c r="K548" i="16" s="1"/>
  <c r="L549" i="16"/>
  <c r="K549" i="16" s="1"/>
  <c r="L550" i="16"/>
  <c r="K550" i="16" s="1"/>
  <c r="L551" i="16"/>
  <c r="K551" i="16" s="1"/>
  <c r="L552" i="16"/>
  <c r="K552" i="16" s="1"/>
  <c r="L553" i="16"/>
  <c r="K553" i="16" s="1"/>
  <c r="L554" i="16"/>
  <c r="K554" i="16" s="1"/>
  <c r="L555" i="16"/>
  <c r="K555" i="16" s="1"/>
  <c r="H555" i="16" s="1"/>
  <c r="L556" i="16"/>
  <c r="K556" i="16" s="1"/>
  <c r="L557" i="16"/>
  <c r="K557" i="16" s="1"/>
  <c r="L558" i="16"/>
  <c r="K558" i="16" s="1"/>
  <c r="L559" i="16"/>
  <c r="K559" i="16" s="1"/>
  <c r="L560" i="16"/>
  <c r="K560" i="16" s="1"/>
  <c r="L561" i="16"/>
  <c r="K561" i="16" s="1"/>
  <c r="L562" i="16"/>
  <c r="K562" i="16" s="1"/>
  <c r="L563" i="16"/>
  <c r="K563" i="16" s="1"/>
  <c r="H563" i="16" s="1"/>
  <c r="L564" i="16"/>
  <c r="K564" i="16" s="1"/>
  <c r="L565" i="16"/>
  <c r="K565" i="16" s="1"/>
  <c r="L566" i="16"/>
  <c r="K566" i="16" s="1"/>
  <c r="L567" i="16"/>
  <c r="K567" i="16" s="1"/>
  <c r="L568" i="16"/>
  <c r="K568" i="16" s="1"/>
  <c r="L569" i="16"/>
  <c r="K569" i="16" s="1"/>
  <c r="L570" i="16"/>
  <c r="K570" i="16" s="1"/>
  <c r="L571" i="16"/>
  <c r="K571" i="16" s="1"/>
  <c r="H571" i="16" s="1"/>
  <c r="L572" i="16"/>
  <c r="K572" i="16" s="1"/>
  <c r="L573" i="16"/>
  <c r="K573" i="16" s="1"/>
  <c r="L574" i="16"/>
  <c r="K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L595" i="16"/>
  <c r="K595" i="16" s="1"/>
  <c r="H595" i="16" s="1"/>
  <c r="L596" i="16"/>
  <c r="K596" i="16" s="1"/>
  <c r="L597" i="16"/>
  <c r="K597" i="16" s="1"/>
  <c r="L598" i="16"/>
  <c r="K598" i="16" s="1"/>
  <c r="L599" i="16"/>
  <c r="K599" i="16" s="1"/>
  <c r="L600" i="16"/>
  <c r="K600" i="16" s="1"/>
  <c r="L601" i="16"/>
  <c r="K601" i="16" s="1"/>
  <c r="L602" i="16"/>
  <c r="K602" i="16" s="1"/>
  <c r="L603" i="16"/>
  <c r="K603" i="16" s="1"/>
  <c r="H603" i="16" s="1"/>
  <c r="L604" i="16"/>
  <c r="K604" i="16" s="1"/>
  <c r="L605" i="16"/>
  <c r="K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L623" i="16"/>
  <c r="K623" i="16" s="1"/>
  <c r="L624" i="16"/>
  <c r="K624" i="16" s="1"/>
  <c r="L625" i="16"/>
  <c r="K625" i="16" s="1"/>
  <c r="L626" i="16"/>
  <c r="K626" i="16" s="1"/>
  <c r="L627" i="16"/>
  <c r="K627" i="16" s="1"/>
  <c r="H627" i="16" s="1"/>
  <c r="L628" i="16"/>
  <c r="K628" i="16" s="1"/>
  <c r="L629" i="16"/>
  <c r="K629" i="16" s="1"/>
  <c r="L630" i="16"/>
  <c r="K630" i="16" s="1"/>
  <c r="L631" i="16"/>
  <c r="K631" i="16" s="1"/>
  <c r="L632" i="16"/>
  <c r="K632" i="16" s="1"/>
  <c r="L633" i="16"/>
  <c r="K633" i="16" s="1"/>
  <c r="L634" i="16"/>
  <c r="K634" i="16" s="1"/>
  <c r="L635" i="16"/>
  <c r="K635" i="16" s="1"/>
  <c r="H635" i="16" s="1"/>
  <c r="L636" i="16"/>
  <c r="K636" i="16" s="1"/>
  <c r="L637" i="16"/>
  <c r="K637" i="16" s="1"/>
  <c r="L638" i="16"/>
  <c r="K638" i="16" s="1"/>
  <c r="L639" i="16"/>
  <c r="K639" i="16" s="1"/>
  <c r="L640" i="16"/>
  <c r="K640" i="16" s="1"/>
  <c r="L641" i="16"/>
  <c r="K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L655" i="16"/>
  <c r="K655" i="16" s="1"/>
  <c r="L656" i="16"/>
  <c r="K656" i="16" s="1"/>
  <c r="L657" i="16"/>
  <c r="K657" i="16" s="1"/>
  <c r="L658" i="16"/>
  <c r="K658" i="16" s="1"/>
  <c r="L659" i="16"/>
  <c r="K659" i="16" s="1"/>
  <c r="H659" i="16" s="1"/>
  <c r="L660" i="16"/>
  <c r="K660" i="16" s="1"/>
  <c r="L661" i="16"/>
  <c r="K661" i="16" s="1"/>
  <c r="L662" i="16"/>
  <c r="K662" i="16" s="1"/>
  <c r="L663" i="16"/>
  <c r="K663" i="16" s="1"/>
  <c r="L664" i="16"/>
  <c r="K664" i="16" s="1"/>
  <c r="L665" i="16"/>
  <c r="K665" i="16" s="1"/>
  <c r="L666" i="16"/>
  <c r="K666" i="16" s="1"/>
  <c r="L667" i="16"/>
  <c r="K667" i="16" s="1"/>
  <c r="H667" i="16" s="1"/>
  <c r="L668" i="16"/>
  <c r="K668" i="16" s="1"/>
  <c r="L669" i="16"/>
  <c r="K669" i="16" s="1"/>
  <c r="L670" i="16"/>
  <c r="K670" i="16" s="1"/>
  <c r="L671" i="16"/>
  <c r="K671" i="16" s="1"/>
  <c r="L672" i="16"/>
  <c r="K672" i="16" s="1"/>
  <c r="L673" i="16"/>
  <c r="K673" i="16" s="1"/>
  <c r="L674" i="16"/>
  <c r="K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L687" i="16"/>
  <c r="K687" i="16" s="1"/>
  <c r="L688" i="16"/>
  <c r="K688" i="16" s="1"/>
  <c r="L689" i="16"/>
  <c r="K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L704" i="16"/>
  <c r="K704" i="16" s="1"/>
  <c r="L705" i="16"/>
  <c r="K705" i="16" s="1"/>
  <c r="L706" i="16"/>
  <c r="K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L723" i="16"/>
  <c r="K723" i="16" s="1"/>
  <c r="H723" i="16" s="1"/>
  <c r="L724" i="16"/>
  <c r="K724" i="16" s="1"/>
  <c r="L725" i="16"/>
  <c r="K725" i="16" s="1"/>
  <c r="L726" i="16"/>
  <c r="K726" i="16" s="1"/>
  <c r="L727" i="16"/>
  <c r="K727" i="16" s="1"/>
  <c r="L728" i="16"/>
  <c r="K728" i="16" s="1"/>
  <c r="L729" i="16"/>
  <c r="K729" i="16" s="1"/>
  <c r="L730" i="16"/>
  <c r="K730" i="16" s="1"/>
  <c r="L731" i="16"/>
  <c r="K731" i="16" s="1"/>
  <c r="H731" i="16" s="1"/>
  <c r="L732" i="16"/>
  <c r="K732" i="16" s="1"/>
  <c r="L733" i="16"/>
  <c r="K733" i="16" s="1"/>
  <c r="L734" i="16"/>
  <c r="K734" i="16" s="1"/>
  <c r="L735" i="16"/>
  <c r="K735" i="16" s="1"/>
  <c r="L736" i="16"/>
  <c r="K736" i="16" s="1"/>
  <c r="L737" i="16"/>
  <c r="K737" i="16" s="1"/>
  <c r="L738" i="16"/>
  <c r="K738" i="16" s="1"/>
  <c r="L739" i="16"/>
  <c r="K739" i="16" s="1"/>
  <c r="H739" i="16" s="1"/>
  <c r="L740" i="16"/>
  <c r="K740" i="16" s="1"/>
  <c r="L741" i="16"/>
  <c r="K741" i="16" s="1"/>
  <c r="L742" i="16"/>
  <c r="K742" i="16" s="1"/>
  <c r="L743" i="16"/>
  <c r="K743" i="16" s="1"/>
  <c r="L744" i="16"/>
  <c r="K744" i="16" s="1"/>
  <c r="L745" i="16"/>
  <c r="K745" i="16" s="1"/>
  <c r="L746" i="16"/>
  <c r="K746" i="16" s="1"/>
  <c r="L747" i="16"/>
  <c r="K747" i="16" s="1"/>
  <c r="H747" i="16" s="1"/>
  <c r="L748" i="16"/>
  <c r="K748" i="16" s="1"/>
  <c r="L749" i="16"/>
  <c r="K749" i="16" s="1"/>
  <c r="L750" i="16"/>
  <c r="K750" i="16" s="1"/>
  <c r="L751" i="16"/>
  <c r="K751" i="16" s="1"/>
  <c r="L752" i="16"/>
  <c r="K752" i="16" s="1"/>
  <c r="L753" i="16"/>
  <c r="K753" i="16" s="1"/>
  <c r="L754" i="16"/>
  <c r="K754" i="16" s="1"/>
  <c r="L755" i="16"/>
  <c r="K755" i="16" s="1"/>
  <c r="H755" i="16" s="1"/>
  <c r="L756" i="16"/>
  <c r="K756" i="16" s="1"/>
  <c r="L757" i="16"/>
  <c r="K757" i="16" s="1"/>
  <c r="L758" i="16"/>
  <c r="K758" i="16" s="1"/>
  <c r="L759" i="16"/>
  <c r="K759" i="16" s="1"/>
  <c r="L760" i="16"/>
  <c r="K760" i="16" s="1"/>
  <c r="L761" i="16"/>
  <c r="K761" i="16" s="1"/>
  <c r="L762" i="16"/>
  <c r="K762" i="16" s="1"/>
  <c r="L763" i="16"/>
  <c r="K763" i="16" s="1"/>
  <c r="H763" i="16" s="1"/>
  <c r="L764" i="16"/>
  <c r="K764" i="16" s="1"/>
  <c r="L765" i="16"/>
  <c r="K765" i="16" s="1"/>
  <c r="L766" i="16"/>
  <c r="K766" i="16" s="1"/>
  <c r="L767" i="16"/>
  <c r="K767" i="16" s="1"/>
  <c r="L768" i="16"/>
  <c r="K768" i="16" s="1"/>
  <c r="L769" i="16"/>
  <c r="K769" i="16" s="1"/>
  <c r="L770" i="16"/>
  <c r="K770" i="16" s="1"/>
  <c r="L771" i="16"/>
  <c r="K771" i="16" s="1"/>
  <c r="H771" i="16" s="1"/>
  <c r="L772" i="16"/>
  <c r="K772" i="16" s="1"/>
  <c r="L773" i="16"/>
  <c r="K773" i="16" s="1"/>
  <c r="L774" i="16"/>
  <c r="K774" i="16" s="1"/>
  <c r="L775" i="16"/>
  <c r="K775" i="16" s="1"/>
  <c r="L776" i="16"/>
  <c r="K776" i="16" s="1"/>
  <c r="L777" i="16"/>
  <c r="K777" i="16" s="1"/>
  <c r="L778" i="16"/>
  <c r="K778" i="16" s="1"/>
  <c r="L779" i="16"/>
  <c r="K779" i="16" s="1"/>
  <c r="H779" i="16" s="1"/>
  <c r="L780" i="16"/>
  <c r="K780" i="16" s="1"/>
  <c r="L781" i="16"/>
  <c r="K781" i="16" s="1"/>
  <c r="L782" i="16"/>
  <c r="K782" i="16" s="1"/>
  <c r="L783" i="16"/>
  <c r="K783" i="16" s="1"/>
  <c r="L784" i="16"/>
  <c r="K784" i="16" s="1"/>
  <c r="L785" i="16"/>
  <c r="K785" i="16" s="1"/>
  <c r="L786" i="16"/>
  <c r="K786" i="16" s="1"/>
  <c r="L787" i="16"/>
  <c r="K787" i="16" s="1"/>
  <c r="H787" i="16" s="1"/>
  <c r="L788" i="16"/>
  <c r="K788" i="16" s="1"/>
  <c r="L789" i="16"/>
  <c r="K789" i="16" s="1"/>
  <c r="L790" i="16"/>
  <c r="K790" i="16" s="1"/>
  <c r="L791" i="16"/>
  <c r="K791" i="16" s="1"/>
  <c r="L792" i="16"/>
  <c r="K792" i="16" s="1"/>
  <c r="L793" i="16"/>
  <c r="K793" i="16" s="1"/>
  <c r="L794" i="16"/>
  <c r="K794" i="16" s="1"/>
  <c r="L795" i="16"/>
  <c r="K795" i="16" s="1"/>
  <c r="H795" i="16" s="1"/>
  <c r="L796" i="16"/>
  <c r="K796" i="16" s="1"/>
  <c r="L797" i="16"/>
  <c r="K797" i="16" s="1"/>
  <c r="L798" i="16"/>
  <c r="K798" i="16" s="1"/>
  <c r="L799" i="16"/>
  <c r="K799" i="16" s="1"/>
  <c r="L800" i="16"/>
  <c r="K800" i="16" s="1"/>
  <c r="L801" i="16"/>
  <c r="K801" i="16" s="1"/>
  <c r="L802" i="16"/>
  <c r="K802" i="16" s="1"/>
  <c r="L803" i="16"/>
  <c r="K803" i="16" s="1"/>
  <c r="H803" i="16" s="1"/>
  <c r="L804" i="16"/>
  <c r="K804" i="16" s="1"/>
  <c r="L805" i="16"/>
  <c r="K805" i="16" s="1"/>
  <c r="L806" i="16"/>
  <c r="K806" i="16" s="1"/>
  <c r="L807" i="16"/>
  <c r="K807" i="16" s="1"/>
  <c r="L808" i="16"/>
  <c r="K808" i="16" s="1"/>
  <c r="L809" i="16"/>
  <c r="K809" i="16" s="1"/>
  <c r="L810" i="16"/>
  <c r="K810" i="16" s="1"/>
  <c r="L811" i="16"/>
  <c r="K811" i="16" s="1"/>
  <c r="H811" i="16" s="1"/>
  <c r="L812" i="16"/>
  <c r="K812" i="16" s="1"/>
  <c r="L813" i="16"/>
  <c r="K813" i="16" s="1"/>
  <c r="L814" i="16"/>
  <c r="K814" i="16" s="1"/>
  <c r="L815" i="16"/>
  <c r="K815" i="16" s="1"/>
  <c r="L816" i="16"/>
  <c r="K816" i="16" s="1"/>
  <c r="L817" i="16"/>
  <c r="K817" i="16" s="1"/>
  <c r="L818" i="16"/>
  <c r="K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L839" i="16"/>
  <c r="K839" i="16" s="1"/>
  <c r="L840" i="16"/>
  <c r="K840" i="16" s="1"/>
  <c r="L841" i="16"/>
  <c r="K841" i="16" s="1"/>
  <c r="L842" i="16"/>
  <c r="K842" i="16" s="1"/>
  <c r="L843" i="16"/>
  <c r="K843" i="16" s="1"/>
  <c r="H843" i="16" s="1"/>
  <c r="L844" i="16"/>
  <c r="K844" i="16" s="1"/>
  <c r="L845" i="16"/>
  <c r="K845" i="16" s="1"/>
  <c r="L846" i="16"/>
  <c r="K846" i="16" s="1"/>
  <c r="L847" i="16"/>
  <c r="K847" i="16" s="1"/>
  <c r="L848" i="16"/>
  <c r="K848" i="16" s="1"/>
  <c r="L849" i="16"/>
  <c r="K849" i="16" s="1"/>
  <c r="L850" i="16"/>
  <c r="K850" i="16" s="1"/>
  <c r="L851" i="16"/>
  <c r="K851" i="16" s="1"/>
  <c r="H851" i="16" s="1"/>
  <c r="L852" i="16"/>
  <c r="K852" i="16" s="1"/>
  <c r="L853" i="16"/>
  <c r="K853" i="16" s="1"/>
  <c r="L854" i="16"/>
  <c r="K854" i="16" s="1"/>
  <c r="L855" i="16"/>
  <c r="K855" i="16" s="1"/>
  <c r="L856" i="16"/>
  <c r="K856" i="16" s="1"/>
  <c r="L857" i="16"/>
  <c r="K857" i="16" s="1"/>
  <c r="L858" i="16"/>
  <c r="K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L871" i="16"/>
  <c r="K871" i="16" s="1"/>
  <c r="L872" i="16"/>
  <c r="K872" i="16" s="1"/>
  <c r="L873" i="16"/>
  <c r="K873" i="16" s="1"/>
  <c r="L874" i="16"/>
  <c r="K874" i="16" s="1"/>
  <c r="L875" i="16"/>
  <c r="K875" i="16" s="1"/>
  <c r="H875" i="16" s="1"/>
  <c r="L876" i="16"/>
  <c r="K876" i="16" s="1"/>
  <c r="L877" i="16"/>
  <c r="K877" i="16" s="1"/>
  <c r="L878" i="16"/>
  <c r="K878" i="16" s="1"/>
  <c r="L879" i="16"/>
  <c r="K879" i="16" s="1"/>
  <c r="L880" i="16"/>
  <c r="K880" i="16" s="1"/>
  <c r="L881" i="16"/>
  <c r="K881" i="16" s="1"/>
  <c r="L882" i="16"/>
  <c r="K882" i="16" s="1"/>
  <c r="L883" i="16"/>
  <c r="K883" i="16" s="1"/>
  <c r="H883" i="16" s="1"/>
  <c r="L884" i="16"/>
  <c r="K884" i="16" s="1"/>
  <c r="L885" i="16"/>
  <c r="K885" i="16" s="1"/>
  <c r="L886" i="16"/>
  <c r="K886" i="16" s="1"/>
  <c r="L887" i="16"/>
  <c r="K887" i="16" s="1"/>
  <c r="L888" i="16"/>
  <c r="K888" i="16" s="1"/>
  <c r="L889" i="16"/>
  <c r="K889" i="16" s="1"/>
  <c r="L890" i="16"/>
  <c r="K890" i="16" s="1"/>
  <c r="L891" i="16"/>
  <c r="K891" i="16" s="1"/>
  <c r="H891" i="16" s="1"/>
  <c r="L892" i="16"/>
  <c r="K892" i="16" s="1"/>
  <c r="L893" i="16"/>
  <c r="K893" i="16" s="1"/>
  <c r="L894" i="16"/>
  <c r="K894" i="16" s="1"/>
  <c r="L895" i="16"/>
  <c r="K895" i="16" s="1"/>
  <c r="L896" i="16"/>
  <c r="K896" i="16" s="1"/>
  <c r="L897" i="16"/>
  <c r="K897" i="16" s="1"/>
  <c r="L898" i="16"/>
  <c r="K898" i="16" s="1"/>
  <c r="L899" i="16"/>
  <c r="K899" i="16" s="1"/>
  <c r="H899" i="16" s="1"/>
  <c r="L900" i="16"/>
  <c r="K900" i="16" s="1"/>
  <c r="L901" i="16"/>
  <c r="K901" i="16" s="1"/>
  <c r="L902" i="16"/>
  <c r="K902" i="16" s="1"/>
  <c r="L903" i="16"/>
  <c r="K903" i="16" s="1"/>
  <c r="L904" i="16"/>
  <c r="K904" i="16" s="1"/>
  <c r="L905" i="16"/>
  <c r="K905" i="16" s="1"/>
  <c r="L906" i="16"/>
  <c r="K906" i="16" s="1"/>
  <c r="L907" i="16"/>
  <c r="K907" i="16" s="1"/>
  <c r="H907" i="16" s="1"/>
  <c r="L908" i="16"/>
  <c r="K908" i="16" s="1"/>
  <c r="L909" i="16"/>
  <c r="K909" i="16" s="1"/>
  <c r="L910" i="16"/>
  <c r="K910" i="16" s="1"/>
  <c r="L911" i="16"/>
  <c r="K911" i="16" s="1"/>
  <c r="L912" i="16"/>
  <c r="K912" i="16" s="1"/>
  <c r="L913" i="16"/>
  <c r="K913" i="16" s="1"/>
  <c r="L914" i="16"/>
  <c r="K914" i="16" s="1"/>
  <c r="L915" i="16"/>
  <c r="K915" i="16" s="1"/>
  <c r="H915" i="16" s="1"/>
  <c r="L916" i="16"/>
  <c r="K916" i="16" s="1"/>
  <c r="L917" i="16"/>
  <c r="K917" i="16" s="1"/>
  <c r="L918" i="16"/>
  <c r="K918" i="16" s="1"/>
  <c r="L919" i="16"/>
  <c r="K919" i="16" s="1"/>
  <c r="L920" i="16"/>
  <c r="K920" i="16" s="1"/>
  <c r="L921" i="16"/>
  <c r="K921" i="16" s="1"/>
  <c r="L922" i="16"/>
  <c r="K922" i="16" s="1"/>
  <c r="L923" i="16"/>
  <c r="K923" i="16" s="1"/>
  <c r="H923" i="16" s="1"/>
  <c r="L924" i="16"/>
  <c r="K924" i="16" s="1"/>
  <c r="L925" i="16"/>
  <c r="K925" i="16" s="1"/>
  <c r="L926" i="16"/>
  <c r="K926" i="16" s="1"/>
  <c r="L927" i="16"/>
  <c r="K927" i="16" s="1"/>
  <c r="L928" i="16"/>
  <c r="K928" i="16" s="1"/>
  <c r="L929" i="16"/>
  <c r="K929" i="16" s="1"/>
  <c r="L930" i="16"/>
  <c r="K930" i="16" s="1"/>
  <c r="L931" i="16"/>
  <c r="K931" i="16" s="1"/>
  <c r="H931" i="16" s="1"/>
  <c r="L932" i="16"/>
  <c r="K932" i="16" s="1"/>
  <c r="L933" i="16"/>
  <c r="K933" i="16" s="1"/>
  <c r="L934" i="16"/>
  <c r="K934" i="16" s="1"/>
  <c r="L935" i="16"/>
  <c r="K935" i="16" s="1"/>
  <c r="L936" i="16"/>
  <c r="K936" i="16" s="1"/>
  <c r="L937" i="16"/>
  <c r="K937" i="16" s="1"/>
  <c r="L938" i="16"/>
  <c r="K938" i="16" s="1"/>
  <c r="L939" i="16"/>
  <c r="K939" i="16" s="1"/>
  <c r="H939" i="16" s="1"/>
  <c r="L940" i="16"/>
  <c r="K940" i="16" s="1"/>
  <c r="L941" i="16"/>
  <c r="K941" i="16" s="1"/>
  <c r="L942" i="16"/>
  <c r="K942" i="16" s="1"/>
  <c r="L943" i="16"/>
  <c r="K943" i="16" s="1"/>
  <c r="L944" i="16"/>
  <c r="K944" i="16" s="1"/>
  <c r="L945" i="16"/>
  <c r="K945" i="16" s="1"/>
  <c r="L946" i="16"/>
  <c r="K946" i="16" s="1"/>
  <c r="L947" i="16"/>
  <c r="K947" i="16" s="1"/>
  <c r="H947" i="16" s="1"/>
  <c r="L948" i="16"/>
  <c r="K948" i="16" s="1"/>
  <c r="L949" i="16"/>
  <c r="K949" i="16" s="1"/>
  <c r="L950" i="16"/>
  <c r="K950" i="16" s="1"/>
  <c r="L951" i="16"/>
  <c r="K951" i="16" s="1"/>
  <c r="L952" i="16"/>
  <c r="K952" i="16" s="1"/>
  <c r="L953" i="16"/>
  <c r="K953" i="16" s="1"/>
  <c r="L954" i="16"/>
  <c r="K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L975" i="16"/>
  <c r="K975" i="16" s="1"/>
  <c r="L976" i="16"/>
  <c r="K976" i="16" s="1"/>
  <c r="L977" i="16"/>
  <c r="K977" i="16" s="1"/>
  <c r="L978" i="16"/>
  <c r="K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L991" i="16"/>
  <c r="K991" i="16" s="1"/>
  <c r="L992" i="16"/>
  <c r="K992" i="16" s="1"/>
  <c r="L993" i="16"/>
  <c r="K993" i="16" s="1"/>
  <c r="L994" i="16"/>
  <c r="K994" i="16" s="1"/>
  <c r="L995" i="16"/>
  <c r="K995" i="16" s="1"/>
  <c r="H995" i="16" s="1"/>
  <c r="L996" i="16"/>
  <c r="K996" i="16" s="1"/>
  <c r="L997" i="16"/>
  <c r="K997" i="16" s="1"/>
  <c r="L998" i="16"/>
  <c r="K998" i="16" s="1"/>
  <c r="L999" i="16"/>
  <c r="K999" i="16" s="1"/>
  <c r="L1000" i="16"/>
  <c r="K1000" i="16" s="1"/>
  <c r="L1001" i="16"/>
  <c r="K1001" i="16" s="1"/>
  <c r="L1002" i="16"/>
  <c r="K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L1023" i="16"/>
  <c r="K1023" i="16" s="1"/>
  <c r="L1024" i="16"/>
  <c r="K1024" i="16" s="1"/>
  <c r="L1025" i="16"/>
  <c r="K1025" i="16" s="1"/>
  <c r="L1026" i="16"/>
  <c r="K1026" i="16" s="1"/>
  <c r="L1027" i="16"/>
  <c r="K1027" i="16" s="1"/>
  <c r="H1027" i="16" s="1"/>
  <c r="L1028" i="16"/>
  <c r="K1028" i="16" s="1"/>
  <c r="L1029" i="16"/>
  <c r="K1029" i="16" s="1"/>
  <c r="L1030" i="16"/>
  <c r="K1030" i="16" s="1"/>
  <c r="L1031" i="16"/>
  <c r="K1031" i="16" s="1"/>
  <c r="L1032" i="16"/>
  <c r="K1032" i="16" s="1"/>
  <c r="L1033" i="16"/>
  <c r="K1033" i="16" s="1"/>
  <c r="L1034" i="16"/>
  <c r="K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L1058" i="16"/>
  <c r="K1058" i="16" s="1"/>
  <c r="L1059" i="16"/>
  <c r="K1059" i="16" s="1"/>
  <c r="H1059" i="16" s="1"/>
  <c r="L1060" i="16"/>
  <c r="K1060" i="16" s="1"/>
  <c r="L1061" i="16"/>
  <c r="K1061" i="16" s="1"/>
  <c r="L1062" i="16"/>
  <c r="K1062" i="16" s="1"/>
  <c r="L1063" i="16"/>
  <c r="K1063" i="16" s="1"/>
  <c r="L1064" i="16"/>
  <c r="K1064" i="16" s="1"/>
  <c r="L1065" i="16"/>
  <c r="K1065" i="16" s="1"/>
  <c r="L1066" i="16"/>
  <c r="K1066" i="16" s="1"/>
  <c r="L1067" i="16"/>
  <c r="K1067" i="16" s="1"/>
  <c r="H1067" i="16" s="1"/>
  <c r="L1068" i="16"/>
  <c r="K1068" i="16" s="1"/>
  <c r="L1069" i="16"/>
  <c r="K1069" i="16" s="1"/>
  <c r="L1070" i="16"/>
  <c r="K1070" i="16" s="1"/>
  <c r="L1071" i="16"/>
  <c r="K1071" i="16" s="1"/>
  <c r="L1072" i="16"/>
  <c r="K1072" i="16" s="1"/>
  <c r="L1073" i="16"/>
  <c r="K1073" i="16" s="1"/>
  <c r="L1074" i="16"/>
  <c r="K1074" i="16" s="1"/>
  <c r="L1075" i="16"/>
  <c r="K1075" i="16" s="1"/>
  <c r="H1075" i="16" s="1"/>
  <c r="L1076" i="16"/>
  <c r="K1076" i="16" s="1"/>
  <c r="L1077" i="16"/>
  <c r="K1077" i="16" s="1"/>
  <c r="L1078" i="16"/>
  <c r="K1078" i="16" s="1"/>
  <c r="L1079" i="16"/>
  <c r="K1079" i="16" s="1"/>
  <c r="L1080" i="16"/>
  <c r="K1080" i="16" s="1"/>
  <c r="L1081" i="16"/>
  <c r="K1081" i="16" s="1"/>
  <c r="L1082" i="16"/>
  <c r="K1082" i="16" s="1"/>
  <c r="L1083" i="16"/>
  <c r="K1083" i="16" s="1"/>
  <c r="H1083" i="16" s="1"/>
  <c r="L1084" i="16"/>
  <c r="K1084" i="16" s="1"/>
  <c r="L1085" i="16"/>
  <c r="K1085" i="16" s="1"/>
  <c r="L1086" i="16"/>
  <c r="K1086" i="16" s="1"/>
  <c r="L1087" i="16"/>
  <c r="K1087" i="16" s="1"/>
  <c r="L1088" i="16"/>
  <c r="K1088" i="16" s="1"/>
  <c r="L1089" i="16"/>
  <c r="K1089" i="16" s="1"/>
  <c r="L1090" i="16"/>
  <c r="K1090" i="16" s="1"/>
  <c r="L1091" i="16"/>
  <c r="K1091" i="16" s="1"/>
  <c r="H1091" i="16" s="1"/>
  <c r="L1092" i="16"/>
  <c r="K1092" i="16" s="1"/>
  <c r="L1093" i="16"/>
  <c r="K1093" i="16" s="1"/>
  <c r="L1094" i="16"/>
  <c r="K1094" i="16" s="1"/>
  <c r="L1095" i="16"/>
  <c r="K1095" i="16" s="1"/>
  <c r="L1096" i="16"/>
  <c r="K1096" i="16" s="1"/>
  <c r="L1097" i="16"/>
  <c r="K1097" i="16" s="1"/>
  <c r="L1098" i="16"/>
  <c r="K1098" i="16" s="1"/>
  <c r="L1099" i="16"/>
  <c r="K1099" i="16" s="1"/>
  <c r="H1099" i="16" s="1"/>
  <c r="L1100" i="16"/>
  <c r="K1100" i="16" s="1"/>
  <c r="L1101" i="16"/>
  <c r="K1101" i="16" s="1"/>
  <c r="L1102" i="16"/>
  <c r="K1102" i="16" s="1"/>
  <c r="L1103" i="16"/>
  <c r="K1103" i="16" s="1"/>
  <c r="L1104" i="16"/>
  <c r="K1104" i="16" s="1"/>
  <c r="L1105" i="16"/>
  <c r="K1105" i="16" s="1"/>
  <c r="L1106" i="16"/>
  <c r="K1106" i="16" s="1"/>
  <c r="L1107" i="16"/>
  <c r="K1107" i="16" s="1"/>
  <c r="H1107" i="16" s="1"/>
  <c r="L1108" i="16"/>
  <c r="K1108" i="16" s="1"/>
  <c r="L1109" i="16"/>
  <c r="K1109" i="16" s="1"/>
  <c r="L1110" i="16"/>
  <c r="K1110" i="16" s="1"/>
  <c r="L1111" i="16"/>
  <c r="K1111" i="16" s="1"/>
  <c r="L1112" i="16"/>
  <c r="K1112" i="16" s="1"/>
  <c r="L1113" i="16"/>
  <c r="K1113" i="16" s="1"/>
  <c r="L1114" i="16"/>
  <c r="K1114" i="16" s="1"/>
  <c r="L1115" i="16"/>
  <c r="K1115" i="16" s="1"/>
  <c r="H1115" i="16" s="1"/>
  <c r="L1116" i="16"/>
  <c r="K1116" i="16" s="1"/>
  <c r="L1117" i="16"/>
  <c r="K1117" i="16" s="1"/>
  <c r="L1118" i="16"/>
  <c r="K1118" i="16" s="1"/>
  <c r="L1119" i="16"/>
  <c r="K1119" i="16" s="1"/>
  <c r="L1120" i="16"/>
  <c r="K1120" i="16" s="1"/>
  <c r="L1121" i="16"/>
  <c r="K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L1151" i="16"/>
  <c r="K1151" i="16" s="1"/>
  <c r="L1152" i="16"/>
  <c r="K1152" i="16" s="1"/>
  <c r="L1153" i="16"/>
  <c r="K1153" i="16" s="1"/>
  <c r="L1154" i="16"/>
  <c r="K1154" i="16" s="1"/>
  <c r="L1155" i="16"/>
  <c r="K1155" i="16" s="1"/>
  <c r="H1155" i="16" s="1"/>
  <c r="L1156" i="16"/>
  <c r="K1156" i="16" s="1"/>
  <c r="L1157" i="16"/>
  <c r="K1157" i="16" s="1"/>
  <c r="L1158" i="16"/>
  <c r="K1158" i="16" s="1"/>
  <c r="L1159" i="16"/>
  <c r="K1159" i="16" s="1"/>
  <c r="L1160" i="16"/>
  <c r="K1160" i="16" s="1"/>
  <c r="L1161" i="16"/>
  <c r="K1161" i="16" s="1"/>
  <c r="L1162" i="16"/>
  <c r="K1162" i="16" s="1"/>
  <c r="L1163" i="16"/>
  <c r="K1163" i="16" s="1"/>
  <c r="H1163" i="16" s="1"/>
  <c r="L1164" i="16"/>
  <c r="K1164" i="16" s="1"/>
  <c r="L1165" i="16"/>
  <c r="K1165" i="16" s="1"/>
  <c r="L1166" i="16"/>
  <c r="K1166" i="16" s="1"/>
  <c r="L1167" i="16"/>
  <c r="K1167" i="16" s="1"/>
  <c r="L1168" i="16"/>
  <c r="K1168" i="16" s="1"/>
  <c r="L1169" i="16"/>
  <c r="K1169" i="16" s="1"/>
  <c r="L1170" i="16"/>
  <c r="K1170" i="16" s="1"/>
  <c r="L1171" i="16"/>
  <c r="K1171" i="16" s="1"/>
  <c r="H1171" i="16" s="1"/>
  <c r="L1172" i="16"/>
  <c r="K1172" i="16" s="1"/>
  <c r="L1173" i="16"/>
  <c r="K1173" i="16" s="1"/>
  <c r="L1174" i="16"/>
  <c r="K1174" i="16" s="1"/>
  <c r="L1175" i="16"/>
  <c r="K1175" i="16" s="1"/>
  <c r="L1176" i="16"/>
  <c r="K1176" i="16" s="1"/>
  <c r="L1177" i="16"/>
  <c r="K1177" i="16" s="1"/>
  <c r="L1178" i="16"/>
  <c r="K1178" i="16" s="1"/>
  <c r="L1179" i="16"/>
  <c r="K1179" i="16" s="1"/>
  <c r="H1179" i="16" s="1"/>
  <c r="L1180" i="16"/>
  <c r="K1180" i="16" s="1"/>
  <c r="L1181" i="16"/>
  <c r="K1181" i="16" s="1"/>
  <c r="L1182" i="16"/>
  <c r="K1182" i="16" s="1"/>
  <c r="L1183" i="16"/>
  <c r="K1183" i="16" s="1"/>
  <c r="L1184" i="16"/>
  <c r="K1184" i="16" s="1"/>
  <c r="L1185" i="16"/>
  <c r="K1185" i="16" s="1"/>
  <c r="L1186" i="16"/>
  <c r="K1186" i="16" s="1"/>
  <c r="L1187" i="16"/>
  <c r="K1187" i="16" s="1"/>
  <c r="H1187" i="16" s="1"/>
  <c r="L1188" i="16"/>
  <c r="K1188" i="16" s="1"/>
  <c r="L1189" i="16"/>
  <c r="K1189" i="16" s="1"/>
  <c r="L1190" i="16"/>
  <c r="K1190" i="16" s="1"/>
  <c r="L1191" i="16"/>
  <c r="K1191" i="16" s="1"/>
  <c r="L1192" i="16"/>
  <c r="K1192" i="16" s="1"/>
  <c r="L1193" i="16"/>
  <c r="K1193" i="16" s="1"/>
  <c r="L1194" i="16"/>
  <c r="K1194" i="16" s="1"/>
  <c r="L1195" i="16"/>
  <c r="K1195" i="16" s="1"/>
  <c r="H1195" i="16" s="1"/>
  <c r="L1196" i="16"/>
  <c r="K1196" i="16" s="1"/>
  <c r="L1197" i="16"/>
  <c r="K1197" i="16" s="1"/>
  <c r="L1198" i="16"/>
  <c r="K1198" i="16" s="1"/>
  <c r="L1199" i="16"/>
  <c r="K1199" i="16" s="1"/>
  <c r="L1200" i="16"/>
  <c r="K1200" i="16" s="1"/>
  <c r="L1201" i="16"/>
  <c r="K1201" i="16" s="1"/>
  <c r="L1202" i="16"/>
  <c r="K1202" i="16" s="1"/>
  <c r="L1203" i="16"/>
  <c r="K1203" i="16" s="1"/>
  <c r="H1203" i="16" s="1"/>
  <c r="L1204" i="16"/>
  <c r="K1204" i="16" s="1"/>
  <c r="L1205" i="16"/>
  <c r="K1205" i="16" s="1"/>
  <c r="L1206" i="16"/>
  <c r="K1206" i="16" s="1"/>
  <c r="L1207" i="16"/>
  <c r="K1207" i="16" s="1"/>
  <c r="L1208" i="16"/>
  <c r="K1208" i="16" s="1"/>
  <c r="L1209" i="16"/>
  <c r="K1209" i="16" s="1"/>
  <c r="L1210" i="16"/>
  <c r="K1210" i="16" s="1"/>
  <c r="L1211" i="16"/>
  <c r="K1211" i="16" s="1"/>
  <c r="H1211" i="16" s="1"/>
  <c r="L1212" i="16"/>
  <c r="K1212" i="16" s="1"/>
  <c r="L1213" i="16"/>
  <c r="K1213" i="16" s="1"/>
  <c r="L1214" i="16"/>
  <c r="K1214" i="16" s="1"/>
  <c r="L1215" i="16"/>
  <c r="K1215" i="16" s="1"/>
  <c r="L1216" i="16"/>
  <c r="K1216" i="16" s="1"/>
  <c r="L1217" i="16"/>
  <c r="K1217" i="16" s="1"/>
  <c r="L1218" i="16"/>
  <c r="K1218" i="16" s="1"/>
  <c r="L1219" i="16"/>
  <c r="K1219" i="16" s="1"/>
  <c r="H1219" i="16" s="1"/>
  <c r="L1220" i="16"/>
  <c r="K1220" i="16" s="1"/>
  <c r="L1221" i="16"/>
  <c r="K1221" i="16" s="1"/>
  <c r="L1222" i="16"/>
  <c r="K1222" i="16" s="1"/>
  <c r="L1223" i="16"/>
  <c r="K1223" i="16" s="1"/>
  <c r="L1224" i="16"/>
  <c r="K1224" i="16" s="1"/>
  <c r="L1225" i="16"/>
  <c r="K1225" i="16" s="1"/>
  <c r="L1226" i="16"/>
  <c r="K1226" i="16" s="1"/>
  <c r="L1227" i="16"/>
  <c r="K1227" i="16" s="1"/>
  <c r="H1227" i="16" s="1"/>
  <c r="L1228" i="16"/>
  <c r="K1228" i="16" s="1"/>
  <c r="L1229" i="16"/>
  <c r="K1229" i="16" s="1"/>
  <c r="L1230" i="16"/>
  <c r="K1230" i="16" s="1"/>
  <c r="L1231" i="16"/>
  <c r="K1231" i="16" s="1"/>
  <c r="L1232" i="16"/>
  <c r="K1232" i="16" s="1"/>
  <c r="L1233" i="16"/>
  <c r="K1233" i="16" s="1"/>
  <c r="L1234" i="16"/>
  <c r="K1234" i="16" s="1"/>
  <c r="L1235" i="16"/>
  <c r="K1235" i="16" s="1"/>
  <c r="H1235" i="16" s="1"/>
  <c r="L1236" i="16"/>
  <c r="K1236" i="16" s="1"/>
  <c r="L1237" i="16"/>
  <c r="K1237" i="16" s="1"/>
  <c r="L1238" i="16"/>
  <c r="K1238" i="16" s="1"/>
  <c r="L1239" i="16"/>
  <c r="K1239" i="16" s="1"/>
  <c r="L1240" i="16"/>
  <c r="K1240" i="16" s="1"/>
  <c r="L1241" i="16"/>
  <c r="K1241" i="16" s="1"/>
  <c r="L1242" i="16"/>
  <c r="K1242" i="16" s="1"/>
  <c r="L1243" i="16"/>
  <c r="K1243" i="16" s="1"/>
  <c r="H1243" i="16" s="1"/>
  <c r="L1244" i="16"/>
  <c r="K1244" i="16" s="1"/>
  <c r="L1245" i="16"/>
  <c r="K1245" i="16" s="1"/>
  <c r="L1246" i="16"/>
  <c r="K1246" i="16" s="1"/>
  <c r="L1247" i="16"/>
  <c r="K1247" i="16" s="1"/>
  <c r="L1248" i="16"/>
  <c r="K1248" i="16" s="1"/>
  <c r="L1249" i="16"/>
  <c r="K1249" i="16" s="1"/>
  <c r="L1250" i="16"/>
  <c r="K1250" i="16" s="1"/>
  <c r="L1251" i="16"/>
  <c r="K1251" i="16" s="1"/>
  <c r="H1251" i="16" s="1"/>
  <c r="L1252" i="16"/>
  <c r="K1252" i="16" s="1"/>
  <c r="L1253" i="16"/>
  <c r="K1253" i="16" s="1"/>
  <c r="L1254" i="16"/>
  <c r="K1254" i="16" s="1"/>
  <c r="L1255" i="16"/>
  <c r="K1255" i="16" s="1"/>
  <c r="L1256" i="16"/>
  <c r="K1256" i="16" s="1"/>
  <c r="L1257" i="16"/>
  <c r="K1257" i="16" s="1"/>
  <c r="L1258" i="16"/>
  <c r="K1258" i="16" s="1"/>
  <c r="L1259" i="16"/>
  <c r="K1259" i="16" s="1"/>
  <c r="H1259" i="16" s="1"/>
  <c r="L1260" i="16"/>
  <c r="K1260" i="16" s="1"/>
  <c r="L1261" i="16"/>
  <c r="K1261" i="16" s="1"/>
  <c r="L1262" i="16"/>
  <c r="K1262" i="16" s="1"/>
  <c r="L1263" i="16"/>
  <c r="K1263" i="16" s="1"/>
  <c r="L1264" i="16"/>
  <c r="K1264" i="16" s="1"/>
  <c r="L1265" i="16"/>
  <c r="K1265" i="16" s="1"/>
  <c r="L1266" i="16"/>
  <c r="K1266" i="16" s="1"/>
  <c r="L1267" i="16"/>
  <c r="K1267" i="16" s="1"/>
  <c r="H1267" i="16" s="1"/>
  <c r="L1268" i="16"/>
  <c r="K1268" i="16" s="1"/>
  <c r="L1269" i="16"/>
  <c r="K1269" i="16" s="1"/>
  <c r="L1270" i="16"/>
  <c r="K1270" i="16" s="1"/>
  <c r="L1271" i="16"/>
  <c r="K1271" i="16" s="1"/>
  <c r="L1272" i="16"/>
  <c r="K1272" i="16" s="1"/>
  <c r="L1273" i="16"/>
  <c r="K1273" i="16" s="1"/>
  <c r="L1274" i="16"/>
  <c r="K1274" i="16" s="1"/>
  <c r="L1275" i="16"/>
  <c r="K1275" i="16" s="1"/>
  <c r="H1275" i="16" s="1"/>
  <c r="L1276" i="16"/>
  <c r="K1276" i="16" s="1"/>
  <c r="L1277" i="16"/>
  <c r="K1277" i="16" s="1"/>
  <c r="L1278" i="16"/>
  <c r="K1278" i="16" s="1"/>
  <c r="L1279" i="16"/>
  <c r="K1279" i="16" s="1"/>
  <c r="L1280" i="16"/>
  <c r="K1280" i="16" s="1"/>
  <c r="L1281" i="16"/>
  <c r="K1281" i="16" s="1"/>
  <c r="L1282" i="16"/>
  <c r="K1282" i="16" s="1"/>
  <c r="L1283" i="16"/>
  <c r="K1283" i="16" s="1"/>
  <c r="H1283" i="16" s="1"/>
  <c r="L1284" i="16"/>
  <c r="K1284" i="16" s="1"/>
  <c r="L1285" i="16"/>
  <c r="K1285" i="16" s="1"/>
  <c r="L1286" i="16"/>
  <c r="K1286" i="16" s="1"/>
  <c r="L1287" i="16"/>
  <c r="K1287" i="16" s="1"/>
  <c r="L1288" i="16"/>
  <c r="K1288" i="16" s="1"/>
  <c r="L1289" i="16"/>
  <c r="K1289" i="16" s="1"/>
  <c r="L1290" i="16"/>
  <c r="K1290" i="16" s="1"/>
  <c r="L1291" i="16"/>
  <c r="K1291" i="16" s="1"/>
  <c r="H1291" i="16" s="1"/>
  <c r="L1292" i="16"/>
  <c r="K1292" i="16" s="1"/>
  <c r="L1293" i="16"/>
  <c r="K1293" i="16" s="1"/>
  <c r="L1294" i="16"/>
  <c r="K1294" i="16" s="1"/>
  <c r="L1295" i="16"/>
  <c r="K1295" i="16" s="1"/>
  <c r="L1296" i="16"/>
  <c r="K1296" i="16" s="1"/>
  <c r="L1297" i="16"/>
  <c r="K1297" i="16" s="1"/>
  <c r="L1298" i="16"/>
  <c r="K1298" i="16" s="1"/>
  <c r="L1299" i="16"/>
  <c r="K1299" i="16" s="1"/>
  <c r="H1299" i="16" s="1"/>
  <c r="L1300" i="16"/>
  <c r="K1300" i="16" s="1"/>
  <c r="L1301" i="16"/>
  <c r="K1301" i="16" s="1"/>
  <c r="L1302" i="16"/>
  <c r="K1302" i="16" s="1"/>
  <c r="L1303" i="16"/>
  <c r="K1303" i="16" s="1"/>
  <c r="L1304" i="16"/>
  <c r="K1304" i="16" s="1"/>
  <c r="L1305" i="16"/>
  <c r="K1305" i="16" s="1"/>
  <c r="L1306" i="16"/>
  <c r="K1306" i="16" s="1"/>
  <c r="L1307" i="16"/>
  <c r="K1307" i="16" s="1"/>
  <c r="H1307" i="16" s="1"/>
  <c r="L1308" i="16"/>
  <c r="K1308" i="16" s="1"/>
  <c r="L1309" i="16"/>
  <c r="K1309" i="16" s="1"/>
  <c r="L1310" i="16"/>
  <c r="K1310" i="16" s="1"/>
  <c r="L1311" i="16"/>
  <c r="K1311" i="16" s="1"/>
  <c r="L1312" i="16"/>
  <c r="K1312" i="16" s="1"/>
  <c r="L1313" i="16"/>
  <c r="K1313" i="16" s="1"/>
  <c r="L1314" i="16"/>
  <c r="K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L1327" i="16"/>
  <c r="K1327" i="16" s="1"/>
  <c r="L1328" i="16"/>
  <c r="K1328" i="16" s="1"/>
  <c r="L1329" i="16"/>
  <c r="K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L1344" i="16"/>
  <c r="K1344" i="16" s="1"/>
  <c r="L1345" i="16"/>
  <c r="K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L1360" i="16"/>
  <c r="K1360" i="16" s="1"/>
  <c r="L1361" i="16"/>
  <c r="K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L1376" i="16"/>
  <c r="K1376" i="16" s="1"/>
  <c r="L1377" i="16"/>
  <c r="K1377" i="16" s="1"/>
  <c r="L1378" i="16"/>
  <c r="K1378" i="16" s="1"/>
  <c r="L1379" i="16"/>
  <c r="K1379" i="16" s="1"/>
  <c r="H1379" i="16" s="1"/>
  <c r="L1380" i="16"/>
  <c r="K1380" i="16" s="1"/>
  <c r="L1381" i="16"/>
  <c r="K1381" i="16" s="1"/>
  <c r="L1382" i="16"/>
  <c r="K1382" i="16" s="1"/>
  <c r="L1383" i="16"/>
  <c r="K1383" i="16" s="1"/>
  <c r="L1384" i="16"/>
  <c r="K1384" i="16" s="1"/>
  <c r="L1385" i="16"/>
  <c r="K1385" i="16" s="1"/>
  <c r="L1386" i="16"/>
  <c r="K1386" i="16" s="1"/>
  <c r="L1387" i="16"/>
  <c r="K1387" i="16" s="1"/>
  <c r="H1387" i="16" s="1"/>
  <c r="L1388" i="16"/>
  <c r="K1388" i="16" s="1"/>
  <c r="L1389" i="16"/>
  <c r="K1389" i="16" s="1"/>
  <c r="L1390" i="16"/>
  <c r="K1390" i="16" s="1"/>
  <c r="L1391" i="16"/>
  <c r="K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L1406" i="16"/>
  <c r="K1406" i="16" s="1"/>
  <c r="L1407" i="16"/>
  <c r="K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L1424" i="16"/>
  <c r="K1424" i="16" s="1"/>
  <c r="L1425" i="16"/>
  <c r="K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L1446" i="16"/>
  <c r="K1446" i="16" s="1"/>
  <c r="L1447" i="16"/>
  <c r="K1447" i="16" s="1"/>
  <c r="L1448" i="16"/>
  <c r="K1448" i="16" s="1"/>
  <c r="L1449" i="16"/>
  <c r="K1449" i="16" s="1"/>
  <c r="L1450" i="16"/>
  <c r="K1450" i="16" s="1"/>
  <c r="L1451" i="16"/>
  <c r="K1451" i="16" s="1"/>
  <c r="H1451" i="16" s="1"/>
  <c r="L1452" i="16"/>
  <c r="K1452" i="16" s="1"/>
  <c r="L1453" i="16"/>
  <c r="K1453" i="16" s="1"/>
  <c r="L1454" i="16"/>
  <c r="K1454" i="16" s="1"/>
  <c r="L1455" i="16"/>
  <c r="K1455" i="16" s="1"/>
  <c r="L1456" i="16"/>
  <c r="K1456" i="16" s="1"/>
  <c r="L1457" i="16"/>
  <c r="K1457" i="16" s="1"/>
  <c r="L1458" i="16"/>
  <c r="K1458" i="16" s="1"/>
  <c r="L1459" i="16"/>
  <c r="K1459" i="16" s="1"/>
  <c r="H1459" i="16" s="1"/>
  <c r="L1460" i="16"/>
  <c r="K1460" i="16" s="1"/>
  <c r="L1461" i="16"/>
  <c r="K1461" i="16" s="1"/>
  <c r="L1462" i="16"/>
  <c r="K1462" i="16" s="1"/>
  <c r="L1463" i="16"/>
  <c r="K1463" i="16" s="1"/>
  <c r="L1464" i="16"/>
  <c r="K1464" i="16" s="1"/>
  <c r="L1465" i="16"/>
  <c r="K1465" i="16" s="1"/>
  <c r="L1466" i="16"/>
  <c r="K1466" i="16" s="1"/>
  <c r="L1467" i="16"/>
  <c r="K1467" i="16" s="1"/>
  <c r="H1467" i="16" s="1"/>
  <c r="L1468" i="16"/>
  <c r="K1468" i="16" s="1"/>
  <c r="L1469" i="16"/>
  <c r="K1469" i="16" s="1"/>
  <c r="L1470" i="16"/>
  <c r="K1470" i="16" s="1"/>
  <c r="L1471" i="16"/>
  <c r="K1471" i="16" s="1"/>
  <c r="L1472" i="16"/>
  <c r="K1472" i="16" s="1"/>
  <c r="L1473" i="16"/>
  <c r="K1473" i="16" s="1"/>
  <c r="L1474" i="16"/>
  <c r="K1474" i="16" s="1"/>
  <c r="L1475" i="16"/>
  <c r="K1475" i="16" s="1"/>
  <c r="H1475" i="16" s="1"/>
  <c r="L1476" i="16"/>
  <c r="K1476" i="16" s="1"/>
  <c r="L1477" i="16"/>
  <c r="K1477" i="16" s="1"/>
  <c r="L1478" i="16"/>
  <c r="K1478" i="16" s="1"/>
  <c r="L1479" i="16"/>
  <c r="K1479" i="16" s="1"/>
  <c r="L1480" i="16"/>
  <c r="K1480" i="16" s="1"/>
  <c r="L1481" i="16"/>
  <c r="K1481" i="16" s="1"/>
  <c r="L1482" i="16"/>
  <c r="K1482" i="16" s="1"/>
  <c r="L1483" i="16"/>
  <c r="K1483" i="16" s="1"/>
  <c r="H1483" i="16" s="1"/>
  <c r="L1484" i="16"/>
  <c r="K1484" i="16" s="1"/>
  <c r="L1485" i="16"/>
  <c r="K1485" i="16" s="1"/>
  <c r="L1486" i="16"/>
  <c r="K1486" i="16" s="1"/>
  <c r="L1487" i="16"/>
  <c r="K1487" i="16" s="1"/>
  <c r="L1488" i="16"/>
  <c r="K1488" i="16" s="1"/>
  <c r="L1489" i="16"/>
  <c r="K1489" i="16" s="1"/>
  <c r="L1490" i="16"/>
  <c r="K1490" i="16" s="1"/>
  <c r="L1491" i="16"/>
  <c r="K1491" i="16" s="1"/>
  <c r="H1491" i="16" s="1"/>
  <c r="L1492" i="16"/>
  <c r="K1492" i="16" s="1"/>
  <c r="L1493" i="16"/>
  <c r="K1493" i="16" s="1"/>
  <c r="L1494" i="16"/>
  <c r="K1494" i="16" s="1"/>
  <c r="L1495" i="16"/>
  <c r="K1495" i="16" s="1"/>
  <c r="L1496" i="16"/>
  <c r="K1496" i="16" s="1"/>
  <c r="L1497" i="16"/>
  <c r="K1497" i="16" s="1"/>
  <c r="L1498" i="16"/>
  <c r="K1498" i="16" s="1"/>
  <c r="L1499" i="16"/>
  <c r="K1499" i="16" s="1"/>
  <c r="H1499" i="16" s="1"/>
  <c r="L1500" i="16"/>
  <c r="K1500" i="16" s="1"/>
  <c r="L1501" i="16"/>
  <c r="K1501" i="16" s="1"/>
  <c r="L1502" i="16"/>
  <c r="K1502" i="16" s="1"/>
  <c r="L1503" i="16"/>
  <c r="K1503" i="16" s="1"/>
  <c r="L1504" i="16"/>
  <c r="K1504" i="16" s="1"/>
  <c r="L1505" i="16"/>
  <c r="K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L1520" i="16"/>
  <c r="K1520" i="16" s="1"/>
  <c r="L1521" i="16"/>
  <c r="K1521" i="16" s="1"/>
  <c r="L1522" i="16"/>
  <c r="K1522" i="16" s="1"/>
  <c r="L1523" i="16"/>
  <c r="K1523" i="16" s="1"/>
  <c r="H1523" i="16" s="1"/>
  <c r="L1524" i="16"/>
  <c r="K1524" i="16" s="1"/>
  <c r="L1525" i="16"/>
  <c r="K1525" i="16" s="1"/>
  <c r="L1526" i="16"/>
  <c r="K1526" i="16" s="1"/>
  <c r="L1527" i="16"/>
  <c r="K1527" i="16" s="1"/>
  <c r="L1528" i="16"/>
  <c r="K1528" i="16" s="1"/>
  <c r="L1529" i="16"/>
  <c r="K1529" i="16" s="1"/>
  <c r="L1530" i="16"/>
  <c r="K1530" i="16" s="1"/>
  <c r="L1531" i="16"/>
  <c r="K1531" i="16" s="1"/>
  <c r="H1531" i="16" s="1"/>
  <c r="L1532" i="16"/>
  <c r="K1532" i="16" s="1"/>
  <c r="L1533" i="16"/>
  <c r="K1533" i="16" s="1"/>
  <c r="L1534" i="16"/>
  <c r="K1534" i="16" s="1"/>
  <c r="L1535" i="16"/>
  <c r="K1535" i="16" s="1"/>
  <c r="L1536" i="16"/>
  <c r="K1536" i="16" s="1"/>
  <c r="L1537" i="16"/>
  <c r="K1537" i="16" s="1"/>
  <c r="L1538" i="16"/>
  <c r="K1538" i="16" s="1"/>
  <c r="L1539" i="16"/>
  <c r="K1539" i="16" s="1"/>
  <c r="H1539" i="16" s="1"/>
  <c r="L1540" i="16"/>
  <c r="K1540" i="16" s="1"/>
  <c r="L1541" i="16"/>
  <c r="K1541" i="16" s="1"/>
  <c r="L1542" i="16"/>
  <c r="K1542" i="16" s="1"/>
  <c r="L1543" i="16"/>
  <c r="K1543" i="16" s="1"/>
  <c r="L1544" i="16"/>
  <c r="K1544" i="16" s="1"/>
  <c r="L1545" i="16"/>
  <c r="K1545" i="16" s="1"/>
  <c r="L1546" i="16"/>
  <c r="K1546" i="16" s="1"/>
  <c r="L1547" i="16"/>
  <c r="K1547" i="16" s="1"/>
  <c r="H1547" i="16" s="1"/>
  <c r="L1548" i="16"/>
  <c r="K1548" i="16" s="1"/>
  <c r="L1549" i="16"/>
  <c r="K1549" i="16" s="1"/>
  <c r="L1550" i="16"/>
  <c r="K1550" i="16" s="1"/>
  <c r="L1551" i="16"/>
  <c r="K1551" i="16" s="1"/>
  <c r="L1552" i="16"/>
  <c r="K1552" i="16" s="1"/>
  <c r="L1553" i="16"/>
  <c r="K1553" i="16" s="1"/>
  <c r="L1554" i="16"/>
  <c r="K1554" i="16" s="1"/>
  <c r="L1555" i="16"/>
  <c r="K1555" i="16" s="1"/>
  <c r="H1555" i="16" s="1"/>
  <c r="L1556" i="16"/>
  <c r="K1556" i="16" s="1"/>
  <c r="L1557" i="16"/>
  <c r="K1557" i="16" s="1"/>
  <c r="L1558" i="16"/>
  <c r="K1558" i="16" s="1"/>
  <c r="L1559" i="16"/>
  <c r="K1559" i="16" s="1"/>
  <c r="L1560" i="16"/>
  <c r="K1560" i="16" s="1"/>
  <c r="L1561" i="16"/>
  <c r="K1561" i="16" s="1"/>
  <c r="L1562" i="16"/>
  <c r="K1562" i="16" s="1"/>
  <c r="L1563" i="16"/>
  <c r="K1563" i="16" s="1"/>
  <c r="H1563" i="16" s="1"/>
  <c r="L1564" i="16"/>
  <c r="K1564" i="16" s="1"/>
  <c r="L1565" i="16"/>
  <c r="K1565" i="16" s="1"/>
  <c r="L1566" i="16"/>
  <c r="K1566" i="16" s="1"/>
  <c r="L1567" i="16"/>
  <c r="K1567" i="16" s="1"/>
  <c r="L1568" i="16"/>
  <c r="K1568" i="16" s="1"/>
  <c r="L1569" i="16"/>
  <c r="K1569" i="16" s="1"/>
  <c r="L1570" i="16"/>
  <c r="K1570" i="16" s="1"/>
  <c r="L1571" i="16"/>
  <c r="K1571" i="16" s="1"/>
  <c r="H1571" i="16" s="1"/>
  <c r="L1572" i="16"/>
  <c r="K1572" i="16" s="1"/>
  <c r="L1573" i="16"/>
  <c r="K1573" i="16" s="1"/>
  <c r="L1574" i="16"/>
  <c r="K1574" i="16" s="1"/>
  <c r="L1575" i="16"/>
  <c r="K1575" i="16" s="1"/>
  <c r="L1576" i="16"/>
  <c r="K1576" i="16" s="1"/>
  <c r="L1577" i="16"/>
  <c r="K1577" i="16" s="1"/>
  <c r="L1578" i="16"/>
  <c r="K1578" i="16" s="1"/>
  <c r="L1579" i="16"/>
  <c r="K1579" i="16" s="1"/>
  <c r="H1579" i="16" s="1"/>
  <c r="L1580" i="16"/>
  <c r="K1580" i="16" s="1"/>
  <c r="L1581" i="16"/>
  <c r="K1581" i="16" s="1"/>
  <c r="L1582" i="16"/>
  <c r="K1582" i="16" s="1"/>
  <c r="L1583" i="16"/>
  <c r="K1583" i="16" s="1"/>
  <c r="L1584" i="16"/>
  <c r="K1584" i="16" s="1"/>
  <c r="L1585" i="16"/>
  <c r="K1585" i="16" s="1"/>
  <c r="L1586" i="16"/>
  <c r="K1586" i="16" s="1"/>
  <c r="L1587" i="16"/>
  <c r="K1587" i="16" s="1"/>
  <c r="H1587" i="16" s="1"/>
  <c r="L1588" i="16"/>
  <c r="K1588" i="16" s="1"/>
  <c r="L1589" i="16"/>
  <c r="K1589" i="16" s="1"/>
  <c r="L1590" i="16"/>
  <c r="K1590" i="16" s="1"/>
  <c r="L1591" i="16"/>
  <c r="K1591" i="16" s="1"/>
  <c r="L1592" i="16"/>
  <c r="K1592" i="16" s="1"/>
  <c r="L1593" i="16"/>
  <c r="K1593" i="16" s="1"/>
  <c r="L1594" i="16"/>
  <c r="K1594" i="16" s="1"/>
  <c r="L1595" i="16"/>
  <c r="K1595" i="16" s="1"/>
  <c r="H1595" i="16" s="1"/>
  <c r="L1596" i="16"/>
  <c r="K1596" i="16" s="1"/>
  <c r="L1597" i="16"/>
  <c r="K1597" i="16" s="1"/>
  <c r="L1598" i="16"/>
  <c r="K1598" i="16" s="1"/>
  <c r="L1599" i="16"/>
  <c r="K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L1618" i="16"/>
  <c r="K1618" i="16" s="1"/>
  <c r="L1619" i="16"/>
  <c r="K1619" i="16" s="1"/>
  <c r="H1619" i="16" s="1"/>
  <c r="L1620" i="16"/>
  <c r="K1620" i="16" s="1"/>
  <c r="L1621" i="16"/>
  <c r="K1621" i="16" s="1"/>
  <c r="L1622" i="16"/>
  <c r="K1622" i="16" s="1"/>
  <c r="L1623" i="16"/>
  <c r="K1623" i="16" s="1"/>
  <c r="L1624" i="16"/>
  <c r="K1624" i="16" s="1"/>
  <c r="L1625" i="16"/>
  <c r="K1625" i="16" s="1"/>
  <c r="L1626" i="16"/>
  <c r="K1626" i="16" s="1"/>
  <c r="L1627" i="16"/>
  <c r="K1627" i="16" s="1"/>
  <c r="H1627" i="16" s="1"/>
  <c r="L1628" i="16"/>
  <c r="K1628" i="16" s="1"/>
  <c r="L1629" i="16"/>
  <c r="K1629" i="16" s="1"/>
  <c r="L1630" i="16"/>
  <c r="K1630" i="16" s="1"/>
  <c r="L1631" i="16"/>
  <c r="K1631" i="16" s="1"/>
  <c r="L1632" i="16"/>
  <c r="K1632" i="16" s="1"/>
  <c r="L1633" i="16"/>
  <c r="K1633" i="16" s="1"/>
  <c r="L1634" i="16"/>
  <c r="K1634" i="16" s="1"/>
  <c r="L1635" i="16"/>
  <c r="K1635" i="16" s="1"/>
  <c r="H1635" i="16" s="1"/>
  <c r="L1636" i="16"/>
  <c r="K1636" i="16" s="1"/>
  <c r="L1637" i="16"/>
  <c r="K1637" i="16" s="1"/>
  <c r="L1638" i="16"/>
  <c r="K1638" i="16" s="1"/>
  <c r="L1639" i="16"/>
  <c r="K1639" i="16" s="1"/>
  <c r="L1640" i="16"/>
  <c r="K1640" i="16" s="1"/>
  <c r="L1641" i="16"/>
  <c r="K1641" i="16" s="1"/>
  <c r="L1642" i="16"/>
  <c r="K1642" i="16" s="1"/>
  <c r="L1643" i="16"/>
  <c r="K1643" i="16" s="1"/>
  <c r="H1643" i="16" s="1"/>
  <c r="L1644" i="16"/>
  <c r="K1644" i="16" s="1"/>
  <c r="L1645" i="16"/>
  <c r="K1645" i="16" s="1"/>
  <c r="L1646" i="16"/>
  <c r="K1646" i="16" s="1"/>
  <c r="L1647" i="16"/>
  <c r="K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L1664" i="16"/>
  <c r="K1664" i="16" s="1"/>
  <c r="L1665" i="16"/>
  <c r="K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L1682" i="16"/>
  <c r="K1682" i="16" s="1"/>
  <c r="L1683" i="16"/>
  <c r="K1683" i="16" s="1"/>
  <c r="H1683" i="16" s="1"/>
  <c r="L1684" i="16"/>
  <c r="K1684" i="16" s="1"/>
  <c r="L1685" i="16"/>
  <c r="K1685" i="16" s="1"/>
  <c r="L1686" i="16"/>
  <c r="K1686" i="16" s="1"/>
  <c r="L1687" i="16"/>
  <c r="K1687" i="16" s="1"/>
  <c r="L1688" i="16"/>
  <c r="K1688" i="16" s="1"/>
  <c r="L1689" i="16"/>
  <c r="K1689" i="16" s="1"/>
  <c r="L1690" i="16"/>
  <c r="K1690" i="16" s="1"/>
  <c r="L1691" i="16"/>
  <c r="K1691" i="16" s="1"/>
  <c r="H1691" i="16" s="1"/>
  <c r="L1692" i="16"/>
  <c r="K1692" i="16" s="1"/>
  <c r="L1693" i="16"/>
  <c r="K1693" i="16" s="1"/>
  <c r="L1694" i="16"/>
  <c r="K1694" i="16" s="1"/>
  <c r="L1695" i="16"/>
  <c r="K1695" i="16" s="1"/>
  <c r="L1696" i="16"/>
  <c r="K1696" i="16" s="1"/>
  <c r="L1697" i="16"/>
  <c r="K1697" i="16" s="1"/>
  <c r="L1698" i="16"/>
  <c r="K1698" i="16" s="1"/>
  <c r="L1699" i="16"/>
  <c r="K1699" i="16" s="1"/>
  <c r="H1699" i="16" s="1"/>
  <c r="L1700" i="16"/>
  <c r="K1700" i="16" s="1"/>
  <c r="L1701" i="16"/>
  <c r="K1701" i="16" s="1"/>
  <c r="L1702" i="16"/>
  <c r="K1702" i="16" s="1"/>
  <c r="L1703" i="16"/>
  <c r="K1703" i="16" s="1"/>
  <c r="L1704" i="16"/>
  <c r="K1704" i="16" s="1"/>
  <c r="L1705" i="16"/>
  <c r="K1705" i="16" s="1"/>
  <c r="L1706" i="16"/>
  <c r="K1706" i="16" s="1"/>
  <c r="L1707" i="16"/>
  <c r="K1707" i="16" s="1"/>
  <c r="H1707" i="16" s="1"/>
  <c r="L1708" i="16"/>
  <c r="K1708" i="16" s="1"/>
  <c r="L1709" i="16"/>
  <c r="K1709" i="16" s="1"/>
  <c r="L1710" i="16"/>
  <c r="K1710" i="16" s="1"/>
  <c r="L1711" i="16"/>
  <c r="K1711" i="16" s="1"/>
  <c r="L1712" i="16"/>
  <c r="K1712" i="16" s="1"/>
  <c r="L1713" i="16"/>
  <c r="K1713" i="16" s="1"/>
  <c r="L1714" i="16"/>
  <c r="K1714" i="16" s="1"/>
  <c r="L1715" i="16"/>
  <c r="K1715" i="16" s="1"/>
  <c r="H1715" i="16" s="1"/>
  <c r="L1716" i="16"/>
  <c r="K1716" i="16" s="1"/>
  <c r="L1717" i="16"/>
  <c r="K1717" i="16" s="1"/>
  <c r="L1718" i="16"/>
  <c r="K1718" i="16" s="1"/>
  <c r="L1719" i="16"/>
  <c r="K1719" i="16" s="1"/>
  <c r="L1720" i="16"/>
  <c r="K1720" i="16" s="1"/>
  <c r="L1721" i="16"/>
  <c r="K1721" i="16" s="1"/>
  <c r="L1722" i="16"/>
  <c r="K1722" i="16" s="1"/>
  <c r="L1723" i="16"/>
  <c r="K1723" i="16" s="1"/>
  <c r="H1723" i="16" s="1"/>
  <c r="L1724" i="16"/>
  <c r="K1724" i="16" s="1"/>
  <c r="L1725" i="16"/>
  <c r="K1725" i="16" s="1"/>
  <c r="L1726" i="16"/>
  <c r="K1726" i="16" s="1"/>
  <c r="L1727" i="16"/>
  <c r="K1727" i="16" s="1"/>
  <c r="L1728" i="16"/>
  <c r="K1728" i="16" s="1"/>
  <c r="L1729" i="16"/>
  <c r="K1729" i="16" s="1"/>
  <c r="L1730" i="16"/>
  <c r="K1730" i="16" s="1"/>
  <c r="L1731" i="16"/>
  <c r="K1731" i="16" s="1"/>
  <c r="H1731" i="16" s="1"/>
  <c r="L1732" i="16"/>
  <c r="K1732" i="16" s="1"/>
  <c r="L1733" i="16"/>
  <c r="K1733" i="16" s="1"/>
  <c r="L1734" i="16"/>
  <c r="K1734" i="16" s="1"/>
  <c r="L1735" i="16"/>
  <c r="K1735" i="16" s="1"/>
  <c r="L1736" i="16"/>
  <c r="K1736" i="16" s="1"/>
  <c r="L1737" i="16"/>
  <c r="K1737" i="16" s="1"/>
  <c r="L1738" i="16"/>
  <c r="K1738" i="16" s="1"/>
  <c r="L1739" i="16"/>
  <c r="K1739" i="16" s="1"/>
  <c r="H1739" i="16" s="1"/>
  <c r="L1740" i="16"/>
  <c r="K1740" i="16" s="1"/>
  <c r="L1741" i="16"/>
  <c r="K1741" i="16" s="1"/>
  <c r="L1742" i="16"/>
  <c r="K1742" i="16" s="1"/>
  <c r="L1743" i="16"/>
  <c r="K1743" i="16" s="1"/>
  <c r="L1744" i="16"/>
  <c r="K1744" i="16" s="1"/>
  <c r="L1745" i="16"/>
  <c r="K1745" i="16" s="1"/>
  <c r="L1746" i="16"/>
  <c r="K1746" i="16" s="1"/>
  <c r="L1747" i="16"/>
  <c r="K1747" i="16" s="1"/>
  <c r="H1747" i="16" s="1"/>
  <c r="L1748" i="16"/>
  <c r="K1748" i="16" s="1"/>
  <c r="L1749" i="16"/>
  <c r="K1749" i="16" s="1"/>
  <c r="L1750" i="16"/>
  <c r="K1750" i="16" s="1"/>
  <c r="L1751" i="16"/>
  <c r="K1751" i="16" s="1"/>
  <c r="L1752" i="16"/>
  <c r="K1752" i="16" s="1"/>
  <c r="L1753" i="16"/>
  <c r="K1753" i="16" s="1"/>
  <c r="L1754" i="16"/>
  <c r="K1754" i="16" s="1"/>
  <c r="L1755" i="16"/>
  <c r="K1755" i="16" s="1"/>
  <c r="H1755" i="16" s="1"/>
  <c r="L1756" i="16"/>
  <c r="K1756" i="16" s="1"/>
  <c r="L1757" i="16"/>
  <c r="K1757" i="16" s="1"/>
  <c r="L1758" i="16"/>
  <c r="K1758" i="16" s="1"/>
  <c r="L1759" i="16"/>
  <c r="K1759" i="16" s="1"/>
  <c r="L1760" i="16"/>
  <c r="K1760" i="16" s="1"/>
  <c r="L1761" i="16"/>
  <c r="K1761" i="16" s="1"/>
  <c r="L1762" i="16"/>
  <c r="K1762" i="16" s="1"/>
  <c r="L1763" i="16"/>
  <c r="K1763" i="16" s="1"/>
  <c r="H1763" i="16" s="1"/>
  <c r="L1764" i="16"/>
  <c r="K1764" i="16" s="1"/>
  <c r="L1765" i="16"/>
  <c r="K1765" i="16" s="1"/>
  <c r="L1766" i="16"/>
  <c r="K1766" i="16" s="1"/>
  <c r="L1767" i="16"/>
  <c r="K1767" i="16" s="1"/>
  <c r="L1768" i="16"/>
  <c r="K1768" i="16" s="1"/>
  <c r="L1769" i="16"/>
  <c r="K1769" i="16" s="1"/>
  <c r="L1770" i="16"/>
  <c r="K1770" i="16" s="1"/>
  <c r="L1771" i="16"/>
  <c r="K1771" i="16" s="1"/>
  <c r="H1771" i="16" s="1"/>
  <c r="L1772" i="16"/>
  <c r="K1772" i="16" s="1"/>
  <c r="L1773" i="16"/>
  <c r="K1773" i="16" s="1"/>
  <c r="L1774" i="16"/>
  <c r="K1774" i="16" s="1"/>
  <c r="L1775" i="16"/>
  <c r="K1775" i="16" s="1"/>
  <c r="L1776" i="16"/>
  <c r="K1776" i="16" s="1"/>
  <c r="L1777" i="16"/>
  <c r="K1777" i="16" s="1"/>
  <c r="L1778" i="16"/>
  <c r="K1778" i="16" s="1"/>
  <c r="L1779" i="16"/>
  <c r="K1779" i="16" s="1"/>
  <c r="H1779" i="16" s="1"/>
  <c r="L1780" i="16"/>
  <c r="K1780" i="16" s="1"/>
  <c r="L1781" i="16"/>
  <c r="K1781" i="16" s="1"/>
  <c r="L1782" i="16"/>
  <c r="K1782" i="16" s="1"/>
  <c r="L1783" i="16"/>
  <c r="K1783" i="16" s="1"/>
  <c r="L1784" i="16"/>
  <c r="K1784" i="16" s="1"/>
  <c r="L1785" i="16"/>
  <c r="K1785" i="16" s="1"/>
  <c r="L1786" i="16"/>
  <c r="K1786" i="16" s="1"/>
  <c r="L1787" i="16"/>
  <c r="K1787" i="16" s="1"/>
  <c r="H1787" i="16" s="1"/>
  <c r="L1788" i="16"/>
  <c r="K1788" i="16" s="1"/>
  <c r="L1789" i="16"/>
  <c r="K1789" i="16" s="1"/>
  <c r="L1790" i="16"/>
  <c r="K1790" i="16" s="1"/>
  <c r="L1791" i="16"/>
  <c r="K1791" i="16" s="1"/>
  <c r="L1792" i="16"/>
  <c r="K1792" i="16" s="1"/>
  <c r="L1793" i="16"/>
  <c r="K1793" i="16" s="1"/>
  <c r="L1794" i="16"/>
  <c r="K1794" i="16" s="1"/>
  <c r="L1795" i="16"/>
  <c r="K1795" i="16" s="1"/>
  <c r="H1795" i="16" s="1"/>
  <c r="L1796" i="16"/>
  <c r="K1796" i="16" s="1"/>
  <c r="L1797" i="16"/>
  <c r="K1797" i="16" s="1"/>
  <c r="L1798" i="16"/>
  <c r="K1798" i="16" s="1"/>
  <c r="L1799" i="16"/>
  <c r="K1799" i="16" s="1"/>
  <c r="L1800" i="16"/>
  <c r="K1800" i="16" s="1"/>
  <c r="L1801" i="16"/>
  <c r="K1801" i="16" s="1"/>
  <c r="L1802" i="16"/>
  <c r="K1802" i="16" s="1"/>
  <c r="L1803" i="16"/>
  <c r="K1803" i="16" s="1"/>
  <c r="H1803" i="16" s="1"/>
  <c r="L1804" i="16"/>
  <c r="K1804" i="16" s="1"/>
  <c r="L1805" i="16"/>
  <c r="K1805" i="16" s="1"/>
  <c r="L1806" i="16"/>
  <c r="K1806" i="16" s="1"/>
  <c r="L1807" i="16"/>
  <c r="K1807" i="16" s="1"/>
  <c r="L1808" i="16"/>
  <c r="K1808" i="16" s="1"/>
  <c r="L1809" i="16"/>
  <c r="K1809" i="16" s="1"/>
  <c r="L1810" i="16"/>
  <c r="K1810" i="16" s="1"/>
  <c r="L1811" i="16"/>
  <c r="K1811" i="16" s="1"/>
  <c r="H1811" i="16" s="1"/>
  <c r="L1812" i="16"/>
  <c r="K1812" i="16" s="1"/>
  <c r="L1813" i="16"/>
  <c r="K1813" i="16" s="1"/>
  <c r="L1814" i="16"/>
  <c r="K1814" i="16" s="1"/>
  <c r="L1815" i="16"/>
  <c r="K1815" i="16" s="1"/>
  <c r="L1816" i="16"/>
  <c r="K1816" i="16" s="1"/>
  <c r="L1817" i="16"/>
  <c r="K1817" i="16" s="1"/>
  <c r="L1818" i="16"/>
  <c r="K1818" i="16" s="1"/>
  <c r="L1819" i="16"/>
  <c r="K1819" i="16" s="1"/>
  <c r="H1819" i="16" s="1"/>
  <c r="L1820" i="16"/>
  <c r="K1820" i="16" s="1"/>
  <c r="L1821" i="16"/>
  <c r="K1821" i="16" s="1"/>
  <c r="L1822" i="16"/>
  <c r="K1822" i="16" s="1"/>
  <c r="L1823" i="16"/>
  <c r="K1823" i="16" s="1"/>
  <c r="L1824" i="16"/>
  <c r="K1824" i="16" s="1"/>
  <c r="L1825" i="16"/>
  <c r="K1825" i="16" s="1"/>
  <c r="L1826" i="16"/>
  <c r="K1826" i="16" s="1"/>
  <c r="L1827" i="16"/>
  <c r="K1827" i="16" s="1"/>
  <c r="H1827" i="16" s="1"/>
  <c r="L1828" i="16"/>
  <c r="K1828" i="16" s="1"/>
  <c r="L1829" i="16"/>
  <c r="K1829" i="16" s="1"/>
  <c r="L1830" i="16"/>
  <c r="K1830" i="16" s="1"/>
  <c r="L1831" i="16"/>
  <c r="K1831" i="16" s="1"/>
  <c r="L1832" i="16"/>
  <c r="K1832" i="16" s="1"/>
  <c r="L1833" i="16"/>
  <c r="K1833" i="16" s="1"/>
  <c r="L1834" i="16"/>
  <c r="K1834" i="16" s="1"/>
  <c r="L1835" i="16"/>
  <c r="K1835" i="16" s="1"/>
  <c r="H1835" i="16" s="1"/>
  <c r="L1836" i="16"/>
  <c r="K1836" i="16" s="1"/>
  <c r="L1837" i="16"/>
  <c r="K1837" i="16" s="1"/>
  <c r="L1838" i="16"/>
  <c r="K1838" i="16" s="1"/>
  <c r="L1839" i="16"/>
  <c r="K1839" i="16" s="1"/>
  <c r="L1840" i="16"/>
  <c r="K1840" i="16" s="1"/>
  <c r="L1841" i="16"/>
  <c r="K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L1858" i="16"/>
  <c r="K1858" i="16" s="1"/>
  <c r="L1859" i="16"/>
  <c r="K1859" i="16" s="1"/>
  <c r="H1859" i="16" s="1"/>
  <c r="L1860" i="16"/>
  <c r="K1860" i="16" s="1"/>
  <c r="L1861" i="16"/>
  <c r="K1861" i="16" s="1"/>
  <c r="L1862" i="16"/>
  <c r="K1862" i="16" s="1"/>
  <c r="L1863" i="16"/>
  <c r="K1863" i="16" s="1"/>
  <c r="L1864" i="16"/>
  <c r="K1864" i="16" s="1"/>
  <c r="L1865" i="16"/>
  <c r="K1865" i="16" s="1"/>
  <c r="L1866" i="16"/>
  <c r="K1866" i="16" s="1"/>
  <c r="L1867" i="16"/>
  <c r="K1867" i="16" s="1"/>
  <c r="H1867" i="16" s="1"/>
  <c r="L1868" i="16"/>
  <c r="K1868" i="16" s="1"/>
  <c r="L1869" i="16"/>
  <c r="K1869" i="16" s="1"/>
  <c r="L1870" i="16"/>
  <c r="K1870" i="16" s="1"/>
  <c r="L1871" i="16"/>
  <c r="K1871" i="16" s="1"/>
  <c r="L1872" i="16"/>
  <c r="K1872" i="16" s="1"/>
  <c r="L1873" i="16"/>
  <c r="K1873" i="16" s="1"/>
  <c r="L1874" i="16"/>
  <c r="K1874" i="16" s="1"/>
  <c r="L1875" i="16"/>
  <c r="K1875" i="16" s="1"/>
  <c r="H1875" i="16" s="1"/>
  <c r="L1876" i="16"/>
  <c r="K1876" i="16" s="1"/>
  <c r="L1877" i="16"/>
  <c r="K1877" i="16" s="1"/>
  <c r="L1878" i="16"/>
  <c r="K1878" i="16" s="1"/>
  <c r="L1879" i="16"/>
  <c r="K1879" i="16" s="1"/>
  <c r="L1880" i="16"/>
  <c r="K1880" i="16" s="1"/>
  <c r="L1881" i="16"/>
  <c r="K1881" i="16" s="1"/>
  <c r="L1882" i="16"/>
  <c r="K1882" i="16" s="1"/>
  <c r="L1883" i="16"/>
  <c r="K1883" i="16" s="1"/>
  <c r="H1883" i="16" s="1"/>
  <c r="L1884" i="16"/>
  <c r="K1884" i="16" s="1"/>
  <c r="L1885" i="16"/>
  <c r="K1885" i="16" s="1"/>
  <c r="L1886" i="16"/>
  <c r="K1886" i="16" s="1"/>
  <c r="L1887" i="16"/>
  <c r="K1887" i="16" s="1"/>
  <c r="L1888" i="16"/>
  <c r="K1888" i="16" s="1"/>
  <c r="L1889" i="16"/>
  <c r="K1889" i="16" s="1"/>
  <c r="L1890" i="16"/>
  <c r="K1890" i="16" s="1"/>
  <c r="L1891" i="16"/>
  <c r="K1891" i="16" s="1"/>
  <c r="H1891" i="16" s="1"/>
  <c r="L1892" i="16"/>
  <c r="K1892" i="16" s="1"/>
  <c r="L1893" i="16"/>
  <c r="K1893" i="16" s="1"/>
  <c r="L1894" i="16"/>
  <c r="K1894" i="16" s="1"/>
  <c r="L1895" i="16"/>
  <c r="K1895" i="16" s="1"/>
  <c r="L1896" i="16"/>
  <c r="K1896" i="16" s="1"/>
  <c r="L1897" i="16"/>
  <c r="K1897" i="16" s="1"/>
  <c r="L1898" i="16"/>
  <c r="K1898" i="16" s="1"/>
  <c r="L1899" i="16"/>
  <c r="K1899" i="16" s="1"/>
  <c r="H1899" i="16" s="1"/>
  <c r="L1900" i="16"/>
  <c r="K1900" i="16" s="1"/>
  <c r="L1901" i="16"/>
  <c r="K1901" i="16" s="1"/>
  <c r="L1902" i="16"/>
  <c r="K1902" i="16" s="1"/>
  <c r="L1903" i="16"/>
  <c r="K1903" i="16" s="1"/>
  <c r="L1904" i="16"/>
  <c r="K1904" i="16" s="1"/>
  <c r="L1905" i="16"/>
  <c r="K1905" i="16" s="1"/>
  <c r="L1906" i="16"/>
  <c r="K1906" i="16" s="1"/>
  <c r="L1907" i="16"/>
  <c r="K1907" i="16" s="1"/>
  <c r="H1907" i="16" s="1"/>
  <c r="L1908" i="16"/>
  <c r="K1908" i="16" s="1"/>
  <c r="L1909" i="16"/>
  <c r="K1909" i="16" s="1"/>
  <c r="L1910" i="16"/>
  <c r="K1910" i="16" s="1"/>
  <c r="L1911" i="16"/>
  <c r="K1911" i="16" s="1"/>
  <c r="L1912" i="16"/>
  <c r="K1912" i="16" s="1"/>
  <c r="L1913" i="16"/>
  <c r="K1913" i="16" s="1"/>
  <c r="L1914" i="16"/>
  <c r="K1914" i="16" s="1"/>
  <c r="L1915" i="16"/>
  <c r="K1915" i="16" s="1"/>
  <c r="H1915" i="16" s="1"/>
  <c r="L1916" i="16"/>
  <c r="K1916" i="16" s="1"/>
  <c r="L1917" i="16"/>
  <c r="K1917" i="16" s="1"/>
  <c r="L1918" i="16"/>
  <c r="K1918" i="16" s="1"/>
  <c r="L1919" i="16"/>
  <c r="K1919" i="16" s="1"/>
  <c r="L1920" i="16"/>
  <c r="K1920" i="16" s="1"/>
  <c r="L1921" i="16"/>
  <c r="K1921" i="16" s="1"/>
  <c r="L1922" i="16"/>
  <c r="K1922" i="16" s="1"/>
  <c r="L1923" i="16"/>
  <c r="K1923" i="16" s="1"/>
  <c r="H1923" i="16" s="1"/>
  <c r="L1924" i="16"/>
  <c r="K1924" i="16" s="1"/>
  <c r="L1925" i="16"/>
  <c r="K1925" i="16" s="1"/>
  <c r="L1926" i="16"/>
  <c r="K1926" i="16" s="1"/>
  <c r="L1927" i="16"/>
  <c r="K1927" i="16" s="1"/>
  <c r="L1928" i="16"/>
  <c r="K1928" i="16" s="1"/>
  <c r="L1929" i="16"/>
  <c r="K1929" i="16" s="1"/>
  <c r="L1930" i="16"/>
  <c r="K1930" i="16" s="1"/>
  <c r="L1931" i="16"/>
  <c r="K1931" i="16" s="1"/>
  <c r="H1931" i="16" s="1"/>
  <c r="L1932" i="16"/>
  <c r="K1932" i="16" s="1"/>
  <c r="L1933" i="16"/>
  <c r="K1933" i="16" s="1"/>
  <c r="L1934" i="16"/>
  <c r="K1934" i="16" s="1"/>
  <c r="L1935" i="16"/>
  <c r="K1935" i="16" s="1"/>
  <c r="L1936" i="16"/>
  <c r="K1936" i="16" s="1"/>
  <c r="L1937" i="16"/>
  <c r="K1937" i="16" s="1"/>
  <c r="L1938" i="16"/>
  <c r="K1938" i="16" s="1"/>
  <c r="L1939" i="16"/>
  <c r="K1939" i="16" s="1"/>
  <c r="H1939" i="16" s="1"/>
  <c r="L1940" i="16"/>
  <c r="K1940" i="16" s="1"/>
  <c r="L1941" i="16"/>
  <c r="K1941" i="16" s="1"/>
  <c r="L1942" i="16"/>
  <c r="K1942" i="16" s="1"/>
  <c r="L1943" i="16"/>
  <c r="K1943" i="16" s="1"/>
  <c r="L1944" i="16"/>
  <c r="K1944" i="16" s="1"/>
  <c r="L1945" i="16"/>
  <c r="K1945" i="16" s="1"/>
  <c r="L1946" i="16"/>
  <c r="K1946" i="16" s="1"/>
  <c r="L1947" i="16"/>
  <c r="K1947" i="16" s="1"/>
  <c r="H1947" i="16" s="1"/>
  <c r="L1948" i="16"/>
  <c r="K1948" i="16" s="1"/>
  <c r="L1949" i="16"/>
  <c r="K1949" i="16" s="1"/>
  <c r="L1950" i="16"/>
  <c r="K1950" i="16" s="1"/>
  <c r="L1951" i="16"/>
  <c r="K1951" i="16" s="1"/>
  <c r="L1952" i="16"/>
  <c r="K1952" i="16" s="1"/>
  <c r="L1953" i="16"/>
  <c r="K1953" i="16" s="1"/>
  <c r="L1954" i="16"/>
  <c r="K1954" i="16" s="1"/>
  <c r="L1955" i="16"/>
  <c r="K1955" i="16" s="1"/>
  <c r="H1955" i="16" s="1"/>
  <c r="L1956" i="16"/>
  <c r="K1956" i="16" s="1"/>
  <c r="L1957" i="16"/>
  <c r="K1957" i="16" s="1"/>
  <c r="L1958" i="16"/>
  <c r="K1958" i="16" s="1"/>
  <c r="L1959" i="16"/>
  <c r="K1959" i="16" s="1"/>
  <c r="L1960" i="16"/>
  <c r="K1960" i="16" s="1"/>
  <c r="L1961" i="16"/>
  <c r="K1961" i="16" s="1"/>
  <c r="L1962" i="16"/>
  <c r="K1962" i="16" s="1"/>
  <c r="L1963" i="16"/>
  <c r="K1963" i="16" s="1"/>
  <c r="L1964" i="16"/>
  <c r="K1964" i="16" s="1"/>
  <c r="L1965" i="16"/>
  <c r="K1965" i="16" s="1"/>
  <c r="L1966" i="16"/>
  <c r="K1966" i="16" s="1"/>
  <c r="L1967" i="16"/>
  <c r="K1967" i="16" s="1"/>
  <c r="L1968" i="16"/>
  <c r="K1968" i="16" s="1"/>
  <c r="L1969" i="16"/>
  <c r="K1969" i="16" s="1"/>
  <c r="L1970" i="16"/>
  <c r="K1970" i="16" s="1"/>
  <c r="L1971" i="16"/>
  <c r="K1971" i="16" s="1"/>
  <c r="H1971" i="16" s="1"/>
  <c r="L1972" i="16"/>
  <c r="K1972" i="16" s="1"/>
  <c r="L1973" i="16"/>
  <c r="K1973" i="16" s="1"/>
  <c r="L1974" i="16"/>
  <c r="K1974" i="16" s="1"/>
  <c r="L1975" i="16"/>
  <c r="K1975" i="16" s="1"/>
  <c r="L1976" i="16"/>
  <c r="K1976" i="16" s="1"/>
  <c r="L1977" i="16"/>
  <c r="K1977" i="16" s="1"/>
  <c r="L1978" i="16"/>
  <c r="K1978" i="16" s="1"/>
  <c r="L1979" i="16"/>
  <c r="K1979" i="16" s="1"/>
  <c r="H1979" i="16" s="1"/>
  <c r="L1980" i="16"/>
  <c r="K1980" i="16" s="1"/>
  <c r="L1981" i="16"/>
  <c r="K1981" i="16" s="1"/>
  <c r="L1982" i="16"/>
  <c r="K1982" i="16" s="1"/>
  <c r="L1983" i="16"/>
  <c r="K1983" i="16" s="1"/>
  <c r="L1984" i="16"/>
  <c r="K1984" i="16" s="1"/>
  <c r="L1985" i="16"/>
  <c r="K1985" i="16" s="1"/>
  <c r="L1986" i="16"/>
  <c r="K1986" i="16" s="1"/>
  <c r="L1987" i="16"/>
  <c r="K1987" i="16" s="1"/>
  <c r="H1987" i="16" s="1"/>
  <c r="L1988" i="16"/>
  <c r="K1988" i="16" s="1"/>
  <c r="L1989" i="16"/>
  <c r="K1989" i="16" s="1"/>
  <c r="L1990" i="16"/>
  <c r="K1990" i="16" s="1"/>
  <c r="L1991" i="16"/>
  <c r="K1991" i="16" s="1"/>
  <c r="L1992" i="16"/>
  <c r="K1992" i="16" s="1"/>
  <c r="L1993" i="16"/>
  <c r="K1993" i="16" s="1"/>
  <c r="L1994" i="16"/>
  <c r="K1994" i="16" s="1"/>
  <c r="L1995" i="16"/>
  <c r="K1995" i="16" s="1"/>
  <c r="H1995" i="16" s="1"/>
  <c r="L1996" i="16"/>
  <c r="K1996" i="16" s="1"/>
  <c r="L1997" i="16"/>
  <c r="K1997" i="16" s="1"/>
  <c r="L1998" i="16"/>
  <c r="K1998" i="16" s="1"/>
  <c r="L1999" i="16"/>
  <c r="K1999" i="16" s="1"/>
  <c r="L2000" i="16"/>
  <c r="K2000" i="16" s="1"/>
  <c r="L2001" i="16"/>
  <c r="K2001" i="16" s="1"/>
  <c r="L2002" i="16"/>
  <c r="K2002" i="16" s="1"/>
  <c r="L2003" i="16"/>
  <c r="K2003" i="16" s="1"/>
  <c r="H2003" i="16" s="1"/>
  <c r="L2004" i="16"/>
  <c r="K2004" i="16" s="1"/>
  <c r="L2005" i="16"/>
  <c r="K2005" i="16" s="1"/>
  <c r="L2006" i="16"/>
  <c r="K2006" i="16" s="1"/>
  <c r="L2007" i="16"/>
  <c r="K2007" i="16" s="1"/>
  <c r="L2008" i="16"/>
  <c r="K2008" i="16" s="1"/>
  <c r="L2009" i="16"/>
  <c r="K2009" i="16" s="1"/>
  <c r="L2010" i="16"/>
  <c r="K2010" i="16" s="1"/>
  <c r="L2011" i="16"/>
  <c r="K2011" i="16" s="1"/>
  <c r="H2011" i="16" s="1"/>
  <c r="L2012" i="16"/>
  <c r="K2012" i="16" s="1"/>
  <c r="L2013" i="16"/>
  <c r="K2013" i="16" s="1"/>
  <c r="L2014" i="16"/>
  <c r="K2014" i="16" s="1"/>
  <c r="L2015" i="16"/>
  <c r="K2015" i="16" s="1"/>
  <c r="L2016" i="16"/>
  <c r="K2016" i="16" s="1"/>
  <c r="L2017" i="16"/>
  <c r="K2017" i="16" s="1"/>
  <c r="L2018" i="16"/>
  <c r="K2018" i="16" s="1"/>
  <c r="L2019" i="16"/>
  <c r="K2019" i="16" s="1"/>
  <c r="H2019" i="16" s="1"/>
  <c r="L2020" i="16"/>
  <c r="K2020" i="16" s="1"/>
  <c r="L2021" i="16"/>
  <c r="K2021" i="16" s="1"/>
  <c r="L2022" i="16"/>
  <c r="K2022" i="16" s="1"/>
  <c r="L2023" i="16"/>
  <c r="K2023" i="16" s="1"/>
  <c r="L2024" i="16"/>
  <c r="K2024" i="16" s="1"/>
  <c r="L2025" i="16"/>
  <c r="K2025" i="16" s="1"/>
  <c r="L2026" i="16"/>
  <c r="K2026" i="16" s="1"/>
  <c r="L2027" i="16"/>
  <c r="K2027" i="16" s="1"/>
  <c r="H2027" i="16" s="1"/>
  <c r="L2028" i="16"/>
  <c r="K2028" i="16" s="1"/>
  <c r="L2029" i="16"/>
  <c r="K2029" i="16" s="1"/>
  <c r="L2030" i="16"/>
  <c r="K2030" i="16" s="1"/>
  <c r="L2031" i="16"/>
  <c r="K2031" i="16" s="1"/>
  <c r="L2032" i="16"/>
  <c r="K2032" i="16" s="1"/>
  <c r="L2033" i="16"/>
  <c r="K2033" i="16" s="1"/>
  <c r="L2034" i="16"/>
  <c r="K2034" i="16" s="1"/>
  <c r="L2035" i="16"/>
  <c r="K2035" i="16" s="1"/>
  <c r="H2035" i="16" s="1"/>
  <c r="L2036" i="16"/>
  <c r="K2036" i="16" s="1"/>
  <c r="L2037" i="16"/>
  <c r="K2037" i="16" s="1"/>
  <c r="L2038" i="16"/>
  <c r="K2038" i="16" s="1"/>
  <c r="L2039" i="16"/>
  <c r="K2039" i="16" s="1"/>
  <c r="L2040" i="16"/>
  <c r="K2040" i="16" s="1"/>
  <c r="L2041" i="16"/>
  <c r="K2041" i="16" s="1"/>
  <c r="L2042" i="16"/>
  <c r="K2042" i="16" s="1"/>
  <c r="L2043" i="16"/>
  <c r="K2043" i="16" s="1"/>
  <c r="H2043" i="16" s="1"/>
  <c r="L2044" i="16"/>
  <c r="K2044" i="16" s="1"/>
  <c r="L2045" i="16"/>
  <c r="K2045" i="16" s="1"/>
  <c r="L2046" i="16"/>
  <c r="K2046" i="16" s="1"/>
  <c r="L2047" i="16"/>
  <c r="K2047" i="16" s="1"/>
  <c r="L2048" i="16"/>
  <c r="K2048" i="16" s="1"/>
  <c r="L2049" i="16"/>
  <c r="K2049" i="16" s="1"/>
  <c r="L2050" i="16"/>
  <c r="K2050" i="16" s="1"/>
  <c r="L2051" i="16"/>
  <c r="K2051" i="16" s="1"/>
  <c r="H2051" i="16" s="1"/>
  <c r="L2052" i="16"/>
  <c r="K2052" i="16" s="1"/>
  <c r="L2053" i="16"/>
  <c r="K2053" i="16" s="1"/>
  <c r="L2054" i="16"/>
  <c r="K2054" i="16" s="1"/>
  <c r="L2055" i="16"/>
  <c r="K2055" i="16" s="1"/>
  <c r="L2056" i="16"/>
  <c r="K2056" i="16" s="1"/>
  <c r="L2057" i="16"/>
  <c r="K2057" i="16" s="1"/>
  <c r="L2058" i="16"/>
  <c r="K2058" i="16" s="1"/>
  <c r="L2059" i="16"/>
  <c r="K2059" i="16" s="1"/>
  <c r="H2059" i="16" s="1"/>
  <c r="L2060" i="16"/>
  <c r="K2060" i="16" s="1"/>
  <c r="L2061" i="16"/>
  <c r="K2061" i="16" s="1"/>
  <c r="L2062" i="16"/>
  <c r="K2062" i="16" s="1"/>
  <c r="L2063" i="16"/>
  <c r="K2063" i="16" s="1"/>
  <c r="L2064" i="16"/>
  <c r="K2064" i="16" s="1"/>
  <c r="L2065" i="16"/>
  <c r="K2065" i="16" s="1"/>
  <c r="L2066" i="16"/>
  <c r="K2066" i="16" s="1"/>
  <c r="L2067" i="16"/>
  <c r="K2067" i="16" s="1"/>
  <c r="H2067" i="16" s="1"/>
  <c r="L2068" i="16"/>
  <c r="K2068" i="16" s="1"/>
  <c r="L2069" i="16"/>
  <c r="K2069" i="16" s="1"/>
  <c r="L2070" i="16"/>
  <c r="K2070" i="16" s="1"/>
  <c r="L2071" i="16"/>
  <c r="K2071" i="16" s="1"/>
  <c r="L2072" i="16"/>
  <c r="K2072" i="16" s="1"/>
  <c r="L2073" i="16"/>
  <c r="K2073" i="16" s="1"/>
  <c r="L2074" i="16"/>
  <c r="K2074" i="16" s="1"/>
  <c r="L2075" i="16"/>
  <c r="K2075" i="16" s="1"/>
  <c r="H2075" i="16" s="1"/>
  <c r="L2076" i="16"/>
  <c r="K2076" i="16" s="1"/>
  <c r="L2077" i="16"/>
  <c r="K2077" i="16" s="1"/>
  <c r="L2078" i="16"/>
  <c r="K2078" i="16" s="1"/>
  <c r="L2079" i="16"/>
  <c r="K2079" i="16" s="1"/>
  <c r="L2080" i="16"/>
  <c r="K2080" i="16" s="1"/>
  <c r="L2081" i="16"/>
  <c r="K2081" i="16" s="1"/>
  <c r="L2082" i="16"/>
  <c r="K2082" i="16" s="1"/>
  <c r="L2083" i="16"/>
  <c r="K2083" i="16" s="1"/>
  <c r="H2083" i="16" s="1"/>
  <c r="L2084" i="16"/>
  <c r="K2084" i="16" s="1"/>
  <c r="L2085" i="16"/>
  <c r="K2085" i="16" s="1"/>
  <c r="L2086" i="16"/>
  <c r="K2086" i="16" s="1"/>
  <c r="L2087" i="16"/>
  <c r="K2087" i="16" s="1"/>
  <c r="L2088" i="16"/>
  <c r="K2088" i="16" s="1"/>
  <c r="L2089" i="16"/>
  <c r="K2089" i="16" s="1"/>
  <c r="L2090" i="16"/>
  <c r="K2090" i="16" s="1"/>
  <c r="L2091" i="16"/>
  <c r="K2091" i="16" s="1"/>
  <c r="H2091" i="16" s="1"/>
  <c r="L2092" i="16"/>
  <c r="K2092" i="16" s="1"/>
  <c r="L2093" i="16"/>
  <c r="K2093" i="16" s="1"/>
  <c r="L2094" i="16"/>
  <c r="K2094" i="16" s="1"/>
  <c r="L2095" i="16"/>
  <c r="K2095" i="16" s="1"/>
  <c r="L2096" i="16"/>
  <c r="K2096" i="16" s="1"/>
  <c r="L2097" i="16"/>
  <c r="K2097" i="16" s="1"/>
  <c r="L2098" i="16"/>
  <c r="K2098" i="16" s="1"/>
  <c r="L2099" i="16"/>
  <c r="K2099" i="16" s="1"/>
  <c r="H2099" i="16" s="1"/>
  <c r="L2100" i="16"/>
  <c r="K2100" i="16" s="1"/>
  <c r="L2101" i="16"/>
  <c r="K2101" i="16" s="1"/>
  <c r="L2102" i="16"/>
  <c r="K2102" i="16" s="1"/>
  <c r="L2103" i="16"/>
  <c r="K2103" i="16" s="1"/>
  <c r="L2104" i="16"/>
  <c r="K2104" i="16" s="1"/>
  <c r="L2105" i="16"/>
  <c r="K2105" i="16" s="1"/>
  <c r="L2106" i="16"/>
  <c r="K2106" i="16" s="1"/>
  <c r="L2107" i="16"/>
  <c r="K2107" i="16" s="1"/>
  <c r="H2107" i="16" s="1"/>
  <c r="L2108" i="16"/>
  <c r="K2108" i="16" s="1"/>
  <c r="L2109" i="16"/>
  <c r="K2109" i="16" s="1"/>
  <c r="L2110" i="16"/>
  <c r="K2110" i="16" s="1"/>
  <c r="L2111" i="16"/>
  <c r="K2111" i="16" s="1"/>
  <c r="L2112" i="16"/>
  <c r="K2112" i="16" s="1"/>
  <c r="L2113" i="16"/>
  <c r="K2113" i="16" s="1"/>
  <c r="L2114" i="16"/>
  <c r="K2114" i="16" s="1"/>
  <c r="L2115" i="16"/>
  <c r="K2115" i="16" s="1"/>
  <c r="H2115" i="16" s="1"/>
  <c r="L2116" i="16"/>
  <c r="K2116" i="16" s="1"/>
  <c r="L2117" i="16"/>
  <c r="K2117" i="16" s="1"/>
  <c r="L2118" i="16"/>
  <c r="K2118" i="16" s="1"/>
  <c r="L2119" i="16"/>
  <c r="K2119" i="16" s="1"/>
  <c r="L2120" i="16"/>
  <c r="K2120" i="16" s="1"/>
  <c r="L2121" i="16"/>
  <c r="K2121" i="16" s="1"/>
  <c r="L2122" i="16"/>
  <c r="K2122" i="16" s="1"/>
  <c r="L2123" i="16"/>
  <c r="K2123" i="16" s="1"/>
  <c r="H2123" i="16" s="1"/>
  <c r="L2124" i="16"/>
  <c r="K2124" i="16" s="1"/>
  <c r="L2125" i="16"/>
  <c r="K2125" i="16" s="1"/>
  <c r="L2126" i="16"/>
  <c r="K2126" i="16" s="1"/>
  <c r="L2127" i="16"/>
  <c r="K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L2138" i="16"/>
  <c r="K2138" i="16" s="1"/>
  <c r="L2139" i="16"/>
  <c r="K2139" i="16" s="1"/>
  <c r="H2139" i="16" s="1"/>
  <c r="L2140" i="16"/>
  <c r="K2140" i="16" s="1"/>
  <c r="L2141" i="16"/>
  <c r="K2141" i="16" s="1"/>
  <c r="L2142" i="16"/>
  <c r="K2142" i="16" s="1"/>
  <c r="L2143" i="16"/>
  <c r="K2143" i="16" s="1"/>
  <c r="L2144" i="16"/>
  <c r="K2144" i="16" s="1"/>
  <c r="L2145" i="16"/>
  <c r="K2145" i="16" s="1"/>
  <c r="L2146" i="16"/>
  <c r="K2146" i="16" s="1"/>
  <c r="L2147" i="16"/>
  <c r="K2147" i="16" s="1"/>
  <c r="H2147" i="16" s="1"/>
  <c r="L2148" i="16"/>
  <c r="K2148" i="16" s="1"/>
  <c r="L2149" i="16"/>
  <c r="K2149" i="16" s="1"/>
  <c r="L2150" i="16"/>
  <c r="K2150" i="16" s="1"/>
  <c r="L2151" i="16"/>
  <c r="K2151" i="16" s="1"/>
  <c r="L2152" i="16"/>
  <c r="K2152" i="16" s="1"/>
  <c r="L2153" i="16"/>
  <c r="K2153" i="16" s="1"/>
  <c r="L2154" i="16"/>
  <c r="K2154" i="16" s="1"/>
  <c r="L2155" i="16"/>
  <c r="K2155" i="16" s="1"/>
  <c r="H2155" i="16" s="1"/>
  <c r="L2156" i="16"/>
  <c r="K2156" i="16" s="1"/>
  <c r="L2157" i="16"/>
  <c r="K2157" i="16" s="1"/>
  <c r="L2158" i="16"/>
  <c r="K2158" i="16" s="1"/>
  <c r="L2159" i="16"/>
  <c r="K2159" i="16" s="1"/>
  <c r="L2160" i="16"/>
  <c r="K2160" i="16" s="1"/>
  <c r="L2161" i="16"/>
  <c r="K2161" i="16" s="1"/>
  <c r="L2162" i="16"/>
  <c r="K2162" i="16" s="1"/>
  <c r="L2163" i="16"/>
  <c r="K2163" i="16" s="1"/>
  <c r="H2163" i="16" s="1"/>
  <c r="L2164" i="16"/>
  <c r="K2164" i="16" s="1"/>
  <c r="L2165" i="16"/>
  <c r="K2165" i="16" s="1"/>
  <c r="L2166" i="16"/>
  <c r="K2166" i="16" s="1"/>
  <c r="L2167" i="16"/>
  <c r="K2167" i="16" s="1"/>
  <c r="L2168" i="16"/>
  <c r="K2168" i="16" s="1"/>
  <c r="L2169" i="16"/>
  <c r="K2169" i="16" s="1"/>
  <c r="L2170" i="16"/>
  <c r="K2170" i="16" s="1"/>
  <c r="L2171" i="16"/>
  <c r="K2171" i="16" s="1"/>
  <c r="H2171" i="16" s="1"/>
  <c r="L2172" i="16"/>
  <c r="K2172" i="16" s="1"/>
  <c r="L2173" i="16"/>
  <c r="K2173" i="16" s="1"/>
  <c r="L2174" i="16"/>
  <c r="K2174" i="16" s="1"/>
  <c r="L2175" i="16"/>
  <c r="K2175" i="16" s="1"/>
  <c r="L2176" i="16"/>
  <c r="K2176" i="16" s="1"/>
  <c r="L2177" i="16"/>
  <c r="K2177" i="16" s="1"/>
  <c r="L2178" i="16"/>
  <c r="K2178" i="16" s="1"/>
  <c r="L2179" i="16"/>
  <c r="K2179" i="16" s="1"/>
  <c r="H2179" i="16" s="1"/>
  <c r="L2180" i="16"/>
  <c r="K2180" i="16" s="1"/>
  <c r="L2181" i="16"/>
  <c r="K2181" i="16" s="1"/>
  <c r="L2182" i="16"/>
  <c r="K2182" i="16" s="1"/>
  <c r="L2183" i="16"/>
  <c r="K2183" i="16" s="1"/>
  <c r="L2184" i="16"/>
  <c r="K2184" i="16" s="1"/>
  <c r="L2185" i="16"/>
  <c r="K2185" i="16" s="1"/>
  <c r="L2186" i="16"/>
  <c r="K2186" i="16" s="1"/>
  <c r="L2187" i="16"/>
  <c r="K2187" i="16" s="1"/>
  <c r="H2187" i="16" s="1"/>
  <c r="L2188" i="16"/>
  <c r="K2188" i="16" s="1"/>
  <c r="L2189" i="16"/>
  <c r="K2189" i="16" s="1"/>
  <c r="L2190" i="16"/>
  <c r="K2190" i="16" s="1"/>
  <c r="L2191" i="16"/>
  <c r="K2191" i="16" s="1"/>
  <c r="L2192" i="16"/>
  <c r="K2192" i="16" s="1"/>
  <c r="L2193" i="16"/>
  <c r="K2193" i="16" s="1"/>
  <c r="L2194" i="16"/>
  <c r="K2194" i="16" s="1"/>
  <c r="L2195" i="16"/>
  <c r="K2195" i="16" s="1"/>
  <c r="H2195" i="16" s="1"/>
  <c r="L2196" i="16"/>
  <c r="K2196" i="16" s="1"/>
  <c r="L2197" i="16"/>
  <c r="K2197" i="16" s="1"/>
  <c r="L2198" i="16"/>
  <c r="K2198" i="16" s="1"/>
  <c r="L2199" i="16"/>
  <c r="K2199" i="16" s="1"/>
  <c r="L2200" i="16"/>
  <c r="K2200" i="16" s="1"/>
  <c r="L2201" i="16"/>
  <c r="K2201" i="16" s="1"/>
  <c r="L2202" i="16"/>
  <c r="K2202" i="16" s="1"/>
  <c r="L2203" i="16"/>
  <c r="K2203" i="16" s="1"/>
  <c r="H2203" i="16" s="1"/>
  <c r="L2204" i="16"/>
  <c r="K2204" i="16" s="1"/>
  <c r="L2205" i="16"/>
  <c r="K2205" i="16" s="1"/>
  <c r="L2206" i="16"/>
  <c r="K2206" i="16" s="1"/>
  <c r="L2207" i="16"/>
  <c r="K2207" i="16" s="1"/>
  <c r="L2208" i="16"/>
  <c r="K2208" i="16" s="1"/>
  <c r="L2209" i="16"/>
  <c r="K2209" i="16" s="1"/>
  <c r="L2210" i="16"/>
  <c r="K2210" i="16" s="1"/>
  <c r="L2211" i="16"/>
  <c r="K2211" i="16" s="1"/>
  <c r="H2211" i="16" s="1"/>
  <c r="L2212" i="16"/>
  <c r="K2212" i="16" s="1"/>
  <c r="L2213" i="16"/>
  <c r="K2213" i="16" s="1"/>
  <c r="L2214" i="16"/>
  <c r="K2214" i="16" s="1"/>
  <c r="L2215" i="16"/>
  <c r="K2215" i="16" s="1"/>
  <c r="L2216" i="16"/>
  <c r="K2216" i="16" s="1"/>
  <c r="L2217" i="16"/>
  <c r="K2217" i="16" s="1"/>
  <c r="L2218" i="16"/>
  <c r="K2218" i="16" s="1"/>
  <c r="L2219" i="16"/>
  <c r="K2219" i="16" s="1"/>
  <c r="H2219" i="16" s="1"/>
  <c r="L2220" i="16"/>
  <c r="K2220" i="16" s="1"/>
  <c r="L2221" i="16"/>
  <c r="K2221" i="16" s="1"/>
  <c r="L2222" i="16"/>
  <c r="K2222" i="16" s="1"/>
  <c r="L2223" i="16"/>
  <c r="K2223" i="16" s="1"/>
  <c r="L2224" i="16"/>
  <c r="K2224" i="16" s="1"/>
  <c r="L2225" i="16"/>
  <c r="K2225" i="16" s="1"/>
  <c r="L2226" i="16"/>
  <c r="K2226" i="16" s="1"/>
  <c r="L2227" i="16"/>
  <c r="K2227" i="16" s="1"/>
  <c r="H2227" i="16" s="1"/>
  <c r="L2228" i="16"/>
  <c r="K2228" i="16" s="1"/>
  <c r="L2229" i="16"/>
  <c r="K2229" i="16" s="1"/>
  <c r="L2230" i="16"/>
  <c r="K2230" i="16" s="1"/>
  <c r="L2231" i="16"/>
  <c r="K2231" i="16" s="1"/>
  <c r="L2232" i="16"/>
  <c r="K2232" i="16" s="1"/>
  <c r="L2233" i="16"/>
  <c r="K2233" i="16" s="1"/>
  <c r="L2234" i="16"/>
  <c r="K2234" i="16" s="1"/>
  <c r="L2235" i="16"/>
  <c r="K2235" i="16" s="1"/>
  <c r="H2235" i="16" s="1"/>
  <c r="L2236" i="16"/>
  <c r="K2236" i="16" s="1"/>
  <c r="L2237" i="16"/>
  <c r="K2237" i="16" s="1"/>
  <c r="L2238" i="16"/>
  <c r="K2238" i="16" s="1"/>
  <c r="L2239" i="16"/>
  <c r="K2239" i="16" s="1"/>
  <c r="L2240" i="16"/>
  <c r="K2240" i="16" s="1"/>
  <c r="L2241" i="16"/>
  <c r="K2241" i="16" s="1"/>
  <c r="L2242" i="16"/>
  <c r="K2242" i="16" s="1"/>
  <c r="L2243" i="16"/>
  <c r="K2243" i="16" s="1"/>
  <c r="H2243" i="16" s="1"/>
  <c r="L2244" i="16"/>
  <c r="K2244" i="16" s="1"/>
  <c r="L2245" i="16"/>
  <c r="K2245" i="16" s="1"/>
  <c r="L2246" i="16"/>
  <c r="K2246" i="16" s="1"/>
  <c r="L2247" i="16"/>
  <c r="K2247" i="16" s="1"/>
  <c r="L2248" i="16"/>
  <c r="K2248" i="16" s="1"/>
  <c r="L2249" i="16"/>
  <c r="K2249" i="16" s="1"/>
  <c r="L2250" i="16"/>
  <c r="K2250" i="16" s="1"/>
  <c r="L2251" i="16"/>
  <c r="K2251" i="16" s="1"/>
  <c r="H2251" i="16" s="1"/>
  <c r="L2252" i="16"/>
  <c r="K2252" i="16" s="1"/>
  <c r="L2253" i="16"/>
  <c r="K2253" i="16" s="1"/>
  <c r="L2254" i="16"/>
  <c r="K2254" i="16" s="1"/>
  <c r="L2255" i="16"/>
  <c r="K2255" i="16" s="1"/>
  <c r="L2256" i="16"/>
  <c r="K2256" i="16" s="1"/>
  <c r="L2257" i="16"/>
  <c r="K2257" i="16" s="1"/>
  <c r="L2258" i="16"/>
  <c r="K2258" i="16" s="1"/>
  <c r="L2259" i="16"/>
  <c r="K2259" i="16" s="1"/>
  <c r="H2259" i="16" s="1"/>
  <c r="L2260" i="16"/>
  <c r="K2260" i="16" s="1"/>
  <c r="L2261" i="16"/>
  <c r="K2261" i="16" s="1"/>
  <c r="L2262" i="16"/>
  <c r="K2262" i="16" s="1"/>
  <c r="L2263" i="16"/>
  <c r="K2263" i="16" s="1"/>
  <c r="L2264" i="16"/>
  <c r="K2264" i="16" s="1"/>
  <c r="L2265" i="16"/>
  <c r="K2265" i="16" s="1"/>
  <c r="L2266" i="16"/>
  <c r="K2266" i="16" s="1"/>
  <c r="L2267" i="16"/>
  <c r="K2267" i="16" s="1"/>
  <c r="H2267" i="16" s="1"/>
  <c r="L2268" i="16"/>
  <c r="K2268" i="16" s="1"/>
  <c r="L2269" i="16"/>
  <c r="K2269" i="16" s="1"/>
  <c r="L2270" i="16"/>
  <c r="K2270" i="16" s="1"/>
  <c r="L2271" i="16"/>
  <c r="K2271" i="16" s="1"/>
  <c r="L2272" i="16"/>
  <c r="K2272" i="16" s="1"/>
  <c r="L2273" i="16"/>
  <c r="K2273" i="16" s="1"/>
  <c r="L2274" i="16"/>
  <c r="K2274" i="16" s="1"/>
  <c r="L2275" i="16"/>
  <c r="K2275" i="16" s="1"/>
  <c r="H2275" i="16" s="1"/>
  <c r="L2276" i="16"/>
  <c r="K2276" i="16" s="1"/>
  <c r="L2277" i="16"/>
  <c r="K2277" i="16" s="1"/>
  <c r="L2278" i="16"/>
  <c r="K2278" i="16" s="1"/>
  <c r="L2279" i="16"/>
  <c r="K2279" i="16" s="1"/>
  <c r="L2280" i="16"/>
  <c r="K2280" i="16" s="1"/>
  <c r="L2281" i="16"/>
  <c r="K2281" i="16" s="1"/>
  <c r="L2282" i="16"/>
  <c r="K2282" i="16" s="1"/>
  <c r="L2283" i="16"/>
  <c r="K2283" i="16" s="1"/>
  <c r="H2283" i="16" s="1"/>
  <c r="L2284" i="16"/>
  <c r="K2284" i="16" s="1"/>
  <c r="L2285" i="16"/>
  <c r="K2285" i="16" s="1"/>
  <c r="L2286" i="16"/>
  <c r="K2286" i="16" s="1"/>
  <c r="L2287" i="16"/>
  <c r="K2287" i="16" s="1"/>
  <c r="L2288" i="16"/>
  <c r="K2288" i="16" s="1"/>
  <c r="L2289" i="16"/>
  <c r="K2289" i="16" s="1"/>
  <c r="L2290" i="16"/>
  <c r="K2290" i="16" s="1"/>
  <c r="L2291" i="16"/>
  <c r="K2291" i="16" s="1"/>
  <c r="H2291" i="16" s="1"/>
  <c r="L2292" i="16"/>
  <c r="K2292" i="16" s="1"/>
  <c r="L2293" i="16"/>
  <c r="K2293" i="16" s="1"/>
  <c r="L2294" i="16"/>
  <c r="K2294" i="16" s="1"/>
  <c r="L2295" i="16"/>
  <c r="K2295" i="16" s="1"/>
  <c r="L2296" i="16"/>
  <c r="K2296" i="16" s="1"/>
  <c r="L2297" i="16"/>
  <c r="K2297" i="16" s="1"/>
  <c r="L2298" i="16"/>
  <c r="K2298" i="16" s="1"/>
  <c r="L2299" i="16"/>
  <c r="K2299" i="16" s="1"/>
  <c r="H2299" i="16" s="1"/>
  <c r="L2300" i="16"/>
  <c r="K2300" i="16" s="1"/>
  <c r="L2301" i="16"/>
  <c r="K2301" i="16" s="1"/>
  <c r="L2302" i="16"/>
  <c r="K2302" i="16" s="1"/>
  <c r="L2303" i="16"/>
  <c r="K2303" i="16" s="1"/>
  <c r="L2304" i="16"/>
  <c r="K2304" i="16" s="1"/>
  <c r="L2305" i="16"/>
  <c r="K2305" i="16" s="1"/>
  <c r="L2306" i="16"/>
  <c r="K2306" i="16" s="1"/>
  <c r="L2307" i="16"/>
  <c r="K2307" i="16" s="1"/>
  <c r="H2307" i="16" s="1"/>
  <c r="L2308" i="16"/>
  <c r="K2308" i="16" s="1"/>
  <c r="L2309" i="16"/>
  <c r="K2309" i="16" s="1"/>
  <c r="L2310" i="16"/>
  <c r="K2310" i="16" s="1"/>
  <c r="L2311" i="16"/>
  <c r="K2311" i="16" s="1"/>
  <c r="L2312" i="16"/>
  <c r="K2312" i="16" s="1"/>
  <c r="L2313" i="16"/>
  <c r="K2313" i="16" s="1"/>
  <c r="L2314" i="16"/>
  <c r="K2314" i="16" s="1"/>
  <c r="L2315" i="16"/>
  <c r="K2315" i="16" s="1"/>
  <c r="H2315" i="16" s="1"/>
  <c r="L2316" i="16"/>
  <c r="K2316" i="16" s="1"/>
  <c r="L2317" i="16"/>
  <c r="K2317" i="16" s="1"/>
  <c r="L2318" i="16"/>
  <c r="K2318" i="16" s="1"/>
  <c r="L2319" i="16"/>
  <c r="K2319" i="16" s="1"/>
  <c r="L2320" i="16"/>
  <c r="K2320" i="16" s="1"/>
  <c r="L2321" i="16"/>
  <c r="K2321" i="16" s="1"/>
  <c r="L2322" i="16"/>
  <c r="K2322" i="16" s="1"/>
  <c r="L2323" i="16"/>
  <c r="K2323" i="16" s="1"/>
  <c r="H2323" i="16" s="1"/>
  <c r="L2324" i="16"/>
  <c r="K2324" i="16" s="1"/>
  <c r="L2325" i="16"/>
  <c r="K2325" i="16" s="1"/>
  <c r="L2326" i="16"/>
  <c r="K2326" i="16" s="1"/>
  <c r="L2327" i="16"/>
  <c r="K2327" i="16" s="1"/>
  <c r="L2328" i="16"/>
  <c r="K2328" i="16" s="1"/>
  <c r="L2329" i="16"/>
  <c r="K2329" i="16" s="1"/>
  <c r="L2330" i="16"/>
  <c r="K2330" i="16" s="1"/>
  <c r="L2331" i="16"/>
  <c r="K2331" i="16" s="1"/>
  <c r="H2331" i="16" s="1"/>
  <c r="L2332" i="16"/>
  <c r="K2332" i="16" s="1"/>
  <c r="L2333" i="16"/>
  <c r="K2333" i="16" s="1"/>
  <c r="L2334" i="16"/>
  <c r="K2334" i="16" s="1"/>
  <c r="L2335" i="16"/>
  <c r="K2335" i="16" s="1"/>
  <c r="L2336" i="16"/>
  <c r="K2336" i="16" s="1"/>
  <c r="L2337" i="16"/>
  <c r="K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L2352" i="16"/>
  <c r="K2352" i="16" s="1"/>
  <c r="L2353" i="16"/>
  <c r="K2353" i="16" s="1"/>
  <c r="L2354" i="16"/>
  <c r="K2354" i="16" s="1"/>
  <c r="L2355" i="16"/>
  <c r="K2355" i="16" s="1"/>
  <c r="H2355" i="16" s="1"/>
  <c r="L2356" i="16"/>
  <c r="K2356" i="16" s="1"/>
  <c r="L2357" i="16"/>
  <c r="K2357" i="16" s="1"/>
  <c r="L2358" i="16"/>
  <c r="K2358" i="16" s="1"/>
  <c r="L2359" i="16"/>
  <c r="K2359" i="16" s="1"/>
  <c r="L2360" i="16"/>
  <c r="K2360" i="16" s="1"/>
  <c r="L2361" i="16"/>
  <c r="K2361" i="16" s="1"/>
  <c r="L2362" i="16"/>
  <c r="K2362" i="16" s="1"/>
  <c r="L2363" i="16"/>
  <c r="K2363" i="16" s="1"/>
  <c r="H2363" i="16" s="1"/>
  <c r="L2364" i="16"/>
  <c r="K2364" i="16" s="1"/>
  <c r="L2365" i="16"/>
  <c r="K2365" i="16" s="1"/>
  <c r="L2366" i="16"/>
  <c r="K2366" i="16" s="1"/>
  <c r="L2367" i="16"/>
  <c r="K2367" i="16" s="1"/>
  <c r="L2368" i="16"/>
  <c r="K2368" i="16" s="1"/>
  <c r="L2369" i="16"/>
  <c r="K2369" i="16" s="1"/>
  <c r="L2370" i="16"/>
  <c r="K2370" i="16" s="1"/>
  <c r="L2371" i="16"/>
  <c r="K2371" i="16" s="1"/>
  <c r="H2371" i="16" s="1"/>
  <c r="L2372" i="16"/>
  <c r="K2372" i="16" s="1"/>
  <c r="L2373" i="16"/>
  <c r="K2373" i="16" s="1"/>
  <c r="L2374" i="16"/>
  <c r="K2374" i="16" s="1"/>
  <c r="L2375" i="16"/>
  <c r="K2375" i="16" s="1"/>
  <c r="L2376" i="16"/>
  <c r="K2376" i="16" s="1"/>
  <c r="L2377" i="16"/>
  <c r="K2377" i="16" s="1"/>
  <c r="L2378" i="16"/>
  <c r="K2378" i="16" s="1"/>
  <c r="L2379" i="16"/>
  <c r="K2379" i="16" s="1"/>
  <c r="H2379" i="16" s="1"/>
  <c r="L2380" i="16"/>
  <c r="K2380" i="16" s="1"/>
  <c r="L2381" i="16"/>
  <c r="K2381" i="16" s="1"/>
  <c r="L2382" i="16"/>
  <c r="K2382" i="16" s="1"/>
  <c r="L2383" i="16"/>
  <c r="K2383" i="16" s="1"/>
  <c r="L2384" i="16"/>
  <c r="K2384" i="16" s="1"/>
  <c r="L2385" i="16"/>
  <c r="K2385" i="16" s="1"/>
  <c r="L2386" i="16"/>
  <c r="K2386" i="16" s="1"/>
  <c r="L2387" i="16"/>
  <c r="K2387" i="16" s="1"/>
  <c r="H2387" i="16" s="1"/>
  <c r="L2388" i="16"/>
  <c r="K2388" i="16" s="1"/>
  <c r="L2389" i="16"/>
  <c r="K2389" i="16" s="1"/>
  <c r="L2390" i="16"/>
  <c r="K2390" i="16" s="1"/>
  <c r="L2391" i="16"/>
  <c r="K2391" i="16" s="1"/>
  <c r="L2392" i="16"/>
  <c r="K2392" i="16" s="1"/>
  <c r="L2393" i="16"/>
  <c r="K2393" i="16" s="1"/>
  <c r="L2394" i="16"/>
  <c r="K2394" i="16" s="1"/>
  <c r="L2395" i="16"/>
  <c r="K2395" i="16" s="1"/>
  <c r="H2395" i="16" s="1"/>
  <c r="L2396" i="16"/>
  <c r="K2396" i="16" s="1"/>
  <c r="L2397" i="16"/>
  <c r="K2397" i="16" s="1"/>
  <c r="L2398" i="16"/>
  <c r="K2398" i="16" s="1"/>
  <c r="L2399" i="16"/>
  <c r="K2399" i="16" s="1"/>
  <c r="L2400" i="16"/>
  <c r="K2400" i="16" s="1"/>
  <c r="L2401" i="16"/>
  <c r="K2401" i="16" s="1"/>
  <c r="L2402" i="16"/>
  <c r="K2402" i="16" s="1"/>
  <c r="L2403" i="16"/>
  <c r="K2403" i="16" s="1"/>
  <c r="H2403" i="16" s="1"/>
  <c r="L2404" i="16"/>
  <c r="K2404" i="16" s="1"/>
  <c r="L2405" i="16"/>
  <c r="K2405" i="16" s="1"/>
  <c r="L2406" i="16"/>
  <c r="K2406" i="16" s="1"/>
  <c r="L2407" i="16"/>
  <c r="K2407" i="16" s="1"/>
  <c r="L2408" i="16"/>
  <c r="K2408" i="16" s="1"/>
  <c r="L2409" i="16"/>
  <c r="K2409" i="16" s="1"/>
  <c r="L2410" i="16"/>
  <c r="K2410" i="16" s="1"/>
  <c r="L2411" i="16"/>
  <c r="K2411" i="16" s="1"/>
  <c r="H2411" i="16" s="1"/>
  <c r="L2412" i="16"/>
  <c r="K2412" i="16" s="1"/>
  <c r="L2413" i="16"/>
  <c r="K2413" i="16" s="1"/>
  <c r="L2414" i="16"/>
  <c r="K2414" i="16" s="1"/>
  <c r="L2415" i="16"/>
  <c r="K2415" i="16" s="1"/>
  <c r="L2416" i="16"/>
  <c r="K2416" i="16" s="1"/>
  <c r="L2417" i="16"/>
  <c r="K2417" i="16" s="1"/>
  <c r="L2418" i="16"/>
  <c r="K2418" i="16" s="1"/>
  <c r="L2419" i="16"/>
  <c r="K2419" i="16" s="1"/>
  <c r="H2419" i="16" s="1"/>
  <c r="L2420" i="16"/>
  <c r="K2420" i="16" s="1"/>
  <c r="L2421" i="16"/>
  <c r="K2421" i="16" s="1"/>
  <c r="L2422" i="16"/>
  <c r="K2422" i="16" s="1"/>
  <c r="L2423" i="16"/>
  <c r="K2423" i="16" s="1"/>
  <c r="L2424" i="16"/>
  <c r="K2424" i="16" s="1"/>
  <c r="L2425" i="16"/>
  <c r="K2425" i="16" s="1"/>
  <c r="L2426" i="16"/>
  <c r="K2426" i="16" s="1"/>
  <c r="L2427" i="16"/>
  <c r="K2427" i="16" s="1"/>
  <c r="H2427" i="16" s="1"/>
  <c r="L2428" i="16"/>
  <c r="K2428" i="16" s="1"/>
  <c r="L2429" i="16"/>
  <c r="K2429" i="16" s="1"/>
  <c r="L2430" i="16"/>
  <c r="K2430" i="16" s="1"/>
  <c r="L2431" i="16"/>
  <c r="K2431" i="16" s="1"/>
  <c r="L2432" i="16"/>
  <c r="K2432" i="16" s="1"/>
  <c r="L2433" i="16"/>
  <c r="K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L2446" i="16"/>
  <c r="K2446" i="16" s="1"/>
  <c r="L2447" i="16"/>
  <c r="K2447" i="16" s="1"/>
  <c r="L2448" i="16"/>
  <c r="K2448" i="16" s="1"/>
  <c r="L2449" i="16"/>
  <c r="K2449" i="16" s="1"/>
  <c r="L2450" i="16"/>
  <c r="K2450" i="16" s="1"/>
  <c r="L2451" i="16"/>
  <c r="K2451" i="16" s="1"/>
  <c r="H2451" i="16" s="1"/>
  <c r="L2452" i="16"/>
  <c r="K2452" i="16" s="1"/>
  <c r="L2453" i="16"/>
  <c r="K2453" i="16" s="1"/>
  <c r="L2454" i="16"/>
  <c r="K2454" i="16" s="1"/>
  <c r="L2455" i="16"/>
  <c r="K2455" i="16" s="1"/>
  <c r="L2456" i="16"/>
  <c r="K2456" i="16" s="1"/>
  <c r="L2457" i="16"/>
  <c r="K2457" i="16" s="1"/>
  <c r="L2458" i="16"/>
  <c r="K2458" i="16" s="1"/>
  <c r="L2459" i="16"/>
  <c r="K2459" i="16" s="1"/>
  <c r="H2459" i="16" s="1"/>
  <c r="L2460" i="16"/>
  <c r="K2460" i="16" s="1"/>
  <c r="L2461" i="16"/>
  <c r="K2461" i="16" s="1"/>
  <c r="L2462" i="16"/>
  <c r="K2462" i="16" s="1"/>
  <c r="L2463" i="16"/>
  <c r="K2463" i="16" s="1"/>
  <c r="L2464" i="16"/>
  <c r="K2464" i="16" s="1"/>
  <c r="L2465" i="16"/>
  <c r="K2465" i="16" s="1"/>
  <c r="L2466" i="16"/>
  <c r="K2466" i="16" s="1"/>
  <c r="L2467" i="16"/>
  <c r="K2467" i="16" s="1"/>
  <c r="H2467" i="16" s="1"/>
  <c r="L2468" i="16"/>
  <c r="K2468" i="16" s="1"/>
  <c r="L2469" i="16"/>
  <c r="K2469" i="16" s="1"/>
  <c r="L2470" i="16"/>
  <c r="K2470" i="16" s="1"/>
  <c r="L2471" i="16"/>
  <c r="K2471" i="16" s="1"/>
  <c r="L2472" i="16"/>
  <c r="K2472" i="16" s="1"/>
  <c r="L2473" i="16"/>
  <c r="K2473" i="16" s="1"/>
  <c r="L2474" i="16"/>
  <c r="K2474" i="16" s="1"/>
  <c r="L2475" i="16"/>
  <c r="K2475" i="16" s="1"/>
  <c r="H2475" i="16" s="1"/>
  <c r="L2476" i="16"/>
  <c r="K2476" i="16" s="1"/>
  <c r="L2477" i="16"/>
  <c r="K2477" i="16" s="1"/>
  <c r="L2478" i="16"/>
  <c r="K2478" i="16" s="1"/>
  <c r="L2479" i="16"/>
  <c r="K2479" i="16" s="1"/>
  <c r="L2480" i="16"/>
  <c r="K2480" i="16" s="1"/>
  <c r="L2481" i="16"/>
  <c r="K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L2496" i="16"/>
  <c r="K2496" i="16" s="1"/>
  <c r="L2497" i="16"/>
  <c r="K2497" i="16" s="1"/>
  <c r="L2498" i="16"/>
  <c r="K2498" i="16" s="1"/>
  <c r="L2499" i="16"/>
  <c r="K2499" i="16" s="1"/>
  <c r="H2499" i="16" s="1"/>
  <c r="L2500" i="16"/>
  <c r="K2500" i="16" s="1"/>
  <c r="L2501" i="16"/>
  <c r="K2501" i="16" s="1"/>
  <c r="L2502" i="16"/>
  <c r="K2502" i="16" s="1"/>
  <c r="L2503" i="16"/>
  <c r="K2503" i="16" s="1"/>
  <c r="L2504" i="16"/>
  <c r="K2504" i="16" s="1"/>
  <c r="L2505" i="16"/>
  <c r="K2505" i="16" s="1"/>
  <c r="L2506" i="16"/>
  <c r="K2506" i="16" s="1"/>
  <c r="L2507" i="16"/>
  <c r="K2507" i="16" s="1"/>
  <c r="H2507" i="16" s="1"/>
  <c r="L2508" i="16"/>
  <c r="K2508" i="16" s="1"/>
  <c r="L2509" i="16"/>
  <c r="K2509" i="16" s="1"/>
  <c r="L2510" i="16"/>
  <c r="K2510" i="16" s="1"/>
  <c r="L2511" i="16"/>
  <c r="K2511" i="16" s="1"/>
  <c r="L2512" i="16"/>
  <c r="K2512" i="16" s="1"/>
  <c r="L2513" i="16"/>
  <c r="K2513" i="16" s="1"/>
  <c r="L2514" i="16"/>
  <c r="K2514" i="16" s="1"/>
  <c r="L2515" i="16"/>
  <c r="K2515" i="16" s="1"/>
  <c r="H2515" i="16" s="1"/>
  <c r="L2516" i="16"/>
  <c r="K2516" i="16" s="1"/>
  <c r="L2517" i="16"/>
  <c r="K2517" i="16" s="1"/>
  <c r="L2518" i="16"/>
  <c r="K2518" i="16" s="1"/>
  <c r="L2519" i="16"/>
  <c r="K2519" i="16" s="1"/>
  <c r="L2520" i="16"/>
  <c r="K2520" i="16" s="1"/>
  <c r="L2521" i="16"/>
  <c r="K2521" i="16" s="1"/>
  <c r="L2522" i="16"/>
  <c r="K2522" i="16" s="1"/>
  <c r="L2523" i="16"/>
  <c r="K2523" i="16" s="1"/>
  <c r="H2523" i="16" s="1"/>
  <c r="L2524" i="16"/>
  <c r="K2524" i="16" s="1"/>
  <c r="L2525" i="16"/>
  <c r="K2525" i="16" s="1"/>
  <c r="L2526" i="16"/>
  <c r="K2526" i="16" s="1"/>
  <c r="L2527" i="16"/>
  <c r="K2527" i="16" s="1"/>
  <c r="L2528" i="16"/>
  <c r="K2528" i="16" s="1"/>
  <c r="L2529" i="16"/>
  <c r="K2529" i="16" s="1"/>
  <c r="L2530" i="16"/>
  <c r="K2530" i="16" s="1"/>
  <c r="L2531" i="16"/>
  <c r="K2531" i="16" s="1"/>
  <c r="H2531" i="16" s="1"/>
  <c r="L2532" i="16"/>
  <c r="K2532" i="16" s="1"/>
  <c r="L2533" i="16"/>
  <c r="K2533" i="16" s="1"/>
  <c r="L2534" i="16"/>
  <c r="K2534" i="16" s="1"/>
  <c r="L2535" i="16"/>
  <c r="K2535" i="16" s="1"/>
  <c r="L2536" i="16"/>
  <c r="K2536" i="16" s="1"/>
  <c r="L2537" i="16"/>
  <c r="K2537" i="16" s="1"/>
  <c r="L2538" i="16"/>
  <c r="K2538" i="16" s="1"/>
  <c r="L2539" i="16"/>
  <c r="K2539" i="16" s="1"/>
  <c r="H2539" i="16" s="1"/>
  <c r="L2540" i="16"/>
  <c r="K2540" i="16" s="1"/>
  <c r="L2541" i="16"/>
  <c r="K2541" i="16" s="1"/>
  <c r="L2542" i="16"/>
  <c r="K2542" i="16" s="1"/>
  <c r="L2543" i="16"/>
  <c r="K2543" i="16" s="1"/>
  <c r="L2544" i="16"/>
  <c r="K2544" i="16" s="1"/>
  <c r="L2545" i="16"/>
  <c r="K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L2558" i="16"/>
  <c r="K2558" i="16" s="1"/>
  <c r="L2559" i="16"/>
  <c r="K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L2574" i="16"/>
  <c r="K2574" i="16" s="1"/>
  <c r="L2575" i="16"/>
  <c r="K2575" i="16" s="1"/>
  <c r="L2576" i="16"/>
  <c r="K2576" i="16" s="1"/>
  <c r="L2577" i="16"/>
  <c r="K2577" i="16" s="1"/>
  <c r="L2578" i="16"/>
  <c r="K2578" i="16" s="1"/>
  <c r="L2579" i="16"/>
  <c r="K2579" i="16" s="1"/>
  <c r="H2579" i="16" s="1"/>
  <c r="L2580" i="16"/>
  <c r="K2580" i="16" s="1"/>
  <c r="L2581" i="16"/>
  <c r="K2581" i="16" s="1"/>
  <c r="L2582" i="16"/>
  <c r="K2582" i="16" s="1"/>
  <c r="L2583" i="16"/>
  <c r="K2583" i="16" s="1"/>
  <c r="L2584" i="16"/>
  <c r="K2584" i="16" s="1"/>
  <c r="L2585" i="16"/>
  <c r="K2585" i="16" s="1"/>
  <c r="L2586" i="16"/>
  <c r="K2586" i="16" s="1"/>
  <c r="L2587" i="16"/>
  <c r="K2587" i="16" s="1"/>
  <c r="H2587" i="16" s="1"/>
  <c r="L2588" i="16"/>
  <c r="K2588" i="16" s="1"/>
  <c r="L2589" i="16"/>
  <c r="K2589" i="16" s="1"/>
  <c r="L2590" i="16"/>
  <c r="K2590" i="16" s="1"/>
  <c r="L2591" i="16"/>
  <c r="K2591" i="16" s="1"/>
  <c r="L2592" i="16"/>
  <c r="K2592" i="16" s="1"/>
  <c r="L2593" i="16"/>
  <c r="K2593" i="16" s="1"/>
  <c r="L2594" i="16"/>
  <c r="K2594" i="16" s="1"/>
  <c r="L2595" i="16"/>
  <c r="K2595" i="16" s="1"/>
  <c r="H2595" i="16" s="1"/>
  <c r="L2596" i="16"/>
  <c r="K2596" i="16" s="1"/>
  <c r="L2597" i="16"/>
  <c r="K2597" i="16" s="1"/>
  <c r="L2598" i="16"/>
  <c r="K2598" i="16" s="1"/>
  <c r="L2599" i="16"/>
  <c r="K2599" i="16" s="1"/>
  <c r="L2600" i="16"/>
  <c r="K2600" i="16" s="1"/>
  <c r="L2601" i="16"/>
  <c r="K2601" i="16" s="1"/>
  <c r="L2602" i="16"/>
  <c r="K2602" i="16" s="1"/>
  <c r="L2603" i="16"/>
  <c r="K2603" i="16" s="1"/>
  <c r="H2603" i="16" s="1"/>
  <c r="L2604" i="16"/>
  <c r="K2604" i="16" s="1"/>
  <c r="L2605" i="16"/>
  <c r="K2605" i="16" s="1"/>
  <c r="L2606" i="16"/>
  <c r="K2606" i="16" s="1"/>
  <c r="L2607" i="16"/>
  <c r="K2607" i="16" s="1"/>
  <c r="L2608" i="16"/>
  <c r="K2608" i="16" s="1"/>
  <c r="L2609" i="16"/>
  <c r="K2609" i="16" s="1"/>
  <c r="L2610" i="16"/>
  <c r="K2610" i="16" s="1"/>
  <c r="L2611" i="16"/>
  <c r="K2611" i="16" s="1"/>
  <c r="H2611" i="16" s="1"/>
  <c r="L2612" i="16"/>
  <c r="K2612" i="16" s="1"/>
  <c r="L2613" i="16"/>
  <c r="K2613" i="16" s="1"/>
  <c r="L2614" i="16"/>
  <c r="K2614" i="16" s="1"/>
  <c r="L2615" i="16"/>
  <c r="K2615" i="16" s="1"/>
  <c r="L2616" i="16"/>
  <c r="K2616" i="16" s="1"/>
  <c r="L2617" i="16"/>
  <c r="K2617" i="16" s="1"/>
  <c r="L2618" i="16"/>
  <c r="K2618" i="16" s="1"/>
  <c r="L2619" i="16"/>
  <c r="K2619" i="16" s="1"/>
  <c r="H2619" i="16" s="1"/>
  <c r="L2620" i="16"/>
  <c r="K2620" i="16" s="1"/>
  <c r="L2621" i="16"/>
  <c r="K2621" i="16" s="1"/>
  <c r="L2622" i="16"/>
  <c r="K2622" i="16" s="1"/>
  <c r="L2623" i="16"/>
  <c r="K2623" i="16" s="1"/>
  <c r="L2624" i="16"/>
  <c r="K2624" i="16" s="1"/>
  <c r="L2625" i="16"/>
  <c r="K2625" i="16" s="1"/>
  <c r="L2626" i="16"/>
  <c r="K2626" i="16" s="1"/>
  <c r="L2627" i="16"/>
  <c r="K2627" i="16" s="1"/>
  <c r="H2627" i="16" s="1"/>
  <c r="L2628" i="16"/>
  <c r="K2628" i="16" s="1"/>
  <c r="L2629" i="16"/>
  <c r="K2629" i="16" s="1"/>
  <c r="L2630" i="16"/>
  <c r="K2630" i="16" s="1"/>
  <c r="L2631" i="16"/>
  <c r="K2631" i="16" s="1"/>
  <c r="L2632" i="16"/>
  <c r="K2632" i="16" s="1"/>
  <c r="L2633" i="16"/>
  <c r="K2633" i="16" s="1"/>
  <c r="L2634" i="16"/>
  <c r="K2634" i="16" s="1"/>
  <c r="L2635" i="16"/>
  <c r="K2635" i="16" s="1"/>
  <c r="H2635" i="16" s="1"/>
  <c r="L2636" i="16"/>
  <c r="K2636" i="16" s="1"/>
  <c r="L2637" i="16"/>
  <c r="K2637" i="16" s="1"/>
  <c r="L2638" i="16"/>
  <c r="K2638" i="16" s="1"/>
  <c r="L2639" i="16"/>
  <c r="K2639" i="16" s="1"/>
  <c r="L2640" i="16"/>
  <c r="K2640" i="16" s="1"/>
  <c r="L2641" i="16"/>
  <c r="K2641" i="16" s="1"/>
  <c r="L2642" i="16"/>
  <c r="K2642" i="16" s="1"/>
  <c r="L2643" i="16"/>
  <c r="K2643" i="16" s="1"/>
  <c r="H2643" i="16" s="1"/>
  <c r="L2644" i="16"/>
  <c r="K2644" i="16" s="1"/>
  <c r="L2645" i="16"/>
  <c r="K2645" i="16" s="1"/>
  <c r="L2646" i="16"/>
  <c r="K2646" i="16" s="1"/>
  <c r="L2647" i="16"/>
  <c r="K2647" i="16" s="1"/>
  <c r="L2648" i="16"/>
  <c r="K2648" i="16" s="1"/>
  <c r="L2649" i="16"/>
  <c r="K2649" i="16" s="1"/>
  <c r="L2650" i="16"/>
  <c r="K2650" i="16" s="1"/>
  <c r="L2651" i="16"/>
  <c r="K2651" i="16" s="1"/>
  <c r="H2651" i="16" s="1"/>
  <c r="L2652" i="16"/>
  <c r="K2652" i="16" s="1"/>
  <c r="L2653" i="16"/>
  <c r="K2653" i="16" s="1"/>
  <c r="L2654" i="16"/>
  <c r="K2654" i="16" s="1"/>
  <c r="L2655" i="16"/>
  <c r="K2655" i="16" s="1"/>
  <c r="L2656" i="16"/>
  <c r="K2656" i="16" s="1"/>
  <c r="L2657" i="16"/>
  <c r="K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L2670" i="16"/>
  <c r="K2670" i="16" s="1"/>
  <c r="L2671" i="16"/>
  <c r="K2671" i="16" s="1"/>
  <c r="L2672" i="16"/>
  <c r="K2672" i="16" s="1"/>
  <c r="L2673" i="16"/>
  <c r="K2673" i="16" s="1"/>
  <c r="L2674" i="16"/>
  <c r="K2674" i="16" s="1"/>
  <c r="L2675" i="16"/>
  <c r="K2675" i="16" s="1"/>
  <c r="H2675" i="16" s="1"/>
  <c r="L2676" i="16"/>
  <c r="K2676" i="16" s="1"/>
  <c r="L2677" i="16"/>
  <c r="K2677" i="16" s="1"/>
  <c r="L2678" i="16"/>
  <c r="K2678" i="16" s="1"/>
  <c r="L2679" i="16"/>
  <c r="K2679" i="16" s="1"/>
  <c r="L2680" i="16"/>
  <c r="K2680" i="16" s="1"/>
  <c r="L2681" i="16"/>
  <c r="K2681" i="16" s="1"/>
  <c r="L2682" i="16"/>
  <c r="K2682" i="16" s="1"/>
  <c r="L2683" i="16"/>
  <c r="K2683" i="16" s="1"/>
  <c r="H2683" i="16" s="1"/>
  <c r="L2684" i="16"/>
  <c r="K2684" i="16" s="1"/>
  <c r="L2685" i="16"/>
  <c r="K2685" i="16" s="1"/>
  <c r="L2686" i="16"/>
  <c r="K2686" i="16" s="1"/>
  <c r="L2687" i="16"/>
  <c r="K2687" i="16" s="1"/>
  <c r="L2688" i="16"/>
  <c r="K2688" i="16" s="1"/>
  <c r="L2689" i="16"/>
  <c r="K2689" i="16" s="1"/>
  <c r="L2690" i="16"/>
  <c r="K2690" i="16" s="1"/>
  <c r="L2691" i="16"/>
  <c r="K2691" i="16" s="1"/>
  <c r="H2691" i="16" s="1"/>
  <c r="L2692" i="16"/>
  <c r="K2692" i="16" s="1"/>
  <c r="L2693" i="16"/>
  <c r="K2693" i="16" s="1"/>
  <c r="L2694" i="16"/>
  <c r="K2694" i="16" s="1"/>
  <c r="L2695" i="16"/>
  <c r="K2695" i="16" s="1"/>
  <c r="L2696" i="16"/>
  <c r="K2696" i="16" s="1"/>
  <c r="L2697" i="16"/>
  <c r="K2697" i="16" s="1"/>
  <c r="L2698" i="16"/>
  <c r="K2698" i="16" s="1"/>
  <c r="L2699" i="16"/>
  <c r="K2699" i="16" s="1"/>
  <c r="H2699" i="16" s="1"/>
  <c r="L2700" i="16"/>
  <c r="K2700" i="16" s="1"/>
  <c r="L2701" i="16"/>
  <c r="K2701" i="16" s="1"/>
  <c r="L2702" i="16"/>
  <c r="K2702" i="16" s="1"/>
  <c r="L2703" i="16"/>
  <c r="K2703" i="16" s="1"/>
  <c r="L2704" i="16"/>
  <c r="K2704" i="16" s="1"/>
  <c r="L2705" i="16"/>
  <c r="K2705" i="16" s="1"/>
  <c r="L2706" i="16"/>
  <c r="K2706" i="16" s="1"/>
  <c r="L2707" i="16"/>
  <c r="K2707" i="16" s="1"/>
  <c r="H2707" i="16" s="1"/>
  <c r="L2708" i="16"/>
  <c r="K2708" i="16" s="1"/>
  <c r="L2709" i="16"/>
  <c r="K2709" i="16" s="1"/>
  <c r="L2710" i="16"/>
  <c r="K2710" i="16" s="1"/>
  <c r="L2711" i="16"/>
  <c r="K2711" i="16" s="1"/>
  <c r="L2712" i="16"/>
  <c r="K2712" i="16" s="1"/>
  <c r="L2713" i="16"/>
  <c r="K2713" i="16" s="1"/>
  <c r="L2714" i="16"/>
  <c r="K2714" i="16" s="1"/>
  <c r="L2715" i="16"/>
  <c r="K2715" i="16" s="1"/>
  <c r="H2715" i="16" s="1"/>
  <c r="L2716" i="16"/>
  <c r="K2716" i="16" s="1"/>
  <c r="L2717" i="16"/>
  <c r="K2717" i="16" s="1"/>
  <c r="L2718" i="16"/>
  <c r="K2718" i="16" s="1"/>
  <c r="L2719" i="16"/>
  <c r="K2719" i="16" s="1"/>
  <c r="L2720" i="16"/>
  <c r="K2720" i="16" s="1"/>
  <c r="L2721" i="16"/>
  <c r="K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L2734" i="16"/>
  <c r="K2734" i="16" s="1"/>
  <c r="L2735" i="16"/>
  <c r="K2735" i="16" s="1"/>
  <c r="L2736" i="16"/>
  <c r="K2736" i="16" s="1"/>
  <c r="L2737" i="16"/>
  <c r="K2737" i="16" s="1"/>
  <c r="L2738" i="16"/>
  <c r="K2738" i="16" s="1"/>
  <c r="L2739" i="16"/>
  <c r="K2739" i="16" s="1"/>
  <c r="H2739" i="16" s="1"/>
  <c r="L2740" i="16"/>
  <c r="K2740" i="16" s="1"/>
  <c r="L2741" i="16"/>
  <c r="K2741" i="16" s="1"/>
  <c r="L2742" i="16"/>
  <c r="K2742" i="16" s="1"/>
  <c r="L2743" i="16"/>
  <c r="K2743" i="16" s="1"/>
  <c r="L2744" i="16"/>
  <c r="K2744" i="16" s="1"/>
  <c r="L2745" i="16"/>
  <c r="K2745" i="16" s="1"/>
  <c r="L2746" i="16"/>
  <c r="K2746" i="16" s="1"/>
  <c r="L2747" i="16"/>
  <c r="K2747" i="16" s="1"/>
  <c r="H2747" i="16" s="1"/>
  <c r="L2748" i="16"/>
  <c r="K2748" i="16" s="1"/>
  <c r="L2749" i="16"/>
  <c r="K2749" i="16" s="1"/>
  <c r="L2750" i="16"/>
  <c r="K2750" i="16" s="1"/>
  <c r="L2751" i="16"/>
  <c r="K2751" i="16" s="1"/>
  <c r="L2752" i="16"/>
  <c r="K2752" i="16" s="1"/>
  <c r="L2753" i="16"/>
  <c r="K2753" i="16" s="1"/>
  <c r="L2754" i="16"/>
  <c r="K2754" i="16" s="1"/>
  <c r="L2755" i="16"/>
  <c r="K2755" i="16" s="1"/>
  <c r="H2755" i="16" s="1"/>
  <c r="L2756" i="16"/>
  <c r="K2756" i="16" s="1"/>
  <c r="L2757" i="16"/>
  <c r="K2757" i="16" s="1"/>
  <c r="L2758" i="16"/>
  <c r="K2758" i="16" s="1"/>
  <c r="L2759" i="16"/>
  <c r="K2759" i="16" s="1"/>
  <c r="L2760" i="16"/>
  <c r="K2760" i="16" s="1"/>
  <c r="L2761" i="16"/>
  <c r="K2761" i="16" s="1"/>
  <c r="L2762" i="16"/>
  <c r="K2762" i="16" s="1"/>
  <c r="L2763" i="16"/>
  <c r="K2763" i="16" s="1"/>
  <c r="H2763" i="16" s="1"/>
  <c r="L2764" i="16"/>
  <c r="K2764" i="16" s="1"/>
  <c r="L2765" i="16"/>
  <c r="K2765" i="16" s="1"/>
  <c r="L2766" i="16"/>
  <c r="K2766" i="16" s="1"/>
  <c r="L2767" i="16"/>
  <c r="K2767" i="16" s="1"/>
  <c r="L2768" i="16"/>
  <c r="K2768" i="16" s="1"/>
  <c r="L2769" i="16"/>
  <c r="K2769" i="16" s="1"/>
  <c r="L2770" i="16"/>
  <c r="K2770" i="16" s="1"/>
  <c r="L2771" i="16"/>
  <c r="K2771" i="16" s="1"/>
  <c r="H2771" i="16" s="1"/>
  <c r="L2772" i="16"/>
  <c r="K2772" i="16" s="1"/>
  <c r="L2773" i="16"/>
  <c r="K2773" i="16" s="1"/>
  <c r="L2774" i="16"/>
  <c r="K2774" i="16" s="1"/>
  <c r="L2775" i="16"/>
  <c r="K2775" i="16" s="1"/>
  <c r="L2776" i="16"/>
  <c r="K2776" i="16" s="1"/>
  <c r="L2777" i="16"/>
  <c r="K2777" i="16" s="1"/>
  <c r="L2778" i="16"/>
  <c r="K2778" i="16" s="1"/>
  <c r="L2779" i="16"/>
  <c r="K2779" i="16" s="1"/>
  <c r="H2779" i="16" s="1"/>
  <c r="L2780" i="16"/>
  <c r="K2780" i="16" s="1"/>
  <c r="L2781" i="16"/>
  <c r="K2781" i="16" s="1"/>
  <c r="L2782" i="16"/>
  <c r="K2782" i="16" s="1"/>
  <c r="L2783" i="16"/>
  <c r="K2783" i="16" s="1"/>
  <c r="L2784" i="16"/>
  <c r="K2784" i="16" s="1"/>
  <c r="L2785" i="16"/>
  <c r="K2785" i="16" s="1"/>
  <c r="L2786" i="16"/>
  <c r="K2786" i="16" s="1"/>
  <c r="L2787" i="16"/>
  <c r="K2787" i="16" s="1"/>
  <c r="H2787" i="16" s="1"/>
  <c r="L2788" i="16"/>
  <c r="K2788" i="16" s="1"/>
  <c r="L2789" i="16"/>
  <c r="K2789" i="16" s="1"/>
  <c r="L2790" i="16"/>
  <c r="K2790" i="16" s="1"/>
  <c r="L2791" i="16"/>
  <c r="K2791" i="16" s="1"/>
  <c r="L2792" i="16"/>
  <c r="K2792" i="16" s="1"/>
  <c r="L2793" i="16"/>
  <c r="K2793" i="16" s="1"/>
  <c r="L2794" i="16"/>
  <c r="K2794" i="16" s="1"/>
  <c r="L2795" i="16"/>
  <c r="K2795" i="16" s="1"/>
  <c r="H2795" i="16" s="1"/>
  <c r="L2796" i="16"/>
  <c r="K2796" i="16" s="1"/>
  <c r="L2797" i="16"/>
  <c r="K2797" i="16" s="1"/>
  <c r="L2798" i="16"/>
  <c r="K2798" i="16" s="1"/>
  <c r="L2799" i="16"/>
  <c r="K2799" i="16" s="1"/>
  <c r="L2800" i="16"/>
  <c r="K2800" i="16" s="1"/>
  <c r="L2801" i="16"/>
  <c r="K2801" i="16" s="1"/>
  <c r="L2802" i="16"/>
  <c r="K2802" i="16" s="1"/>
  <c r="L2803" i="16"/>
  <c r="K2803" i="16" s="1"/>
  <c r="H2803" i="16" s="1"/>
  <c r="L2804" i="16"/>
  <c r="K2804" i="16" s="1"/>
  <c r="L2805" i="16"/>
  <c r="K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L2816" i="16"/>
  <c r="K2816" i="16" s="1"/>
  <c r="L2817" i="16"/>
  <c r="K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L2830" i="16"/>
  <c r="K2830" i="16" s="1"/>
  <c r="L2831" i="16"/>
  <c r="K2831" i="16" s="1"/>
  <c r="L2832" i="16"/>
  <c r="K2832" i="16" s="1"/>
  <c r="L2833" i="16"/>
  <c r="K2833" i="16" s="1"/>
  <c r="L2834" i="16"/>
  <c r="K2834" i="16" s="1"/>
  <c r="L2835" i="16"/>
  <c r="K2835" i="16" s="1"/>
  <c r="H2835" i="16" s="1"/>
  <c r="L2836" i="16"/>
  <c r="K2836" i="16" s="1"/>
  <c r="L2837" i="16"/>
  <c r="K2837" i="16" s="1"/>
  <c r="L2838" i="16"/>
  <c r="K2838" i="16" s="1"/>
  <c r="L2839" i="16"/>
  <c r="K2839" i="16" s="1"/>
  <c r="L2840" i="16"/>
  <c r="K2840" i="16" s="1"/>
  <c r="L2841" i="16"/>
  <c r="K2841" i="16" s="1"/>
  <c r="L2842" i="16"/>
  <c r="K2842" i="16" s="1"/>
  <c r="L2843" i="16"/>
  <c r="K2843" i="16" s="1"/>
  <c r="H2843" i="16" s="1"/>
  <c r="L2844" i="16"/>
  <c r="K2844" i="16" s="1"/>
  <c r="L2845" i="16"/>
  <c r="K2845" i="16" s="1"/>
  <c r="L2846" i="16"/>
  <c r="K2846" i="16" s="1"/>
  <c r="L2847" i="16"/>
  <c r="K2847" i="16" s="1"/>
  <c r="L2848" i="16"/>
  <c r="K2848" i="16" s="1"/>
  <c r="L2849" i="16"/>
  <c r="K2849" i="16" s="1"/>
  <c r="L2850" i="16"/>
  <c r="K2850" i="16" s="1"/>
  <c r="L2851" i="16"/>
  <c r="K2851" i="16" s="1"/>
  <c r="H2851" i="16" s="1"/>
  <c r="L2852" i="16"/>
  <c r="K2852" i="16" s="1"/>
  <c r="L2853" i="16"/>
  <c r="K2853" i="16" s="1"/>
  <c r="L2854" i="16"/>
  <c r="K2854" i="16" s="1"/>
  <c r="L2855" i="16"/>
  <c r="K2855" i="16" s="1"/>
  <c r="L2856" i="16"/>
  <c r="K2856" i="16" s="1"/>
  <c r="L2857" i="16"/>
  <c r="K2857" i="16" s="1"/>
  <c r="L2858" i="16"/>
  <c r="K2858" i="16" s="1"/>
  <c r="L2859" i="16"/>
  <c r="K2859" i="16" s="1"/>
  <c r="H2859" i="16" s="1"/>
  <c r="L2860" i="16"/>
  <c r="K2860" i="16" s="1"/>
  <c r="L2861" i="16"/>
  <c r="K2861" i="16" s="1"/>
  <c r="L2862" i="16"/>
  <c r="K2862" i="16" s="1"/>
  <c r="L2863" i="16"/>
  <c r="K2863" i="16" s="1"/>
  <c r="L2864" i="16"/>
  <c r="K2864" i="16" s="1"/>
  <c r="L2865" i="16"/>
  <c r="K2865" i="16" s="1"/>
  <c r="L2866" i="16"/>
  <c r="K2866" i="16" s="1"/>
  <c r="L2867" i="16"/>
  <c r="K2867" i="16" s="1"/>
  <c r="H2867" i="16" s="1"/>
  <c r="L2868" i="16"/>
  <c r="K2868" i="16" s="1"/>
  <c r="L2869" i="16"/>
  <c r="K2869" i="16" s="1"/>
  <c r="L2870" i="16"/>
  <c r="K2870" i="16" s="1"/>
  <c r="L2871" i="16"/>
  <c r="K2871" i="16" s="1"/>
  <c r="L2872" i="16"/>
  <c r="K2872" i="16" s="1"/>
  <c r="L2873" i="16"/>
  <c r="K2873" i="16" s="1"/>
  <c r="L2874" i="16"/>
  <c r="K2874" i="16" s="1"/>
  <c r="L2875" i="16"/>
  <c r="K2875" i="16" s="1"/>
  <c r="H2875" i="16" s="1"/>
  <c r="L2876" i="16"/>
  <c r="K2876" i="16" s="1"/>
  <c r="L2877" i="16"/>
  <c r="K2877" i="16" s="1"/>
  <c r="L2878" i="16"/>
  <c r="K2878" i="16" s="1"/>
  <c r="L2879" i="16"/>
  <c r="K2879" i="16" s="1"/>
  <c r="L2880" i="16"/>
  <c r="K2880" i="16" s="1"/>
  <c r="L2881" i="16"/>
  <c r="K2881" i="16" s="1"/>
  <c r="L2882" i="16"/>
  <c r="K2882" i="16" s="1"/>
  <c r="L2883" i="16"/>
  <c r="K2883" i="16" s="1"/>
  <c r="H2883" i="16" s="1"/>
  <c r="L2884" i="16"/>
  <c r="K2884" i="16" s="1"/>
  <c r="L2885" i="16"/>
  <c r="K2885" i="16" s="1"/>
  <c r="L2886" i="16"/>
  <c r="K2886" i="16" s="1"/>
  <c r="L2887" i="16"/>
  <c r="K2887" i="16" s="1"/>
  <c r="L2888" i="16"/>
  <c r="K2888" i="16" s="1"/>
  <c r="L2889" i="16"/>
  <c r="K2889" i="16" s="1"/>
  <c r="L2890" i="16"/>
  <c r="K2890" i="16" s="1"/>
  <c r="L2891" i="16"/>
  <c r="K2891" i="16" s="1"/>
  <c r="H2891" i="16" s="1"/>
  <c r="L2892" i="16"/>
  <c r="K2892" i="16" s="1"/>
  <c r="L2893" i="16"/>
  <c r="K2893" i="16" s="1"/>
  <c r="L2894" i="16"/>
  <c r="K2894" i="16" s="1"/>
  <c r="L2895" i="16"/>
  <c r="K2895" i="16" s="1"/>
  <c r="L2896" i="16"/>
  <c r="K2896" i="16" s="1"/>
  <c r="L2897" i="16"/>
  <c r="K2897" i="16" s="1"/>
  <c r="L2898" i="16"/>
  <c r="K2898" i="16" s="1"/>
  <c r="L2899" i="16"/>
  <c r="K2899" i="16" s="1"/>
  <c r="H2899" i="16" s="1"/>
  <c r="L2900" i="16"/>
  <c r="K2900" i="16" s="1"/>
  <c r="L2901" i="16"/>
  <c r="K2901" i="16" s="1"/>
  <c r="L2902" i="16"/>
  <c r="K2902" i="16" s="1"/>
  <c r="L2903" i="16"/>
  <c r="K2903" i="16" s="1"/>
  <c r="L2904" i="16"/>
  <c r="K2904" i="16" s="1"/>
  <c r="L2905" i="16"/>
  <c r="K2905" i="16" s="1"/>
  <c r="L2906" i="16"/>
  <c r="K2906" i="16" s="1"/>
  <c r="L2907" i="16"/>
  <c r="K2907" i="16" s="1"/>
  <c r="H2907" i="16" s="1"/>
  <c r="L2908" i="16"/>
  <c r="K2908" i="16" s="1"/>
  <c r="L2909" i="16"/>
  <c r="K2909" i="16" s="1"/>
  <c r="L2910" i="16"/>
  <c r="K2910" i="16" s="1"/>
  <c r="L2911" i="16"/>
  <c r="K2911" i="16" s="1"/>
  <c r="L2912" i="16"/>
  <c r="K2912" i="16" s="1"/>
  <c r="L2913" i="16"/>
  <c r="K2913" i="16" s="1"/>
  <c r="L2914" i="16"/>
  <c r="K2914" i="16" s="1"/>
  <c r="L2915" i="16"/>
  <c r="K2915" i="16" s="1"/>
  <c r="H2915" i="16" s="1"/>
  <c r="L2916" i="16"/>
  <c r="K2916" i="16" s="1"/>
  <c r="L2917" i="16"/>
  <c r="K2917" i="16" s="1"/>
  <c r="L2918" i="16"/>
  <c r="K2918" i="16" s="1"/>
  <c r="L2919" i="16"/>
  <c r="K2919" i="16" s="1"/>
  <c r="L2920" i="16"/>
  <c r="K2920" i="16" s="1"/>
  <c r="L2921" i="16"/>
  <c r="K2921" i="16" s="1"/>
  <c r="L2922" i="16"/>
  <c r="K2922" i="16" s="1"/>
  <c r="L2923" i="16"/>
  <c r="K2923" i="16" s="1"/>
  <c r="H2923" i="16" s="1"/>
  <c r="L2924" i="16"/>
  <c r="K2924" i="16" s="1"/>
  <c r="L2925" i="16"/>
  <c r="K2925" i="16" s="1"/>
  <c r="L2926" i="16"/>
  <c r="K2926" i="16" s="1"/>
  <c r="L2927" i="16"/>
  <c r="K2927" i="16" s="1"/>
  <c r="L2928" i="16"/>
  <c r="K2928" i="16" s="1"/>
  <c r="L2929" i="16"/>
  <c r="K2929" i="16" s="1"/>
  <c r="L2930" i="16"/>
  <c r="K2930" i="16" s="1"/>
  <c r="L2931" i="16"/>
  <c r="K2931" i="16" s="1"/>
  <c r="H2931" i="16" s="1"/>
  <c r="L2932" i="16"/>
  <c r="K2932" i="16" s="1"/>
  <c r="L2933" i="16"/>
  <c r="K2933" i="16" s="1"/>
  <c r="L2934" i="16"/>
  <c r="K2934" i="16" s="1"/>
  <c r="L2935" i="16"/>
  <c r="K2935" i="16" s="1"/>
  <c r="L2936" i="16"/>
  <c r="K2936" i="16" s="1"/>
  <c r="L2937" i="16"/>
  <c r="K2937" i="16" s="1"/>
  <c r="L2938" i="16"/>
  <c r="K2938" i="16" s="1"/>
  <c r="L2939" i="16"/>
  <c r="K2939" i="16" s="1"/>
  <c r="H2939" i="16" s="1"/>
  <c r="L2940" i="16"/>
  <c r="K2940" i="16" s="1"/>
  <c r="L2941" i="16"/>
  <c r="K2941" i="16" s="1"/>
  <c r="L2942" i="16"/>
  <c r="K2942" i="16" s="1"/>
  <c r="L2943" i="16"/>
  <c r="K2943" i="16" s="1"/>
  <c r="L2944" i="16"/>
  <c r="K2944" i="16" s="1"/>
  <c r="L2945" i="16"/>
  <c r="K2945" i="16" s="1"/>
  <c r="L2946" i="16"/>
  <c r="K2946" i="16" s="1"/>
  <c r="L2947" i="16"/>
  <c r="K2947" i="16" s="1"/>
  <c r="H2947" i="16" s="1"/>
  <c r="L2948" i="16"/>
  <c r="K2948" i="16" s="1"/>
  <c r="L2949" i="16"/>
  <c r="K2949" i="16" s="1"/>
  <c r="L2950" i="16"/>
  <c r="K2950" i="16" s="1"/>
  <c r="L2951" i="16"/>
  <c r="K2951" i="16" s="1"/>
  <c r="L2952" i="16"/>
  <c r="K2952" i="16" s="1"/>
  <c r="L2953" i="16"/>
  <c r="K2953" i="16" s="1"/>
  <c r="L2954" i="16"/>
  <c r="K2954" i="16" s="1"/>
  <c r="L2955" i="16"/>
  <c r="K2955" i="16" s="1"/>
  <c r="H2955" i="16" s="1"/>
  <c r="L2956" i="16"/>
  <c r="K2956" i="16" s="1"/>
  <c r="L2957" i="16"/>
  <c r="K2957" i="16" s="1"/>
  <c r="L2958" i="16"/>
  <c r="K2958" i="16" s="1"/>
  <c r="L2959" i="16"/>
  <c r="K2959" i="16" s="1"/>
  <c r="L2960" i="16"/>
  <c r="K2960" i="16" s="1"/>
  <c r="L2961" i="16"/>
  <c r="K2961" i="16" s="1"/>
  <c r="L2962" i="16"/>
  <c r="K2962" i="16" s="1"/>
  <c r="L2963" i="16"/>
  <c r="K2963" i="16" s="1"/>
  <c r="H2963" i="16" s="1"/>
  <c r="L2964" i="16"/>
  <c r="K2964" i="16" s="1"/>
  <c r="L2965" i="16"/>
  <c r="K2965" i="16" s="1"/>
  <c r="L2966" i="16"/>
  <c r="K2966" i="16" s="1"/>
  <c r="L2967" i="16"/>
  <c r="K2967" i="16" s="1"/>
  <c r="L2968" i="16"/>
  <c r="K2968" i="16" s="1"/>
  <c r="L2969" i="16"/>
  <c r="K2969" i="16" s="1"/>
  <c r="L2970" i="16"/>
  <c r="K2970" i="16" s="1"/>
  <c r="L2971" i="16"/>
  <c r="K2971" i="16" s="1"/>
  <c r="H2971" i="16" s="1"/>
  <c r="L2972" i="16"/>
  <c r="K2972" i="16" s="1"/>
  <c r="L2973" i="16"/>
  <c r="K2973" i="16" s="1"/>
  <c r="L2974" i="16"/>
  <c r="K2974" i="16" s="1"/>
  <c r="L2975" i="16"/>
  <c r="K2975" i="16" s="1"/>
  <c r="L2976" i="16"/>
  <c r="K2976" i="16" s="1"/>
  <c r="L2977" i="16"/>
  <c r="K2977" i="16" s="1"/>
  <c r="L2978" i="16"/>
  <c r="K2978" i="16" s="1"/>
  <c r="L2979" i="16"/>
  <c r="K2979" i="16" s="1"/>
  <c r="H2979" i="16" s="1"/>
  <c r="L2980" i="16"/>
  <c r="K2980" i="16" s="1"/>
  <c r="L2981" i="16"/>
  <c r="K2981" i="16" s="1"/>
  <c r="L2982" i="16"/>
  <c r="K2982" i="16" s="1"/>
  <c r="L2983" i="16"/>
  <c r="K2983" i="16" s="1"/>
  <c r="L2984" i="16"/>
  <c r="K2984" i="16" s="1"/>
  <c r="L2985" i="16"/>
  <c r="K2985" i="16" s="1"/>
  <c r="L2986" i="16"/>
  <c r="K2986" i="16" s="1"/>
  <c r="L2987" i="16"/>
  <c r="K2987" i="16" s="1"/>
  <c r="H2987" i="16" s="1"/>
  <c r="L2988" i="16"/>
  <c r="K2988" i="16" s="1"/>
  <c r="L2989" i="16"/>
  <c r="K2989" i="16" s="1"/>
  <c r="L2990" i="16"/>
  <c r="K2990" i="16" s="1"/>
  <c r="L2991" i="16"/>
  <c r="K2991" i="16" s="1"/>
  <c r="L2992" i="16"/>
  <c r="K2992" i="16" s="1"/>
  <c r="L2993" i="16"/>
  <c r="K2993" i="16" s="1"/>
  <c r="L2994" i="16"/>
  <c r="K2994" i="16" s="1"/>
  <c r="L2995" i="16"/>
  <c r="K2995" i="16" s="1"/>
  <c r="H2995" i="16" s="1"/>
  <c r="L2996" i="16"/>
  <c r="K2996" i="16" s="1"/>
  <c r="L2997" i="16"/>
  <c r="K2997" i="16" s="1"/>
  <c r="L2998" i="16"/>
  <c r="K2998" i="16" s="1"/>
  <c r="L2999" i="16"/>
  <c r="K2999" i="16" s="1"/>
  <c r="L3000" i="16"/>
  <c r="K3000" i="16" s="1"/>
  <c r="L3001" i="16"/>
  <c r="K3001" i="16" s="1"/>
  <c r="L3002" i="16"/>
  <c r="K3002" i="16" s="1"/>
  <c r="L3003" i="16"/>
  <c r="K3003" i="16" s="1"/>
  <c r="H3003" i="16" s="1"/>
  <c r="L3004" i="16"/>
  <c r="K3004" i="16" s="1"/>
  <c r="L3005" i="16"/>
  <c r="K3005" i="16" s="1"/>
  <c r="L3006" i="16"/>
  <c r="K3006" i="16" s="1"/>
  <c r="L3007" i="16"/>
  <c r="K3007" i="16" s="1"/>
  <c r="L3008" i="16"/>
  <c r="K3008" i="16" s="1"/>
  <c r="L3009" i="16"/>
  <c r="K3009" i="16" s="1"/>
  <c r="L3010" i="16"/>
  <c r="K3010" i="16" s="1"/>
  <c r="L3011" i="16"/>
  <c r="K3011" i="16" s="1"/>
  <c r="H3011" i="16" s="1"/>
  <c r="L3012" i="16"/>
  <c r="K3012" i="16" s="1"/>
  <c r="L3013" i="16"/>
  <c r="K3013" i="16" s="1"/>
  <c r="L3014" i="16"/>
  <c r="K3014" i="16" s="1"/>
  <c r="L3015" i="16"/>
  <c r="K3015" i="16" s="1"/>
  <c r="L3016" i="16"/>
  <c r="K3016" i="16" s="1"/>
  <c r="L3017" i="16"/>
  <c r="K3017" i="16" s="1"/>
  <c r="L3018" i="16"/>
  <c r="K3018" i="16" s="1"/>
  <c r="L3019" i="16"/>
  <c r="K3019" i="16" s="1"/>
  <c r="H3019" i="16" s="1"/>
  <c r="L3020" i="16"/>
  <c r="K3020" i="16" s="1"/>
  <c r="L3021" i="16"/>
  <c r="K3021" i="16" s="1"/>
  <c r="L3022" i="16"/>
  <c r="K3022" i="16" s="1"/>
  <c r="L3023" i="16"/>
  <c r="K3023" i="16" s="1"/>
  <c r="L3024" i="16"/>
  <c r="K3024" i="16" s="1"/>
  <c r="L3025" i="16"/>
  <c r="K3025" i="16" s="1"/>
  <c r="L3026" i="16"/>
  <c r="K3026" i="16" s="1"/>
  <c r="L3027" i="16"/>
  <c r="K3027" i="16" s="1"/>
  <c r="H3027" i="16" s="1"/>
  <c r="L3028" i="16"/>
  <c r="K3028" i="16" s="1"/>
  <c r="L3029" i="16"/>
  <c r="K3029" i="16" s="1"/>
  <c r="L3030" i="16"/>
  <c r="K3030" i="16" s="1"/>
  <c r="L3031" i="16"/>
  <c r="K3031" i="16" s="1"/>
  <c r="L3032" i="16"/>
  <c r="K3032" i="16" s="1"/>
  <c r="L3033" i="16"/>
  <c r="K3033" i="16" s="1"/>
  <c r="L3034" i="16"/>
  <c r="K3034" i="16" s="1"/>
  <c r="L3035" i="16"/>
  <c r="K3035" i="16" s="1"/>
  <c r="H3035" i="16" s="1"/>
  <c r="L3036" i="16"/>
  <c r="K3036" i="16" s="1"/>
  <c r="L3037" i="16"/>
  <c r="K3037" i="16" s="1"/>
  <c r="L3038" i="16"/>
  <c r="K3038" i="16" s="1"/>
  <c r="L3039" i="16"/>
  <c r="K3039" i="16" s="1"/>
  <c r="L3040" i="16"/>
  <c r="K3040" i="16" s="1"/>
  <c r="L3041" i="16"/>
  <c r="K3041" i="16" s="1"/>
  <c r="L3042" i="16"/>
  <c r="K3042" i="16" s="1"/>
  <c r="L3043" i="16"/>
  <c r="K3043" i="16" s="1"/>
  <c r="H3043" i="16" s="1"/>
  <c r="L3044" i="16"/>
  <c r="K3044" i="16" s="1"/>
  <c r="L3045" i="16"/>
  <c r="K3045" i="16" s="1"/>
  <c r="L3046" i="16"/>
  <c r="K3046" i="16" s="1"/>
  <c r="L3047" i="16"/>
  <c r="K3047" i="16" s="1"/>
  <c r="L3048" i="16"/>
  <c r="K3048" i="16" s="1"/>
  <c r="L3049" i="16"/>
  <c r="K3049" i="16" s="1"/>
  <c r="L3050" i="16"/>
  <c r="K3050" i="16" s="1"/>
  <c r="L3051" i="16"/>
  <c r="K3051" i="16" s="1"/>
  <c r="H3051" i="16" s="1"/>
  <c r="L3052" i="16"/>
  <c r="K3052" i="16" s="1"/>
  <c r="L3053" i="16"/>
  <c r="K3053" i="16" s="1"/>
  <c r="L3054" i="16"/>
  <c r="K3054" i="16" s="1"/>
  <c r="L3055" i="16"/>
  <c r="K3055" i="16" s="1"/>
  <c r="L3056" i="16"/>
  <c r="K3056" i="16" s="1"/>
  <c r="L3057" i="16"/>
  <c r="K3057" i="16" s="1"/>
  <c r="L3058" i="16"/>
  <c r="K3058" i="16" s="1"/>
  <c r="L3059" i="16"/>
  <c r="K3059" i="16" s="1"/>
  <c r="H3059" i="16" s="1"/>
  <c r="L3060" i="16"/>
  <c r="K3060" i="16" s="1"/>
  <c r="L3061" i="16"/>
  <c r="K3061" i="16" s="1"/>
  <c r="L3062" i="16"/>
  <c r="K3062" i="16" s="1"/>
  <c r="L3063" i="16"/>
  <c r="K3063" i="16" s="1"/>
  <c r="L3064" i="16"/>
  <c r="K3064" i="16" s="1"/>
  <c r="L3065" i="16"/>
  <c r="K3065" i="16" s="1"/>
  <c r="L3066" i="16"/>
  <c r="K3066" i="16" s="1"/>
  <c r="L3067" i="16"/>
  <c r="K3067" i="16" s="1"/>
  <c r="H3067" i="16" s="1"/>
  <c r="L3068" i="16"/>
  <c r="K3068" i="16" s="1"/>
  <c r="L3069" i="16"/>
  <c r="K3069" i="16" s="1"/>
  <c r="L3070" i="16"/>
  <c r="K3070" i="16" s="1"/>
  <c r="L3071" i="16"/>
  <c r="K3071" i="16" s="1"/>
  <c r="L3072" i="16"/>
  <c r="K3072" i="16" s="1"/>
  <c r="L3073" i="16"/>
  <c r="K3073" i="16" s="1"/>
  <c r="L3074" i="16"/>
  <c r="K3074" i="16" s="1"/>
  <c r="L3075" i="16"/>
  <c r="K3075" i="16" s="1"/>
  <c r="H3075" i="16" s="1"/>
  <c r="L3076" i="16"/>
  <c r="K3076" i="16" s="1"/>
  <c r="L3077" i="16"/>
  <c r="K3077" i="16" s="1"/>
  <c r="L3078" i="16"/>
  <c r="K3078" i="16" s="1"/>
  <c r="L3079" i="16"/>
  <c r="K3079" i="16" s="1"/>
  <c r="L3080" i="16"/>
  <c r="K3080" i="16" s="1"/>
  <c r="L3081" i="16"/>
  <c r="K3081" i="16" s="1"/>
  <c r="L3082" i="16"/>
  <c r="K3082" i="16" s="1"/>
  <c r="L3083" i="16"/>
  <c r="K3083" i="16" s="1"/>
  <c r="H3083" i="16" s="1"/>
  <c r="L3084" i="16"/>
  <c r="K3084" i="16" s="1"/>
  <c r="L3085" i="16"/>
  <c r="K3085" i="16" s="1"/>
  <c r="L3086" i="16"/>
  <c r="K3086" i="16" s="1"/>
  <c r="L3087" i="16"/>
  <c r="K3087" i="16" s="1"/>
  <c r="L3088" i="16"/>
  <c r="K3088" i="16" s="1"/>
  <c r="L3089" i="16"/>
  <c r="K3089" i="16" s="1"/>
  <c r="L3090" i="16"/>
  <c r="K3090" i="16" s="1"/>
  <c r="L3091" i="16"/>
  <c r="K3091" i="16" s="1"/>
  <c r="H3091" i="16" s="1"/>
  <c r="L3092" i="16"/>
  <c r="K3092" i="16" s="1"/>
  <c r="L3093" i="16"/>
  <c r="K3093" i="16" s="1"/>
  <c r="L3094" i="16"/>
  <c r="K3094" i="16" s="1"/>
  <c r="L3095" i="16"/>
  <c r="K3095" i="16" s="1"/>
  <c r="L3096" i="16"/>
  <c r="K3096" i="16" s="1"/>
  <c r="L3097" i="16"/>
  <c r="K3097" i="16" s="1"/>
  <c r="L3098" i="16"/>
  <c r="K3098" i="16" s="1"/>
  <c r="L3099" i="16"/>
  <c r="K3099" i="16" s="1"/>
  <c r="H3099" i="16" s="1"/>
  <c r="L3100" i="16"/>
  <c r="K3100" i="16" s="1"/>
  <c r="L3101" i="16"/>
  <c r="K3101" i="16" s="1"/>
  <c r="L3102" i="16"/>
  <c r="K3102" i="16" s="1"/>
  <c r="L3103" i="16"/>
  <c r="K3103" i="16" s="1"/>
  <c r="L3104" i="16"/>
  <c r="K3104" i="16" s="1"/>
  <c r="L3105" i="16"/>
  <c r="K3105" i="16" s="1"/>
  <c r="L3106" i="16"/>
  <c r="K3106" i="16" s="1"/>
  <c r="L3107" i="16"/>
  <c r="K3107" i="16" s="1"/>
  <c r="H3107" i="16" s="1"/>
  <c r="L3108" i="16"/>
  <c r="K3108" i="16" s="1"/>
  <c r="L3109" i="16"/>
  <c r="K3109" i="16" s="1"/>
  <c r="L3110" i="16"/>
  <c r="K3110" i="16" s="1"/>
  <c r="L3111" i="16"/>
  <c r="K3111" i="16" s="1"/>
  <c r="L3112" i="16"/>
  <c r="K3112" i="16" s="1"/>
  <c r="L3113" i="16"/>
  <c r="K3113" i="16" s="1"/>
  <c r="L3114" i="16"/>
  <c r="K3114" i="16" s="1"/>
  <c r="L3115" i="16"/>
  <c r="K3115" i="16" s="1"/>
  <c r="H3115" i="16" s="1"/>
  <c r="L3116" i="16"/>
  <c r="K3116" i="16" s="1"/>
  <c r="L3117" i="16"/>
  <c r="K3117" i="16" s="1"/>
  <c r="L3118" i="16"/>
  <c r="K3118" i="16" s="1"/>
  <c r="L3119" i="16"/>
  <c r="K3119" i="16" s="1"/>
  <c r="L3120" i="16"/>
  <c r="K3120" i="16" s="1"/>
  <c r="L3121" i="16"/>
  <c r="K3121" i="16" s="1"/>
  <c r="L3122" i="16"/>
  <c r="K3122" i="16" s="1"/>
  <c r="L3123" i="16"/>
  <c r="K3123" i="16" s="1"/>
  <c r="H3123" i="16" s="1"/>
  <c r="L3124" i="16"/>
  <c r="K3124" i="16" s="1"/>
  <c r="L3125" i="16"/>
  <c r="K3125" i="16" s="1"/>
  <c r="L3126" i="16"/>
  <c r="K3126" i="16" s="1"/>
  <c r="L3127" i="16"/>
  <c r="K3127" i="16" s="1"/>
  <c r="L3128" i="16"/>
  <c r="K3128" i="16" s="1"/>
  <c r="L3129" i="16"/>
  <c r="K3129" i="16" s="1"/>
  <c r="L3130" i="16"/>
  <c r="K3130" i="16" s="1"/>
  <c r="L3131" i="16"/>
  <c r="K3131" i="16" s="1"/>
  <c r="H3131" i="16" s="1"/>
  <c r="L3132" i="16"/>
  <c r="K3132" i="16" s="1"/>
  <c r="L3133" i="16"/>
  <c r="K3133" i="16" s="1"/>
  <c r="L3134" i="16"/>
  <c r="K3134" i="16" s="1"/>
  <c r="L3135" i="16"/>
  <c r="K3135" i="16" s="1"/>
  <c r="L3136" i="16"/>
  <c r="K3136" i="16" s="1"/>
  <c r="L3137" i="16"/>
  <c r="K3137" i="16" s="1"/>
  <c r="L3138" i="16"/>
  <c r="K3138" i="16" s="1"/>
  <c r="L3139" i="16"/>
  <c r="K3139" i="16" s="1"/>
  <c r="H3139" i="16" s="1"/>
  <c r="L3140" i="16"/>
  <c r="K3140" i="16" s="1"/>
  <c r="L3141" i="16"/>
  <c r="K3141" i="16" s="1"/>
  <c r="L3142" i="16"/>
  <c r="K3142" i="16" s="1"/>
  <c r="L3143" i="16"/>
  <c r="K3143" i="16" s="1"/>
  <c r="L3144" i="16"/>
  <c r="K3144" i="16" s="1"/>
  <c r="L3145" i="16"/>
  <c r="K3145" i="16" s="1"/>
  <c r="L3146" i="16"/>
  <c r="K3146" i="16" s="1"/>
  <c r="L3147" i="16"/>
  <c r="K3147" i="16" s="1"/>
  <c r="H3147" i="16" s="1"/>
  <c r="L3148" i="16"/>
  <c r="K3148" i="16" s="1"/>
  <c r="L3149" i="16"/>
  <c r="K3149" i="16" s="1"/>
  <c r="L3150" i="16"/>
  <c r="K3150" i="16" s="1"/>
  <c r="L3151" i="16"/>
  <c r="K3151" i="16" s="1"/>
  <c r="L3152" i="16"/>
  <c r="K3152" i="16" s="1"/>
  <c r="L3153" i="16"/>
  <c r="K3153" i="16" s="1"/>
  <c r="L3154" i="16"/>
  <c r="K3154" i="16" s="1"/>
  <c r="L3155" i="16"/>
  <c r="K3155" i="16" s="1"/>
  <c r="H3155" i="16" s="1"/>
  <c r="L3156" i="16"/>
  <c r="K3156" i="16" s="1"/>
  <c r="L3157" i="16"/>
  <c r="K3157" i="16" s="1"/>
  <c r="L3158" i="16"/>
  <c r="K3158" i="16" s="1"/>
  <c r="L3159" i="16"/>
  <c r="K3159" i="16" s="1"/>
  <c r="L3160" i="16"/>
  <c r="K3160" i="16" s="1"/>
  <c r="L3161" i="16"/>
  <c r="K3161" i="16" s="1"/>
  <c r="L3162" i="16"/>
  <c r="K3162" i="16" s="1"/>
  <c r="L3163" i="16"/>
  <c r="K3163" i="16" s="1"/>
  <c r="H3163" i="16" s="1"/>
  <c r="L3164" i="16"/>
  <c r="K3164" i="16" s="1"/>
  <c r="L3165" i="16"/>
  <c r="K3165" i="16" s="1"/>
  <c r="L3166" i="16"/>
  <c r="K3166" i="16" s="1"/>
  <c r="L3167" i="16"/>
  <c r="K3167" i="16" s="1"/>
  <c r="L3168" i="16"/>
  <c r="K3168" i="16" s="1"/>
  <c r="L3169" i="16"/>
  <c r="K3169" i="16" s="1"/>
  <c r="L3170" i="16"/>
  <c r="K3170" i="16" s="1"/>
  <c r="L3171" i="16"/>
  <c r="K3171" i="16" s="1"/>
  <c r="H3171" i="16" s="1"/>
  <c r="L3172" i="16"/>
  <c r="K3172" i="16" s="1"/>
  <c r="L3173" i="16"/>
  <c r="K3173" i="16" s="1"/>
  <c r="L3174" i="16"/>
  <c r="K3174" i="16" s="1"/>
  <c r="L3175" i="16"/>
  <c r="K3175" i="16" s="1"/>
  <c r="L3176" i="16"/>
  <c r="K3176" i="16" s="1"/>
  <c r="L3177" i="16"/>
  <c r="K3177" i="16" s="1"/>
  <c r="L3178" i="16"/>
  <c r="K3178" i="16" s="1"/>
  <c r="L3179" i="16"/>
  <c r="K3179" i="16" s="1"/>
  <c r="H3179" i="16" s="1"/>
  <c r="L3180" i="16"/>
  <c r="K3180" i="16" s="1"/>
  <c r="L3181" i="16"/>
  <c r="K3181" i="16" s="1"/>
  <c r="L3182" i="16"/>
  <c r="K3182" i="16" s="1"/>
  <c r="L3183" i="16"/>
  <c r="K3183" i="16" s="1"/>
  <c r="L3184" i="16"/>
  <c r="K3184" i="16" s="1"/>
  <c r="L3185" i="16"/>
  <c r="K3185" i="16" s="1"/>
  <c r="L3186" i="16"/>
  <c r="K3186" i="16" s="1"/>
  <c r="L3187" i="16"/>
  <c r="K3187" i="16" s="1"/>
  <c r="H3187" i="16" s="1"/>
  <c r="L3188" i="16"/>
  <c r="K3188" i="16" s="1"/>
  <c r="L3189" i="16"/>
  <c r="K3189" i="16" s="1"/>
  <c r="L3190" i="16"/>
  <c r="K3190" i="16" s="1"/>
  <c r="L3191" i="16"/>
  <c r="K3191" i="16" s="1"/>
  <c r="L3192" i="16"/>
  <c r="K3192" i="16" s="1"/>
  <c r="L3193" i="16"/>
  <c r="K3193" i="16" s="1"/>
  <c r="L3194" i="16"/>
  <c r="K3194" i="16" s="1"/>
  <c r="L3195" i="16"/>
  <c r="K3195" i="16" s="1"/>
  <c r="H3195" i="16" s="1"/>
  <c r="L3196" i="16"/>
  <c r="K3196" i="16" s="1"/>
  <c r="L3197" i="16"/>
  <c r="K3197" i="16" s="1"/>
  <c r="L3198" i="16"/>
  <c r="K3198" i="16" s="1"/>
  <c r="L3199" i="16"/>
  <c r="K3199" i="16" s="1"/>
  <c r="L3200" i="16"/>
  <c r="K3200" i="16" s="1"/>
  <c r="L3201" i="16"/>
  <c r="K3201" i="16" s="1"/>
  <c r="L3202" i="16"/>
  <c r="K3202" i="16" s="1"/>
  <c r="L3203" i="16"/>
  <c r="K3203" i="16" s="1"/>
  <c r="H3203" i="16" s="1"/>
  <c r="L3204" i="16"/>
  <c r="K3204" i="16" s="1"/>
  <c r="L3205" i="16"/>
  <c r="K3205" i="16" s="1"/>
  <c r="L3206" i="16"/>
  <c r="K3206" i="16" s="1"/>
  <c r="L3207" i="16"/>
  <c r="K3207" i="16" s="1"/>
  <c r="L3208" i="16"/>
  <c r="K3208" i="16" s="1"/>
  <c r="L3209" i="16"/>
  <c r="K3209" i="16" s="1"/>
  <c r="L3210" i="16"/>
  <c r="K3210" i="16" s="1"/>
  <c r="L3211" i="16"/>
  <c r="K3211" i="16" s="1"/>
  <c r="H3211" i="16" s="1"/>
  <c r="L3212" i="16"/>
  <c r="K3212" i="16" s="1"/>
  <c r="L3213" i="16"/>
  <c r="K3213" i="16" s="1"/>
  <c r="L3214" i="16"/>
  <c r="K3214" i="16" s="1"/>
  <c r="L3215" i="16"/>
  <c r="K3215" i="16" s="1"/>
  <c r="L3216" i="16"/>
  <c r="K3216" i="16" s="1"/>
  <c r="L3217" i="16"/>
  <c r="K3217" i="16" s="1"/>
  <c r="L3218" i="16"/>
  <c r="K3218" i="16" s="1"/>
  <c r="L3219" i="16"/>
  <c r="K3219" i="16" s="1"/>
  <c r="H3219" i="16" s="1"/>
  <c r="L3220" i="16"/>
  <c r="K3220" i="16" s="1"/>
  <c r="L3221" i="16"/>
  <c r="K3221" i="16" s="1"/>
  <c r="L3222" i="16"/>
  <c r="K3222" i="16" s="1"/>
  <c r="L3223" i="16"/>
  <c r="K3223" i="16" s="1"/>
  <c r="L3224" i="16"/>
  <c r="K3224" i="16" s="1"/>
  <c r="L3225" i="16"/>
  <c r="K3225" i="16" s="1"/>
  <c r="L3226" i="16"/>
  <c r="K3226" i="16" s="1"/>
  <c r="L3227" i="16"/>
  <c r="K3227" i="16" s="1"/>
  <c r="H3227" i="16" s="1"/>
  <c r="L3228" i="16"/>
  <c r="K3228" i="16" s="1"/>
  <c r="L3229" i="16"/>
  <c r="K3229" i="16" s="1"/>
  <c r="L3230" i="16"/>
  <c r="K3230" i="16" s="1"/>
  <c r="L3231" i="16"/>
  <c r="K3231" i="16" s="1"/>
  <c r="L3232" i="16"/>
  <c r="K3232" i="16" s="1"/>
  <c r="L3233" i="16"/>
  <c r="K3233" i="16" s="1"/>
  <c r="L3234" i="16"/>
  <c r="K3234" i="16" s="1"/>
  <c r="L3235" i="16"/>
  <c r="K3235" i="16" s="1"/>
  <c r="H3235" i="16" s="1"/>
  <c r="L3236" i="16"/>
  <c r="K3236" i="16" s="1"/>
  <c r="L3237" i="16"/>
  <c r="K3237" i="16" s="1"/>
  <c r="L3238" i="16"/>
  <c r="K3238" i="16" s="1"/>
  <c r="L3239" i="16"/>
  <c r="K3239" i="16" s="1"/>
  <c r="L3240" i="16"/>
  <c r="K3240" i="16" s="1"/>
  <c r="L3241" i="16"/>
  <c r="K3241" i="16" s="1"/>
  <c r="L3242" i="16"/>
  <c r="K3242" i="16" s="1"/>
  <c r="L3243" i="16"/>
  <c r="K3243" i="16" s="1"/>
  <c r="H3243" i="16" s="1"/>
  <c r="L3244" i="16"/>
  <c r="K3244" i="16" s="1"/>
  <c r="L3245" i="16"/>
  <c r="K3245" i="16" s="1"/>
  <c r="L3246" i="16"/>
  <c r="K3246" i="16" s="1"/>
  <c r="L3247" i="16"/>
  <c r="K3247" i="16" s="1"/>
  <c r="L3248" i="16"/>
  <c r="K3248" i="16" s="1"/>
  <c r="L3249" i="16"/>
  <c r="K3249" i="16" s="1"/>
  <c r="L3250" i="16"/>
  <c r="K3250" i="16" s="1"/>
  <c r="L3251" i="16"/>
  <c r="K3251" i="16" s="1"/>
  <c r="H3251" i="16" s="1"/>
  <c r="L3252" i="16"/>
  <c r="K3252" i="16" s="1"/>
  <c r="L3253" i="16"/>
  <c r="K3253" i="16" s="1"/>
  <c r="L3254" i="16"/>
  <c r="K3254" i="16" s="1"/>
  <c r="L3255" i="16"/>
  <c r="K3255" i="16" s="1"/>
  <c r="L3256" i="16"/>
  <c r="K3256" i="16" s="1"/>
  <c r="L3257" i="16"/>
  <c r="K3257" i="16" s="1"/>
  <c r="L3258" i="16"/>
  <c r="K3258" i="16" s="1"/>
  <c r="L3259" i="16"/>
  <c r="K3259" i="16" s="1"/>
  <c r="H3259" i="16" s="1"/>
  <c r="L3260" i="16"/>
  <c r="K3260" i="16" s="1"/>
  <c r="L3261" i="16"/>
  <c r="K3261" i="16" s="1"/>
  <c r="L3262" i="16"/>
  <c r="K3262" i="16" s="1"/>
  <c r="L3263" i="16"/>
  <c r="K3263" i="16" s="1"/>
  <c r="L3264" i="16"/>
  <c r="K3264" i="16" s="1"/>
  <c r="L3265" i="16"/>
  <c r="K3265" i="16" s="1"/>
  <c r="L3266" i="16"/>
  <c r="K3266" i="16" s="1"/>
  <c r="L3267" i="16"/>
  <c r="K3267" i="16" s="1"/>
  <c r="H3267" i="16" s="1"/>
  <c r="L3268" i="16"/>
  <c r="K3268" i="16" s="1"/>
  <c r="L3269" i="16"/>
  <c r="K3269" i="16" s="1"/>
  <c r="L3270" i="16"/>
  <c r="K3270" i="16" s="1"/>
  <c r="L3271" i="16"/>
  <c r="K3271" i="16" s="1"/>
  <c r="L3272" i="16"/>
  <c r="K3272" i="16" s="1"/>
  <c r="L3273" i="16"/>
  <c r="K3273" i="16" s="1"/>
  <c r="L3274" i="16"/>
  <c r="K3274" i="16" s="1"/>
  <c r="L3275" i="16"/>
  <c r="K3275" i="16" s="1"/>
  <c r="H3275" i="16" s="1"/>
  <c r="L3276" i="16"/>
  <c r="K3276" i="16" s="1"/>
  <c r="L3277" i="16"/>
  <c r="K3277" i="16" s="1"/>
  <c r="L3278" i="16"/>
  <c r="K3278" i="16" s="1"/>
  <c r="L3279" i="16"/>
  <c r="K3279" i="16" s="1"/>
  <c r="L3280" i="16"/>
  <c r="K3280" i="16" s="1"/>
  <c r="L3281" i="16"/>
  <c r="K3281" i="16" s="1"/>
  <c r="L3282" i="16"/>
  <c r="K3282" i="16" s="1"/>
  <c r="L3283" i="16"/>
  <c r="K3283" i="16" s="1"/>
  <c r="H3283" i="16" s="1"/>
  <c r="L3284" i="16"/>
  <c r="K3284" i="16" s="1"/>
  <c r="L3285" i="16"/>
  <c r="K3285" i="16" s="1"/>
  <c r="L3286" i="16"/>
  <c r="K3286" i="16" s="1"/>
  <c r="L3287" i="16"/>
  <c r="K3287" i="16" s="1"/>
  <c r="L3288" i="16"/>
  <c r="K3288" i="16" s="1"/>
  <c r="L3289" i="16"/>
  <c r="K3289" i="16" s="1"/>
  <c r="L3290" i="16"/>
  <c r="K3290" i="16" s="1"/>
  <c r="L3291" i="16"/>
  <c r="K3291" i="16" s="1"/>
  <c r="H3291" i="16" s="1"/>
  <c r="L3292" i="16"/>
  <c r="K3292" i="16" s="1"/>
  <c r="L3293" i="16"/>
  <c r="K3293" i="16" s="1"/>
  <c r="L3294" i="16"/>
  <c r="K3294" i="16" s="1"/>
  <c r="L3295" i="16"/>
  <c r="K3295" i="16" s="1"/>
  <c r="L3296" i="16"/>
  <c r="K3296" i="16" s="1"/>
  <c r="L3297" i="16"/>
  <c r="K3297" i="16" s="1"/>
  <c r="L3298" i="16"/>
  <c r="K3298" i="16" s="1"/>
  <c r="L3299" i="16"/>
  <c r="K3299" i="16" s="1"/>
  <c r="H3299" i="16" s="1"/>
  <c r="L3300" i="16"/>
  <c r="K3300" i="16" s="1"/>
  <c r="L3301" i="16"/>
  <c r="K3301" i="16" s="1"/>
  <c r="L3302" i="16"/>
  <c r="K3302" i="16" s="1"/>
  <c r="L3303" i="16"/>
  <c r="K3303" i="16" s="1"/>
  <c r="L3304" i="16"/>
  <c r="K3304" i="16" s="1"/>
  <c r="L3305" i="16"/>
  <c r="K3305" i="16" s="1"/>
  <c r="L3306" i="16"/>
  <c r="K3306" i="16" s="1"/>
  <c r="L3307" i="16"/>
  <c r="K3307" i="16" s="1"/>
  <c r="H3307" i="16" s="1"/>
  <c r="L3308" i="16"/>
  <c r="K3308" i="16" s="1"/>
  <c r="L3309" i="16"/>
  <c r="K3309" i="16" s="1"/>
  <c r="L3310" i="16"/>
  <c r="K3310" i="16" s="1"/>
  <c r="L3311" i="16"/>
  <c r="K3311" i="16" s="1"/>
  <c r="L3312" i="16"/>
  <c r="K3312" i="16" s="1"/>
  <c r="L3313" i="16"/>
  <c r="K3313" i="16" s="1"/>
  <c r="L3314" i="16"/>
  <c r="K3314" i="16" s="1"/>
  <c r="L3315" i="16"/>
  <c r="K3315" i="16" s="1"/>
  <c r="H3315" i="16" s="1"/>
  <c r="L3316" i="16"/>
  <c r="K3316" i="16" s="1"/>
  <c r="L3317" i="16"/>
  <c r="K3317" i="16" s="1"/>
  <c r="L3318" i="16"/>
  <c r="K3318" i="16" s="1"/>
  <c r="L3319" i="16"/>
  <c r="K3319" i="16" s="1"/>
  <c r="L3320" i="16"/>
  <c r="K3320" i="16" s="1"/>
  <c r="L3321" i="16"/>
  <c r="K3321" i="16" s="1"/>
  <c r="L3322" i="16"/>
  <c r="K3322" i="16" s="1"/>
  <c r="L3323" i="16"/>
  <c r="K3323" i="16" s="1"/>
  <c r="H3323" i="16" s="1"/>
  <c r="L3324" i="16"/>
  <c r="K3324" i="16" s="1"/>
  <c r="L3325" i="16"/>
  <c r="K3325" i="16" s="1"/>
  <c r="L3326" i="16"/>
  <c r="K3326" i="16" s="1"/>
  <c r="L3327" i="16"/>
  <c r="K3327" i="16" s="1"/>
  <c r="L3328" i="16"/>
  <c r="K3328" i="16" s="1"/>
  <c r="L3329" i="16"/>
  <c r="K3329" i="16" s="1"/>
  <c r="L3330" i="16"/>
  <c r="K3330" i="16" s="1"/>
  <c r="L3331" i="16"/>
  <c r="K3331" i="16" s="1"/>
  <c r="H3331" i="16" s="1"/>
  <c r="L3332" i="16"/>
  <c r="K3332" i="16" s="1"/>
  <c r="L3333" i="16"/>
  <c r="K3333" i="16" s="1"/>
  <c r="L3334" i="16"/>
  <c r="K3334" i="16" s="1"/>
  <c r="L3335" i="16"/>
  <c r="K3335" i="16" s="1"/>
  <c r="L3336" i="16"/>
  <c r="K3336" i="16" s="1"/>
  <c r="L3337" i="16"/>
  <c r="K3337" i="16" s="1"/>
  <c r="L3338" i="16"/>
  <c r="K3338" i="16" s="1"/>
  <c r="L3339" i="16"/>
  <c r="K3339" i="16" s="1"/>
  <c r="H3339" i="16" s="1"/>
  <c r="L3340" i="16"/>
  <c r="K3340" i="16" s="1"/>
  <c r="L3341" i="16"/>
  <c r="K3341" i="16" s="1"/>
  <c r="L3342" i="16"/>
  <c r="K3342" i="16" s="1"/>
  <c r="L3343" i="16"/>
  <c r="K3343" i="16" s="1"/>
  <c r="L3344" i="16"/>
  <c r="K3344" i="16" s="1"/>
  <c r="L3345" i="16"/>
  <c r="K3345" i="16" s="1"/>
  <c r="L3346" i="16"/>
  <c r="K3346" i="16" s="1"/>
  <c r="L3347" i="16"/>
  <c r="K3347" i="16" s="1"/>
  <c r="H3347" i="16" s="1"/>
  <c r="L3348" i="16"/>
  <c r="K3348" i="16" s="1"/>
  <c r="L3349" i="16"/>
  <c r="K3349" i="16" s="1"/>
  <c r="L3350" i="16"/>
  <c r="K3350" i="16" s="1"/>
  <c r="L3351" i="16"/>
  <c r="K3351" i="16" s="1"/>
  <c r="L3352" i="16"/>
  <c r="K3352" i="16" s="1"/>
  <c r="L3353" i="16"/>
  <c r="K3353" i="16" s="1"/>
  <c r="L3354" i="16"/>
  <c r="K3354" i="16" s="1"/>
  <c r="L3355" i="16"/>
  <c r="K3355" i="16" s="1"/>
  <c r="H3355" i="16" s="1"/>
  <c r="L3356" i="16"/>
  <c r="K3356" i="16" s="1"/>
  <c r="L3357" i="16"/>
  <c r="K3357" i="16" s="1"/>
  <c r="L3358" i="16"/>
  <c r="K3358" i="16" s="1"/>
  <c r="L3359" i="16"/>
  <c r="K3359" i="16" s="1"/>
  <c r="L3360" i="16"/>
  <c r="K3360" i="16" s="1"/>
  <c r="L3361" i="16"/>
  <c r="K3361" i="16" s="1"/>
  <c r="L3362" i="16"/>
  <c r="K3362" i="16" s="1"/>
  <c r="L3363" i="16"/>
  <c r="K3363" i="16" s="1"/>
  <c r="H3363" i="16" s="1"/>
  <c r="L3364" i="16"/>
  <c r="K3364" i="16" s="1"/>
  <c r="L3365" i="16"/>
  <c r="K3365" i="16" s="1"/>
  <c r="L3366" i="16"/>
  <c r="K3366" i="16" s="1"/>
  <c r="L3367" i="16"/>
  <c r="K3367" i="16" s="1"/>
  <c r="L3368" i="16"/>
  <c r="K3368" i="16" s="1"/>
  <c r="L3369" i="16"/>
  <c r="K3369" i="16" s="1"/>
  <c r="L3370" i="16"/>
  <c r="K3370" i="16" s="1"/>
  <c r="L3371" i="16"/>
  <c r="K3371" i="16" s="1"/>
  <c r="H3371" i="16" s="1"/>
  <c r="L3372" i="16"/>
  <c r="K3372" i="16" s="1"/>
  <c r="L3373" i="16"/>
  <c r="K3373" i="16" s="1"/>
  <c r="L3374" i="16"/>
  <c r="K3374" i="16" s="1"/>
  <c r="L3375" i="16"/>
  <c r="K3375" i="16" s="1"/>
  <c r="L3376" i="16"/>
  <c r="K3376" i="16" s="1"/>
  <c r="L3377" i="16"/>
  <c r="K3377" i="16" s="1"/>
  <c r="L3378" i="16"/>
  <c r="K3378" i="16" s="1"/>
  <c r="L3379" i="16"/>
  <c r="K3379" i="16" s="1"/>
  <c r="H3379" i="16" s="1"/>
  <c r="L3380" i="16"/>
  <c r="K3380" i="16" s="1"/>
  <c r="L3381" i="16"/>
  <c r="K3381" i="16" s="1"/>
  <c r="L3382" i="16"/>
  <c r="K3382" i="16" s="1"/>
  <c r="L3383" i="16"/>
  <c r="K3383" i="16" s="1"/>
  <c r="L3384" i="16"/>
  <c r="K3384" i="16" s="1"/>
  <c r="L3385" i="16"/>
  <c r="K3385" i="16" s="1"/>
  <c r="L3386" i="16"/>
  <c r="K3386" i="16" s="1"/>
  <c r="L3387" i="16"/>
  <c r="K3387" i="16" s="1"/>
  <c r="H3387" i="16" s="1"/>
  <c r="L3388" i="16"/>
  <c r="K3388" i="16" s="1"/>
  <c r="L3389" i="16"/>
  <c r="K3389" i="16" s="1"/>
  <c r="L3390" i="16"/>
  <c r="K3390" i="16" s="1"/>
  <c r="L3391" i="16"/>
  <c r="K3391" i="16" s="1"/>
  <c r="L3392" i="16"/>
  <c r="K3392" i="16" s="1"/>
  <c r="L3393" i="16"/>
  <c r="K3393" i="16" s="1"/>
  <c r="L3394" i="16"/>
  <c r="K3394" i="16" s="1"/>
  <c r="L3395" i="16"/>
  <c r="K3395" i="16" s="1"/>
  <c r="H3395" i="16" s="1"/>
  <c r="L3396" i="16"/>
  <c r="K3396" i="16" s="1"/>
  <c r="L3397" i="16"/>
  <c r="K3397" i="16" s="1"/>
  <c r="L3398" i="16"/>
  <c r="K3398" i="16" s="1"/>
  <c r="L3399" i="16"/>
  <c r="K3399" i="16" s="1"/>
  <c r="L3400" i="16"/>
  <c r="K3400" i="16" s="1"/>
  <c r="L3401" i="16"/>
  <c r="K3401" i="16" s="1"/>
  <c r="L3402" i="16"/>
  <c r="K3402" i="16" s="1"/>
  <c r="L3403" i="16"/>
  <c r="K3403" i="16" s="1"/>
  <c r="H3403" i="16" s="1"/>
  <c r="L3404" i="16"/>
  <c r="K3404" i="16" s="1"/>
  <c r="L3405" i="16"/>
  <c r="K3405" i="16" s="1"/>
  <c r="L3406" i="16"/>
  <c r="K3406" i="16" s="1"/>
  <c r="L3407" i="16"/>
  <c r="K3407" i="16" s="1"/>
  <c r="L3408" i="16"/>
  <c r="K3408" i="16" s="1"/>
  <c r="L3409" i="16"/>
  <c r="K3409" i="16" s="1"/>
  <c r="L3410" i="16"/>
  <c r="K3410" i="16" s="1"/>
  <c r="L3411" i="16"/>
  <c r="K3411" i="16" s="1"/>
  <c r="H3411" i="16" s="1"/>
  <c r="L3412" i="16"/>
  <c r="K3412" i="16" s="1"/>
  <c r="L3413" i="16"/>
  <c r="K3413" i="16" s="1"/>
  <c r="L3414" i="16"/>
  <c r="K3414" i="16" s="1"/>
  <c r="L3415" i="16"/>
  <c r="K3415" i="16" s="1"/>
  <c r="L3416" i="16"/>
  <c r="K3416" i="16" s="1"/>
  <c r="L3417" i="16"/>
  <c r="K3417" i="16" s="1"/>
  <c r="L3418" i="16"/>
  <c r="K3418" i="16" s="1"/>
  <c r="L3419" i="16"/>
  <c r="K3419" i="16" s="1"/>
  <c r="H3419" i="16" s="1"/>
  <c r="L3420" i="16"/>
  <c r="K3420" i="16" s="1"/>
  <c r="L3421" i="16"/>
  <c r="K3421" i="16" s="1"/>
  <c r="L3422" i="16"/>
  <c r="K3422" i="16" s="1"/>
  <c r="L3423" i="16"/>
  <c r="K3423" i="16" s="1"/>
  <c r="L3424" i="16"/>
  <c r="K3424" i="16" s="1"/>
  <c r="L3425" i="16"/>
  <c r="K3425" i="16" s="1"/>
  <c r="L3426" i="16"/>
  <c r="K3426" i="16" s="1"/>
  <c r="L3427" i="16"/>
  <c r="K3427" i="16" s="1"/>
  <c r="H3427" i="16" s="1"/>
  <c r="L3428" i="16"/>
  <c r="K3428" i="16" s="1"/>
  <c r="L3429" i="16"/>
  <c r="K3429" i="16" s="1"/>
  <c r="L3430" i="16"/>
  <c r="K3430" i="16" s="1"/>
  <c r="L3431" i="16"/>
  <c r="K3431" i="16" s="1"/>
  <c r="L3432" i="16"/>
  <c r="K3432" i="16" s="1"/>
  <c r="L3433" i="16"/>
  <c r="K3433" i="16" s="1"/>
  <c r="L3434" i="16"/>
  <c r="K3434" i="16" s="1"/>
  <c r="L3435" i="16"/>
  <c r="K3435" i="16" s="1"/>
  <c r="H3435" i="16" s="1"/>
  <c r="L3436" i="16"/>
  <c r="K3436" i="16" s="1"/>
  <c r="L3437" i="16"/>
  <c r="K3437" i="16" s="1"/>
  <c r="L3438" i="16"/>
  <c r="K3438" i="16" s="1"/>
  <c r="L3439" i="16"/>
  <c r="K3439" i="16" s="1"/>
  <c r="L3440" i="16"/>
  <c r="K3440" i="16" s="1"/>
  <c r="L3441" i="16"/>
  <c r="K3441" i="16" s="1"/>
  <c r="L3442" i="16"/>
  <c r="K3442" i="16" s="1"/>
  <c r="L3443" i="16"/>
  <c r="K3443" i="16" s="1"/>
  <c r="H3443" i="16" s="1"/>
  <c r="L3444" i="16"/>
  <c r="K3444" i="16" s="1"/>
  <c r="L3445" i="16"/>
  <c r="K3445" i="16" s="1"/>
  <c r="L3446" i="16"/>
  <c r="K3446" i="16" s="1"/>
  <c r="L3447" i="16"/>
  <c r="K3447" i="16" s="1"/>
  <c r="L3448" i="16"/>
  <c r="K3448" i="16" s="1"/>
  <c r="L3449" i="16"/>
  <c r="K3449" i="16" s="1"/>
  <c r="L3450" i="16"/>
  <c r="K3450" i="16" s="1"/>
  <c r="L3451" i="16"/>
  <c r="K3451" i="16" s="1"/>
  <c r="H3451" i="16" s="1"/>
  <c r="L3452" i="16"/>
  <c r="K3452" i="16" s="1"/>
  <c r="L3453" i="16"/>
  <c r="K3453" i="16" s="1"/>
  <c r="L3454" i="16"/>
  <c r="K3454" i="16" s="1"/>
  <c r="L3455" i="16"/>
  <c r="K3455" i="16" s="1"/>
  <c r="L3456" i="16"/>
  <c r="K3456" i="16" s="1"/>
  <c r="L3457" i="16"/>
  <c r="K3457" i="16" s="1"/>
  <c r="L3458" i="16"/>
  <c r="K3458" i="16" s="1"/>
  <c r="L3459" i="16"/>
  <c r="K3459" i="16" s="1"/>
  <c r="H3459" i="16" s="1"/>
  <c r="L3460" i="16"/>
  <c r="K3460" i="16" s="1"/>
  <c r="L3461" i="16"/>
  <c r="K3461" i="16" s="1"/>
  <c r="L3462" i="16"/>
  <c r="K3462" i="16" s="1"/>
  <c r="L3463" i="16"/>
  <c r="K3463" i="16" s="1"/>
  <c r="L3464" i="16"/>
  <c r="K3464" i="16" s="1"/>
  <c r="L3465" i="16"/>
  <c r="K3465" i="16" s="1"/>
  <c r="L3466" i="16"/>
  <c r="K3466" i="16" s="1"/>
  <c r="L3467" i="16"/>
  <c r="K3467" i="16" s="1"/>
  <c r="H3467" i="16" s="1"/>
  <c r="L3468" i="16"/>
  <c r="K3468" i="16" s="1"/>
  <c r="L3469" i="16"/>
  <c r="K3469" i="16" s="1"/>
  <c r="L3470" i="16"/>
  <c r="K3470" i="16" s="1"/>
  <c r="L3471" i="16"/>
  <c r="K3471" i="16" s="1"/>
  <c r="L3472" i="16"/>
  <c r="K3472" i="16" s="1"/>
  <c r="L3473" i="16"/>
  <c r="K3473" i="16" s="1"/>
  <c r="L3474" i="16"/>
  <c r="K3474" i="16" s="1"/>
  <c r="L3475" i="16"/>
  <c r="K3475" i="16" s="1"/>
  <c r="H3475" i="16" s="1"/>
  <c r="L3476" i="16"/>
  <c r="K3476" i="16" s="1"/>
  <c r="L3477" i="16"/>
  <c r="K3477" i="16" s="1"/>
  <c r="L3478" i="16"/>
  <c r="K3478" i="16" s="1"/>
  <c r="L3479" i="16"/>
  <c r="K3479" i="16" s="1"/>
  <c r="L3480" i="16"/>
  <c r="K3480" i="16" s="1"/>
  <c r="L3481" i="16"/>
  <c r="K3481" i="16" s="1"/>
  <c r="L3482" i="16"/>
  <c r="K3482" i="16" s="1"/>
  <c r="L3483" i="16"/>
  <c r="K3483" i="16" s="1"/>
  <c r="H3483" i="16" s="1"/>
  <c r="L3484" i="16"/>
  <c r="K3484" i="16" s="1"/>
  <c r="L3485" i="16"/>
  <c r="K3485" i="16" s="1"/>
  <c r="L3486" i="16"/>
  <c r="K3486" i="16" s="1"/>
  <c r="L3487" i="16"/>
  <c r="K3487" i="16" s="1"/>
  <c r="L3488" i="16"/>
  <c r="K3488" i="16" s="1"/>
  <c r="L3489" i="16"/>
  <c r="K3489" i="16" s="1"/>
  <c r="L3490" i="16"/>
  <c r="K3490" i="16" s="1"/>
  <c r="L3491" i="16"/>
  <c r="K3491" i="16" s="1"/>
  <c r="H3491" i="16" s="1"/>
  <c r="L3492" i="16"/>
  <c r="K3492" i="16" s="1"/>
  <c r="L3493" i="16"/>
  <c r="K3493" i="16" s="1"/>
  <c r="L3494" i="16"/>
  <c r="K3494" i="16" s="1"/>
  <c r="L3495" i="16"/>
  <c r="K3495" i="16" s="1"/>
  <c r="L3496" i="16"/>
  <c r="K3496" i="16" s="1"/>
  <c r="L3497" i="16"/>
  <c r="K3497" i="16" s="1"/>
  <c r="L3498" i="16"/>
  <c r="K3498" i="16" s="1"/>
  <c r="L3499" i="16"/>
  <c r="K3499" i="16" s="1"/>
  <c r="H3499" i="16" s="1"/>
  <c r="L3500" i="16"/>
  <c r="K3500" i="16" s="1"/>
  <c r="L3501" i="16"/>
  <c r="K3501" i="16" s="1"/>
  <c r="L3502" i="16"/>
  <c r="K3502" i="16" s="1"/>
  <c r="L3503" i="16"/>
  <c r="K3503" i="16" s="1"/>
  <c r="L3504" i="16"/>
  <c r="K3504" i="16" s="1"/>
  <c r="L3505" i="16"/>
  <c r="K3505" i="16" s="1"/>
  <c r="L3506" i="16"/>
  <c r="K3506" i="16" s="1"/>
  <c r="L3507" i="16"/>
  <c r="K3507" i="16" s="1"/>
  <c r="H3507" i="16" s="1"/>
  <c r="L3508" i="16"/>
  <c r="K3508" i="16" s="1"/>
  <c r="L3509" i="16"/>
  <c r="K3509" i="16" s="1"/>
  <c r="L3510" i="16"/>
  <c r="K3510" i="16" s="1"/>
  <c r="L3511" i="16"/>
  <c r="K3511" i="16" s="1"/>
  <c r="L3512" i="16"/>
  <c r="K3512" i="16" s="1"/>
  <c r="L3513" i="16"/>
  <c r="K3513" i="16" s="1"/>
  <c r="L3514" i="16"/>
  <c r="K3514" i="16" s="1"/>
  <c r="L3515" i="16"/>
  <c r="K3515" i="16" s="1"/>
  <c r="H3515" i="16" s="1"/>
  <c r="L3516" i="16"/>
  <c r="K3516" i="16" s="1"/>
  <c r="L3517" i="16"/>
  <c r="K3517" i="16" s="1"/>
  <c r="L3518" i="16"/>
  <c r="K3518" i="16" s="1"/>
  <c r="L3519" i="16"/>
  <c r="K3519" i="16" s="1"/>
  <c r="L3520" i="16"/>
  <c r="K3520" i="16" s="1"/>
  <c r="L3521" i="16"/>
  <c r="K3521" i="16" s="1"/>
  <c r="L3522" i="16"/>
  <c r="K3522" i="16" s="1"/>
  <c r="L3523" i="16"/>
  <c r="K3523" i="16" s="1"/>
  <c r="H3523" i="16" s="1"/>
  <c r="L3524" i="16"/>
  <c r="K3524" i="16" s="1"/>
  <c r="L3525" i="16"/>
  <c r="K3525" i="16" s="1"/>
  <c r="L3526" i="16"/>
  <c r="K3526" i="16" s="1"/>
  <c r="L3527" i="16"/>
  <c r="K3527" i="16" s="1"/>
  <c r="L3528" i="16"/>
  <c r="K3528" i="16" s="1"/>
  <c r="L3529" i="16"/>
  <c r="K3529" i="16" s="1"/>
  <c r="L3530" i="16"/>
  <c r="K3530" i="16" s="1"/>
  <c r="L3531" i="16"/>
  <c r="K3531" i="16" s="1"/>
  <c r="H3531" i="16" s="1"/>
  <c r="L3532" i="16"/>
  <c r="K3532" i="16" s="1"/>
  <c r="L3533" i="16"/>
  <c r="K3533" i="16" s="1"/>
  <c r="L3534" i="16"/>
  <c r="K3534" i="16" s="1"/>
  <c r="L3535" i="16"/>
  <c r="K3535" i="16" s="1"/>
  <c r="L3536" i="16"/>
  <c r="K3536" i="16" s="1"/>
  <c r="L3537" i="16"/>
  <c r="K3537" i="16" s="1"/>
  <c r="L3538" i="16"/>
  <c r="K3538" i="16" s="1"/>
  <c r="L3539" i="16"/>
  <c r="K3539" i="16" s="1"/>
  <c r="H3539" i="16" s="1"/>
  <c r="L3540" i="16"/>
  <c r="K3540" i="16" s="1"/>
  <c r="L3541" i="16"/>
  <c r="K3541" i="16" s="1"/>
  <c r="L3542" i="16"/>
  <c r="K3542" i="16" s="1"/>
  <c r="L3543" i="16"/>
  <c r="K3543" i="16" s="1"/>
  <c r="L3544" i="16"/>
  <c r="K3544" i="16" s="1"/>
  <c r="L3545" i="16"/>
  <c r="K3545" i="16" s="1"/>
  <c r="L3546" i="16"/>
  <c r="K3546" i="16" s="1"/>
  <c r="L3547" i="16"/>
  <c r="K3547" i="16" s="1"/>
  <c r="H3547" i="16" s="1"/>
  <c r="L3548" i="16"/>
  <c r="K3548" i="16" s="1"/>
  <c r="L3549" i="16"/>
  <c r="K3549" i="16" s="1"/>
  <c r="L3550" i="16"/>
  <c r="K3550" i="16" s="1"/>
  <c r="L3551" i="16"/>
  <c r="K3551" i="16" s="1"/>
  <c r="L3552" i="16"/>
  <c r="K3552" i="16" s="1"/>
  <c r="L3553" i="16"/>
  <c r="K3553" i="16" s="1"/>
  <c r="L3554" i="16"/>
  <c r="K3554" i="16" s="1"/>
  <c r="L3555" i="16"/>
  <c r="K3555" i="16" s="1"/>
  <c r="H3555" i="16" s="1"/>
  <c r="L3556" i="16"/>
  <c r="K3556" i="16" s="1"/>
  <c r="L3557" i="16"/>
  <c r="K3557" i="16" s="1"/>
  <c r="L3558" i="16"/>
  <c r="K3558" i="16" s="1"/>
  <c r="L3559" i="16"/>
  <c r="K3559" i="16" s="1"/>
  <c r="L3560" i="16"/>
  <c r="K3560" i="16" s="1"/>
  <c r="L3561" i="16"/>
  <c r="K3561" i="16" s="1"/>
  <c r="L3562" i="16"/>
  <c r="K3562" i="16" s="1"/>
  <c r="L3563" i="16"/>
  <c r="K3563" i="16" s="1"/>
  <c r="H3563" i="16" s="1"/>
  <c r="L3564" i="16"/>
  <c r="K3564" i="16" s="1"/>
  <c r="L3565" i="16"/>
  <c r="K3565" i="16" s="1"/>
  <c r="L3566" i="16"/>
  <c r="K3566" i="16" s="1"/>
  <c r="L3567" i="16"/>
  <c r="K3567" i="16" s="1"/>
  <c r="L3568" i="16"/>
  <c r="K3568" i="16" s="1"/>
  <c r="L3569" i="16"/>
  <c r="K3569" i="16" s="1"/>
  <c r="L3570" i="16"/>
  <c r="K3570" i="16" s="1"/>
  <c r="L3571" i="16"/>
  <c r="K3571" i="16" s="1"/>
  <c r="H3571" i="16" s="1"/>
  <c r="L3572" i="16"/>
  <c r="K3572" i="16" s="1"/>
  <c r="L3573" i="16"/>
  <c r="K3573" i="16" s="1"/>
  <c r="L3574" i="16"/>
  <c r="K3574" i="16" s="1"/>
  <c r="L3575" i="16"/>
  <c r="K3575" i="16" s="1"/>
  <c r="L3576" i="16"/>
  <c r="K3576" i="16" s="1"/>
  <c r="L3577" i="16"/>
  <c r="K3577" i="16" s="1"/>
  <c r="L3578" i="16"/>
  <c r="K3578" i="16" s="1"/>
  <c r="L3579" i="16"/>
  <c r="K3579" i="16" s="1"/>
  <c r="H3579" i="16" s="1"/>
  <c r="L3580" i="16"/>
  <c r="K3580" i="16" s="1"/>
  <c r="L3581" i="16"/>
  <c r="K3581" i="16" s="1"/>
  <c r="L3582" i="16"/>
  <c r="K3582" i="16" s="1"/>
  <c r="L3583" i="16"/>
  <c r="K3583" i="16" s="1"/>
  <c r="L3584" i="16"/>
  <c r="K3584" i="16" s="1"/>
  <c r="L3585" i="16"/>
  <c r="K3585" i="16" s="1"/>
  <c r="L3586" i="16"/>
  <c r="K3586" i="16" s="1"/>
  <c r="L3587" i="16"/>
  <c r="K3587" i="16" s="1"/>
  <c r="H3587" i="16" s="1"/>
  <c r="L3588" i="16"/>
  <c r="K3588" i="16" s="1"/>
  <c r="L3589" i="16"/>
  <c r="K3589" i="16" s="1"/>
  <c r="L3590" i="16"/>
  <c r="K3590" i="16" s="1"/>
  <c r="L3591" i="16"/>
  <c r="K3591" i="16" s="1"/>
  <c r="L3592" i="16"/>
  <c r="K3592" i="16" s="1"/>
  <c r="L3593" i="16"/>
  <c r="K3593" i="16" s="1"/>
  <c r="L3594" i="16"/>
  <c r="K3594" i="16" s="1"/>
  <c r="L3595" i="16"/>
  <c r="K3595" i="16" s="1"/>
  <c r="H3595" i="16" s="1"/>
  <c r="L3596" i="16"/>
  <c r="K3596" i="16" s="1"/>
  <c r="L3597" i="16"/>
  <c r="K3597" i="16" s="1"/>
  <c r="L3598" i="16"/>
  <c r="K3598" i="16" s="1"/>
  <c r="L3599" i="16"/>
  <c r="K3599" i="16" s="1"/>
  <c r="H3599" i="16" s="1"/>
  <c r="L3600" i="16"/>
  <c r="K3600" i="16" s="1"/>
  <c r="L3601" i="16"/>
  <c r="K3601" i="16" s="1"/>
  <c r="L3602" i="16"/>
  <c r="K3602" i="16" s="1"/>
  <c r="L3603" i="16"/>
  <c r="K3603" i="16" s="1"/>
  <c r="H3603" i="16" s="1"/>
  <c r="L3604" i="16"/>
  <c r="K3604" i="16" s="1"/>
  <c r="L3605" i="16"/>
  <c r="K3605" i="16" s="1"/>
  <c r="L3606" i="16"/>
  <c r="K3606" i="16" s="1"/>
  <c r="L3607" i="16"/>
  <c r="K3607" i="16" s="1"/>
  <c r="H3607" i="16" s="1"/>
  <c r="L3608" i="16"/>
  <c r="K3608" i="16" s="1"/>
  <c r="L3609" i="16"/>
  <c r="K3609" i="16" s="1"/>
  <c r="L3610" i="16"/>
  <c r="K3610" i="16" s="1"/>
  <c r="L3611" i="16"/>
  <c r="K3611" i="16" s="1"/>
  <c r="H3611" i="16" s="1"/>
  <c r="L3612" i="16"/>
  <c r="K3612" i="16" s="1"/>
  <c r="L3613" i="16"/>
  <c r="K3613" i="16" s="1"/>
  <c r="L3614" i="16"/>
  <c r="K3614" i="16" s="1"/>
  <c r="L3615" i="16"/>
  <c r="K3615" i="16" s="1"/>
  <c r="L3616" i="16"/>
  <c r="K3616" i="16" s="1"/>
  <c r="L3617" i="16"/>
  <c r="K3617" i="16" s="1"/>
  <c r="L3618" i="16"/>
  <c r="K3618" i="16" s="1"/>
  <c r="L3619" i="16"/>
  <c r="K3619" i="16" s="1"/>
  <c r="H3619" i="16" s="1"/>
  <c r="L3620" i="16"/>
  <c r="K3620" i="16" s="1"/>
  <c r="L3621" i="16"/>
  <c r="K3621" i="16" s="1"/>
  <c r="L3622" i="16"/>
  <c r="K3622" i="16" s="1"/>
  <c r="L3623" i="16"/>
  <c r="K3623" i="16" s="1"/>
  <c r="H3623" i="16" s="1"/>
  <c r="L3624" i="16"/>
  <c r="K3624" i="16" s="1"/>
  <c r="L3625" i="16"/>
  <c r="K3625" i="16" s="1"/>
  <c r="L3626" i="16"/>
  <c r="K3626" i="16" s="1"/>
  <c r="L3627" i="16"/>
  <c r="K3627" i="16" s="1"/>
  <c r="H3627" i="16" s="1"/>
  <c r="L3628" i="16"/>
  <c r="K3628" i="16" s="1"/>
  <c r="L3629" i="16"/>
  <c r="K3629" i="16" s="1"/>
  <c r="L3630" i="16"/>
  <c r="K3630" i="16" s="1"/>
  <c r="L3631" i="16"/>
  <c r="K3631" i="16" s="1"/>
  <c r="L3632" i="16"/>
  <c r="K3632" i="16" s="1"/>
  <c r="L3633" i="16"/>
  <c r="K3633" i="16" s="1"/>
  <c r="L3634" i="16"/>
  <c r="K3634" i="16" s="1"/>
  <c r="L3635" i="16"/>
  <c r="K3635" i="16" s="1"/>
  <c r="H3635" i="16" s="1"/>
  <c r="L3636" i="16"/>
  <c r="K3636" i="16" s="1"/>
  <c r="L3637" i="16"/>
  <c r="K3637" i="16" s="1"/>
  <c r="L3638" i="16"/>
  <c r="K3638" i="16" s="1"/>
  <c r="L3639" i="16"/>
  <c r="K3639" i="16" s="1"/>
  <c r="L3640" i="16"/>
  <c r="K3640" i="16" s="1"/>
  <c r="L3641" i="16"/>
  <c r="K3641" i="16" s="1"/>
  <c r="L3642" i="16"/>
  <c r="K3642" i="16" s="1"/>
  <c r="L3643" i="16"/>
  <c r="K3643" i="16" s="1"/>
  <c r="H3643" i="16" s="1"/>
  <c r="L3644" i="16"/>
  <c r="K3644" i="16" s="1"/>
  <c r="L3645" i="16"/>
  <c r="K3645" i="16" s="1"/>
  <c r="L3646" i="16"/>
  <c r="K3646" i="16" s="1"/>
  <c r="L3647" i="16"/>
  <c r="K3647" i="16" s="1"/>
  <c r="H3647" i="16" s="1"/>
  <c r="L3648" i="16"/>
  <c r="K3648" i="16" s="1"/>
  <c r="L3649" i="16"/>
  <c r="K3649" i="16" s="1"/>
  <c r="L3650" i="16"/>
  <c r="K3650" i="16" s="1"/>
  <c r="L3651" i="16"/>
  <c r="K3651" i="16" s="1"/>
  <c r="H3651" i="16" s="1"/>
  <c r="L3652" i="16"/>
  <c r="K3652" i="16" s="1"/>
  <c r="L3653" i="16"/>
  <c r="K3653" i="16" s="1"/>
  <c r="L3654" i="16"/>
  <c r="K3654" i="16" s="1"/>
  <c r="L3655" i="16"/>
  <c r="K3655" i="16" s="1"/>
  <c r="H3655" i="16" s="1"/>
  <c r="L3656" i="16"/>
  <c r="K3656" i="16" s="1"/>
  <c r="L3657" i="16"/>
  <c r="K3657" i="16" s="1"/>
  <c r="L3658" i="16"/>
  <c r="K3658" i="16" s="1"/>
  <c r="L3659" i="16"/>
  <c r="K3659" i="16" s="1"/>
  <c r="H3659" i="16" s="1"/>
  <c r="L3660" i="16"/>
  <c r="K3660" i="16" s="1"/>
  <c r="L3661" i="16"/>
  <c r="K3661" i="16" s="1"/>
  <c r="L3662" i="16"/>
  <c r="K3662" i="16" s="1"/>
  <c r="L3663" i="16"/>
  <c r="K3663" i="16" s="1"/>
  <c r="L3664" i="16"/>
  <c r="K3664" i="16" s="1"/>
  <c r="L3665" i="16"/>
  <c r="K3665" i="16" s="1"/>
  <c r="L3666" i="16"/>
  <c r="K3666" i="16" s="1"/>
  <c r="L3667" i="16"/>
  <c r="K3667" i="16" s="1"/>
  <c r="H3667" i="16" s="1"/>
  <c r="L3668" i="16"/>
  <c r="K3668" i="16" s="1"/>
  <c r="L3669" i="16"/>
  <c r="K3669" i="16" s="1"/>
  <c r="L3670" i="16"/>
  <c r="K3670" i="16" s="1"/>
  <c r="L3671" i="16"/>
  <c r="K3671" i="16" s="1"/>
  <c r="L3672" i="16"/>
  <c r="K3672" i="16" s="1"/>
  <c r="L3673" i="16"/>
  <c r="K3673" i="16" s="1"/>
  <c r="L3674" i="16"/>
  <c r="K3674" i="16" s="1"/>
  <c r="L3675" i="16"/>
  <c r="K3675" i="16" s="1"/>
  <c r="H3675" i="16" s="1"/>
  <c r="L3676" i="16"/>
  <c r="K3676" i="16" s="1"/>
  <c r="L3677" i="16"/>
  <c r="K3677" i="16" s="1"/>
  <c r="L3678" i="16"/>
  <c r="K3678" i="16" s="1"/>
  <c r="L3679" i="16"/>
  <c r="K3679" i="16" s="1"/>
  <c r="H3679" i="16" s="1"/>
  <c r="L3680" i="16"/>
  <c r="K3680" i="16" s="1"/>
  <c r="L3681" i="16"/>
  <c r="K3681" i="16" s="1"/>
  <c r="L3682" i="16"/>
  <c r="K3682" i="16" s="1"/>
  <c r="L3683" i="16"/>
  <c r="K3683" i="16" s="1"/>
  <c r="H3683" i="16" s="1"/>
  <c r="L3684" i="16"/>
  <c r="K3684" i="16" s="1"/>
  <c r="L3685" i="16"/>
  <c r="K3685" i="16" s="1"/>
  <c r="L3686" i="16"/>
  <c r="K3686" i="16" s="1"/>
  <c r="L3687" i="16"/>
  <c r="K3687" i="16" s="1"/>
  <c r="H3687" i="16" s="1"/>
  <c r="L3688" i="16"/>
  <c r="K3688" i="16" s="1"/>
  <c r="L3689" i="16"/>
  <c r="K3689" i="16" s="1"/>
  <c r="L3690" i="16"/>
  <c r="K3690" i="16" s="1"/>
  <c r="L3691" i="16"/>
  <c r="K3691" i="16" s="1"/>
  <c r="H3691" i="16" s="1"/>
  <c r="L3692" i="16"/>
  <c r="K3692" i="16" s="1"/>
  <c r="L3693" i="16"/>
  <c r="K3693" i="16" s="1"/>
  <c r="L3694" i="16"/>
  <c r="K3694" i="16" s="1"/>
  <c r="L3695" i="16"/>
  <c r="K3695" i="16" s="1"/>
  <c r="L3696" i="16"/>
  <c r="K3696" i="16" s="1"/>
  <c r="L3697" i="16"/>
  <c r="K3697" i="16" s="1"/>
  <c r="L3698" i="16"/>
  <c r="K3698" i="16" s="1"/>
  <c r="L3699" i="16"/>
  <c r="K3699" i="16" s="1"/>
  <c r="H3699" i="16" s="1"/>
  <c r="L3700" i="16"/>
  <c r="K3700" i="16" s="1"/>
  <c r="L3701" i="16"/>
  <c r="K3701" i="16" s="1"/>
  <c r="L3702" i="16"/>
  <c r="K3702" i="16" s="1"/>
  <c r="L3703" i="16"/>
  <c r="K3703" i="16" s="1"/>
  <c r="L3704" i="16"/>
  <c r="K3704" i="16" s="1"/>
  <c r="L3705" i="16"/>
  <c r="K3705" i="16" s="1"/>
  <c r="L3706" i="16"/>
  <c r="K3706" i="16" s="1"/>
  <c r="L3707" i="16"/>
  <c r="K3707" i="16" s="1"/>
  <c r="H3707" i="16" s="1"/>
  <c r="L3708" i="16"/>
  <c r="K3708" i="16" s="1"/>
  <c r="L3709" i="16"/>
  <c r="K3709" i="16" s="1"/>
  <c r="L3710" i="16"/>
  <c r="K3710" i="16" s="1"/>
  <c r="L3711" i="16"/>
  <c r="K3711" i="16" s="1"/>
  <c r="H3711" i="16" s="1"/>
  <c r="L3712" i="16"/>
  <c r="K3712" i="16" s="1"/>
  <c r="L3713" i="16"/>
  <c r="K3713" i="16" s="1"/>
  <c r="L3714" i="16"/>
  <c r="K3714" i="16" s="1"/>
  <c r="L3715" i="16"/>
  <c r="K3715" i="16" s="1"/>
  <c r="H3715" i="16" s="1"/>
  <c r="L3716" i="16"/>
  <c r="K3716" i="16" s="1"/>
  <c r="L3717" i="16"/>
  <c r="K3717" i="16" s="1"/>
  <c r="L3718" i="16"/>
  <c r="K3718" i="16" s="1"/>
  <c r="L3719" i="16"/>
  <c r="K3719" i="16" s="1"/>
  <c r="H3719" i="16" s="1"/>
  <c r="L3720" i="16"/>
  <c r="K3720" i="16" s="1"/>
  <c r="L3721" i="16"/>
  <c r="K3721" i="16" s="1"/>
  <c r="L3722" i="16"/>
  <c r="K3722" i="16" s="1"/>
  <c r="L3723" i="16"/>
  <c r="K3723" i="16" s="1"/>
  <c r="H3723" i="16" s="1"/>
  <c r="L3724" i="16"/>
  <c r="K3724" i="16" s="1"/>
  <c r="L3725" i="16"/>
  <c r="K3725" i="16" s="1"/>
  <c r="L3726" i="16"/>
  <c r="K3726" i="16" s="1"/>
  <c r="L3727" i="16"/>
  <c r="K3727" i="16" s="1"/>
  <c r="H3727" i="16" s="1"/>
  <c r="L3728" i="16"/>
  <c r="K3728" i="16" s="1"/>
  <c r="L3729" i="16"/>
  <c r="K3729" i="16" s="1"/>
  <c r="L3730" i="16"/>
  <c r="K3730" i="16" s="1"/>
  <c r="L3731" i="16"/>
  <c r="K3731" i="16" s="1"/>
  <c r="H3731" i="16" s="1"/>
  <c r="L3732" i="16"/>
  <c r="K3732" i="16" s="1"/>
  <c r="L3733" i="16"/>
  <c r="K3733" i="16" s="1"/>
  <c r="L3734" i="16"/>
  <c r="K3734" i="16" s="1"/>
  <c r="L3735" i="16"/>
  <c r="K3735" i="16" s="1"/>
  <c r="H3735" i="16" s="1"/>
  <c r="L3736" i="16"/>
  <c r="K3736" i="16" s="1"/>
  <c r="L3737" i="16"/>
  <c r="K3737" i="16" s="1"/>
  <c r="L3738" i="16"/>
  <c r="K3738" i="16" s="1"/>
  <c r="L3739" i="16"/>
  <c r="K3739" i="16" s="1"/>
  <c r="H3739" i="16" s="1"/>
  <c r="L3740" i="16"/>
  <c r="K3740" i="16" s="1"/>
  <c r="L3741" i="16"/>
  <c r="K3741" i="16" s="1"/>
  <c r="L3742" i="16"/>
  <c r="K3742" i="16" s="1"/>
  <c r="L3743" i="16"/>
  <c r="K3743" i="16" s="1"/>
  <c r="H3743" i="16" s="1"/>
  <c r="L3744" i="16"/>
  <c r="K3744" i="16" s="1"/>
  <c r="L3745" i="16"/>
  <c r="K3745" i="16" s="1"/>
  <c r="L3746" i="16"/>
  <c r="K3746" i="16" s="1"/>
  <c r="L3747" i="16"/>
  <c r="K3747" i="16" s="1"/>
  <c r="H3747" i="16" s="1"/>
  <c r="L3748" i="16"/>
  <c r="K3748" i="16" s="1"/>
  <c r="L3749" i="16"/>
  <c r="K3749" i="16" s="1"/>
  <c r="L3750" i="16"/>
  <c r="K3750" i="16" s="1"/>
  <c r="L3751" i="16"/>
  <c r="K3751" i="16" s="1"/>
  <c r="H3751" i="16" s="1"/>
  <c r="L3752" i="16"/>
  <c r="K3752" i="16" s="1"/>
  <c r="L3753" i="16"/>
  <c r="K3753" i="16" s="1"/>
  <c r="L3754" i="16"/>
  <c r="K3754" i="16" s="1"/>
  <c r="L3755" i="16"/>
  <c r="K3755" i="16" s="1"/>
  <c r="H3755" i="16" s="1"/>
  <c r="L3756" i="16"/>
  <c r="K3756" i="16" s="1"/>
  <c r="L3757" i="16"/>
  <c r="K3757" i="16" s="1"/>
  <c r="L3758" i="16"/>
  <c r="K3758" i="16" s="1"/>
  <c r="L3759" i="16"/>
  <c r="K3759" i="16" s="1"/>
  <c r="L3760" i="16"/>
  <c r="K3760" i="16" s="1"/>
  <c r="L3761" i="16"/>
  <c r="K3761" i="16" s="1"/>
  <c r="L3762" i="16"/>
  <c r="K3762" i="16" s="1"/>
  <c r="L3763" i="16"/>
  <c r="K3763" i="16" s="1"/>
  <c r="H3763" i="16" s="1"/>
  <c r="L3764" i="16"/>
  <c r="K3764" i="16" s="1"/>
  <c r="L3765" i="16"/>
  <c r="K3765" i="16" s="1"/>
  <c r="L3766" i="16"/>
  <c r="K3766" i="16" s="1"/>
  <c r="L3767" i="16"/>
  <c r="K3767" i="16" s="1"/>
  <c r="H3767" i="16" s="1"/>
  <c r="L3768" i="16"/>
  <c r="K3768" i="16" s="1"/>
  <c r="L3769" i="16"/>
  <c r="K3769" i="16" s="1"/>
  <c r="L3770" i="16"/>
  <c r="K3770" i="16" s="1"/>
  <c r="L3771" i="16"/>
  <c r="K3771" i="16" s="1"/>
  <c r="H3771" i="16" s="1"/>
  <c r="L3772" i="16"/>
  <c r="K3772" i="16" s="1"/>
  <c r="L3773" i="16"/>
  <c r="K3773" i="16" s="1"/>
  <c r="L3774" i="16"/>
  <c r="K3774" i="16" s="1"/>
  <c r="L3775" i="16"/>
  <c r="K3775" i="16" s="1"/>
  <c r="H3775" i="16" s="1"/>
  <c r="L3776" i="16"/>
  <c r="K3776" i="16" s="1"/>
  <c r="L3777" i="16"/>
  <c r="K3777" i="16" s="1"/>
  <c r="L3778" i="16"/>
  <c r="K3778" i="16" s="1"/>
  <c r="L3779" i="16"/>
  <c r="K3779" i="16" s="1"/>
  <c r="H3779" i="16" s="1"/>
  <c r="L3780" i="16"/>
  <c r="K3780" i="16" s="1"/>
  <c r="L3781" i="16"/>
  <c r="K3781" i="16" s="1"/>
  <c r="L3782" i="16"/>
  <c r="K3782" i="16" s="1"/>
  <c r="L3783" i="16"/>
  <c r="K3783" i="16" s="1"/>
  <c r="H3783" i="16" s="1"/>
  <c r="L3784" i="16"/>
  <c r="K3784" i="16" s="1"/>
  <c r="L3785" i="16"/>
  <c r="K3785" i="16" s="1"/>
  <c r="L3786" i="16"/>
  <c r="K3786" i="16" s="1"/>
  <c r="L3787" i="16"/>
  <c r="K3787" i="16" s="1"/>
  <c r="H3787" i="16" s="1"/>
  <c r="L3788" i="16"/>
  <c r="K3788" i="16" s="1"/>
  <c r="L3789" i="16"/>
  <c r="K3789" i="16" s="1"/>
  <c r="L3790" i="16"/>
  <c r="K3790" i="16" s="1"/>
  <c r="L3791" i="16"/>
  <c r="K3791" i="16" s="1"/>
  <c r="H3791" i="16" s="1"/>
  <c r="L3792" i="16"/>
  <c r="K3792" i="16" s="1"/>
  <c r="L3793" i="16"/>
  <c r="K3793" i="16" s="1"/>
  <c r="L3794" i="16"/>
  <c r="K3794" i="16" s="1"/>
  <c r="L3795" i="16"/>
  <c r="K3795" i="16" s="1"/>
  <c r="H3795" i="16" s="1"/>
  <c r="L3796" i="16"/>
  <c r="K3796" i="16" s="1"/>
  <c r="L3797" i="16"/>
  <c r="K3797" i="16" s="1"/>
  <c r="L3798" i="16"/>
  <c r="K3798" i="16" s="1"/>
  <c r="L3799" i="16"/>
  <c r="K3799" i="16" s="1"/>
  <c r="H3799" i="16" s="1"/>
  <c r="L3800" i="16"/>
  <c r="K3800" i="16" s="1"/>
  <c r="L3801" i="16"/>
  <c r="K3801" i="16" s="1"/>
  <c r="L3802" i="16"/>
  <c r="K3802" i="16" s="1"/>
  <c r="L3803" i="16"/>
  <c r="K3803" i="16" s="1"/>
  <c r="H3803" i="16" s="1"/>
  <c r="L3804" i="16"/>
  <c r="K3804" i="16" s="1"/>
  <c r="L3805" i="16"/>
  <c r="K3805" i="16" s="1"/>
  <c r="L3806" i="16"/>
  <c r="K3806" i="16" s="1"/>
  <c r="L3807" i="16"/>
  <c r="K3807" i="16" s="1"/>
  <c r="H3807" i="16" s="1"/>
  <c r="L3808" i="16"/>
  <c r="K3808" i="16" s="1"/>
  <c r="L3809" i="16"/>
  <c r="K3809" i="16" s="1"/>
  <c r="L3810" i="16"/>
  <c r="K3810" i="16" s="1"/>
  <c r="L3811" i="16"/>
  <c r="K3811" i="16" s="1"/>
  <c r="H3811" i="16" s="1"/>
  <c r="L3812" i="16"/>
  <c r="K3812" i="16" s="1"/>
  <c r="L3813" i="16"/>
  <c r="K3813" i="16" s="1"/>
  <c r="L3814" i="16"/>
  <c r="K3814" i="16" s="1"/>
  <c r="L3815" i="16"/>
  <c r="K3815" i="16" s="1"/>
  <c r="H3815" i="16" s="1"/>
  <c r="L3816" i="16"/>
  <c r="K3816" i="16" s="1"/>
  <c r="L3817" i="16"/>
  <c r="K3817" i="16" s="1"/>
  <c r="L3818" i="16"/>
  <c r="K3818" i="16" s="1"/>
  <c r="L3819" i="16"/>
  <c r="K3819" i="16" s="1"/>
  <c r="H3819" i="16" s="1"/>
  <c r="L3820" i="16"/>
  <c r="K3820" i="16" s="1"/>
  <c r="L3821" i="16"/>
  <c r="K3821" i="16" s="1"/>
  <c r="L3822" i="16"/>
  <c r="K3822" i="16" s="1"/>
  <c r="L3823" i="16"/>
  <c r="K3823" i="16" s="1"/>
  <c r="L3824" i="16"/>
  <c r="K3824" i="16" s="1"/>
  <c r="L3825" i="16"/>
  <c r="K3825" i="16" s="1"/>
  <c r="L3826" i="16"/>
  <c r="K3826" i="16" s="1"/>
  <c r="L3827" i="16"/>
  <c r="K3827" i="16" s="1"/>
  <c r="H3827" i="16" s="1"/>
  <c r="L3828" i="16"/>
  <c r="K3828" i="16" s="1"/>
  <c r="L3829" i="16"/>
  <c r="K3829" i="16" s="1"/>
  <c r="L3830" i="16"/>
  <c r="K3830" i="16" s="1"/>
  <c r="L3831" i="16"/>
  <c r="K3831" i="16" s="1"/>
  <c r="H3831" i="16" s="1"/>
  <c r="L3832" i="16"/>
  <c r="K3832" i="16" s="1"/>
  <c r="L3833" i="16"/>
  <c r="K3833" i="16" s="1"/>
  <c r="L3834" i="16"/>
  <c r="K3834" i="16" s="1"/>
  <c r="L3835" i="16"/>
  <c r="K3835" i="16" s="1"/>
  <c r="H3835" i="16" s="1"/>
  <c r="L3836" i="16"/>
  <c r="K3836" i="16" s="1"/>
  <c r="L3837" i="16"/>
  <c r="K3837" i="16" s="1"/>
  <c r="L3838" i="16"/>
  <c r="K3838" i="16" s="1"/>
  <c r="L3839" i="16"/>
  <c r="K3839" i="16" s="1"/>
  <c r="H3839" i="16" s="1"/>
  <c r="L3840" i="16"/>
  <c r="K3840" i="16" s="1"/>
  <c r="L3841" i="16"/>
  <c r="K3841" i="16" s="1"/>
  <c r="L3842" i="16"/>
  <c r="K3842" i="16" s="1"/>
  <c r="L3843" i="16"/>
  <c r="K3843" i="16" s="1"/>
  <c r="H3843" i="16" s="1"/>
  <c r="K3844" i="16"/>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6" i="16"/>
  <c r="H325" i="16"/>
  <c r="H327" i="16"/>
  <c r="H328" i="16"/>
  <c r="H329" i="16"/>
  <c r="H330" i="16"/>
  <c r="H332" i="16"/>
  <c r="H333" i="16"/>
  <c r="H335" i="16"/>
  <c r="H334" i="16"/>
  <c r="H336" i="16"/>
  <c r="H337" i="16"/>
  <c r="H338" i="16"/>
  <c r="H340" i="16"/>
  <c r="H341" i="16"/>
  <c r="H342" i="16"/>
  <c r="H343" i="16"/>
  <c r="H344" i="16"/>
  <c r="H345" i="16"/>
  <c r="H346" i="16"/>
  <c r="H348" i="16"/>
  <c r="H349" i="16"/>
  <c r="H350" i="16"/>
  <c r="H351" i="16"/>
  <c r="H352" i="16"/>
  <c r="H353" i="16"/>
  <c r="H354" i="16"/>
  <c r="H356" i="16"/>
  <c r="H357" i="16"/>
  <c r="H358" i="16"/>
  <c r="H359" i="16"/>
  <c r="H360" i="16"/>
  <c r="H361" i="16"/>
  <c r="H362" i="16"/>
  <c r="H364" i="16"/>
  <c r="H365" i="16"/>
  <c r="H366" i="16"/>
  <c r="H367" i="16"/>
  <c r="H368" i="16"/>
  <c r="H369" i="16"/>
  <c r="H370" i="16"/>
  <c r="H372" i="16"/>
  <c r="H373" i="16"/>
  <c r="H374" i="16"/>
  <c r="H375" i="16"/>
  <c r="H376" i="16"/>
  <c r="H378" i="16"/>
  <c r="H377" i="16"/>
  <c r="H380" i="16"/>
  <c r="H381" i="16"/>
  <c r="H382" i="16"/>
  <c r="H383" i="16"/>
  <c r="H384" i="16"/>
  <c r="H385" i="16"/>
  <c r="H386" i="16"/>
  <c r="H388" i="16"/>
  <c r="H389" i="16"/>
  <c r="H390" i="16"/>
  <c r="H391" i="16"/>
  <c r="H392" i="16"/>
  <c r="H393" i="16"/>
  <c r="H394" i="16"/>
  <c r="H396" i="16"/>
  <c r="H397" i="16"/>
  <c r="H398" i="16"/>
  <c r="H399" i="16"/>
  <c r="H400" i="16"/>
  <c r="H401" i="16"/>
  <c r="H402" i="16"/>
  <c r="H404" i="16"/>
  <c r="H405" i="16"/>
  <c r="H406" i="16"/>
  <c r="H407" i="16"/>
  <c r="H408" i="16"/>
  <c r="H409" i="16"/>
  <c r="H410" i="16"/>
  <c r="H412" i="16"/>
  <c r="H413" i="16"/>
  <c r="H414" i="16"/>
  <c r="H415" i="16"/>
  <c r="H416" i="16"/>
  <c r="H417" i="16"/>
  <c r="H418" i="16"/>
  <c r="H420" i="16"/>
  <c r="H421" i="16"/>
  <c r="H422" i="16"/>
  <c r="H423" i="16"/>
  <c r="H424" i="16"/>
  <c r="H425" i="16"/>
  <c r="H426" i="16"/>
  <c r="H428" i="16"/>
  <c r="H429" i="16"/>
  <c r="H430" i="16"/>
  <c r="H431" i="16"/>
  <c r="H432" i="16"/>
  <c r="H433" i="16"/>
  <c r="H434" i="16"/>
  <c r="H436" i="16"/>
  <c r="H437" i="16"/>
  <c r="H439" i="16"/>
  <c r="H438" i="16"/>
  <c r="H440" i="16"/>
  <c r="H441" i="16"/>
  <c r="H442" i="16"/>
  <c r="H444" i="16"/>
  <c r="H445" i="16"/>
  <c r="H446" i="16"/>
  <c r="H447" i="16"/>
  <c r="H448" i="16"/>
  <c r="H449" i="16"/>
  <c r="H450" i="16"/>
  <c r="H452" i="16"/>
  <c r="H453" i="16"/>
  <c r="H454" i="16"/>
  <c r="H455" i="16"/>
  <c r="H456" i="16"/>
  <c r="H457" i="16"/>
  <c r="H458" i="16"/>
  <c r="H460" i="16"/>
  <c r="H461" i="16"/>
  <c r="H462" i="16"/>
  <c r="H463" i="16"/>
  <c r="H464" i="16"/>
  <c r="H465" i="16"/>
  <c r="H466" i="16"/>
  <c r="H468" i="16"/>
  <c r="H469" i="16"/>
  <c r="H471" i="16"/>
  <c r="H470" i="16"/>
  <c r="H472" i="16"/>
  <c r="H474" i="16"/>
  <c r="H473" i="16"/>
  <c r="H477" i="16"/>
  <c r="H476" i="16"/>
  <c r="H478" i="16"/>
  <c r="H480" i="16"/>
  <c r="H479" i="16"/>
  <c r="H481" i="16"/>
  <c r="H482" i="16"/>
  <c r="H484" i="16"/>
  <c r="H486" i="16"/>
  <c r="H485" i="16"/>
  <c r="H487" i="16"/>
  <c r="H488" i="16"/>
  <c r="H489" i="16"/>
  <c r="H490" i="16"/>
  <c r="H492" i="16"/>
  <c r="H493" i="16"/>
  <c r="H495" i="16"/>
  <c r="H494" i="16"/>
  <c r="H497" i="16"/>
  <c r="H496" i="16"/>
  <c r="H498" i="16"/>
  <c r="H500" i="16"/>
  <c r="H501" i="16"/>
  <c r="H502" i="16"/>
  <c r="H503" i="16"/>
  <c r="H504" i="16"/>
  <c r="H505" i="16"/>
  <c r="H506" i="16"/>
  <c r="H508" i="16"/>
  <c r="H510" i="16"/>
  <c r="H509" i="16"/>
  <c r="H512" i="16"/>
  <c r="H511" i="16"/>
  <c r="H514" i="16"/>
  <c r="H513" i="16"/>
  <c r="H517" i="16"/>
  <c r="H516" i="16"/>
  <c r="H518" i="16"/>
  <c r="H519" i="16"/>
  <c r="H520" i="16"/>
  <c r="H522" i="16"/>
  <c r="H521" i="16"/>
  <c r="H524" i="16"/>
  <c r="H526" i="16"/>
  <c r="H525" i="16"/>
  <c r="H528" i="16"/>
  <c r="H527" i="16"/>
  <c r="H529" i="16"/>
  <c r="H530" i="16"/>
  <c r="H532" i="16"/>
  <c r="H533" i="16"/>
  <c r="H534" i="16"/>
  <c r="H536" i="16"/>
  <c r="H535" i="16"/>
  <c r="H538" i="16"/>
  <c r="H537" i="16"/>
  <c r="H540" i="16"/>
  <c r="H542" i="16"/>
  <c r="H541" i="16"/>
  <c r="H544" i="16"/>
  <c r="H543" i="16"/>
  <c r="H546" i="16"/>
  <c r="H545" i="16"/>
  <c r="H548" i="16"/>
  <c r="H550" i="16"/>
  <c r="H549" i="16"/>
  <c r="H551" i="16"/>
  <c r="H553" i="16"/>
  <c r="H552" i="16"/>
  <c r="H554" i="16"/>
  <c r="H556" i="16"/>
  <c r="H558" i="16"/>
  <c r="H557" i="16"/>
  <c r="H560" i="16"/>
  <c r="H559" i="16"/>
  <c r="H562" i="16"/>
  <c r="H561" i="16"/>
  <c r="H564" i="16"/>
  <c r="H565" i="16"/>
  <c r="H567" i="16"/>
  <c r="H566" i="16"/>
  <c r="H568" i="16"/>
  <c r="H569" i="16"/>
  <c r="H570" i="16"/>
  <c r="H572" i="16"/>
  <c r="H573" i="16"/>
  <c r="H575" i="16"/>
  <c r="H574" i="16"/>
  <c r="H576" i="16"/>
  <c r="H577" i="16"/>
  <c r="H578" i="16"/>
  <c r="H581" i="16"/>
  <c r="H580" i="16"/>
  <c r="H583" i="16"/>
  <c r="H582" i="16"/>
  <c r="H585" i="16"/>
  <c r="H584" i="16"/>
  <c r="H586" i="16"/>
  <c r="H588" i="16"/>
  <c r="H589" i="16"/>
  <c r="H591" i="16"/>
  <c r="H590" i="16"/>
  <c r="H592" i="16"/>
  <c r="H593" i="16"/>
  <c r="H594" i="16"/>
  <c r="H596" i="16"/>
  <c r="H597" i="16"/>
  <c r="H599" i="16"/>
  <c r="H598" i="16"/>
  <c r="H600" i="16"/>
  <c r="H602" i="16"/>
  <c r="H601" i="16"/>
  <c r="H604" i="16"/>
  <c r="H605" i="16"/>
  <c r="H607" i="16"/>
  <c r="H606" i="16"/>
  <c r="H608" i="16"/>
  <c r="H610" i="16"/>
  <c r="H609" i="16"/>
  <c r="H612" i="16"/>
  <c r="H613" i="16"/>
  <c r="H614" i="16"/>
  <c r="H615" i="16"/>
  <c r="H616" i="16"/>
  <c r="H617" i="16"/>
  <c r="H618" i="16"/>
  <c r="H620" i="16"/>
  <c r="H621" i="16"/>
  <c r="H622" i="16"/>
  <c r="H623" i="16"/>
  <c r="H624" i="16"/>
  <c r="H625" i="16"/>
  <c r="H626" i="16"/>
  <c r="H628" i="16"/>
  <c r="H629" i="16"/>
  <c r="H630" i="16"/>
  <c r="H632" i="16"/>
  <c r="H631" i="16"/>
  <c r="H633" i="16"/>
  <c r="H634" i="16"/>
  <c r="H637" i="16"/>
  <c r="H636" i="16"/>
  <c r="H638" i="16"/>
  <c r="H639" i="16"/>
  <c r="H640" i="16"/>
  <c r="H641" i="16"/>
  <c r="H642" i="16"/>
  <c r="H644" i="16"/>
  <c r="H645" i="16"/>
  <c r="H646" i="16"/>
  <c r="H647" i="16"/>
  <c r="H648" i="16"/>
  <c r="H649" i="16"/>
  <c r="H650" i="16"/>
  <c r="H652" i="16"/>
  <c r="H653" i="16"/>
  <c r="H654" i="16"/>
  <c r="H655" i="16"/>
  <c r="H656" i="16"/>
  <c r="H657" i="16"/>
  <c r="H658" i="16"/>
  <c r="H660" i="16"/>
  <c r="H661" i="16"/>
  <c r="H662" i="16"/>
  <c r="H663" i="16"/>
  <c r="H664" i="16"/>
  <c r="H665" i="16"/>
  <c r="H666" i="16"/>
  <c r="H668" i="16"/>
  <c r="H669" i="16"/>
  <c r="H670" i="16"/>
  <c r="H671" i="16"/>
  <c r="H672" i="16"/>
  <c r="H673" i="16"/>
  <c r="H674" i="16"/>
  <c r="H676" i="16"/>
  <c r="H677" i="16"/>
  <c r="H678" i="16"/>
  <c r="H680" i="16"/>
  <c r="H679" i="16"/>
  <c r="H681" i="16"/>
  <c r="H682" i="16"/>
  <c r="H684" i="16"/>
  <c r="H685" i="16"/>
  <c r="H686" i="16"/>
  <c r="H687" i="16"/>
  <c r="H688" i="16"/>
  <c r="H689" i="16"/>
  <c r="H690" i="16"/>
  <c r="H692" i="16"/>
  <c r="H693" i="16"/>
  <c r="H694" i="16"/>
  <c r="H695" i="16"/>
  <c r="H696" i="16"/>
  <c r="H697" i="16"/>
  <c r="H698" i="16"/>
  <c r="H701" i="16"/>
  <c r="H700" i="16"/>
  <c r="H702" i="16"/>
  <c r="H703" i="16"/>
  <c r="H705" i="16"/>
  <c r="H704" i="16"/>
  <c r="H706" i="16"/>
  <c r="H708" i="16"/>
  <c r="H709" i="16"/>
  <c r="H710" i="16"/>
  <c r="H711" i="16"/>
  <c r="H712" i="16"/>
  <c r="H713" i="16"/>
  <c r="H714" i="16"/>
  <c r="H716" i="16"/>
  <c r="H717" i="16"/>
  <c r="H719" i="16"/>
  <c r="H718" i="16"/>
  <c r="H720" i="16"/>
  <c r="H721" i="16"/>
  <c r="H722" i="16"/>
  <c r="H724" i="16"/>
  <c r="H725" i="16"/>
  <c r="H726" i="16"/>
  <c r="H727" i="16"/>
  <c r="H728" i="16"/>
  <c r="H729" i="16"/>
  <c r="H730" i="16"/>
  <c r="H733" i="16"/>
  <c r="H732" i="16"/>
  <c r="H734" i="16"/>
  <c r="H735" i="16"/>
  <c r="H736" i="16"/>
  <c r="H737" i="16"/>
  <c r="H738" i="16"/>
  <c r="H740" i="16"/>
  <c r="H741" i="16"/>
  <c r="H742" i="16"/>
  <c r="H743" i="16"/>
  <c r="H744" i="16"/>
  <c r="H745" i="16"/>
  <c r="H746" i="16"/>
  <c r="H749" i="16"/>
  <c r="H748" i="16"/>
  <c r="H750" i="16"/>
  <c r="H751" i="16"/>
  <c r="H752" i="16"/>
  <c r="H753" i="16"/>
  <c r="H754" i="16"/>
  <c r="H756" i="16"/>
  <c r="H758" i="16"/>
  <c r="H757" i="16"/>
  <c r="H759" i="16"/>
  <c r="H760" i="16"/>
  <c r="H761" i="16"/>
  <c r="H762" i="16"/>
  <c r="H764" i="16"/>
  <c r="H765" i="16"/>
  <c r="H767" i="16"/>
  <c r="H766" i="16"/>
  <c r="H768" i="16"/>
  <c r="H769" i="16"/>
  <c r="H770" i="16"/>
  <c r="H772" i="16"/>
  <c r="H773" i="16"/>
  <c r="H774" i="16"/>
  <c r="H776" i="16"/>
  <c r="H775" i="16"/>
  <c r="H777" i="16"/>
  <c r="H778" i="16"/>
  <c r="H781" i="16"/>
  <c r="H780" i="16"/>
  <c r="H782" i="16"/>
  <c r="H783" i="16"/>
  <c r="H784" i="16"/>
  <c r="H785" i="16"/>
  <c r="H786" i="16"/>
  <c r="H789" i="16"/>
  <c r="H788" i="16"/>
  <c r="H791" i="16"/>
  <c r="H790" i="16"/>
  <c r="H792" i="16"/>
  <c r="H793" i="16"/>
  <c r="H794" i="16"/>
  <c r="H797" i="16"/>
  <c r="H796" i="16"/>
  <c r="H798" i="16"/>
  <c r="H799" i="16"/>
  <c r="H800" i="16"/>
  <c r="H801" i="16"/>
  <c r="H802" i="16"/>
  <c r="H804" i="16"/>
  <c r="H805" i="16"/>
  <c r="H806" i="16"/>
  <c r="H807" i="16"/>
  <c r="H808" i="16"/>
  <c r="H809" i="16"/>
  <c r="H810" i="16"/>
  <c r="H812" i="16"/>
  <c r="H813" i="16"/>
  <c r="H814" i="16"/>
  <c r="H815" i="16"/>
  <c r="H816" i="16"/>
  <c r="H817" i="16"/>
  <c r="H818" i="16"/>
  <c r="H820" i="16"/>
  <c r="H822" i="16"/>
  <c r="H821" i="16"/>
  <c r="H823" i="16"/>
  <c r="H824" i="16"/>
  <c r="H826" i="16"/>
  <c r="H825" i="16"/>
  <c r="H829" i="16"/>
  <c r="H828" i="16"/>
  <c r="H830" i="16"/>
  <c r="H831" i="16"/>
  <c r="H832" i="16"/>
  <c r="H834" i="16"/>
  <c r="H833" i="16"/>
  <c r="H836" i="16"/>
  <c r="H838" i="16"/>
  <c r="H837" i="16"/>
  <c r="H839" i="16"/>
  <c r="H840" i="16"/>
  <c r="H842" i="16"/>
  <c r="H841" i="16"/>
  <c r="H844" i="16"/>
  <c r="H846" i="16"/>
  <c r="H845" i="16"/>
  <c r="H847" i="16"/>
  <c r="H848" i="16"/>
  <c r="H850" i="16"/>
  <c r="H849" i="16"/>
  <c r="H852" i="16"/>
  <c r="H854" i="16"/>
  <c r="H853" i="16"/>
  <c r="H855" i="16"/>
  <c r="H857" i="16"/>
  <c r="H856" i="16"/>
  <c r="H858" i="16"/>
  <c r="H861" i="16"/>
  <c r="H860" i="16"/>
  <c r="H862" i="16"/>
  <c r="H863" i="16"/>
  <c r="H865" i="16"/>
  <c r="H864" i="16"/>
  <c r="H866" i="16"/>
  <c r="H868" i="16"/>
  <c r="H870" i="16"/>
  <c r="H869" i="16"/>
  <c r="H872" i="16"/>
  <c r="H871" i="16"/>
  <c r="H873" i="16"/>
  <c r="H874" i="16"/>
  <c r="H876" i="16"/>
  <c r="H877" i="16"/>
  <c r="H878" i="16"/>
  <c r="H879" i="16"/>
  <c r="H880" i="16"/>
  <c r="H881" i="16"/>
  <c r="H882" i="16"/>
  <c r="H884" i="16"/>
  <c r="H885" i="16"/>
  <c r="H886" i="16"/>
  <c r="H888" i="16"/>
  <c r="H887" i="16"/>
  <c r="H889" i="16"/>
  <c r="H890" i="16"/>
  <c r="H892" i="16"/>
  <c r="H893" i="16"/>
  <c r="H894" i="16"/>
  <c r="H895" i="16"/>
  <c r="H896" i="16"/>
  <c r="H897" i="16"/>
  <c r="H898" i="16"/>
  <c r="H900" i="16"/>
  <c r="H901" i="16"/>
  <c r="H903" i="16"/>
  <c r="H902" i="16"/>
  <c r="H904" i="16"/>
  <c r="H905" i="16"/>
  <c r="H906" i="16"/>
  <c r="H908" i="16"/>
  <c r="H910" i="16"/>
  <c r="H909" i="16"/>
  <c r="H911" i="16"/>
  <c r="H912" i="16"/>
  <c r="H913" i="16"/>
  <c r="H914" i="16"/>
  <c r="H917" i="16"/>
  <c r="H916" i="16"/>
  <c r="H918" i="16"/>
  <c r="H919" i="16"/>
  <c r="H921" i="16"/>
  <c r="H920" i="16"/>
  <c r="H922" i="16"/>
  <c r="H924" i="16"/>
  <c r="H925" i="16"/>
  <c r="H926" i="16"/>
  <c r="H927" i="16"/>
  <c r="H928" i="16"/>
  <c r="H929" i="16"/>
  <c r="H930" i="16"/>
  <c r="H933" i="16"/>
  <c r="H932" i="16"/>
  <c r="H934" i="16"/>
  <c r="H935" i="16"/>
  <c r="H936" i="16"/>
  <c r="H937" i="16"/>
  <c r="H938" i="16"/>
  <c r="H940" i="16"/>
  <c r="H941" i="16"/>
  <c r="H942" i="16"/>
  <c r="H944" i="16"/>
  <c r="H943" i="16"/>
  <c r="H945" i="16"/>
  <c r="H946" i="16"/>
  <c r="H948" i="16"/>
  <c r="H949" i="16"/>
  <c r="H950" i="16"/>
  <c r="H951" i="16"/>
  <c r="H952" i="16"/>
  <c r="H953" i="16"/>
  <c r="H954" i="16"/>
  <c r="H957" i="16"/>
  <c r="H956" i="16"/>
  <c r="H958" i="16"/>
  <c r="H960" i="16"/>
  <c r="H959" i="16"/>
  <c r="H961" i="16"/>
  <c r="H962" i="16"/>
  <c r="H964" i="16"/>
  <c r="H965" i="16"/>
  <c r="H967" i="16"/>
  <c r="H966" i="16"/>
  <c r="H968" i="16"/>
  <c r="H969" i="16"/>
  <c r="H970" i="16"/>
  <c r="H972" i="16"/>
  <c r="H974" i="16"/>
  <c r="H973" i="16"/>
  <c r="H975" i="16"/>
  <c r="H976" i="16"/>
  <c r="H977" i="16"/>
  <c r="H978" i="16"/>
  <c r="H980" i="16"/>
  <c r="H981" i="16"/>
  <c r="H982" i="16"/>
  <c r="H983" i="16"/>
  <c r="H984" i="16"/>
  <c r="H985" i="16"/>
  <c r="H986" i="16"/>
  <c r="H988" i="16"/>
  <c r="H990" i="16"/>
  <c r="H989" i="16"/>
  <c r="H992" i="16"/>
  <c r="H991" i="16"/>
  <c r="H994" i="16"/>
  <c r="H993" i="16"/>
  <c r="H997" i="16"/>
  <c r="H996" i="16"/>
  <c r="H998" i="16"/>
  <c r="H999" i="16"/>
  <c r="H1001" i="16"/>
  <c r="H1000" i="16"/>
  <c r="H1002" i="16"/>
  <c r="H1004" i="16"/>
  <c r="H1006" i="16"/>
  <c r="H1005" i="16"/>
  <c r="H1008" i="16"/>
  <c r="H1007" i="16"/>
  <c r="H1010" i="16"/>
  <c r="H1009" i="16"/>
  <c r="H1012" i="16"/>
  <c r="H1013" i="16"/>
  <c r="H1014" i="16"/>
  <c r="H1015" i="16"/>
  <c r="H1017" i="16"/>
  <c r="H1016" i="16"/>
  <c r="H1018" i="16"/>
  <c r="H1020" i="16"/>
  <c r="H1022" i="16"/>
  <c r="H1021" i="16"/>
  <c r="H1023" i="16"/>
  <c r="H1024" i="16"/>
  <c r="H1026" i="16"/>
  <c r="H1025" i="16"/>
  <c r="H1029" i="16"/>
  <c r="H1028" i="16"/>
  <c r="H1030" i="16"/>
  <c r="H1031" i="16"/>
  <c r="H1033" i="16"/>
  <c r="H1032" i="16"/>
  <c r="H1034" i="16"/>
  <c r="H1036" i="16"/>
  <c r="H1038" i="16"/>
  <c r="H1037" i="16"/>
  <c r="H1040" i="16"/>
  <c r="H1039" i="16"/>
  <c r="H1042" i="16"/>
  <c r="H1041" i="16"/>
  <c r="H1045" i="16"/>
  <c r="H1044" i="16"/>
  <c r="H1046" i="16"/>
  <c r="H1047" i="16"/>
  <c r="H1048" i="16"/>
  <c r="H1049" i="16"/>
  <c r="H1050" i="16"/>
  <c r="H1052" i="16"/>
  <c r="H1054" i="16"/>
  <c r="H1053" i="16"/>
  <c r="H1056" i="16"/>
  <c r="H1055" i="16"/>
  <c r="H1057" i="16"/>
  <c r="H1058" i="16"/>
  <c r="H1060" i="16"/>
  <c r="H1061" i="16"/>
  <c r="H1062" i="16"/>
  <c r="H1063" i="16"/>
  <c r="H1064" i="16"/>
  <c r="H1065" i="16"/>
  <c r="H1066" i="16"/>
  <c r="H1068" i="16"/>
  <c r="H1069" i="16"/>
  <c r="H1070" i="16"/>
  <c r="H1072" i="16"/>
  <c r="H1071" i="16"/>
  <c r="H1073" i="16"/>
  <c r="H1074" i="16"/>
  <c r="H1076" i="16"/>
  <c r="H1077" i="16"/>
  <c r="H1078" i="16"/>
  <c r="H1079" i="16"/>
  <c r="H1080" i="16"/>
  <c r="H1081" i="16"/>
  <c r="H1082" i="16"/>
  <c r="H1084" i="16"/>
  <c r="H1085" i="16"/>
  <c r="H1086" i="16"/>
  <c r="H1087" i="16"/>
  <c r="H1088" i="16"/>
  <c r="H1090" i="16"/>
  <c r="H1089" i="16"/>
  <c r="H1092" i="16"/>
  <c r="H1093" i="16"/>
  <c r="H1095" i="16"/>
  <c r="H1094" i="16"/>
  <c r="H1097" i="16"/>
  <c r="H1096" i="16"/>
  <c r="H1098" i="16"/>
  <c r="H1100" i="16"/>
  <c r="H1101" i="16"/>
  <c r="H1102" i="16"/>
  <c r="H1103" i="16"/>
  <c r="H1104" i="16"/>
  <c r="H1105" i="16"/>
  <c r="H1106" i="16"/>
  <c r="H1109" i="16"/>
  <c r="H1108" i="16"/>
  <c r="H1111" i="16"/>
  <c r="H1110" i="16"/>
  <c r="H1112" i="16"/>
  <c r="H1113" i="16"/>
  <c r="H1114" i="16"/>
  <c r="H1116" i="16"/>
  <c r="H1118" i="16"/>
  <c r="H1117" i="16"/>
  <c r="H1119" i="16"/>
  <c r="H1120" i="16"/>
  <c r="H1121"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49" i="16"/>
  <c r="H1150" i="16"/>
  <c r="H1151" i="16"/>
  <c r="H1152" i="16"/>
  <c r="H1153" i="16"/>
  <c r="H1154" i="16"/>
  <c r="H1156" i="16"/>
  <c r="H1157" i="16"/>
  <c r="H1158" i="16"/>
  <c r="H1159" i="16"/>
  <c r="H1160" i="16"/>
  <c r="H1161" i="16"/>
  <c r="H1162" i="16"/>
  <c r="H1164" i="16"/>
  <c r="H1166" i="16"/>
  <c r="H1165" i="16"/>
  <c r="H1167" i="16"/>
  <c r="H1168" i="16"/>
  <c r="H1169" i="16"/>
  <c r="H1170" i="16"/>
  <c r="H1172" i="16"/>
  <c r="H1173" i="16"/>
  <c r="H1174" i="16"/>
  <c r="H1175" i="16"/>
  <c r="H1176" i="16"/>
  <c r="H1177" i="16"/>
  <c r="H1178" i="16"/>
  <c r="H1180" i="16"/>
  <c r="H1182" i="16"/>
  <c r="H1181" i="16"/>
  <c r="H1183" i="16"/>
  <c r="H1184" i="16"/>
  <c r="H1185" i="16"/>
  <c r="H1186" i="16"/>
  <c r="H1188" i="16"/>
  <c r="H1189" i="16"/>
  <c r="H1190" i="16"/>
  <c r="H1191" i="16"/>
  <c r="H1192" i="16"/>
  <c r="H1193" i="16"/>
  <c r="H1194" i="16"/>
  <c r="H1196" i="16"/>
  <c r="H1197" i="16"/>
  <c r="H1198" i="16"/>
  <c r="H1200" i="16"/>
  <c r="H1199" i="16"/>
  <c r="H1201" i="16"/>
  <c r="H1202" i="16"/>
  <c r="H1204" i="16"/>
  <c r="H1205" i="16"/>
  <c r="H1207" i="16"/>
  <c r="H1206" i="16"/>
  <c r="H1209" i="16"/>
  <c r="H1208" i="16"/>
  <c r="H1210" i="16"/>
  <c r="H1212" i="16"/>
  <c r="H1214" i="16"/>
  <c r="H1213" i="16"/>
  <c r="H1215" i="16"/>
  <c r="H1216" i="16"/>
  <c r="H1217" i="16"/>
  <c r="H1218" i="16"/>
  <c r="H1220" i="16"/>
  <c r="H1221" i="16"/>
  <c r="H1222" i="16"/>
  <c r="H1224" i="16"/>
  <c r="H1223" i="16"/>
  <c r="H1225" i="16"/>
  <c r="H1226" i="16"/>
  <c r="H1228" i="16"/>
  <c r="H1230" i="16"/>
  <c r="H1229" i="16"/>
  <c r="H1231" i="16"/>
  <c r="H1232" i="16"/>
  <c r="H1233" i="16"/>
  <c r="H1234" i="16"/>
  <c r="H1236" i="16"/>
  <c r="H1237" i="16"/>
  <c r="H1239" i="16"/>
  <c r="H1238" i="16"/>
  <c r="H1240" i="16"/>
  <c r="H1241" i="16"/>
  <c r="H1242" i="16"/>
  <c r="H1244" i="16"/>
  <c r="H1246" i="16"/>
  <c r="H1245" i="16"/>
  <c r="H1247" i="16"/>
  <c r="H1248" i="16"/>
  <c r="H1249" i="16"/>
  <c r="H1250" i="16"/>
  <c r="H1252" i="16"/>
  <c r="H1253" i="16"/>
  <c r="H1255" i="16"/>
  <c r="H1254" i="16"/>
  <c r="H1256" i="16"/>
  <c r="H1257" i="16"/>
  <c r="H1258" i="16"/>
  <c r="H1260" i="16"/>
  <c r="H1261" i="16"/>
  <c r="H1262" i="16"/>
  <c r="H1264" i="16"/>
  <c r="H1263" i="16"/>
  <c r="H1266" i="16"/>
  <c r="H1265" i="16"/>
  <c r="H1269" i="16"/>
  <c r="H1268" i="16"/>
  <c r="H1271" i="16"/>
  <c r="H1270" i="16"/>
  <c r="H1273" i="16"/>
  <c r="H1272" i="16"/>
  <c r="H1274" i="16"/>
  <c r="H1276" i="16"/>
  <c r="H1277" i="16"/>
  <c r="H1278" i="16"/>
  <c r="H1279" i="16"/>
  <c r="H1280" i="16"/>
  <c r="H1282" i="16"/>
  <c r="H1281" i="16"/>
  <c r="H1284" i="16"/>
  <c r="H1285" i="16"/>
  <c r="H1286" i="16"/>
  <c r="H1287" i="16"/>
  <c r="H1289" i="16"/>
  <c r="H1288" i="16"/>
  <c r="H1290" i="16"/>
  <c r="H1292" i="16"/>
  <c r="H1294" i="16"/>
  <c r="H1293" i="16"/>
  <c r="H1295" i="16"/>
  <c r="H1296" i="16"/>
  <c r="H1297" i="16"/>
  <c r="H1298" i="16"/>
  <c r="H1300" i="16"/>
  <c r="H1301" i="16"/>
  <c r="H1303" i="16"/>
  <c r="H1302" i="16"/>
  <c r="H1305" i="16"/>
  <c r="H1304" i="16"/>
  <c r="H1306" i="16"/>
  <c r="H1308" i="16"/>
  <c r="H1310" i="16"/>
  <c r="H1309" i="16"/>
  <c r="H1311" i="16"/>
  <c r="H1313" i="16"/>
  <c r="H1312" i="16"/>
  <c r="H1314" i="16"/>
  <c r="H1317" i="16"/>
  <c r="H1316" i="16"/>
  <c r="H1318" i="16"/>
  <c r="H1319" i="16"/>
  <c r="H1321" i="16"/>
  <c r="H1320" i="16"/>
  <c r="H1322" i="16"/>
  <c r="H1324" i="16"/>
  <c r="H1325" i="16"/>
  <c r="H1326" i="16"/>
  <c r="H1327" i="16"/>
  <c r="H1328" i="16"/>
  <c r="H1329" i="16"/>
  <c r="H1330" i="16"/>
  <c r="H1332" i="16"/>
  <c r="H1333" i="16"/>
  <c r="H1334" i="16"/>
  <c r="H1335" i="16"/>
  <c r="H1336" i="16"/>
  <c r="H1337" i="16"/>
  <c r="H1338" i="16"/>
  <c r="H1340" i="16"/>
  <c r="H1342" i="16"/>
  <c r="H1341" i="16"/>
  <c r="H1343" i="16"/>
  <c r="H1344" i="16"/>
  <c r="H1345" i="16"/>
  <c r="H1346" i="16"/>
  <c r="H1348" i="16"/>
  <c r="H1349" i="16"/>
  <c r="H1350" i="16"/>
  <c r="H1351" i="16"/>
  <c r="H1352" i="16"/>
  <c r="H1353" i="16"/>
  <c r="H1354" i="16"/>
  <c r="H1356" i="16"/>
  <c r="H1358" i="16"/>
  <c r="H1357" i="16"/>
  <c r="H1359" i="16"/>
  <c r="H1360" i="16"/>
  <c r="H1361" i="16"/>
  <c r="H1362" i="16"/>
  <c r="H1364" i="16"/>
  <c r="H1365" i="16"/>
  <c r="H1366" i="16"/>
  <c r="H1367" i="16"/>
  <c r="H1368" i="16"/>
  <c r="H1369" i="16"/>
  <c r="H1370" i="16"/>
  <c r="H1372" i="16"/>
  <c r="H1374" i="16"/>
  <c r="H1373" i="16"/>
  <c r="H1375" i="16"/>
  <c r="H1376" i="16"/>
  <c r="H1377" i="16"/>
  <c r="H1378" i="16"/>
  <c r="H1381" i="16"/>
  <c r="H1380" i="16"/>
  <c r="H1383" i="16"/>
  <c r="H1382" i="16"/>
  <c r="H1384" i="16"/>
  <c r="H1385" i="16"/>
  <c r="H1386" i="16"/>
  <c r="H1388" i="16"/>
  <c r="H1389" i="16"/>
  <c r="H1390" i="16"/>
  <c r="H1391" i="16"/>
  <c r="H1392" i="16"/>
  <c r="H1394" i="16"/>
  <c r="H1393" i="16"/>
  <c r="H1396" i="16"/>
  <c r="H1397" i="16"/>
  <c r="H1398" i="16"/>
  <c r="H1399" i="16"/>
  <c r="H1400" i="16"/>
  <c r="H1401" i="16"/>
  <c r="H1402" i="16"/>
  <c r="H1404" i="16"/>
  <c r="H1405" i="16"/>
  <c r="H1406" i="16"/>
  <c r="H1407" i="16"/>
  <c r="H1408" i="16"/>
  <c r="H1410" i="16"/>
  <c r="H1409" i="16"/>
  <c r="H1412" i="16"/>
  <c r="H1413" i="16"/>
  <c r="H1414" i="16"/>
  <c r="H1415" i="16"/>
  <c r="H1416" i="16"/>
  <c r="H1417" i="16"/>
  <c r="H1418" i="16"/>
  <c r="H1420" i="16"/>
  <c r="H1422" i="16"/>
  <c r="H1421" i="16"/>
  <c r="H1423" i="16"/>
  <c r="H1424" i="16"/>
  <c r="H1425" i="16"/>
  <c r="H1426" i="16"/>
  <c r="H1428" i="16"/>
  <c r="H1429" i="16"/>
  <c r="H1430" i="16"/>
  <c r="H1431" i="16"/>
  <c r="H1432" i="16"/>
  <c r="H1433" i="16"/>
  <c r="H1434" i="16"/>
  <c r="H1436" i="16"/>
  <c r="H1438" i="16"/>
  <c r="H1437" i="16"/>
  <c r="H1440" i="16"/>
  <c r="H1439" i="16"/>
  <c r="H1442" i="16"/>
  <c r="H1441" i="16"/>
  <c r="H1445" i="16"/>
  <c r="H1444" i="16"/>
  <c r="H1447" i="16"/>
  <c r="H1446" i="16"/>
  <c r="H1449" i="16"/>
  <c r="H1448" i="16"/>
  <c r="H1450" i="16"/>
  <c r="H1452" i="16"/>
  <c r="H1453" i="16"/>
  <c r="H1454" i="16"/>
  <c r="H1455" i="16"/>
  <c r="H1456" i="16"/>
  <c r="H1458" i="16"/>
  <c r="H1457" i="16"/>
  <c r="H1460" i="16"/>
  <c r="H1461" i="16"/>
  <c r="H1462" i="16"/>
  <c r="H1463" i="16"/>
  <c r="H1465" i="16"/>
  <c r="H1464" i="16"/>
  <c r="H1466" i="16"/>
  <c r="H1468" i="16"/>
  <c r="H1470" i="16"/>
  <c r="H1469" i="16"/>
  <c r="H1471" i="16"/>
  <c r="H1472" i="16"/>
  <c r="H1474" i="16"/>
  <c r="H1473" i="16"/>
  <c r="H1477" i="16"/>
  <c r="H1476" i="16"/>
  <c r="H1479" i="16"/>
  <c r="H1478" i="16"/>
  <c r="H1480" i="16"/>
  <c r="H1481" i="16"/>
  <c r="H1482" i="16"/>
  <c r="H1484" i="16"/>
  <c r="H1486" i="16"/>
  <c r="H1485" i="16"/>
  <c r="H1487" i="16"/>
  <c r="H1488" i="16"/>
  <c r="H1489" i="16"/>
  <c r="H1490" i="16"/>
  <c r="H1492" i="16"/>
  <c r="H1493" i="16"/>
  <c r="H1495" i="16"/>
  <c r="H1494" i="16"/>
  <c r="H1496" i="16"/>
  <c r="H1497" i="16"/>
  <c r="H1498" i="16"/>
  <c r="H1500" i="16"/>
  <c r="H1501" i="16"/>
  <c r="H1503" i="16"/>
  <c r="H1502" i="16"/>
  <c r="H1504" i="16"/>
  <c r="H1505" i="16"/>
  <c r="H1506" i="16"/>
  <c r="H1508" i="16"/>
  <c r="H1509" i="16"/>
  <c r="H1510" i="16"/>
  <c r="H1511" i="16"/>
  <c r="H1512" i="16"/>
  <c r="H1513" i="16"/>
  <c r="H1514" i="16"/>
  <c r="H1516" i="16"/>
  <c r="H1518" i="16"/>
  <c r="H1517" i="16"/>
  <c r="H1519" i="16"/>
  <c r="H1520" i="16"/>
  <c r="H1521" i="16"/>
  <c r="H1522" i="16"/>
  <c r="H1524" i="16"/>
  <c r="H1525" i="16"/>
  <c r="H1527" i="16"/>
  <c r="H1526" i="16"/>
  <c r="H1528" i="16"/>
  <c r="H1529" i="16"/>
  <c r="H1530" i="16"/>
  <c r="H1532" i="16"/>
  <c r="H1534" i="16"/>
  <c r="H1533" i="16"/>
  <c r="H1535" i="16"/>
  <c r="H1536" i="16"/>
  <c r="H1537" i="16"/>
  <c r="H1538" i="16"/>
  <c r="H1540" i="16"/>
  <c r="H1541" i="16"/>
  <c r="H1542" i="16"/>
  <c r="H1543" i="16"/>
  <c r="H1544" i="16"/>
  <c r="H1545" i="16"/>
  <c r="H1546" i="16"/>
  <c r="H1548" i="16"/>
  <c r="H1550" i="16"/>
  <c r="H1549" i="16"/>
  <c r="H1552" i="16"/>
  <c r="H1551" i="16"/>
  <c r="H1553" i="16"/>
  <c r="H1554" i="16"/>
  <c r="H1556" i="16"/>
  <c r="H1557" i="16"/>
  <c r="H1559" i="16"/>
  <c r="H1558" i="16"/>
  <c r="H1561" i="16"/>
  <c r="H1560" i="16"/>
  <c r="H1562" i="16"/>
  <c r="H1564" i="16"/>
  <c r="H1566" i="16"/>
  <c r="H1565" i="16"/>
  <c r="H1567" i="16"/>
  <c r="H1568" i="16"/>
  <c r="H1569" i="16"/>
  <c r="H1570" i="16"/>
  <c r="H1573" i="16"/>
  <c r="H1572" i="16"/>
  <c r="H1575" i="16"/>
  <c r="H1574" i="16"/>
  <c r="H1576" i="16"/>
  <c r="H1578" i="16"/>
  <c r="H1577" i="16"/>
  <c r="H1581" i="16"/>
  <c r="H1580" i="16"/>
  <c r="H1582" i="16"/>
  <c r="H1584" i="16"/>
  <c r="H1583" i="16"/>
  <c r="H1585" i="16"/>
  <c r="H1586" i="16"/>
  <c r="H1588" i="16"/>
  <c r="H1589" i="16"/>
  <c r="H1590" i="16"/>
  <c r="H1591" i="16"/>
  <c r="H1592" i="16"/>
  <c r="H1594" i="16"/>
  <c r="H1593" i="16"/>
  <c r="H1596" i="16"/>
  <c r="H1598" i="16"/>
  <c r="H1597" i="16"/>
  <c r="H1599" i="16"/>
  <c r="H1601" i="16"/>
  <c r="H1600" i="16"/>
  <c r="H1602" i="16"/>
  <c r="H1604" i="16"/>
  <c r="H1605" i="16"/>
  <c r="H1606" i="16"/>
  <c r="H1607" i="16"/>
  <c r="H1608" i="16"/>
  <c r="H1609" i="16"/>
  <c r="H1610" i="16"/>
  <c r="H1613" i="16"/>
  <c r="H1612" i="16"/>
  <c r="H1614" i="16"/>
  <c r="H1616" i="16"/>
  <c r="H1615" i="16"/>
  <c r="H1617" i="16"/>
  <c r="H1618" i="16"/>
  <c r="H1620" i="16"/>
  <c r="H1621" i="16"/>
  <c r="H1622" i="16"/>
  <c r="H1623" i="16"/>
  <c r="H1624" i="16"/>
  <c r="H1626" i="16"/>
  <c r="H1625" i="16"/>
  <c r="H1629" i="16"/>
  <c r="H1628" i="16"/>
  <c r="H1630" i="16"/>
  <c r="H1632" i="16"/>
  <c r="H1631" i="16"/>
  <c r="H1633" i="16"/>
  <c r="H1634" i="16"/>
  <c r="H1636" i="16"/>
  <c r="H1637" i="16"/>
  <c r="H1639" i="16"/>
  <c r="H1638" i="16"/>
  <c r="H1641" i="16"/>
  <c r="H1640" i="16"/>
  <c r="H1642" i="16"/>
  <c r="H1644" i="16"/>
  <c r="H1646" i="16"/>
  <c r="H1645" i="16"/>
  <c r="H1647" i="16"/>
  <c r="H1649" i="16"/>
  <c r="H1648" i="16"/>
  <c r="H1650" i="16"/>
  <c r="H1652" i="16"/>
  <c r="H1653" i="16"/>
  <c r="H1654" i="16"/>
  <c r="H1655" i="16"/>
  <c r="H1656" i="16"/>
  <c r="H1657" i="16"/>
  <c r="H1658" i="16"/>
  <c r="H1661" i="16"/>
  <c r="H1660" i="16"/>
  <c r="H1662" i="16"/>
  <c r="H1663" i="16"/>
  <c r="H1664" i="16"/>
  <c r="H1665" i="16"/>
  <c r="H1666" i="16"/>
  <c r="H1668" i="16"/>
  <c r="H1669" i="16"/>
  <c r="H1670" i="16"/>
  <c r="H1671" i="16"/>
  <c r="H1672" i="16"/>
  <c r="H1673" i="16"/>
  <c r="H1674" i="16"/>
  <c r="H1676" i="16"/>
  <c r="H1678" i="16"/>
  <c r="H1677" i="16"/>
  <c r="H1680" i="16"/>
  <c r="H1679" i="16"/>
  <c r="H1681" i="16"/>
  <c r="H1682" i="16"/>
  <c r="H1684" i="16"/>
  <c r="H1685" i="16"/>
  <c r="H1686" i="16"/>
  <c r="H1687" i="16"/>
  <c r="H1688" i="16"/>
  <c r="H1689" i="16"/>
  <c r="H1690" i="16"/>
  <c r="H1693" i="16"/>
  <c r="H1692" i="16"/>
  <c r="H1694" i="16"/>
  <c r="H1695" i="16"/>
  <c r="H1697" i="16"/>
  <c r="H1696" i="16"/>
  <c r="H1698" i="16"/>
  <c r="H1700" i="16"/>
  <c r="H1702" i="16"/>
  <c r="H1701" i="16"/>
  <c r="H1703" i="16"/>
  <c r="H1704" i="16"/>
  <c r="H1706" i="16"/>
  <c r="H1705" i="16"/>
  <c r="H1708" i="16"/>
  <c r="H1710" i="16"/>
  <c r="H1709" i="16"/>
  <c r="H1711" i="16"/>
  <c r="H1712" i="16"/>
  <c r="H1713" i="16"/>
  <c r="H1714" i="16"/>
  <c r="H1716" i="16"/>
  <c r="H1717" i="16"/>
  <c r="H1718" i="16"/>
  <c r="H1719" i="16"/>
  <c r="H1720" i="16"/>
  <c r="H1722" i="16"/>
  <c r="H1721" i="16"/>
  <c r="H1724" i="16"/>
  <c r="H1726" i="16"/>
  <c r="H1725" i="16"/>
  <c r="H1728" i="16"/>
  <c r="H1727" i="16"/>
  <c r="H1729" i="16"/>
  <c r="H1730" i="16"/>
  <c r="H1733" i="16"/>
  <c r="H1732" i="16"/>
  <c r="H1734" i="16"/>
  <c r="H1735" i="16"/>
  <c r="H1736" i="16"/>
  <c r="H1738" i="16"/>
  <c r="H1737" i="16"/>
  <c r="H1740" i="16"/>
  <c r="H1742" i="16"/>
  <c r="H1741" i="16"/>
  <c r="H1744" i="16"/>
  <c r="H1743" i="16"/>
  <c r="H1745" i="16"/>
  <c r="H1746" i="16"/>
  <c r="H1748" i="16"/>
  <c r="H1749" i="16"/>
  <c r="H1750" i="16"/>
  <c r="H1751" i="16"/>
  <c r="H1752" i="16"/>
  <c r="H1754" i="16"/>
  <c r="H1753" i="16"/>
  <c r="H1757" i="16"/>
  <c r="H1756" i="16"/>
  <c r="H1758" i="16"/>
  <c r="H1759" i="16"/>
  <c r="H1761" i="16"/>
  <c r="H1760" i="16"/>
  <c r="H1762" i="16"/>
  <c r="H1764" i="16"/>
  <c r="H1766" i="16"/>
  <c r="H1765" i="16"/>
  <c r="H1767" i="16"/>
  <c r="H1768" i="16"/>
  <c r="H1770" i="16"/>
  <c r="H1769" i="16"/>
  <c r="H1772" i="16"/>
  <c r="H1774" i="16"/>
  <c r="H1773" i="16"/>
  <c r="H1775" i="16"/>
  <c r="H1776" i="16"/>
  <c r="H1777" i="16"/>
  <c r="H1778" i="16"/>
  <c r="H1780" i="16"/>
  <c r="H1781" i="16"/>
  <c r="H1782" i="16"/>
  <c r="H1784" i="16"/>
  <c r="H1783" i="16"/>
  <c r="H1785" i="16"/>
  <c r="H1786" i="16"/>
  <c r="H1788" i="16"/>
  <c r="H1789" i="16"/>
  <c r="H1790" i="16"/>
  <c r="H1792" i="16"/>
  <c r="H1791" i="16"/>
  <c r="H1793" i="16"/>
  <c r="H1794" i="16"/>
  <c r="H1796" i="16"/>
  <c r="H1797" i="16"/>
  <c r="H1799" i="16"/>
  <c r="H1798" i="16"/>
  <c r="H1800" i="16"/>
  <c r="H1802" i="16"/>
  <c r="H1801" i="16"/>
  <c r="H1805" i="16"/>
  <c r="H1804" i="16"/>
  <c r="H1806" i="16"/>
  <c r="H1808" i="16"/>
  <c r="H1807" i="16"/>
  <c r="H1809" i="16"/>
  <c r="H1810" i="16"/>
  <c r="H1812" i="16"/>
  <c r="H1813" i="16"/>
  <c r="H1814" i="16"/>
  <c r="H1815" i="16"/>
  <c r="H1816" i="16"/>
  <c r="H1817" i="16"/>
  <c r="H1818" i="16"/>
  <c r="H1820" i="16"/>
  <c r="H1821" i="16"/>
  <c r="H1822" i="16"/>
  <c r="H1823" i="16"/>
  <c r="H1824" i="16"/>
  <c r="H1825" i="16"/>
  <c r="H1826" i="16"/>
  <c r="H1828" i="16"/>
  <c r="H1829" i="16"/>
  <c r="H1830" i="16"/>
  <c r="H1831" i="16"/>
  <c r="H1832" i="16"/>
  <c r="H1834" i="16"/>
  <c r="H1833" i="16"/>
  <c r="H1836" i="16"/>
  <c r="H1838" i="16"/>
  <c r="H1837" i="16"/>
  <c r="H1840" i="16"/>
  <c r="H1839" i="16"/>
  <c r="H1841" i="16"/>
  <c r="H1842" i="16"/>
  <c r="H1844" i="16"/>
  <c r="H1845" i="16"/>
  <c r="H1846" i="16"/>
  <c r="H1847" i="16"/>
  <c r="H1848" i="16"/>
  <c r="H1849" i="16"/>
  <c r="H1850" i="16"/>
  <c r="H1853" i="16"/>
  <c r="H1852" i="16"/>
  <c r="H1854" i="16"/>
  <c r="H1856" i="16"/>
  <c r="H1855" i="16"/>
  <c r="H1857" i="16"/>
  <c r="H1858" i="16"/>
  <c r="H1860" i="16"/>
  <c r="H1861" i="16"/>
  <c r="H1862" i="16"/>
  <c r="H1863" i="16"/>
  <c r="H1864" i="16"/>
  <c r="H1866" i="16"/>
  <c r="H1865" i="16"/>
  <c r="H1869" i="16"/>
  <c r="H1868" i="16"/>
  <c r="H1870" i="16"/>
  <c r="H1871" i="16"/>
  <c r="H1873" i="16"/>
  <c r="H1872" i="16"/>
  <c r="H1874" i="16"/>
  <c r="H1876" i="16"/>
  <c r="H1878" i="16"/>
  <c r="H1877" i="16"/>
  <c r="H1879" i="16"/>
  <c r="H1881" i="16"/>
  <c r="H1880" i="16"/>
  <c r="H1882" i="16"/>
  <c r="H1884" i="16"/>
  <c r="H1886" i="16"/>
  <c r="H1885" i="16"/>
  <c r="H1887" i="16"/>
  <c r="H1888" i="16"/>
  <c r="H1889" i="16"/>
  <c r="H1890" i="16"/>
  <c r="H1892" i="16"/>
  <c r="H1894" i="16"/>
  <c r="H1893" i="16"/>
  <c r="H1895" i="16"/>
  <c r="H1897" i="16"/>
  <c r="H1896" i="16"/>
  <c r="H1898" i="16"/>
  <c r="H1901" i="16"/>
  <c r="H1900" i="16"/>
  <c r="H1902" i="16"/>
  <c r="H1903" i="16"/>
  <c r="H1905" i="16"/>
  <c r="H1904" i="16"/>
  <c r="H1906" i="16"/>
  <c r="H1908" i="16"/>
  <c r="H1909" i="16"/>
  <c r="H1910" i="16"/>
  <c r="H1911" i="16"/>
  <c r="H1912" i="16"/>
  <c r="H1913" i="16"/>
  <c r="H1914" i="16"/>
  <c r="H1917" i="16"/>
  <c r="H1916" i="16"/>
  <c r="H1918" i="16"/>
  <c r="H1919" i="16"/>
  <c r="H1920" i="16"/>
  <c r="H1922" i="16"/>
  <c r="H1921" i="16"/>
  <c r="H1924" i="16"/>
  <c r="H1925" i="16"/>
  <c r="H1926" i="16"/>
  <c r="H1927" i="16"/>
  <c r="H1928" i="16"/>
  <c r="H1929" i="16"/>
  <c r="H1930" i="16"/>
  <c r="H1933" i="16"/>
  <c r="H1932" i="16"/>
  <c r="H1934" i="16"/>
  <c r="H1936" i="16"/>
  <c r="H1935" i="16"/>
  <c r="H1937" i="16"/>
  <c r="H1938" i="16"/>
  <c r="H1940" i="16"/>
  <c r="H1941" i="16"/>
  <c r="H1942" i="16"/>
  <c r="H1943" i="16"/>
  <c r="H1944" i="16"/>
  <c r="H1945" i="16"/>
  <c r="H1946" i="16"/>
  <c r="H1948" i="16"/>
  <c r="H1949" i="16"/>
  <c r="H1950" i="16"/>
  <c r="H1952" i="16"/>
  <c r="H1951" i="16"/>
  <c r="H1953" i="16"/>
  <c r="H1954" i="16"/>
  <c r="H1957" i="16"/>
  <c r="H1956" i="16"/>
  <c r="H1958" i="16"/>
  <c r="H1960" i="16"/>
  <c r="H1959" i="16"/>
  <c r="H1961" i="16"/>
  <c r="H1962" i="16"/>
  <c r="H1964" i="16"/>
  <c r="H1963" i="16"/>
  <c r="H1965" i="16"/>
  <c r="H1966" i="16"/>
  <c r="H1967" i="16"/>
  <c r="H1968" i="16"/>
  <c r="H1970" i="16"/>
  <c r="H1969" i="16"/>
  <c r="H1972" i="16"/>
  <c r="H1974" i="16"/>
  <c r="H1973" i="16"/>
  <c r="H1975" i="16"/>
  <c r="H1976" i="16"/>
  <c r="H1977" i="16"/>
  <c r="H1978" i="16"/>
  <c r="H1980" i="16"/>
  <c r="H1982" i="16"/>
  <c r="H1981" i="16"/>
  <c r="H1984" i="16"/>
  <c r="H1983" i="16"/>
  <c r="H1985" i="16"/>
  <c r="H1986" i="16"/>
  <c r="H1988" i="16"/>
  <c r="H1990" i="16"/>
  <c r="H1989" i="16"/>
  <c r="H1991" i="16"/>
  <c r="H1993" i="16"/>
  <c r="H1992" i="16"/>
  <c r="H1994" i="16"/>
  <c r="H1996" i="16"/>
  <c r="H1997" i="16"/>
  <c r="H1999" i="16"/>
  <c r="H1998" i="16"/>
  <c r="H2000" i="16"/>
  <c r="H2001" i="16"/>
  <c r="H2002" i="16"/>
  <c r="H2004" i="16"/>
  <c r="H2006" i="16"/>
  <c r="H2005" i="16"/>
  <c r="H2008" i="16"/>
  <c r="H2007" i="16"/>
  <c r="H2009" i="16"/>
  <c r="H2010" i="16"/>
  <c r="H2012" i="16"/>
  <c r="H2013" i="16"/>
  <c r="H2014" i="16"/>
  <c r="H2016" i="16"/>
  <c r="H2015" i="16"/>
  <c r="H2017" i="16"/>
  <c r="H2018" i="16"/>
  <c r="H2021" i="16"/>
  <c r="H2020" i="16"/>
  <c r="H2022" i="16"/>
  <c r="H2024" i="16"/>
  <c r="H2023" i="16"/>
  <c r="H2025" i="16"/>
  <c r="H2026" i="16"/>
  <c r="H2028" i="16"/>
  <c r="H2029" i="16"/>
  <c r="H2030" i="16"/>
  <c r="H2032" i="16"/>
  <c r="H2031" i="16"/>
  <c r="H2033" i="16"/>
  <c r="H2034" i="16"/>
  <c r="H2036" i="16"/>
  <c r="H2038" i="16"/>
  <c r="H2037" i="16"/>
  <c r="H2040" i="16"/>
  <c r="H2039" i="16"/>
  <c r="H2041" i="16"/>
  <c r="H2042" i="16"/>
  <c r="H2044" i="16"/>
  <c r="H2046" i="16"/>
  <c r="H2045" i="16"/>
  <c r="H2048" i="16"/>
  <c r="H2047" i="16"/>
  <c r="H2049" i="16"/>
  <c r="H2050" i="16"/>
  <c r="H2052" i="16"/>
  <c r="H2054" i="16"/>
  <c r="H2053" i="16"/>
  <c r="H2055" i="16"/>
  <c r="H2056" i="16"/>
  <c r="H2057" i="16"/>
  <c r="H2058" i="16"/>
  <c r="H2060" i="16"/>
  <c r="H2061" i="16"/>
  <c r="H2062" i="16"/>
  <c r="H2064" i="16"/>
  <c r="H2063" i="16"/>
  <c r="H2065" i="16"/>
  <c r="H2066" i="16"/>
  <c r="H2069" i="16"/>
  <c r="H2068" i="16"/>
  <c r="H2070" i="16"/>
  <c r="H2072" i="16"/>
  <c r="H2071" i="16"/>
  <c r="H2073" i="16"/>
  <c r="H2074" i="16"/>
  <c r="H2076" i="16"/>
  <c r="H2077" i="16"/>
  <c r="H2078" i="16"/>
  <c r="H2080" i="16"/>
  <c r="H2079" i="16"/>
  <c r="H2082" i="16"/>
  <c r="H2081" i="16"/>
  <c r="H2084" i="16"/>
  <c r="H2085" i="16"/>
  <c r="H2086" i="16"/>
  <c r="H2088" i="16"/>
  <c r="H2087" i="16"/>
  <c r="H2089" i="16"/>
  <c r="H2090" i="16"/>
  <c r="H2092" i="16"/>
  <c r="H2093" i="16"/>
  <c r="H2094" i="16"/>
  <c r="H2096" i="16"/>
  <c r="H2095" i="16"/>
  <c r="H2098" i="16"/>
  <c r="H2097" i="16"/>
  <c r="H2100" i="16"/>
  <c r="H2101" i="16"/>
  <c r="H2102" i="16"/>
  <c r="H2103" i="16"/>
  <c r="H2104" i="16"/>
  <c r="H2105" i="16"/>
  <c r="H2106" i="16"/>
  <c r="H2108" i="16"/>
  <c r="H2109" i="16"/>
  <c r="H2110" i="16"/>
  <c r="H2111" i="16"/>
  <c r="H2113" i="16"/>
  <c r="H2112" i="16"/>
  <c r="H2114" i="16"/>
  <c r="H2116" i="16"/>
  <c r="H2117" i="16"/>
  <c r="H2118" i="16"/>
  <c r="H2120" i="16"/>
  <c r="H2119" i="16"/>
  <c r="H2121" i="16"/>
  <c r="H2122" i="16"/>
  <c r="H2124" i="16"/>
  <c r="H2126" i="16"/>
  <c r="H2125" i="16"/>
  <c r="H2128" i="16"/>
  <c r="H2127" i="16"/>
  <c r="H2129" i="16"/>
  <c r="H2130" i="16"/>
  <c r="H2132" i="16"/>
  <c r="H2134" i="16"/>
  <c r="H2133" i="16"/>
  <c r="H2136" i="16"/>
  <c r="H2135" i="16"/>
  <c r="H2137" i="16"/>
  <c r="H2138" i="16"/>
  <c r="H2140" i="16"/>
  <c r="H2141" i="16"/>
  <c r="H2142" i="16"/>
  <c r="H2143" i="16"/>
  <c r="H2145" i="16"/>
  <c r="H2144" i="16"/>
  <c r="H2146" i="16"/>
  <c r="H2149" i="16"/>
  <c r="H2148" i="16"/>
  <c r="H2150" i="16"/>
  <c r="H2152" i="16"/>
  <c r="H2151" i="16"/>
  <c r="H2153" i="16"/>
  <c r="H2154" i="16"/>
  <c r="H2156" i="16"/>
  <c r="H2157" i="16"/>
  <c r="H2158" i="16"/>
  <c r="H2159" i="16"/>
  <c r="H2161" i="16"/>
  <c r="H2160" i="16"/>
  <c r="H2162" i="16"/>
  <c r="H2165" i="16"/>
  <c r="H2164" i="16"/>
  <c r="H2166" i="16"/>
  <c r="H2167" i="16"/>
  <c r="H2169" i="16"/>
  <c r="H2168" i="16"/>
  <c r="H2170" i="16"/>
  <c r="H2172" i="16"/>
  <c r="H2174" i="16"/>
  <c r="H2173" i="16"/>
  <c r="H2176" i="16"/>
  <c r="H2175" i="16"/>
  <c r="H2177" i="16"/>
  <c r="H2178" i="16"/>
  <c r="H2180" i="16"/>
  <c r="H2182" i="16"/>
  <c r="H2181" i="16"/>
  <c r="H2183" i="16"/>
  <c r="H2184" i="16"/>
  <c r="H2185" i="16"/>
  <c r="H2186" i="16"/>
  <c r="H2188" i="16"/>
  <c r="H2190" i="16"/>
  <c r="H2189" i="16"/>
  <c r="H2192" i="16"/>
  <c r="H2191" i="16"/>
  <c r="H2193" i="16"/>
  <c r="H2194" i="16"/>
  <c r="H2196" i="16"/>
  <c r="H2197" i="16"/>
  <c r="H2198" i="16"/>
  <c r="H2200" i="16"/>
  <c r="H2199" i="16"/>
  <c r="H2201" i="16"/>
  <c r="H2202" i="16"/>
  <c r="H2204" i="16"/>
  <c r="H2205" i="16"/>
  <c r="H2206" i="16"/>
  <c r="H2208" i="16"/>
  <c r="H2207" i="16"/>
  <c r="H2209" i="16"/>
  <c r="H2210" i="16"/>
  <c r="H2213" i="16"/>
  <c r="H2212" i="16"/>
  <c r="H2214" i="16"/>
  <c r="H2216" i="16"/>
  <c r="H2215" i="16"/>
  <c r="H2217" i="16"/>
  <c r="H2218" i="16"/>
  <c r="H2220" i="16"/>
  <c r="H2222" i="16"/>
  <c r="H2221" i="16"/>
  <c r="H2223" i="16"/>
  <c r="H2224" i="16"/>
  <c r="H2226" i="16"/>
  <c r="H2225" i="16"/>
  <c r="H2228" i="16"/>
  <c r="H2229" i="16"/>
  <c r="H2230" i="16"/>
  <c r="H2231" i="16"/>
  <c r="H2233" i="16"/>
  <c r="H2232" i="16"/>
  <c r="H2234" i="16"/>
  <c r="H2236" i="16"/>
  <c r="H2238" i="16"/>
  <c r="H2237" i="16"/>
  <c r="H2240" i="16"/>
  <c r="H2239" i="16"/>
  <c r="H2241" i="16"/>
  <c r="H2242" i="16"/>
  <c r="H2244" i="16"/>
  <c r="H2246" i="16"/>
  <c r="H2245" i="16"/>
  <c r="H2247" i="16"/>
  <c r="H2248" i="16"/>
  <c r="H2249" i="16"/>
  <c r="H2250" i="16"/>
  <c r="H2252" i="16"/>
  <c r="H2253" i="16"/>
  <c r="H2254" i="16"/>
  <c r="H2256" i="16"/>
  <c r="H2255" i="16"/>
  <c r="H2257" i="16"/>
  <c r="H2258" i="16"/>
  <c r="H2261" i="16"/>
  <c r="H2260" i="16"/>
  <c r="H2262" i="16"/>
  <c r="H2264" i="16"/>
  <c r="H2263" i="16"/>
  <c r="H2265" i="16"/>
  <c r="H2266" i="16"/>
  <c r="H2268" i="16"/>
  <c r="H2269" i="16"/>
  <c r="H2270" i="16"/>
  <c r="H2271" i="16"/>
  <c r="H2272" i="16"/>
  <c r="H2273" i="16"/>
  <c r="H2274" i="16"/>
  <c r="H2276" i="16"/>
  <c r="H2278" i="16"/>
  <c r="H2277" i="16"/>
  <c r="H2279" i="16"/>
  <c r="H2280" i="16"/>
  <c r="H2281" i="16"/>
  <c r="H2282" i="16"/>
  <c r="H2285" i="16"/>
  <c r="H2284" i="16"/>
  <c r="H2286" i="16"/>
  <c r="H2287" i="16"/>
  <c r="H2289" i="16"/>
  <c r="H2288" i="16"/>
  <c r="H2290" i="16"/>
  <c r="H2292" i="16"/>
  <c r="H2293" i="16"/>
  <c r="H2295" i="16"/>
  <c r="H2294" i="16"/>
  <c r="H2296" i="16"/>
  <c r="H2297" i="16"/>
  <c r="H2298" i="16"/>
  <c r="H2300" i="16"/>
  <c r="H2302" i="16"/>
  <c r="H2301" i="16"/>
  <c r="H2303" i="16"/>
  <c r="H2304" i="16"/>
  <c r="H2305" i="16"/>
  <c r="H2306" i="16"/>
  <c r="H2308" i="16"/>
  <c r="H2309" i="16"/>
  <c r="H2310" i="16"/>
  <c r="H2311" i="16"/>
  <c r="H2312" i="16"/>
  <c r="H2313" i="16"/>
  <c r="H2314" i="16"/>
  <c r="H2316" i="16"/>
  <c r="H2318" i="16"/>
  <c r="H2317" i="16"/>
  <c r="H2319" i="16"/>
  <c r="H2320" i="16"/>
  <c r="H2321" i="16"/>
  <c r="H2322" i="16"/>
  <c r="H2324" i="16"/>
  <c r="H2325" i="16"/>
  <c r="H2326" i="16"/>
  <c r="H2327" i="16"/>
  <c r="H2328" i="16"/>
  <c r="H2329" i="16"/>
  <c r="H2330" i="16"/>
  <c r="H2332" i="16"/>
  <c r="H2333" i="16"/>
  <c r="H2334" i="16"/>
  <c r="H2335" i="16"/>
  <c r="H2336" i="16"/>
  <c r="H2337" i="16"/>
  <c r="H2338" i="16"/>
  <c r="H2340" i="16"/>
  <c r="H2341" i="16"/>
  <c r="H2342" i="16"/>
  <c r="H2343" i="16"/>
  <c r="H2344" i="16"/>
  <c r="H2345" i="16"/>
  <c r="H2346" i="16"/>
  <c r="H2348" i="16"/>
  <c r="H2350" i="16"/>
  <c r="H2349" i="16"/>
  <c r="H2351" i="16"/>
  <c r="H2352" i="16"/>
  <c r="H2353" i="16"/>
  <c r="H2354" i="16"/>
  <c r="H2356" i="16"/>
  <c r="H2357" i="16"/>
  <c r="H2359" i="16"/>
  <c r="H2358" i="16"/>
  <c r="H2360" i="16"/>
  <c r="H2361" i="16"/>
  <c r="H2362" i="16"/>
  <c r="H2365" i="16"/>
  <c r="H2364" i="16"/>
  <c r="H2367" i="16"/>
  <c r="H2366" i="16"/>
  <c r="H2368" i="16"/>
  <c r="H2369" i="16"/>
  <c r="H2370" i="16"/>
  <c r="H2373" i="16"/>
  <c r="H2372" i="16"/>
  <c r="H2374" i="16"/>
  <c r="H2375" i="16"/>
  <c r="H2376" i="16"/>
  <c r="H2377" i="16"/>
  <c r="H2378" i="16"/>
  <c r="H2380" i="16"/>
  <c r="H2382" i="16"/>
  <c r="H2381" i="16"/>
  <c r="H2383" i="16"/>
  <c r="H2384" i="16"/>
  <c r="H2386" i="16"/>
  <c r="H2385" i="16"/>
  <c r="H2388" i="16"/>
  <c r="H2389" i="16"/>
  <c r="H2391" i="16"/>
  <c r="H2390" i="16"/>
  <c r="H2392" i="16"/>
  <c r="H2393" i="16"/>
  <c r="H2394" i="16"/>
  <c r="H2396" i="16"/>
  <c r="H2397" i="16"/>
  <c r="H2398" i="16"/>
  <c r="H2399" i="16"/>
  <c r="H2401" i="16"/>
  <c r="H2400" i="16"/>
  <c r="H2402" i="16"/>
  <c r="H2405" i="16"/>
  <c r="H2404" i="16"/>
  <c r="H2406" i="16"/>
  <c r="H2407" i="16"/>
  <c r="H2408" i="16"/>
  <c r="H2409" i="16"/>
  <c r="H2410" i="16"/>
  <c r="H2412" i="16"/>
  <c r="H2413" i="16"/>
  <c r="H2414" i="16"/>
  <c r="H2415" i="16"/>
  <c r="H2416" i="16"/>
  <c r="H2417" i="16"/>
  <c r="H2418" i="16"/>
  <c r="H2420" i="16"/>
  <c r="H2421" i="16"/>
  <c r="H2422" i="16"/>
  <c r="H2423" i="16"/>
  <c r="H2424" i="16"/>
  <c r="H2425" i="16"/>
  <c r="H2426" i="16"/>
  <c r="H2428" i="16"/>
  <c r="H2429" i="16"/>
  <c r="H2430" i="16"/>
  <c r="H2431" i="16"/>
  <c r="H2432" i="16"/>
  <c r="H2433" i="16"/>
  <c r="H2434" i="16"/>
  <c r="H2436" i="16"/>
  <c r="H2437" i="16"/>
  <c r="H2438" i="16"/>
  <c r="H2439" i="16"/>
  <c r="H2440" i="16"/>
  <c r="H2441" i="16"/>
  <c r="H2442" i="16"/>
  <c r="H2444" i="16"/>
  <c r="H2445" i="16"/>
  <c r="H2446" i="16"/>
  <c r="H2447" i="16"/>
  <c r="H2448" i="16"/>
  <c r="H2449" i="16"/>
  <c r="H2450" i="16"/>
  <c r="H2452" i="16"/>
  <c r="H2453" i="16"/>
  <c r="H2454" i="16"/>
  <c r="H2455" i="16"/>
  <c r="H2456" i="16"/>
  <c r="H2457" i="16"/>
  <c r="H2458" i="16"/>
  <c r="H2461" i="16"/>
  <c r="H2460" i="16"/>
  <c r="H2462" i="16"/>
  <c r="H2463" i="16"/>
  <c r="H2465" i="16"/>
  <c r="H2464" i="16"/>
  <c r="H2466" i="16"/>
  <c r="H2469" i="16"/>
  <c r="H2468" i="16"/>
  <c r="H2470" i="16"/>
  <c r="H2471" i="16"/>
  <c r="H2472" i="16"/>
  <c r="H2473" i="16"/>
  <c r="H2474" i="16"/>
  <c r="H2476" i="16"/>
  <c r="H2477" i="16"/>
  <c r="H2478" i="16"/>
  <c r="H2479" i="16"/>
  <c r="H2480" i="16"/>
  <c r="H2481" i="16"/>
  <c r="H2482" i="16"/>
  <c r="H2484" i="16"/>
  <c r="H2485" i="16"/>
  <c r="H2486" i="16"/>
  <c r="H2487" i="16"/>
  <c r="H2488" i="16"/>
  <c r="H2489" i="16"/>
  <c r="H2490" i="16"/>
  <c r="H2492" i="16"/>
  <c r="H2494" i="16"/>
  <c r="H2493" i="16"/>
  <c r="H2495" i="16"/>
  <c r="H2497" i="16"/>
  <c r="H2496" i="16"/>
  <c r="H2498" i="16"/>
  <c r="H2501" i="16"/>
  <c r="H2500" i="16"/>
  <c r="H2502" i="16"/>
  <c r="H2503" i="16"/>
  <c r="H2504" i="16"/>
  <c r="H2505" i="16"/>
  <c r="H2506" i="16"/>
  <c r="H2508" i="16"/>
  <c r="H2509" i="16"/>
  <c r="H2510" i="16"/>
  <c r="H2511" i="16"/>
  <c r="H2512" i="16"/>
  <c r="H2513" i="16"/>
  <c r="H2514" i="16"/>
  <c r="H2516" i="16"/>
  <c r="H2517" i="16"/>
  <c r="H2518" i="16"/>
  <c r="H2519" i="16"/>
  <c r="H2520" i="16"/>
  <c r="H2521" i="16"/>
  <c r="H2522" i="16"/>
  <c r="H2525" i="16"/>
  <c r="H2524" i="16"/>
  <c r="H2526" i="16"/>
  <c r="H2527" i="16"/>
  <c r="H2529" i="16"/>
  <c r="H2528" i="16"/>
  <c r="H2530" i="16"/>
  <c r="H2533" i="16"/>
  <c r="H2532" i="16"/>
  <c r="H2534" i="16"/>
  <c r="H2535" i="16"/>
  <c r="H2536" i="16"/>
  <c r="H2537" i="16"/>
  <c r="H2538" i="16"/>
  <c r="H2540" i="16"/>
  <c r="H2541" i="16"/>
  <c r="H2542" i="16"/>
  <c r="H2543" i="16"/>
  <c r="H2544" i="16"/>
  <c r="H2545" i="16"/>
  <c r="H2546" i="16"/>
  <c r="H2548" i="16"/>
  <c r="H2549" i="16"/>
  <c r="H2550" i="16"/>
  <c r="H2551" i="16"/>
  <c r="H2552" i="16"/>
  <c r="H2553" i="16"/>
  <c r="H2554" i="16"/>
  <c r="H2556" i="16"/>
  <c r="H2557" i="16"/>
  <c r="H2558" i="16"/>
  <c r="H2559" i="16"/>
  <c r="H2561" i="16"/>
  <c r="H2560" i="16"/>
  <c r="H2562" i="16"/>
  <c r="H2564" i="16"/>
  <c r="H2565" i="16"/>
  <c r="H2566" i="16"/>
  <c r="H2567" i="16"/>
  <c r="H2568" i="16"/>
  <c r="H2569" i="16"/>
  <c r="H2570" i="16"/>
  <c r="H2572" i="16"/>
  <c r="H2573" i="16"/>
  <c r="H2574" i="16"/>
  <c r="H2575" i="16"/>
  <c r="H2576" i="16"/>
  <c r="H2577" i="16"/>
  <c r="H2578" i="16"/>
  <c r="H2580" i="16"/>
  <c r="H2581" i="16"/>
  <c r="H2582" i="16"/>
  <c r="H2583" i="16"/>
  <c r="H2584" i="16"/>
  <c r="H2585" i="16"/>
  <c r="H2586" i="16"/>
  <c r="H2588" i="16"/>
  <c r="H2589" i="16"/>
  <c r="H2590" i="16"/>
  <c r="H2591" i="16"/>
  <c r="H2592" i="16"/>
  <c r="H2593" i="16"/>
  <c r="H2594" i="16"/>
  <c r="H2597" i="16"/>
  <c r="H2596" i="16"/>
  <c r="H2599" i="16"/>
  <c r="H2598" i="16"/>
  <c r="H2600" i="16"/>
  <c r="H2601" i="16"/>
  <c r="H2602" i="16"/>
  <c r="H2604" i="16"/>
  <c r="H2605" i="16"/>
  <c r="H2606" i="16"/>
  <c r="H2607" i="16"/>
  <c r="H2608" i="16"/>
  <c r="H2609" i="16"/>
  <c r="H2610" i="16"/>
  <c r="H2612" i="16"/>
  <c r="H2613" i="16"/>
  <c r="H2614" i="16"/>
  <c r="H2615" i="16"/>
  <c r="H2616" i="16"/>
  <c r="H2617" i="16"/>
  <c r="H2618" i="16"/>
  <c r="H2620" i="16"/>
  <c r="H2621" i="16"/>
  <c r="H2622" i="16"/>
  <c r="H2623" i="16"/>
  <c r="H2624" i="16"/>
  <c r="H2625" i="16"/>
  <c r="H2626" i="16"/>
  <c r="H2628" i="16"/>
  <c r="H2629" i="16"/>
  <c r="H2630" i="16"/>
  <c r="H2631" i="16"/>
  <c r="H2632" i="16"/>
  <c r="H2634" i="16"/>
  <c r="H2633" i="16"/>
  <c r="H2636" i="16"/>
  <c r="H2637" i="16"/>
  <c r="H2638" i="16"/>
  <c r="H2640" i="16"/>
  <c r="H2639" i="16"/>
  <c r="H2641" i="16"/>
  <c r="H2642" i="16"/>
  <c r="H2644" i="16"/>
  <c r="H2645" i="16"/>
  <c r="H2646" i="16"/>
  <c r="H2647" i="16"/>
  <c r="H2648" i="16"/>
  <c r="H2649" i="16"/>
  <c r="H2650" i="16"/>
  <c r="H2652" i="16"/>
  <c r="H2654" i="16"/>
  <c r="H2653" i="16"/>
  <c r="H2656" i="16"/>
  <c r="H2655" i="16"/>
  <c r="H2657" i="16"/>
  <c r="H2658" i="16"/>
  <c r="H2660" i="16"/>
  <c r="H2661" i="16"/>
  <c r="H2662" i="16"/>
  <c r="H2663" i="16"/>
  <c r="H2664" i="16"/>
  <c r="H2665" i="16"/>
  <c r="H2666" i="16"/>
  <c r="H2668" i="16"/>
  <c r="H2669" i="16"/>
  <c r="H2670" i="16"/>
  <c r="H2671" i="16"/>
  <c r="H2672" i="16"/>
  <c r="H2673" i="16"/>
  <c r="H2674" i="16"/>
  <c r="H2676" i="16"/>
  <c r="H2677" i="16"/>
  <c r="H2678" i="16"/>
  <c r="H2679" i="16"/>
  <c r="H2680" i="16"/>
  <c r="H2681" i="16"/>
  <c r="H2682" i="16"/>
  <c r="H2684" i="16"/>
  <c r="H2685" i="16"/>
  <c r="H2686" i="16"/>
  <c r="H2687" i="16"/>
  <c r="H2688" i="16"/>
  <c r="H2689" i="16"/>
  <c r="H2690" i="16"/>
  <c r="H2692" i="16"/>
  <c r="H2693" i="16"/>
  <c r="H2694" i="16"/>
  <c r="H2695" i="16"/>
  <c r="H2696" i="16"/>
  <c r="H2698" i="16"/>
  <c r="H2697" i="16"/>
  <c r="H2700" i="16"/>
  <c r="H2701" i="16"/>
  <c r="H2702" i="16"/>
  <c r="H2703" i="16"/>
  <c r="H2704" i="16"/>
  <c r="H2706" i="16"/>
  <c r="H2705" i="16"/>
  <c r="H2708" i="16"/>
  <c r="H2709" i="16"/>
  <c r="H2710" i="16"/>
  <c r="H2711" i="16"/>
  <c r="H2712" i="16"/>
  <c r="H2714" i="16"/>
  <c r="H2713" i="16"/>
  <c r="H2716" i="16"/>
  <c r="H2717" i="16"/>
  <c r="H2719" i="16"/>
  <c r="H2718" i="16"/>
  <c r="H2720" i="16"/>
  <c r="H2721" i="16"/>
  <c r="H2722" i="16"/>
  <c r="H2724" i="16"/>
  <c r="H2725" i="16"/>
  <c r="H2726" i="16"/>
  <c r="H2727" i="16"/>
  <c r="H2728" i="16"/>
  <c r="H2729" i="16"/>
  <c r="H2730" i="16"/>
  <c r="H2732" i="16"/>
  <c r="H2733" i="16"/>
  <c r="H2734" i="16"/>
  <c r="H2735" i="16"/>
  <c r="H2736" i="16"/>
  <c r="H2737" i="16"/>
  <c r="H2738" i="16"/>
  <c r="H2740" i="16"/>
  <c r="H2741" i="16"/>
  <c r="H2742" i="16"/>
  <c r="H2744" i="16"/>
  <c r="H2743" i="16"/>
  <c r="H2746" i="16"/>
  <c r="H2745" i="16"/>
  <c r="H2748" i="16"/>
  <c r="H2749" i="16"/>
  <c r="H2751" i="16"/>
  <c r="H2750" i="16"/>
  <c r="H2752" i="16"/>
  <c r="H2753" i="16"/>
  <c r="H2754" i="16"/>
  <c r="H2756" i="16"/>
  <c r="H2757" i="16"/>
  <c r="H2758" i="16"/>
  <c r="H2759" i="16"/>
  <c r="H2760" i="16"/>
  <c r="H2761" i="16"/>
  <c r="H2762" i="16"/>
  <c r="H2764" i="16"/>
  <c r="H2766" i="16"/>
  <c r="H2765" i="16"/>
  <c r="H2767" i="16"/>
  <c r="H2768" i="16"/>
  <c r="H2769" i="16"/>
  <c r="H2770" i="16"/>
  <c r="H2772" i="16"/>
  <c r="H2773" i="16"/>
  <c r="H2775" i="16"/>
  <c r="H2774" i="16"/>
  <c r="H2776" i="16"/>
  <c r="H2777" i="16"/>
  <c r="H2778" i="16"/>
  <c r="H2780" i="16"/>
  <c r="H2781" i="16"/>
  <c r="H2782" i="16"/>
  <c r="H2783" i="16"/>
  <c r="H2784" i="16"/>
  <c r="H2785" i="16"/>
  <c r="H2786" i="16"/>
  <c r="H2788" i="16"/>
  <c r="H2790" i="16"/>
  <c r="H2789" i="16"/>
  <c r="H2791" i="16"/>
  <c r="H2792" i="16"/>
  <c r="H2793" i="16"/>
  <c r="H2794" i="16"/>
  <c r="H2796" i="16"/>
  <c r="H2797" i="16"/>
  <c r="H2798" i="16"/>
  <c r="H2799" i="16"/>
  <c r="H2800" i="16"/>
  <c r="H2801" i="16"/>
  <c r="H2802" i="16"/>
  <c r="H2804" i="16"/>
  <c r="H2806" i="16"/>
  <c r="H2805" i="16"/>
  <c r="H2807" i="16"/>
  <c r="H2808" i="16"/>
  <c r="H2809" i="16"/>
  <c r="H2810" i="16"/>
  <c r="H2813" i="16"/>
  <c r="H2812" i="16"/>
  <c r="H2814" i="16"/>
  <c r="H2815" i="16"/>
  <c r="H2816" i="16"/>
  <c r="H2817" i="16"/>
  <c r="H2818" i="16"/>
  <c r="H2820" i="16"/>
  <c r="H2821" i="16"/>
  <c r="H2822" i="16"/>
  <c r="H2823" i="16"/>
  <c r="H2824" i="16"/>
  <c r="H2825" i="16"/>
  <c r="H2826" i="16"/>
  <c r="H2829" i="16"/>
  <c r="H2828" i="16"/>
  <c r="H2830" i="16"/>
  <c r="H2831" i="16"/>
  <c r="H2833" i="16"/>
  <c r="H2832" i="16"/>
  <c r="H2834" i="16"/>
  <c r="H2837" i="16"/>
  <c r="H2836" i="16"/>
  <c r="H2838" i="16"/>
  <c r="H2839" i="16"/>
  <c r="H2840" i="16"/>
  <c r="H2841" i="16"/>
  <c r="H2842" i="16"/>
  <c r="H2845" i="16"/>
  <c r="H2844" i="16"/>
  <c r="H2846" i="16"/>
  <c r="H2847" i="16"/>
  <c r="H2848" i="16"/>
  <c r="H2849" i="16"/>
  <c r="H2850" i="16"/>
  <c r="H2852" i="16"/>
  <c r="H2853" i="16"/>
  <c r="H2855" i="16"/>
  <c r="H2854" i="16"/>
  <c r="H2856" i="16"/>
  <c r="H2857" i="16"/>
  <c r="H2858" i="16"/>
  <c r="H2860" i="16"/>
  <c r="H2861" i="16"/>
  <c r="H2862" i="16"/>
  <c r="H2864" i="16"/>
  <c r="H2863" i="16"/>
  <c r="H2865" i="16"/>
  <c r="H2866" i="16"/>
  <c r="H2868" i="16"/>
  <c r="H2869" i="16"/>
  <c r="H2870" i="16"/>
  <c r="H2871" i="16"/>
  <c r="H2872" i="16"/>
  <c r="H2873" i="16"/>
  <c r="H2874" i="16"/>
  <c r="H2876" i="16"/>
  <c r="H2877" i="16"/>
  <c r="H2878" i="16"/>
  <c r="H2879" i="16"/>
  <c r="H2880" i="16"/>
  <c r="H2881" i="16"/>
  <c r="H2882" i="16"/>
  <c r="H2884" i="16"/>
  <c r="H2885" i="16"/>
  <c r="H2886" i="16"/>
  <c r="H2888" i="16"/>
  <c r="H2887" i="16"/>
  <c r="H2890" i="16"/>
  <c r="H2889" i="16"/>
  <c r="H2892" i="16"/>
  <c r="H2893" i="16"/>
  <c r="H2894" i="16"/>
  <c r="H2896" i="16"/>
  <c r="H2895" i="16"/>
  <c r="H2898" i="16"/>
  <c r="H2897" i="16"/>
  <c r="H2900" i="16"/>
  <c r="H2901" i="16"/>
  <c r="H2902" i="16"/>
  <c r="H2904" i="16"/>
  <c r="H2903" i="16"/>
  <c r="H2905" i="16"/>
  <c r="H2906" i="16"/>
  <c r="H2908" i="16"/>
  <c r="H2910" i="16"/>
  <c r="H2909" i="16"/>
  <c r="H2912" i="16"/>
  <c r="H2911" i="16"/>
  <c r="H2913" i="16"/>
  <c r="H2914" i="16"/>
  <c r="H2916" i="16"/>
  <c r="H2917" i="16"/>
  <c r="H2918" i="16"/>
  <c r="H2920" i="16"/>
  <c r="H2919" i="16"/>
  <c r="H2922" i="16"/>
  <c r="H2921" i="16"/>
  <c r="H2925" i="16"/>
  <c r="H2924" i="16"/>
  <c r="H2926" i="16"/>
  <c r="H2928" i="16"/>
  <c r="H2927" i="16"/>
  <c r="H2929" i="16"/>
  <c r="H2930" i="16"/>
  <c r="H2932" i="16"/>
  <c r="H2933" i="16"/>
  <c r="H2935" i="16"/>
  <c r="H2934" i="16"/>
  <c r="H2936" i="16"/>
  <c r="H2937" i="16"/>
  <c r="H2938" i="16"/>
  <c r="H2940" i="16"/>
  <c r="H2941" i="16"/>
  <c r="H2942" i="16"/>
  <c r="H2943" i="16"/>
  <c r="H2944" i="16"/>
  <c r="H2945" i="16"/>
  <c r="H2946" i="16"/>
  <c r="H2948" i="16"/>
  <c r="H2949" i="16"/>
  <c r="H2950" i="16"/>
  <c r="H2952" i="16"/>
  <c r="H2951" i="16"/>
  <c r="H2953" i="16"/>
  <c r="H2954" i="16"/>
  <c r="H2956" i="16"/>
  <c r="H2957" i="16"/>
  <c r="H2958" i="16"/>
  <c r="H2959" i="16"/>
  <c r="H2960" i="16"/>
  <c r="H2962" i="16"/>
  <c r="H2961" i="16"/>
  <c r="H2964" i="16"/>
  <c r="H2965" i="16"/>
  <c r="H2966" i="16"/>
  <c r="H2967" i="16"/>
  <c r="H2969" i="16"/>
  <c r="H2968" i="16"/>
  <c r="H2970" i="16"/>
  <c r="H2972" i="16"/>
  <c r="H2973" i="16"/>
  <c r="H2974" i="16"/>
  <c r="H2976" i="16"/>
  <c r="H2975" i="16"/>
  <c r="H2977" i="16"/>
  <c r="H2978" i="16"/>
  <c r="H2980" i="16"/>
  <c r="H2981" i="16"/>
  <c r="H2982" i="16"/>
  <c r="H2983" i="16"/>
  <c r="H2985" i="16"/>
  <c r="H2984" i="16"/>
  <c r="H2986" i="16"/>
  <c r="H2989" i="16"/>
  <c r="H2988" i="16"/>
  <c r="H2990" i="16"/>
  <c r="H2992" i="16"/>
  <c r="H2991" i="16"/>
  <c r="H2993" i="16"/>
  <c r="H2994" i="16"/>
  <c r="H2996" i="16"/>
  <c r="H2997" i="16"/>
  <c r="H2998" i="16"/>
  <c r="H3000" i="16"/>
  <c r="H2999" i="16"/>
  <c r="H3001" i="16"/>
  <c r="H3002" i="16"/>
  <c r="H3005" i="16"/>
  <c r="H3004" i="16"/>
  <c r="H3006" i="16"/>
  <c r="H3008" i="16"/>
  <c r="H3007" i="16"/>
  <c r="H3009" i="16"/>
  <c r="H3010" i="16"/>
  <c r="H3012" i="16"/>
  <c r="H3013" i="16"/>
  <c r="H3015" i="16"/>
  <c r="H3014" i="16"/>
  <c r="H3016" i="16"/>
  <c r="H3017" i="16"/>
  <c r="H3018" i="16"/>
  <c r="H3020" i="16"/>
  <c r="H3021" i="16"/>
  <c r="H3022" i="16"/>
  <c r="H3024" i="16"/>
  <c r="H3023" i="16"/>
  <c r="H3025" i="16"/>
  <c r="H3026" i="16"/>
  <c r="H3028" i="16"/>
  <c r="H3029" i="16"/>
  <c r="H3030" i="16"/>
  <c r="H3031" i="16"/>
  <c r="H3033" i="16"/>
  <c r="H3032" i="16"/>
  <c r="H3034" i="16"/>
  <c r="H3036" i="16"/>
  <c r="H3037" i="16"/>
  <c r="H3038" i="16"/>
  <c r="H3040" i="16"/>
  <c r="H3039" i="16"/>
  <c r="H3041" i="16"/>
  <c r="H3042" i="16"/>
  <c r="H3044" i="16"/>
  <c r="H3045" i="16"/>
  <c r="H3046" i="16"/>
  <c r="H3048" i="16"/>
  <c r="H3047" i="16"/>
  <c r="H3050" i="16"/>
  <c r="H3049" i="16"/>
  <c r="H3053" i="16"/>
  <c r="H3052" i="16"/>
  <c r="H3054" i="16"/>
  <c r="H3056" i="16"/>
  <c r="H3055" i="16"/>
  <c r="H3057" i="16"/>
  <c r="H3058" i="16"/>
  <c r="H3060" i="16"/>
  <c r="H3061" i="16"/>
  <c r="H3063" i="16"/>
  <c r="H3062" i="16"/>
  <c r="H3064" i="16"/>
  <c r="H3065" i="16"/>
  <c r="H3066" i="16"/>
  <c r="H3068" i="16"/>
  <c r="H3069" i="16"/>
  <c r="H3070" i="16"/>
  <c r="H3071" i="16"/>
  <c r="H3072" i="16"/>
  <c r="H3073" i="16"/>
  <c r="H3074" i="16"/>
  <c r="H3076" i="16"/>
  <c r="H3077" i="16"/>
  <c r="H3078" i="16"/>
  <c r="H3080" i="16"/>
  <c r="H3079" i="16"/>
  <c r="H3081" i="16"/>
  <c r="H3082" i="16"/>
  <c r="H3084" i="16"/>
  <c r="H3085" i="16"/>
  <c r="H3086" i="16"/>
  <c r="H3088" i="16"/>
  <c r="H3087" i="16"/>
  <c r="H3089" i="16"/>
  <c r="H3090" i="16"/>
  <c r="H3092" i="16"/>
  <c r="H3094" i="16"/>
  <c r="H3093" i="16"/>
  <c r="H3095" i="16"/>
  <c r="H3097" i="16"/>
  <c r="H3096" i="16"/>
  <c r="H3098" i="16"/>
  <c r="H3100" i="16"/>
  <c r="H3101" i="16"/>
  <c r="H3103" i="16"/>
  <c r="H3102" i="16"/>
  <c r="H3104" i="16"/>
  <c r="H3105" i="16"/>
  <c r="H3106" i="16"/>
  <c r="H3108" i="16"/>
  <c r="H3109" i="16"/>
  <c r="H3110" i="16"/>
  <c r="H3111" i="16"/>
  <c r="H3112" i="16"/>
  <c r="H3114" i="16"/>
  <c r="H3113" i="16"/>
  <c r="H3116" i="16"/>
  <c r="H3117" i="16"/>
  <c r="H3119" i="16"/>
  <c r="H3118" i="16"/>
  <c r="H3120" i="16"/>
  <c r="H3121" i="16"/>
  <c r="H3122" i="16"/>
  <c r="H3124" i="16"/>
  <c r="H3125" i="16"/>
  <c r="H3126" i="16"/>
  <c r="H3127" i="16"/>
  <c r="H3129" i="16"/>
  <c r="H3128" i="16"/>
  <c r="H3130" i="16"/>
  <c r="H3132" i="16"/>
  <c r="H3133" i="16"/>
  <c r="H3134" i="16"/>
  <c r="H3135" i="16"/>
  <c r="H3136" i="16"/>
  <c r="H3137" i="16"/>
  <c r="H3138" i="16"/>
  <c r="H3140" i="16"/>
  <c r="H3141" i="16"/>
  <c r="H3142" i="16"/>
  <c r="H3144" i="16"/>
  <c r="H3143" i="16"/>
  <c r="H3145" i="16"/>
  <c r="H3146" i="16"/>
  <c r="H3149" i="16"/>
  <c r="H3148" i="16"/>
  <c r="H3150" i="16"/>
  <c r="H3152" i="16"/>
  <c r="H3151" i="16"/>
  <c r="H3153" i="16"/>
  <c r="H3154" i="16"/>
  <c r="H3156" i="16"/>
  <c r="H3157" i="16"/>
  <c r="H3158" i="16"/>
  <c r="H3160" i="16"/>
  <c r="H3159" i="16"/>
  <c r="H3162" i="16"/>
  <c r="H3161" i="16"/>
  <c r="H3164" i="16"/>
  <c r="H3165" i="16"/>
  <c r="H3166" i="16"/>
  <c r="H3168" i="16"/>
  <c r="H3167" i="16"/>
  <c r="H3169" i="16"/>
  <c r="H3170" i="16"/>
  <c r="H3172" i="16"/>
  <c r="H3173" i="16"/>
  <c r="H3175" i="16"/>
  <c r="H3174" i="16"/>
  <c r="H3176" i="16"/>
  <c r="H3177" i="16"/>
  <c r="H3178" i="16"/>
  <c r="H3180" i="16"/>
  <c r="H3181" i="16"/>
  <c r="H3182" i="16"/>
  <c r="H3184" i="16"/>
  <c r="H3183" i="16"/>
  <c r="H3186" i="16"/>
  <c r="H3185" i="16"/>
  <c r="H3188" i="16"/>
  <c r="H3190" i="16"/>
  <c r="H3189" i="16"/>
  <c r="H3192" i="16"/>
  <c r="H3191" i="16"/>
  <c r="H3193" i="16"/>
  <c r="H3194" i="16"/>
  <c r="H3196" i="16"/>
  <c r="H3197" i="16"/>
  <c r="H3198" i="16"/>
  <c r="H3199" i="16"/>
  <c r="H3200" i="16"/>
  <c r="H3201" i="16"/>
  <c r="H3202" i="16"/>
  <c r="H3204" i="16"/>
  <c r="H3205" i="16"/>
  <c r="H3206" i="16"/>
  <c r="H3207" i="16"/>
  <c r="H3208" i="16"/>
  <c r="H3209" i="16"/>
  <c r="H3210" i="16"/>
  <c r="H3212" i="16"/>
  <c r="H3213" i="16"/>
  <c r="H3214" i="16"/>
  <c r="H3216" i="16"/>
  <c r="H3215" i="16"/>
  <c r="H3217" i="16"/>
  <c r="H3218" i="16"/>
  <c r="H3220" i="16"/>
  <c r="H3222" i="16"/>
  <c r="H3221" i="16"/>
  <c r="H3223" i="16"/>
  <c r="H3224" i="16"/>
  <c r="H3225" i="16"/>
  <c r="H3226" i="16"/>
  <c r="H3228" i="16"/>
  <c r="H3229" i="16"/>
  <c r="H3230" i="16"/>
  <c r="H3231" i="16"/>
  <c r="H3232" i="16"/>
  <c r="H3233" i="16"/>
  <c r="H3234" i="16"/>
  <c r="H3236" i="16"/>
  <c r="H3238" i="16"/>
  <c r="H3237" i="16"/>
  <c r="H3239" i="16"/>
  <c r="H3241" i="16"/>
  <c r="H3240" i="16"/>
  <c r="H3242" i="16"/>
  <c r="H3244" i="16"/>
  <c r="H3245" i="16"/>
  <c r="H3246" i="16"/>
  <c r="H3247" i="16"/>
  <c r="H3248" i="16"/>
  <c r="H3249" i="16"/>
  <c r="H3250" i="16"/>
  <c r="H3252" i="16"/>
  <c r="H3253" i="16"/>
  <c r="H3254" i="16"/>
  <c r="H3255" i="16"/>
  <c r="H3256" i="16"/>
  <c r="H3257" i="16"/>
  <c r="H3258" i="16"/>
  <c r="H3261" i="16"/>
  <c r="H3260" i="16"/>
  <c r="H3262" i="16"/>
  <c r="H3263" i="16"/>
  <c r="H3265" i="16"/>
  <c r="H3264" i="16"/>
  <c r="H3266" i="16"/>
  <c r="H3268" i="16"/>
  <c r="H3269" i="16"/>
  <c r="H3270" i="16"/>
  <c r="H3271" i="16"/>
  <c r="H3272" i="16"/>
  <c r="H3273" i="16"/>
  <c r="H3274" i="16"/>
  <c r="H3276" i="16"/>
  <c r="H3277" i="16"/>
  <c r="H3278" i="16"/>
  <c r="H3279" i="16"/>
  <c r="H3280" i="16"/>
  <c r="H3281" i="16"/>
  <c r="H3282" i="16"/>
  <c r="H3284" i="16"/>
  <c r="H3285" i="16"/>
  <c r="H3286" i="16"/>
  <c r="H3287" i="16"/>
  <c r="H3288" i="16"/>
  <c r="H3289" i="16"/>
  <c r="H3290" i="16"/>
  <c r="H3292" i="16"/>
  <c r="H3293" i="16"/>
  <c r="H3294" i="16"/>
  <c r="H3296" i="16"/>
  <c r="H3295" i="16"/>
  <c r="H3297" i="16"/>
  <c r="H3298" i="16"/>
  <c r="H3300" i="16"/>
  <c r="H3301" i="16"/>
  <c r="H3302" i="16"/>
  <c r="H3304" i="16"/>
  <c r="H3303" i="16"/>
  <c r="H3305" i="16"/>
  <c r="H3306" i="16"/>
  <c r="H3308" i="16"/>
  <c r="H3309" i="16"/>
  <c r="H3310" i="16"/>
  <c r="H3311" i="16"/>
  <c r="H3312" i="16"/>
  <c r="H3313" i="16"/>
  <c r="H3314" i="16"/>
  <c r="H3316" i="16"/>
  <c r="H3318" i="16"/>
  <c r="H3317" i="16"/>
  <c r="H3319" i="16"/>
  <c r="H3320" i="16"/>
  <c r="H3321" i="16"/>
  <c r="H3322" i="16"/>
  <c r="H3325" i="16"/>
  <c r="H3324" i="16"/>
  <c r="H3326" i="16"/>
  <c r="H3327" i="16"/>
  <c r="H3328" i="16"/>
  <c r="H3329" i="16"/>
  <c r="H3330" i="16"/>
  <c r="H3332" i="16"/>
  <c r="H3333" i="16"/>
  <c r="H3334" i="16"/>
  <c r="H3335" i="16"/>
  <c r="H3336" i="16"/>
  <c r="H3337" i="16"/>
  <c r="H3338" i="16"/>
  <c r="H3340" i="16"/>
  <c r="H3341" i="16"/>
  <c r="H3342" i="16"/>
  <c r="H3343" i="16"/>
  <c r="H3344" i="16"/>
  <c r="H3345" i="16"/>
  <c r="H3346" i="16"/>
  <c r="H3349" i="16"/>
  <c r="H3348" i="16"/>
  <c r="H3351" i="16"/>
  <c r="H3350" i="16"/>
  <c r="H3352" i="16"/>
  <c r="H3353" i="16"/>
  <c r="H3354" i="16"/>
  <c r="H3356" i="16"/>
  <c r="H3357" i="16"/>
  <c r="H3358" i="16"/>
  <c r="H3359" i="16"/>
  <c r="H3360" i="16"/>
  <c r="H3361" i="16"/>
  <c r="H3362" i="16"/>
  <c r="H3364" i="16"/>
  <c r="H3365" i="16"/>
  <c r="H3367" i="16"/>
  <c r="H3366" i="16"/>
  <c r="H3368" i="16"/>
  <c r="H3369" i="16"/>
  <c r="H3370" i="16"/>
  <c r="H3373" i="16"/>
  <c r="H3372" i="16"/>
  <c r="H3374" i="16"/>
  <c r="H3375" i="16"/>
  <c r="H3376" i="16"/>
  <c r="H3377" i="16"/>
  <c r="H3378" i="16"/>
  <c r="H3380" i="16"/>
  <c r="H3381" i="16"/>
  <c r="H3382" i="16"/>
  <c r="H3384" i="16"/>
  <c r="H3383" i="16"/>
  <c r="H3385" i="16"/>
  <c r="H3386" i="16"/>
  <c r="H3389" i="16"/>
  <c r="H3388" i="16"/>
  <c r="H3390" i="16"/>
  <c r="H3392" i="16"/>
  <c r="H3391" i="16"/>
  <c r="H3394" i="16"/>
  <c r="H3393" i="16"/>
  <c r="H3396" i="16"/>
  <c r="H3397" i="16"/>
  <c r="H3398" i="16"/>
  <c r="H3399" i="16"/>
  <c r="H3400" i="16"/>
  <c r="H3401" i="16"/>
  <c r="H3402" i="16"/>
  <c r="H3405" i="16"/>
  <c r="H3404" i="16"/>
  <c r="H3406" i="16"/>
  <c r="H3407" i="16"/>
  <c r="H3409" i="16"/>
  <c r="H3408" i="16"/>
  <c r="H3410" i="16"/>
  <c r="H3412" i="16"/>
  <c r="H3413" i="16"/>
  <c r="H3415" i="16"/>
  <c r="H3414" i="16"/>
  <c r="H3416" i="16"/>
  <c r="H3417" i="16"/>
  <c r="H3418" i="16"/>
  <c r="H3420" i="16"/>
  <c r="H3421" i="16"/>
  <c r="H3422" i="16"/>
  <c r="H3423" i="16"/>
  <c r="H3424" i="16"/>
  <c r="H3426" i="16"/>
  <c r="H3425" i="16"/>
  <c r="H3428" i="16"/>
  <c r="H3429" i="16"/>
  <c r="H3430" i="16"/>
  <c r="H3432" i="16"/>
  <c r="H3431" i="16"/>
  <c r="H3433" i="16"/>
  <c r="H3434" i="16"/>
  <c r="H3437" i="16"/>
  <c r="H3436" i="16"/>
  <c r="H3438" i="16"/>
  <c r="H3439" i="16"/>
  <c r="H3440" i="16"/>
  <c r="H3441" i="16"/>
  <c r="H3442" i="16"/>
  <c r="H3444" i="16"/>
  <c r="H3445" i="16"/>
  <c r="H3446" i="16"/>
  <c r="H3447" i="16"/>
  <c r="H3448" i="16"/>
  <c r="H3449" i="16"/>
  <c r="H3450" i="16"/>
  <c r="H3453" i="16"/>
  <c r="H3452" i="16"/>
  <c r="H3454" i="16"/>
  <c r="H3455" i="16"/>
  <c r="H3456" i="16"/>
  <c r="H3457" i="16"/>
  <c r="H3458" i="16"/>
  <c r="H3460" i="16"/>
  <c r="H3461" i="16"/>
  <c r="H3463" i="16"/>
  <c r="H3462" i="16"/>
  <c r="H3464" i="16"/>
  <c r="H3465" i="16"/>
  <c r="H3466" i="16"/>
  <c r="H3469" i="16"/>
  <c r="H3468" i="16"/>
  <c r="H3470" i="16"/>
  <c r="H3471" i="16"/>
  <c r="H3473" i="16"/>
  <c r="H3472" i="16"/>
  <c r="H3474" i="16"/>
  <c r="H3476" i="16"/>
  <c r="H3477" i="16"/>
  <c r="H3478" i="16"/>
  <c r="H3480" i="16"/>
  <c r="H3479" i="16"/>
  <c r="H3481" i="16"/>
  <c r="H3482" i="16"/>
  <c r="H3484" i="16"/>
  <c r="H3485" i="16"/>
  <c r="H3486" i="16"/>
  <c r="H3487" i="16"/>
  <c r="H3489" i="16"/>
  <c r="H3488" i="16"/>
  <c r="H3490" i="16"/>
  <c r="H3492" i="16"/>
  <c r="H3493" i="16"/>
  <c r="H3495" i="16"/>
  <c r="H3494" i="16"/>
  <c r="H3496" i="16"/>
  <c r="H3497" i="16"/>
  <c r="H3498" i="16"/>
  <c r="H3501" i="16"/>
  <c r="H3500" i="16"/>
  <c r="H3502" i="16"/>
  <c r="H3503" i="16"/>
  <c r="H3504" i="16"/>
  <c r="H3505" i="16"/>
  <c r="H3506" i="16"/>
  <c r="H3508" i="16"/>
  <c r="H3509" i="16"/>
  <c r="H3510" i="16"/>
  <c r="H3512" i="16"/>
  <c r="H3511" i="16"/>
  <c r="H3514" i="16"/>
  <c r="H3513" i="16"/>
  <c r="H3516" i="16"/>
  <c r="H3517" i="16"/>
  <c r="H3518" i="16"/>
  <c r="H3520" i="16"/>
  <c r="H3519" i="16"/>
  <c r="H3521" i="16"/>
  <c r="H3522" i="16"/>
  <c r="H3524" i="16"/>
  <c r="H3525" i="16"/>
  <c r="H3526" i="16"/>
  <c r="H3527" i="16"/>
  <c r="H3528" i="16"/>
  <c r="H3529" i="16"/>
  <c r="H3530" i="16"/>
  <c r="H3532" i="16"/>
  <c r="H3533" i="16"/>
  <c r="H3534" i="16"/>
  <c r="H3535" i="16"/>
  <c r="H3536" i="16"/>
  <c r="H3537" i="16"/>
  <c r="H3538" i="16"/>
  <c r="H3540" i="16"/>
  <c r="H3541" i="16"/>
  <c r="H3542" i="16"/>
  <c r="H3544" i="16"/>
  <c r="H3543" i="16"/>
  <c r="H3545" i="16"/>
  <c r="H3546" i="16"/>
  <c r="H3548" i="16"/>
  <c r="H3549" i="16"/>
  <c r="H3551" i="16"/>
  <c r="H3550" i="16"/>
  <c r="H3552" i="16"/>
  <c r="H3553" i="16"/>
  <c r="H3554" i="16"/>
  <c r="H3556" i="16"/>
  <c r="H3557" i="16"/>
  <c r="H3558" i="16"/>
  <c r="H3560" i="16"/>
  <c r="H3559" i="16"/>
  <c r="H3561" i="16"/>
  <c r="H3562" i="16"/>
  <c r="H3564" i="16"/>
  <c r="H3565" i="16"/>
  <c r="H3566" i="16"/>
  <c r="H3567" i="16"/>
  <c r="H3568" i="16"/>
  <c r="H3569" i="16"/>
  <c r="H3570" i="16"/>
  <c r="H3572" i="16"/>
  <c r="H3573" i="16"/>
  <c r="H3574" i="16"/>
  <c r="H3575" i="16"/>
  <c r="H3576" i="16"/>
  <c r="H3577" i="16"/>
  <c r="H3578" i="16"/>
  <c r="H3580" i="16"/>
  <c r="H3581" i="16"/>
  <c r="H3582" i="16"/>
  <c r="H3583" i="16"/>
  <c r="H3584" i="16"/>
  <c r="H3585" i="16"/>
  <c r="H3586" i="16"/>
  <c r="H3588" i="16"/>
  <c r="H3589" i="16"/>
  <c r="H3591" i="16"/>
  <c r="H3590" i="16"/>
  <c r="H3592" i="16"/>
  <c r="H3593" i="16"/>
  <c r="H3594" i="16"/>
  <c r="H3596" i="16"/>
  <c r="H3597" i="16"/>
  <c r="H3598" i="16"/>
  <c r="H3600" i="16"/>
  <c r="H3601" i="16"/>
  <c r="H3602" i="16"/>
  <c r="H3604" i="16"/>
  <c r="H3605" i="16"/>
  <c r="H3606" i="16"/>
  <c r="H3608" i="16"/>
  <c r="H3610" i="16"/>
  <c r="H3609" i="16"/>
  <c r="H3612" i="16"/>
  <c r="H3613" i="16"/>
  <c r="H3614" i="16"/>
  <c r="H3615" i="16"/>
  <c r="H3616" i="16"/>
  <c r="H3617" i="16"/>
  <c r="H3618" i="16"/>
  <c r="H3620" i="16"/>
  <c r="H3622" i="16"/>
  <c r="H3621" i="16"/>
  <c r="H3624" i="16"/>
  <c r="H3626" i="16"/>
  <c r="H3625" i="16"/>
  <c r="H3628" i="16"/>
  <c r="H3630" i="16"/>
  <c r="H3629" i="16"/>
  <c r="H3631" i="16"/>
  <c r="H3633" i="16"/>
  <c r="H3632" i="16"/>
  <c r="H3634" i="16"/>
  <c r="H3636" i="16"/>
  <c r="H3638" i="16"/>
  <c r="H3637" i="16"/>
  <c r="H3639" i="16"/>
  <c r="H3640" i="16"/>
  <c r="H3641" i="16"/>
  <c r="H3642" i="16"/>
  <c r="H3644" i="16"/>
  <c r="H3645" i="16"/>
  <c r="H3646" i="16"/>
  <c r="H3648" i="16"/>
  <c r="H3649" i="16"/>
  <c r="H3650" i="16"/>
  <c r="H3652" i="16"/>
  <c r="H3654" i="16"/>
  <c r="H3653" i="16"/>
  <c r="H3656" i="16"/>
  <c r="H3658" i="16"/>
  <c r="H3657" i="16"/>
  <c r="H3660" i="16"/>
  <c r="H3661" i="16"/>
  <c r="H3663" i="16"/>
  <c r="H3662" i="16"/>
  <c r="H3664" i="16"/>
  <c r="H3665" i="16"/>
  <c r="H3666" i="16"/>
  <c r="H3668" i="16"/>
  <c r="H3669" i="16"/>
  <c r="H3670" i="16"/>
  <c r="H3671" i="16"/>
  <c r="H3672" i="16"/>
  <c r="H3674" i="16"/>
  <c r="H3673" i="16"/>
  <c r="H3676" i="16"/>
  <c r="H3677" i="16"/>
  <c r="H3678" i="16"/>
  <c r="H3680" i="16"/>
  <c r="H3681" i="16"/>
  <c r="H3682" i="16"/>
  <c r="H3684" i="16"/>
  <c r="H3685" i="16"/>
  <c r="H3686" i="16"/>
  <c r="H3689" i="16"/>
  <c r="H3688" i="16"/>
  <c r="H3690" i="16"/>
  <c r="H3693" i="16"/>
  <c r="H3692" i="16"/>
  <c r="H3694" i="16"/>
  <c r="H3695" i="16"/>
  <c r="H3696" i="16"/>
  <c r="H3697" i="16"/>
  <c r="H3698" i="16"/>
  <c r="H3700" i="16"/>
  <c r="H3701" i="16"/>
  <c r="H3702" i="16"/>
  <c r="H3703" i="16"/>
  <c r="H3704" i="16"/>
  <c r="H3706" i="16"/>
  <c r="H3705" i="16"/>
  <c r="H3709" i="16"/>
  <c r="H3708" i="16"/>
  <c r="H3710" i="16"/>
  <c r="H3712" i="16"/>
  <c r="H3713" i="16"/>
  <c r="H3714" i="16"/>
  <c r="H3717" i="16"/>
  <c r="H3716" i="16"/>
  <c r="H3718" i="16"/>
  <c r="H3721" i="16"/>
  <c r="H3720" i="16"/>
  <c r="H3722" i="16"/>
  <c r="H3724" i="16"/>
  <c r="H3725" i="16"/>
  <c r="H3726" i="16"/>
  <c r="H3728" i="16"/>
  <c r="H3730" i="16"/>
  <c r="H3729" i="16"/>
  <c r="H3732" i="16"/>
  <c r="H3733" i="16"/>
  <c r="H3734" i="16"/>
  <c r="H3737" i="16"/>
  <c r="H3736" i="16"/>
  <c r="H3738" i="16"/>
  <c r="H3740" i="16"/>
  <c r="H3741" i="16"/>
  <c r="H3742" i="16"/>
  <c r="H3744" i="16"/>
  <c r="H3745" i="16"/>
  <c r="H3746" i="16"/>
  <c r="H3748" i="16"/>
  <c r="H3750" i="16"/>
  <c r="H3749" i="16"/>
  <c r="H3752" i="16"/>
  <c r="H3753" i="16"/>
  <c r="H3754" i="16"/>
  <c r="H3756" i="16"/>
  <c r="H3757" i="16"/>
  <c r="H3758" i="16"/>
  <c r="H3759" i="16"/>
  <c r="H3760" i="16"/>
  <c r="H3761" i="16"/>
  <c r="H3762" i="16"/>
  <c r="H3765" i="16"/>
  <c r="H3764" i="16"/>
  <c r="H3766" i="16"/>
  <c r="H3768" i="16"/>
  <c r="H3769" i="16"/>
  <c r="H3770" i="16"/>
  <c r="H3772" i="16"/>
  <c r="H3773" i="16"/>
  <c r="H3774" i="16"/>
  <c r="H3776" i="16"/>
  <c r="H3777" i="16"/>
  <c r="H3778" i="16"/>
  <c r="H3780" i="16"/>
  <c r="H3781" i="16"/>
  <c r="H3782" i="16"/>
  <c r="H3785" i="16"/>
  <c r="H3784" i="16"/>
  <c r="H3786" i="16"/>
  <c r="H3788" i="16"/>
  <c r="H3789" i="16"/>
  <c r="H3790" i="16"/>
  <c r="H3792" i="16"/>
  <c r="H3793" i="16"/>
  <c r="H3794" i="16"/>
  <c r="H3796" i="16"/>
  <c r="H3798" i="16"/>
  <c r="H3797" i="16"/>
  <c r="H3801" i="16"/>
  <c r="H3800" i="16"/>
  <c r="H3802" i="16"/>
  <c r="H3804" i="16"/>
  <c r="H3805" i="16"/>
  <c r="H3806" i="16"/>
  <c r="H3808" i="16"/>
  <c r="H3809" i="16"/>
  <c r="H3810" i="16"/>
  <c r="H3813" i="16"/>
  <c r="H3812" i="16"/>
  <c r="H3814" i="16"/>
  <c r="H3816" i="16"/>
  <c r="H3817" i="16"/>
  <c r="H3818" i="16"/>
  <c r="H3820" i="16"/>
  <c r="H3821" i="16"/>
  <c r="H3822" i="16"/>
  <c r="H3823" i="16"/>
  <c r="H3824" i="16"/>
  <c r="H3825" i="16"/>
  <c r="H3826" i="16"/>
  <c r="H3828" i="16"/>
  <c r="H3829" i="16"/>
  <c r="H3830" i="16"/>
  <c r="H3832" i="16"/>
  <c r="H3833" i="16"/>
  <c r="H3834" i="16"/>
  <c r="H3836" i="16"/>
  <c r="H3838" i="16"/>
  <c r="H3837" i="16"/>
  <c r="H3840" i="16"/>
  <c r="H3841"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<sst xmlns="http://schemas.openxmlformats.org/spreadsheetml/2006/main" count="1613" uniqueCount="800">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</sst>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100.56031595737309</c:v>
                </c:pt>
                <c:pt idx="1">
                  <c:v>100.52737209551856</c:v>
                </c:pt>
                <c:pt idx="2">
                  <c:v>100.49442823339801</c:v>
                </c:pt>
                <c:pt idx="3">
                  <c:v>100.46148437100942</c:v>
                </c:pt>
                <c:pt idx="4">
                  <c:v>100.42854050835075</c:v>
                </c:pt>
                <c:pt idx="5">
                  <c:v>100.39559664542008</c:v>
                </c:pt>
                <c:pt idx="6">
                  <c:v>100.36265278221506</c:v>
                </c:pt>
                <c:pt idx="7">
                  <c:v>100.32970891873379</c:v>
                </c:pt>
                <c:pt idx="8">
                  <c:v>100.29676505497423</c:v>
                </c:pt>
                <c:pt idx="9">
                  <c:v>100.2638211909341</c:v>
                </c:pt>
                <c:pt idx="10">
                  <c:v>100.23087732661136</c:v>
                </c:pt>
                <c:pt idx="11">
                  <c:v>100.19793346200368</c:v>
                </c:pt>
                <c:pt idx="12">
                  <c:v>100.16498959710908</c:v>
                </c:pt>
                <c:pt idx="13">
                  <c:v>100.13204573192552</c:v>
                </c:pt>
                <c:pt idx="14">
                  <c:v>100.09910186645033</c:v>
                </c:pt>
                <c:pt idx="15">
                  <c:v>100.06615800068175</c:v>
                </c:pt>
                <c:pt idx="16">
                  <c:v>100.03321413461737</c:v>
                </c:pt>
                <c:pt idx="17">
                  <c:v>100.00027026825481</c:v>
                </c:pt>
                <c:pt idx="18">
                  <c:v>99.967326401592075</c:v>
                </c:pt>
                <c:pt idx="19">
                  <c:v>99.934382534626721</c:v>
                </c:pt>
                <c:pt idx="20">
                  <c:v>99.901438667356345</c:v>
                </c:pt>
                <c:pt idx="21">
                  <c:v>99.868494799778773</c:v>
                </c:pt>
                <c:pt idx="22">
                  <c:v>99.835550931891646</c:v>
                </c:pt>
                <c:pt idx="23">
                  <c:v>99.802607063692619</c:v>
                </c:pt>
                <c:pt idx="24">
                  <c:v>99.769663195179191</c:v>
                </c:pt>
                <c:pt idx="25">
                  <c:v>99.736719326349075</c:v>
                </c:pt>
                <c:pt idx="26">
                  <c:v>99.70377545719991</c:v>
                </c:pt>
                <c:pt idx="27">
                  <c:v>99.670831587729069</c:v>
                </c:pt>
                <c:pt idx="28">
                  <c:v>99.637887717934461</c:v>
                </c:pt>
                <c:pt idx="29">
                  <c:v>99.604943847813104</c:v>
                </c:pt>
                <c:pt idx="30">
                  <c:v>99.571999977362992</c:v>
                </c:pt>
                <c:pt idx="31">
                  <c:v>99.53905610658137</c:v>
                </c:pt>
                <c:pt idx="32">
                  <c:v>99.506112235465864</c:v>
                </c:pt>
                <c:pt idx="33">
                  <c:v>99.473168364013702</c:v>
                </c:pt>
                <c:pt idx="34">
                  <c:v>99.440224492222569</c:v>
                </c:pt>
                <c:pt idx="35">
                  <c:v>99.407280620089708</c:v>
                </c:pt>
                <c:pt idx="36">
                  <c:v>99.374336747612574</c:v>
                </c:pt>
                <c:pt idx="37">
                  <c:v>99.341392874788582</c:v>
                </c:pt>
                <c:pt idx="38">
                  <c:v>99.30844900161506</c:v>
                </c:pt>
                <c:pt idx="39">
                  <c:v>99.275505128089264</c:v>
                </c:pt>
                <c:pt idx="40">
                  <c:v>99.242561254208695</c:v>
                </c:pt>
                <c:pt idx="41">
                  <c:v>99.209617379970496</c:v>
                </c:pt>
                <c:pt idx="42">
                  <c:v>99.176673505372136</c:v>
                </c:pt>
                <c:pt idx="43">
                  <c:v>99.143729630410675</c:v>
                </c:pt>
                <c:pt idx="44">
                  <c:v>99.110785755083356</c:v>
                </c:pt>
                <c:pt idx="45">
                  <c:v>99.077841879387464</c:v>
                </c:pt>
                <c:pt idx="46">
                  <c:v>99.044898003320228</c:v>
                </c:pt>
                <c:pt idx="47">
                  <c:v>99.011954126878678</c:v>
                </c:pt>
                <c:pt idx="48">
                  <c:v>98.979010250060128</c:v>
                </c:pt>
                <c:pt idx="49">
                  <c:v>98.946066372861537</c:v>
                </c:pt>
                <c:pt idx="50">
                  <c:v>98.913122495280305</c:v>
                </c:pt>
                <c:pt idx="51">
                  <c:v>98.880178617313149</c:v>
                </c:pt>
                <c:pt idx="52">
                  <c:v>98.847234738957397</c:v>
                </c:pt>
                <c:pt idx="53">
                  <c:v>98.814290860209866</c:v>
                </c:pt>
                <c:pt idx="54">
                  <c:v>98.781346981067855</c:v>
                </c:pt>
                <c:pt idx="55">
                  <c:v>98.748403101528055</c:v>
                </c:pt>
                <c:pt idx="56">
                  <c:v>98.715459221587807</c:v>
                </c:pt>
                <c:pt idx="57">
                  <c:v>98.682515341243771</c:v>
                </c:pt>
                <c:pt idx="58">
                  <c:v>98.649571460492837</c:v>
                </c:pt>
                <c:pt idx="59">
                  <c:v>98.616627579332047</c:v>
                </c:pt>
                <c:pt idx="60">
                  <c:v>98.583683697758389</c:v>
                </c:pt>
                <c:pt idx="61">
                  <c:v>98.55073981576848</c:v>
                </c:pt>
                <c:pt idx="62">
                  <c:v>98.51779593335921</c:v>
                </c:pt>
                <c:pt idx="63">
                  <c:v>98.484852050527508</c:v>
                </c:pt>
                <c:pt idx="64">
                  <c:v>98.451908167269963</c:v>
                </c:pt>
                <c:pt idx="65">
                  <c:v>98.418964283583591</c:v>
                </c:pt>
                <c:pt idx="66">
                  <c:v>98.386020399464869</c:v>
                </c:pt>
                <c:pt idx="67">
                  <c:v>98.353076514910725</c:v>
                </c:pt>
                <c:pt idx="68">
                  <c:v>98.32013262991768</c:v>
                </c:pt>
                <c:pt idx="69">
                  <c:v>98.287188744482449</c:v>
                </c:pt>
                <c:pt idx="70">
                  <c:v>98.254244858601652</c:v>
                </c:pt>
                <c:pt idx="71">
                  <c:v>98.221300972271862</c:v>
                </c:pt>
                <c:pt idx="72">
                  <c:v>98.188357085489727</c:v>
                </c:pt>
                <c:pt idx="73">
                  <c:v>98.155413198251878</c:v>
                </c:pt>
                <c:pt idx="74">
                  <c:v>98.122469310554692</c:v>
                </c:pt>
                <c:pt idx="75">
                  <c:v>98.089525422394644</c:v>
                </c:pt>
                <c:pt idx="76">
                  <c:v>98.056581533768338</c:v>
                </c:pt>
                <c:pt idx="77">
                  <c:v>98.023637644672164</c:v>
                </c:pt>
                <c:pt idx="78">
                  <c:v>97.990693755102654</c:v>
                </c:pt>
                <c:pt idx="79">
                  <c:v>97.957749865056044</c:v>
                </c:pt>
                <c:pt idx="80">
                  <c:v>97.924805974528809</c:v>
                </c:pt>
                <c:pt idx="81">
                  <c:v>97.891862083517196</c:v>
                </c:pt>
                <c:pt idx="82">
                  <c:v>97.858918192017569</c:v>
                </c:pt>
                <c:pt idx="83">
                  <c:v>97.825974300026218</c:v>
                </c:pt>
                <c:pt idx="84">
                  <c:v>97.793030407539433</c:v>
                </c:pt>
                <c:pt idx="85">
                  <c:v>97.760086514553393</c:v>
                </c:pt>
                <c:pt idx="86">
                  <c:v>97.727142621064345</c:v>
                </c:pt>
                <c:pt idx="87">
                  <c:v>97.694198727068269</c:v>
                </c:pt>
                <c:pt idx="88">
                  <c:v>97.661254832561582</c:v>
                </c:pt>
                <c:pt idx="89">
                  <c:v>97.628310937540192</c:v>
                </c:pt>
                <c:pt idx="90">
                  <c:v>97.595367042000333</c:v>
                </c:pt>
                <c:pt idx="91">
                  <c:v>97.562423145937942</c:v>
                </c:pt>
                <c:pt idx="92">
                  <c:v>97.529479249349095</c:v>
                </c:pt>
                <c:pt idx="93">
                  <c:v>97.496535352229643</c:v>
                </c:pt>
                <c:pt idx="94">
                  <c:v>97.463591454575905</c:v>
                </c:pt>
                <c:pt idx="95">
                  <c:v>97.430647556383377</c:v>
                </c:pt>
                <c:pt idx="96">
                  <c:v>97.397703657648279</c:v>
                </c:pt>
                <c:pt idx="97">
                  <c:v>97.364759758366247</c:v>
                </c:pt>
                <c:pt idx="98">
                  <c:v>97.331815858533275</c:v>
                </c:pt>
                <c:pt idx="99">
                  <c:v>97.298871958145156</c:v>
                </c:pt>
                <c:pt idx="100">
                  <c:v>97.265928057197527</c:v>
                </c:pt>
                <c:pt idx="101">
                  <c:v>97.232984155686339</c:v>
                </c:pt>
                <c:pt idx="102">
                  <c:v>97.200040253607114</c:v>
                </c:pt>
                <c:pt idx="103">
                  <c:v>97.167096350955603</c:v>
                </c:pt>
                <c:pt idx="104">
                  <c:v>97.134152447727502</c:v>
                </c:pt>
                <c:pt idx="105">
                  <c:v>97.10120854391829</c:v>
                </c:pt>
                <c:pt idx="106">
                  <c:v>97.06826463952369</c:v>
                </c:pt>
                <c:pt idx="107">
                  <c:v>97.035320734539127</c:v>
                </c:pt>
                <c:pt idx="108">
                  <c:v>97.00237682896018</c:v>
                </c:pt>
                <c:pt idx="109">
                  <c:v>96.969432922782275</c:v>
                </c:pt>
                <c:pt idx="110">
                  <c:v>96.936489016000877</c:v>
                </c:pt>
                <c:pt idx="111">
                  <c:v>96.903545108611496</c:v>
                </c:pt>
                <c:pt idx="112">
                  <c:v>96.870601200609272</c:v>
                </c:pt>
                <c:pt idx="113">
                  <c:v>96.837657291989657</c:v>
                </c:pt>
                <c:pt idx="114">
                  <c:v>96.804713382747963</c:v>
                </c:pt>
                <c:pt idx="115">
                  <c:v>96.771769472879399</c:v>
                </c:pt>
                <c:pt idx="116">
                  <c:v>96.738825562379304</c:v>
                </c:pt>
                <c:pt idx="117">
                  <c:v>96.70588165124272</c:v>
                </c:pt>
                <c:pt idx="118">
                  <c:v>96.672937739465112</c:v>
                </c:pt>
                <c:pt idx="119">
                  <c:v>96.639993827041181</c:v>
                </c:pt>
                <c:pt idx="120">
                  <c:v>96.607049913966108</c:v>
                </c:pt>
                <c:pt idx="121">
                  <c:v>96.574106000235162</c:v>
                </c:pt>
                <c:pt idx="122">
                  <c:v>96.541162085843155</c:v>
                </c:pt>
                <c:pt idx="123">
                  <c:v>96.508218170785085</c:v>
                </c:pt>
                <c:pt idx="124">
                  <c:v>96.475274255055979</c:v>
                </c:pt>
                <c:pt idx="125">
                  <c:v>96.442330338650564</c:v>
                </c:pt>
                <c:pt idx="126">
                  <c:v>96.409386421563866</c:v>
                </c:pt>
                <c:pt idx="127">
                  <c:v>96.376442503790543</c:v>
                </c:pt>
                <c:pt idx="128">
                  <c:v>96.343498585325449</c:v>
                </c:pt>
                <c:pt idx="129">
                  <c:v>96.310554666163284</c:v>
                </c:pt>
                <c:pt idx="130">
                  <c:v>96.277610746298805</c:v>
                </c:pt>
                <c:pt idx="131">
                  <c:v>96.244666825726583</c:v>
                </c:pt>
                <c:pt idx="132">
                  <c:v>96.211722904441217</c:v>
                </c:pt>
                <c:pt idx="133">
                  <c:v>96.178778982437322</c:v>
                </c:pt>
                <c:pt idx="134">
                  <c:v>96.14583505970954</c:v>
                </c:pt>
                <c:pt idx="135">
                  <c:v>96.112891136252159</c:v>
                </c:pt>
                <c:pt idx="136">
                  <c:v>96.079947212059693</c:v>
                </c:pt>
                <c:pt idx="137">
                  <c:v>96.047003287126614</c:v>
                </c:pt>
                <c:pt idx="138">
                  <c:v>96.014059361447153</c:v>
                </c:pt>
                <c:pt idx="139">
                  <c:v>95.981115435015795</c:v>
                </c:pt>
                <c:pt idx="140">
                  <c:v>95.948171507826672</c:v>
                </c:pt>
                <c:pt idx="141">
                  <c:v>95.915227579874085</c:v>
                </c:pt>
                <c:pt idx="142">
                  <c:v>95.882283651152107</c:v>
                </c:pt>
                <c:pt idx="143">
                  <c:v>95.849339721654999</c:v>
                </c:pt>
                <c:pt idx="144">
                  <c:v>95.816395791376877</c:v>
                </c:pt>
                <c:pt idx="145">
                  <c:v>95.783451860311771</c:v>
                </c:pt>
                <c:pt idx="146">
                  <c:v>95.750507928453672</c:v>
                </c:pt>
                <c:pt idx="147">
                  <c:v>95.717563995796525</c:v>
                </c:pt>
                <c:pt idx="148">
                  <c:v>95.684620062334204</c:v>
                </c:pt>
                <c:pt idx="149">
                  <c:v>95.651676128060643</c:v>
                </c:pt>
                <c:pt idx="150">
                  <c:v>95.618732192969674</c:v>
                </c:pt>
                <c:pt idx="151">
                  <c:v>95.585788257055114</c:v>
                </c:pt>
                <c:pt idx="152">
                  <c:v>95.552844320310598</c:v>
                </c:pt>
                <c:pt idx="153">
                  <c:v>95.51990038272983</c:v>
                </c:pt>
                <c:pt idx="154">
                  <c:v>95.486956444306372</c:v>
                </c:pt>
                <c:pt idx="155">
                  <c:v>95.454012505033887</c:v>
                </c:pt>
                <c:pt idx="156">
                  <c:v>95.421068564906108</c:v>
                </c:pt>
                <c:pt idx="157">
                  <c:v>95.388124623916056</c:v>
                </c:pt>
                <c:pt idx="158">
                  <c:v>95.355180682057693</c:v>
                </c:pt>
                <c:pt idx="159">
                  <c:v>95.322236739324012</c:v>
                </c:pt>
                <c:pt idx="160">
                  <c:v>95.289292795708462</c:v>
                </c:pt>
                <c:pt idx="161">
                  <c:v>95.256348851204365</c:v>
                </c:pt>
                <c:pt idx="162">
                  <c:v>95.223404905804969</c:v>
                </c:pt>
                <c:pt idx="163">
                  <c:v>95.190460959503369</c:v>
                </c:pt>
                <c:pt idx="164">
                  <c:v>95.157517012292843</c:v>
                </c:pt>
                <c:pt idx="165">
                  <c:v>95.124573064166384</c:v>
                </c:pt>
                <c:pt idx="166">
                  <c:v>95.091629115116945</c:v>
                </c:pt>
                <c:pt idx="167">
                  <c:v>95.058685165137589</c:v>
                </c:pt>
                <c:pt idx="168">
                  <c:v>95.025741214221199</c:v>
                </c:pt>
                <c:pt idx="169">
                  <c:v>94.992797262360739</c:v>
                </c:pt>
                <c:pt idx="170">
                  <c:v>94.959853309548748</c:v>
                </c:pt>
                <c:pt idx="171">
                  <c:v>94.926909355778392</c:v>
                </c:pt>
                <c:pt idx="172">
                  <c:v>94.893965401042038</c:v>
                </c:pt>
                <c:pt idx="173">
                  <c:v>94.861021445332412</c:v>
                </c:pt>
                <c:pt idx="174">
                  <c:v>94.828077488642208</c:v>
                </c:pt>
                <c:pt idx="175">
                  <c:v>94.795133530963867</c:v>
                </c:pt>
                <c:pt idx="176">
                  <c:v>94.762189572289827</c:v>
                </c:pt>
                <c:pt idx="177">
                  <c:v>94.729245612612729</c:v>
                </c:pt>
                <c:pt idx="178">
                  <c:v>94.696301651924585</c:v>
                </c:pt>
                <c:pt idx="179">
                  <c:v>94.663357690217978</c:v>
                </c:pt>
                <c:pt idx="180">
                  <c:v>94.63041372748512</c:v>
                </c:pt>
                <c:pt idx="181">
                  <c:v>94.597469763717982</c:v>
                </c:pt>
                <c:pt idx="182">
                  <c:v>94.564525798908875</c:v>
                </c:pt>
                <c:pt idx="183">
                  <c:v>94.531581833049856</c:v>
                </c:pt>
                <c:pt idx="184">
                  <c:v>94.498637866132952</c:v>
                </c:pt>
                <c:pt idx="185">
                  <c:v>94.465693898150036</c:v>
                </c:pt>
                <c:pt idx="186">
                  <c:v>94.432749929092964</c:v>
                </c:pt>
                <c:pt idx="187">
                  <c:v>94.39980595895365</c:v>
                </c:pt>
                <c:pt idx="188">
                  <c:v>94.366861987723794</c:v>
                </c:pt>
                <c:pt idx="189">
                  <c:v>94.333918015395128</c:v>
                </c:pt>
                <c:pt idx="190">
                  <c:v>94.300974041959336</c:v>
                </c:pt>
                <c:pt idx="191">
                  <c:v>94.268030067407821</c:v>
                </c:pt>
                <c:pt idx="192">
                  <c:v>94.235086091732256</c:v>
                </c:pt>
                <c:pt idx="193">
                  <c:v>94.202142114923859</c:v>
                </c:pt>
                <c:pt idx="194">
                  <c:v>94.169198136974302</c:v>
                </c:pt>
                <c:pt idx="195">
                  <c:v>94.136254157874703</c:v>
                </c:pt>
                <c:pt idx="196">
                  <c:v>94.103310177616365</c:v>
                </c:pt>
                <c:pt idx="197">
                  <c:v>94.070366196190477</c:v>
                </c:pt>
                <c:pt idx="198">
                  <c:v>94.037422213588172</c:v>
                </c:pt>
                <c:pt idx="199">
                  <c:v>94.004478229800284</c:v>
                </c:pt>
                <c:pt idx="200">
                  <c:v>93.971534244818059</c:v>
                </c:pt>
                <c:pt idx="201">
                  <c:v>93.938590258632331</c:v>
                </c:pt>
                <c:pt idx="202">
                  <c:v>93.905646271233749</c:v>
                </c:pt>
                <c:pt idx="203">
                  <c:v>93.872702282613375</c:v>
                </c:pt>
                <c:pt idx="204">
                  <c:v>93.839758292761658</c:v>
                </c:pt>
                <c:pt idx="205">
                  <c:v>93.806814301669334</c:v>
                </c:pt>
                <c:pt idx="206">
                  <c:v>93.773870309326952</c:v>
                </c:pt>
                <c:pt idx="207">
                  <c:v>93.740926315725005</c:v>
                </c:pt>
                <c:pt idx="208">
                  <c:v>93.707982320853844</c:v>
                </c:pt>
                <c:pt idx="209">
                  <c:v>93.67503832470392</c:v>
                </c:pt>
                <c:pt idx="210">
                  <c:v>93.642094327265326</c:v>
                </c:pt>
                <c:pt idx="211">
                  <c:v>93.609150328528429</c:v>
                </c:pt>
                <c:pt idx="212">
                  <c:v>93.57620632848321</c:v>
                </c:pt>
                <c:pt idx="213">
                  <c:v>93.543262327119805</c:v>
                </c:pt>
                <c:pt idx="214">
                  <c:v>93.510318324427985</c:v>
                </c:pt>
                <c:pt idx="215">
                  <c:v>93.477374320397857</c:v>
                </c:pt>
                <c:pt idx="216">
                  <c:v>93.444430315019247</c:v>
                </c:pt>
                <c:pt idx="217">
                  <c:v>93.411486308281638</c:v>
                </c:pt>
                <c:pt idx="218">
                  <c:v>93.378542300174914</c:v>
                </c:pt>
                <c:pt idx="219">
                  <c:v>93.345598290688571</c:v>
                </c:pt>
                <c:pt idx="220">
                  <c:v>93.312654279812065</c:v>
                </c:pt>
                <c:pt idx="221">
                  <c:v>93.279710267534853</c:v>
                </c:pt>
                <c:pt idx="222">
                  <c:v>93.246766253846289</c:v>
                </c:pt>
                <c:pt idx="223">
                  <c:v>93.213822238735474</c:v>
                </c:pt>
                <c:pt idx="224">
                  <c:v>93.180878222191893</c:v>
                </c:pt>
                <c:pt idx="225">
                  <c:v>93.147934204204319</c:v>
                </c:pt>
                <c:pt idx="226">
                  <c:v>93.114990184761979</c:v>
                </c:pt>
                <c:pt idx="227">
                  <c:v>93.082046163853619</c:v>
                </c:pt>
                <c:pt idx="228">
                  <c:v>93.049102141468211</c:v>
                </c:pt>
                <c:pt idx="229">
                  <c:v>93.0161581175945</c:v>
                </c:pt>
                <c:pt idx="230">
                  <c:v>92.983214092221047</c:v>
                </c:pt>
                <c:pt idx="231">
                  <c:v>92.950270065336497</c:v>
                </c:pt>
                <c:pt idx="232">
                  <c:v>92.917326036929325</c:v>
                </c:pt>
                <c:pt idx="233">
                  <c:v>92.884382006988034</c:v>
                </c:pt>
                <c:pt idx="234">
                  <c:v>92.851437975500801</c:v>
                </c:pt>
                <c:pt idx="235">
                  <c:v>92.818493942456044</c:v>
                </c:pt>
                <c:pt idx="236">
                  <c:v>92.78554990784167</c:v>
                </c:pt>
                <c:pt idx="237">
                  <c:v>92.752605871645841</c:v>
                </c:pt>
                <c:pt idx="238">
                  <c:v>92.719661833856463</c:v>
                </c:pt>
                <c:pt idx="239">
                  <c:v>92.686717794461501</c:v>
                </c:pt>
                <c:pt idx="240">
                  <c:v>92.653773753448718</c:v>
                </c:pt>
                <c:pt idx="241">
                  <c:v>92.620829710805737</c:v>
                </c:pt>
                <c:pt idx="242">
                  <c:v>92.587885666520151</c:v>
                </c:pt>
                <c:pt idx="243">
                  <c:v>92.554941620579442</c:v>
                </c:pt>
                <c:pt idx="244">
                  <c:v>92.521997572971046</c:v>
                </c:pt>
                <c:pt idx="245">
                  <c:v>92.489053523682273</c:v>
                </c:pt>
                <c:pt idx="246">
                  <c:v>92.456109472700248</c:v>
                </c:pt>
                <c:pt idx="247">
                  <c:v>92.423165420012197</c:v>
                </c:pt>
                <c:pt idx="248">
                  <c:v>92.390221365605086</c:v>
                </c:pt>
                <c:pt idx="249">
                  <c:v>92.357277309465758</c:v>
                </c:pt>
                <c:pt idx="250">
                  <c:v>92.324333251581095</c:v>
                </c:pt>
                <c:pt idx="251">
                  <c:v>92.291389191937796</c:v>
                </c:pt>
                <c:pt idx="252">
                  <c:v>92.258445130522361</c:v>
                </c:pt>
                <c:pt idx="253">
                  <c:v>92.22550106732146</c:v>
                </c:pt>
                <c:pt idx="254">
                  <c:v>92.19255700232145</c:v>
                </c:pt>
                <c:pt idx="255">
                  <c:v>92.159612935508605</c:v>
                </c:pt>
                <c:pt idx="256">
                  <c:v>92.126668866869124</c:v>
                </c:pt>
                <c:pt idx="257">
                  <c:v>92.093724796389068</c:v>
                </c:pt>
                <c:pt idx="258">
                  <c:v>92.060780724054581</c:v>
                </c:pt>
                <c:pt idx="259">
                  <c:v>92.027836649851309</c:v>
                </c:pt>
                <c:pt idx="260">
                  <c:v>91.994892573765156</c:v>
                </c:pt>
                <c:pt idx="261">
                  <c:v>91.961948495781883</c:v>
                </c:pt>
                <c:pt idx="262">
                  <c:v>91.929004415886766</c:v>
                </c:pt>
                <c:pt idx="263">
                  <c:v>91.896060334065425</c:v>
                </c:pt>
                <c:pt idx="264">
                  <c:v>91.863116250303193</c:v>
                </c:pt>
                <c:pt idx="265">
                  <c:v>91.830172164585321</c:v>
                </c:pt>
                <c:pt idx="266">
                  <c:v>91.797228076896857</c:v>
                </c:pt>
                <c:pt idx="267">
                  <c:v>91.764283987222811</c:v>
                </c:pt>
                <c:pt idx="268">
                  <c:v>91.731339895548018</c:v>
                </c:pt>
                <c:pt idx="269">
                  <c:v>91.698395801857288</c:v>
                </c:pt>
                <c:pt idx="270">
                  <c:v>91.665451706135386</c:v>
                </c:pt>
                <c:pt idx="271">
                  <c:v>91.632507608366623</c:v>
                </c:pt>
                <c:pt idx="272">
                  <c:v>91.599563508535553</c:v>
                </c:pt>
                <c:pt idx="273">
                  <c:v>91.566619406626444</c:v>
                </c:pt>
                <c:pt idx="274">
                  <c:v>91.533675302623408</c:v>
                </c:pt>
                <c:pt idx="275">
                  <c:v>91.5007311965106</c:v>
                </c:pt>
                <c:pt idx="276">
                  <c:v>91.467787088271962</c:v>
                </c:pt>
                <c:pt idx="277">
                  <c:v>91.434842977891265</c:v>
                </c:pt>
                <c:pt idx="278">
                  <c:v>91.40189886535218</c:v>
                </c:pt>
                <c:pt idx="279">
                  <c:v>91.368954750638324</c:v>
                </c:pt>
                <c:pt idx="280">
                  <c:v>91.336010633733054</c:v>
                </c:pt>
                <c:pt idx="281">
                  <c:v>91.303066514619772</c:v>
                </c:pt>
                <c:pt idx="282">
                  <c:v>91.270122393281611</c:v>
                </c:pt>
                <c:pt idx="283">
                  <c:v>91.237178269701701</c:v>
                </c:pt>
                <c:pt idx="284">
                  <c:v>91.204234143862863</c:v>
                </c:pt>
                <c:pt idx="285">
                  <c:v>91.1712900157479</c:v>
                </c:pt>
                <c:pt idx="286">
                  <c:v>91.138345885339618</c:v>
                </c:pt>
                <c:pt idx="287">
                  <c:v>91.105401752620438</c:v>
                </c:pt>
                <c:pt idx="288">
                  <c:v>91.072457617572809</c:v>
                </c:pt>
                <c:pt idx="289">
                  <c:v>91.039513480179039</c:v>
                </c:pt>
                <c:pt idx="290">
                  <c:v>91.006569340421123</c:v>
                </c:pt>
                <c:pt idx="291">
                  <c:v>90.973625198281212</c:v>
                </c:pt>
                <c:pt idx="292">
                  <c:v>90.940681053741088</c:v>
                </c:pt>
                <c:pt idx="293">
                  <c:v>90.907736906782532</c:v>
                </c:pt>
                <c:pt idx="294">
                  <c:v>90.874792757387041</c:v>
                </c:pt>
                <c:pt idx="295">
                  <c:v>90.841848605536171</c:v>
                </c:pt>
                <c:pt idx="296">
                  <c:v>90.808904451211134</c:v>
                </c:pt>
                <c:pt idx="297">
                  <c:v>90.775960294393116</c:v>
                </c:pt>
                <c:pt idx="298">
                  <c:v>90.743016135063186</c:v>
                </c:pt>
                <c:pt idx="299">
                  <c:v>90.710071973202119</c:v>
                </c:pt>
                <c:pt idx="300">
                  <c:v>90.677127808790743</c:v>
                </c:pt>
                <c:pt idx="301">
                  <c:v>90.644183641809519</c:v>
                </c:pt>
                <c:pt idx="302">
                  <c:v>90.611239472239049</c:v>
                </c:pt>
                <c:pt idx="303">
                  <c:v>90.57829530005948</c:v>
                </c:pt>
                <c:pt idx="304">
                  <c:v>90.54535112525096</c:v>
                </c:pt>
                <c:pt idx="305">
                  <c:v>90.512406947793494</c:v>
                </c:pt>
                <c:pt idx="306">
                  <c:v>90.479462767666973</c:v>
                </c:pt>
                <c:pt idx="307">
                  <c:v>90.446518584851034</c:v>
                </c:pt>
                <c:pt idx="308">
                  <c:v>90.413574399325142</c:v>
                </c:pt>
                <c:pt idx="309">
                  <c:v>90.380630211068706</c:v>
                </c:pt>
                <c:pt idx="310">
                  <c:v>90.347686020060948</c:v>
                </c:pt>
                <c:pt idx="311">
                  <c:v>90.314741826280908</c:v>
                </c:pt>
                <c:pt idx="312">
                  <c:v>90.281797629707455</c:v>
                </c:pt>
                <c:pt idx="313">
                  <c:v>90.248853430319372</c:v>
                </c:pt>
                <c:pt idx="314">
                  <c:v>90.2159092280952</c:v>
                </c:pt>
                <c:pt idx="315">
                  <c:v>90.182965023013253</c:v>
                </c:pt>
                <c:pt idx="316">
                  <c:v>90.150020815051946</c:v>
                </c:pt>
                <c:pt idx="317">
                  <c:v>90.117076604189208</c:v>
                </c:pt>
                <c:pt idx="318">
                  <c:v>90.084132390403028</c:v>
                </c:pt>
                <c:pt idx="319">
                  <c:v>90.051188173671164</c:v>
                </c:pt>
                <c:pt idx="320">
                  <c:v>90.018243953971094</c:v>
                </c:pt>
                <c:pt idx="321">
                  <c:v>89.985299731280293</c:v>
                </c:pt>
                <c:pt idx="322">
                  <c:v>89.952355505575966</c:v>
                </c:pt>
                <c:pt idx="323">
                  <c:v>89.91941127683512</c:v>
                </c:pt>
                <c:pt idx="324">
                  <c:v>89.886467045034777</c:v>
                </c:pt>
                <c:pt idx="325">
                  <c:v>89.853522810151404</c:v>
                </c:pt>
                <c:pt idx="326">
                  <c:v>89.820578572161736</c:v>
                </c:pt>
                <c:pt idx="327">
                  <c:v>89.787634331042085</c:v>
                </c:pt>
                <c:pt idx="328">
                  <c:v>89.754690086768562</c:v>
                </c:pt>
                <c:pt idx="329">
                  <c:v>89.72174583931718</c:v>
                </c:pt>
                <c:pt idx="330">
                  <c:v>89.688801588663679</c:v>
                </c:pt>
                <c:pt idx="331">
                  <c:v>89.655857334783832</c:v>
                </c:pt>
                <c:pt idx="332">
                  <c:v>89.62291307765291</c:v>
                </c:pt>
                <c:pt idx="333">
                  <c:v>89.589968817246245</c:v>
                </c:pt>
                <c:pt idx="334">
                  <c:v>89.557024553538881</c:v>
                </c:pt>
                <c:pt idx="335">
                  <c:v>89.524080286505779</c:v>
                </c:pt>
                <c:pt idx="336">
                  <c:v>89.491136016121388</c:v>
                </c:pt>
                <c:pt idx="337">
                  <c:v>89.458191742360327</c:v>
                </c:pt>
                <c:pt idx="338">
                  <c:v>89.425247465196918</c:v>
                </c:pt>
                <c:pt idx="339">
                  <c:v>89.392303184605169</c:v>
                </c:pt>
                <c:pt idx="340">
                  <c:v>89.359358900559073</c:v>
                </c:pt>
                <c:pt idx="341">
                  <c:v>89.326414613032227</c:v>
                </c:pt>
                <c:pt idx="342">
                  <c:v>89.293470321998228</c:v>
                </c:pt>
                <c:pt idx="343">
                  <c:v>89.26052602743033</c:v>
                </c:pt>
                <c:pt idx="344">
                  <c:v>89.227581729301562</c:v>
                </c:pt>
                <c:pt idx="345">
                  <c:v>89.194637427584937</c:v>
                </c:pt>
                <c:pt idx="346">
                  <c:v>89.161693122252942</c:v>
                </c:pt>
                <c:pt idx="347">
                  <c:v>89.128748813278307</c:v>
                </c:pt>
                <c:pt idx="348">
                  <c:v>89.095804500633051</c:v>
                </c:pt>
                <c:pt idx="349">
                  <c:v>89.06286018428942</c:v>
                </c:pt>
                <c:pt idx="350">
                  <c:v>89.029915864219049</c:v>
                </c:pt>
                <c:pt idx="351">
                  <c:v>88.996971540393886</c:v>
                </c:pt>
                <c:pt idx="352">
                  <c:v>88.964027212784998</c:v>
                </c:pt>
                <c:pt idx="353">
                  <c:v>88.931082881363722</c:v>
                </c:pt>
                <c:pt idx="354">
                  <c:v>88.898138546100981</c:v>
                </c:pt>
                <c:pt idx="355">
                  <c:v>88.865194206967644</c:v>
                </c:pt>
                <c:pt idx="356">
                  <c:v>88.832249863934166</c:v>
                </c:pt>
                <c:pt idx="357">
                  <c:v>88.799305516970776</c:v>
                </c:pt>
                <c:pt idx="358">
                  <c:v>88.76636116604773</c:v>
                </c:pt>
                <c:pt idx="359">
                  <c:v>88.733416811134617</c:v>
                </c:pt>
                <c:pt idx="360">
                  <c:v>88.700472452201367</c:v>
                </c:pt>
                <c:pt idx="361">
                  <c:v>88.667528089217143</c:v>
                </c:pt>
                <c:pt idx="362">
                  <c:v>88.634583722151191</c:v>
                </c:pt>
                <c:pt idx="363">
                  <c:v>88.601639350972363</c:v>
                </c:pt>
                <c:pt idx="364">
                  <c:v>88.568694975649379</c:v>
                </c:pt>
                <c:pt idx="365">
                  <c:v>88.535750596150734</c:v>
                </c:pt>
                <c:pt idx="366">
                  <c:v>88.502806212444654</c:v>
                </c:pt>
                <c:pt idx="367">
                  <c:v>88.469861824498949</c:v>
                </c:pt>
                <c:pt idx="368">
                  <c:v>88.436917432281462</c:v>
                </c:pt>
                <c:pt idx="369">
                  <c:v>88.40397303575962</c:v>
                </c:pt>
                <c:pt idx="370">
                  <c:v>88.371028634900711</c:v>
                </c:pt>
                <c:pt idx="371">
                  <c:v>88.338084229671665</c:v>
                </c:pt>
                <c:pt idx="372">
                  <c:v>88.305139820039216</c:v>
                </c:pt>
                <c:pt idx="373">
                  <c:v>88.272195405969782</c:v>
                </c:pt>
                <c:pt idx="374">
                  <c:v>88.239250987429628</c:v>
                </c:pt>
                <c:pt idx="375">
                  <c:v>88.206306564384761</c:v>
                </c:pt>
                <c:pt idx="376">
                  <c:v>88.17336213680079</c:v>
                </c:pt>
                <c:pt idx="377">
                  <c:v>88.140417704643198</c:v>
                </c:pt>
                <c:pt idx="378">
                  <c:v>88.107473267877253</c:v>
                </c:pt>
                <c:pt idx="379">
                  <c:v>88.074528826467699</c:v>
                </c:pt>
                <c:pt idx="380">
                  <c:v>88.04158438037922</c:v>
                </c:pt>
                <c:pt idx="381">
                  <c:v>88.00863992957629</c:v>
                </c:pt>
                <c:pt idx="382">
                  <c:v>87.975695474022885</c:v>
                </c:pt>
                <c:pt idx="383">
                  <c:v>87.942751013682965</c:v>
                </c:pt>
                <c:pt idx="384">
                  <c:v>87.90980654851991</c:v>
                </c:pt>
                <c:pt idx="385">
                  <c:v>87.876862078497226</c:v>
                </c:pt>
                <c:pt idx="386">
                  <c:v>87.843917603577722</c:v>
                </c:pt>
                <c:pt idx="387">
                  <c:v>87.810973123724153</c:v>
                </c:pt>
                <c:pt idx="388">
                  <c:v>87.778028638899016</c:v>
                </c:pt>
                <c:pt idx="389">
                  <c:v>87.745084149064425</c:v>
                </c:pt>
                <c:pt idx="390">
                  <c:v>87.712139654182195</c:v>
                </c:pt>
                <c:pt idx="391">
                  <c:v>87.679195154213957</c:v>
                </c:pt>
                <c:pt idx="392">
                  <c:v>87.646250649120987</c:v>
                </c:pt>
                <c:pt idx="393">
                  <c:v>87.613306138864132</c:v>
                </c:pt>
                <c:pt idx="394">
                  <c:v>87.580361623404229</c:v>
                </c:pt>
                <c:pt idx="395">
                  <c:v>87.547417102701587</c:v>
                </c:pt>
                <c:pt idx="396">
                  <c:v>87.514472576716358</c:v>
                </c:pt>
                <c:pt idx="397">
                  <c:v>87.481528045408155</c:v>
                </c:pt>
                <c:pt idx="398">
                  <c:v>87.448583508736718</c:v>
                </c:pt>
                <c:pt idx="399">
                  <c:v>87.415638966660964</c:v>
                </c:pt>
                <c:pt idx="400">
                  <c:v>87.382694419139838</c:v>
                </c:pt>
                <c:pt idx="401">
                  <c:v>87.349749866131887</c:v>
                </c:pt>
                <c:pt idx="402">
                  <c:v>87.316805307595317</c:v>
                </c:pt>
                <c:pt idx="403">
                  <c:v>87.28386074348802</c:v>
                </c:pt>
                <c:pt idx="404">
                  <c:v>87.250916173767692</c:v>
                </c:pt>
                <c:pt idx="405">
                  <c:v>87.217971598391415</c:v>
                </c:pt>
                <c:pt idx="406">
                  <c:v>87.185027017316173</c:v>
                </c:pt>
                <c:pt idx="407">
                  <c:v>87.152082430498723</c:v>
                </c:pt>
                <c:pt idx="408">
                  <c:v>87.119137837895195</c:v>
                </c:pt>
                <c:pt idx="409">
                  <c:v>87.086193239461522</c:v>
                </c:pt>
                <c:pt idx="410">
                  <c:v>87.053248635153423</c:v>
                </c:pt>
                <c:pt idx="411">
                  <c:v>87.020304024926077</c:v>
                </c:pt>
                <c:pt idx="412">
                  <c:v>86.987359408734505</c:v>
                </c:pt>
                <c:pt idx="413">
                  <c:v>86.954414786533135</c:v>
                </c:pt>
                <c:pt idx="414">
                  <c:v>86.921470158276421</c:v>
                </c:pt>
                <c:pt idx="415">
                  <c:v>86.888525523918062</c:v>
                </c:pt>
                <c:pt idx="416">
                  <c:v>86.855580883411662</c:v>
                </c:pt>
                <c:pt idx="417">
                  <c:v>86.822636236710423</c:v>
                </c:pt>
                <c:pt idx="418">
                  <c:v>86.789691583767322</c:v>
                </c:pt>
                <c:pt idx="419">
                  <c:v>86.75674692453461</c:v>
                </c:pt>
                <c:pt idx="420">
                  <c:v>86.723802258964398</c:v>
                </c:pt>
                <c:pt idx="421">
                  <c:v>86.690857587008665</c:v>
                </c:pt>
                <c:pt idx="422">
                  <c:v>86.657912908618684</c:v>
                </c:pt>
                <c:pt idx="423">
                  <c:v>86.624968223745213</c:v>
                </c:pt>
                <c:pt idx="424">
                  <c:v>86.59202353233924</c:v>
                </c:pt>
                <c:pt idx="425">
                  <c:v>86.55907883435097</c:v>
                </c:pt>
                <c:pt idx="426">
                  <c:v>86.526134129730025</c:v>
                </c:pt>
                <c:pt idx="427">
                  <c:v>86.493189418426141</c:v>
                </c:pt>
                <c:pt idx="428">
                  <c:v>86.460244700388458</c:v>
                </c:pt>
                <c:pt idx="429">
                  <c:v>86.427299975565518</c:v>
                </c:pt>
                <c:pt idx="430">
                  <c:v>86.394355243905792</c:v>
                </c:pt>
                <c:pt idx="431">
                  <c:v>86.361410505357213</c:v>
                </c:pt>
                <c:pt idx="432">
                  <c:v>86.328465759867314</c:v>
                </c:pt>
                <c:pt idx="433">
                  <c:v>86.295521007383201</c:v>
                </c:pt>
                <c:pt idx="434">
                  <c:v>86.262576247851655</c:v>
                </c:pt>
                <c:pt idx="435">
                  <c:v>86.229631481219101</c:v>
                </c:pt>
                <c:pt idx="436">
                  <c:v>86.196686707431311</c:v>
                </c:pt>
                <c:pt idx="437">
                  <c:v>86.163741926433914</c:v>
                </c:pt>
                <c:pt idx="438">
                  <c:v>86.130797138172014</c:v>
                </c:pt>
                <c:pt idx="439">
                  <c:v>86.097852342590244</c:v>
                </c:pt>
                <c:pt idx="440">
                  <c:v>86.06490753963287</c:v>
                </c:pt>
                <c:pt idx="441">
                  <c:v>86.031962729243816</c:v>
                </c:pt>
                <c:pt idx="442">
                  <c:v>85.999017911366394</c:v>
                </c:pt>
                <c:pt idx="443">
                  <c:v>85.966073085943734</c:v>
                </c:pt>
                <c:pt idx="444">
                  <c:v>85.933128252918252</c:v>
                </c:pt>
                <c:pt idx="445">
                  <c:v>85.900183412232167</c:v>
                </c:pt>
                <c:pt idx="446">
                  <c:v>85.86723856382693</c:v>
                </c:pt>
                <c:pt idx="447">
                  <c:v>85.834293707644122</c:v>
                </c:pt>
                <c:pt idx="448">
                  <c:v>85.801348843624226</c:v>
                </c:pt>
                <c:pt idx="449">
                  <c:v>85.76840397170767</c:v>
                </c:pt>
                <c:pt idx="450">
                  <c:v>85.735459091834286</c:v>
                </c:pt>
                <c:pt idx="451">
                  <c:v>85.702514203943622</c:v>
                </c:pt>
                <c:pt idx="452">
                  <c:v>85.669569307974541</c:v>
                </c:pt>
                <c:pt idx="453">
                  <c:v>85.636624403865454</c:v>
                </c:pt>
                <c:pt idx="454">
                  <c:v>85.603679491554573</c:v>
                </c:pt>
                <c:pt idx="455">
                  <c:v>85.570734570979369</c:v>
                </c:pt>
                <c:pt idx="456">
                  <c:v>85.537789642076916</c:v>
                </c:pt>
                <c:pt idx="457">
                  <c:v>85.504844704783778</c:v>
                </c:pt>
                <c:pt idx="458">
                  <c:v>85.471899759036035</c:v>
                </c:pt>
                <c:pt idx="459">
                  <c:v>85.438954804769452</c:v>
                </c:pt>
                <c:pt idx="460">
                  <c:v>85.40600984191903</c:v>
                </c:pt>
                <c:pt idx="461">
                  <c:v>85.373064870419427</c:v>
                </c:pt>
                <c:pt idx="462">
                  <c:v>85.340119890204903</c:v>
                </c:pt>
                <c:pt idx="463">
                  <c:v>85.307174901209066</c:v>
                </c:pt>
                <c:pt idx="464">
                  <c:v>85.274229903364926</c:v>
                </c:pt>
                <c:pt idx="465">
                  <c:v>85.241284896605251</c:v>
                </c:pt>
                <c:pt idx="466">
                  <c:v>85.208339880862169</c:v>
                </c:pt>
                <c:pt idx="467">
                  <c:v>85.175394856067101</c:v>
                </c:pt>
                <c:pt idx="468">
                  <c:v>85.142449822151349</c:v>
                </c:pt>
                <c:pt idx="469">
                  <c:v>85.109504779045366</c:v>
                </c:pt>
                <c:pt idx="470">
                  <c:v>85.076559726679221</c:v>
                </c:pt>
                <c:pt idx="471">
                  <c:v>85.043614664982314</c:v>
                </c:pt>
                <c:pt idx="472">
                  <c:v>85.010669593883705</c:v>
                </c:pt>
                <c:pt idx="473">
                  <c:v>84.977724513311728</c:v>
                </c:pt>
                <c:pt idx="474">
                  <c:v>84.944779423194433</c:v>
                </c:pt>
                <c:pt idx="475">
                  <c:v>84.911834323458905</c:v>
                </c:pt>
                <c:pt idx="476">
                  <c:v>84.878889214031958</c:v>
                </c:pt>
                <c:pt idx="477">
                  <c:v>84.845944094840036</c:v>
                </c:pt>
                <c:pt idx="478">
                  <c:v>84.812998965808504</c:v>
                </c:pt>
                <c:pt idx="479">
                  <c:v>84.780053826862471</c:v>
                </c:pt>
                <c:pt idx="480">
                  <c:v>84.747108677926747</c:v>
                </c:pt>
                <c:pt idx="481">
                  <c:v>84.714163518924977</c:v>
                </c:pt>
                <c:pt idx="482">
                  <c:v>84.681218349780565</c:v>
                </c:pt>
                <c:pt idx="483">
                  <c:v>84.648273170416331</c:v>
                </c:pt>
                <c:pt idx="484">
                  <c:v>84.615327980754444</c:v>
                </c:pt>
                <c:pt idx="485">
                  <c:v>84.582382780716614</c:v>
                </c:pt>
                <c:pt idx="486">
                  <c:v>84.549437570223716</c:v>
                </c:pt>
                <c:pt idx="487">
                  <c:v>84.516492349196128</c:v>
                </c:pt>
                <c:pt idx="488">
                  <c:v>84.483547117553741</c:v>
                </c:pt>
                <c:pt idx="489">
                  <c:v>84.450601875215654</c:v>
                </c:pt>
                <c:pt idx="490">
                  <c:v>84.417656622100509</c:v>
                </c:pt>
                <c:pt idx="491">
                  <c:v>84.384711358126211</c:v>
                </c:pt>
                <c:pt idx="492">
                  <c:v>84.35176608321008</c:v>
                </c:pt>
                <c:pt idx="493">
                  <c:v>84.318820797268785</c:v>
                </c:pt>
                <c:pt idx="494">
                  <c:v>84.285875500218395</c:v>
                </c:pt>
                <c:pt idx="495">
                  <c:v>84.252930191974414</c:v>
                </c:pt>
                <c:pt idx="496">
                  <c:v>84.219984872451462</c:v>
                </c:pt>
                <c:pt idx="497">
                  <c:v>84.18703954156382</c:v>
                </c:pt>
                <c:pt idx="498">
                  <c:v>84.154094199224801</c:v>
                </c:pt>
                <c:pt idx="499">
                  <c:v>84.121148845347335</c:v>
                </c:pt>
                <c:pt idx="500">
                  <c:v>84.088203479843628</c:v>
                </c:pt>
                <c:pt idx="501">
                  <c:v>84.055258102624947</c:v>
                </c:pt>
                <c:pt idx="502">
                  <c:v>84.022312713602304</c:v>
                </c:pt>
                <c:pt idx="503">
                  <c:v>83.989367312685786</c:v>
                </c:pt>
                <c:pt idx="504">
                  <c:v>83.956421899784772</c:v>
                </c:pt>
                <c:pt idx="505">
                  <c:v>83.923476474808055</c:v>
                </c:pt>
                <c:pt idx="506">
                  <c:v>83.890531037663578</c:v>
                </c:pt>
                <c:pt idx="507">
                  <c:v>83.857585588258999</c:v>
                </c:pt>
                <c:pt idx="508">
                  <c:v>83.82464012650064</c:v>
                </c:pt>
                <c:pt idx="509">
                  <c:v>83.79169465229468</c:v>
                </c:pt>
                <c:pt idx="510">
                  <c:v>83.758749165546192</c:v>
                </c:pt>
                <c:pt idx="511">
                  <c:v>83.725803666159663</c:v>
                </c:pt>
                <c:pt idx="512">
                  <c:v>83.692858154039186</c:v>
                </c:pt>
                <c:pt idx="513">
                  <c:v>83.659912629087472</c:v>
                </c:pt>
                <c:pt idx="514">
                  <c:v>83.626967091206893</c:v>
                </c:pt>
                <c:pt idx="515">
                  <c:v>83.594021540299096</c:v>
                </c:pt>
                <c:pt idx="516">
                  <c:v>83.561075976264846</c:v>
                </c:pt>
                <c:pt idx="517">
                  <c:v>83.528130399004255</c:v>
                </c:pt>
                <c:pt idx="518">
                  <c:v>83.495184808416539</c:v>
                </c:pt>
                <c:pt idx="519">
                  <c:v>83.462239204400277</c:v>
                </c:pt>
                <c:pt idx="520">
                  <c:v>83.429293586853319</c:v>
                </c:pt>
                <c:pt idx="521">
                  <c:v>83.39634795567251</c:v>
                </c:pt>
                <c:pt idx="522">
                  <c:v>83.363402310754097</c:v>
                </c:pt>
                <c:pt idx="523">
                  <c:v>83.330456651993472</c:v>
                </c:pt>
                <c:pt idx="524">
                  <c:v>83.297510979285235</c:v>
                </c:pt>
                <c:pt idx="525">
                  <c:v>83.264565292523315</c:v>
                </c:pt>
                <c:pt idx="526">
                  <c:v>83.231619591600634</c:v>
                </c:pt>
                <c:pt idx="527">
                  <c:v>83.198673876409273</c:v>
                </c:pt>
                <c:pt idx="528">
                  <c:v>83.165728146840806</c:v>
                </c:pt>
                <c:pt idx="529">
                  <c:v>83.132782402785637</c:v>
                </c:pt>
                <c:pt idx="530">
                  <c:v>83.099836644133404</c:v>
                </c:pt>
                <c:pt idx="531">
                  <c:v>83.066890870773193</c:v>
                </c:pt>
                <c:pt idx="532">
                  <c:v>83.033945082592808</c:v>
                </c:pt>
                <c:pt idx="533">
                  <c:v>83.000999279479601</c:v>
                </c:pt>
                <c:pt idx="534">
                  <c:v>82.968053461319698</c:v>
                </c:pt>
                <c:pt idx="535">
                  <c:v>82.935107627998718</c:v>
                </c:pt>
                <c:pt idx="536">
                  <c:v>82.902161779401098</c:v>
                </c:pt>
                <c:pt idx="537">
                  <c:v>82.869215915410663</c:v>
                </c:pt>
                <c:pt idx="538">
                  <c:v>82.836270035910005</c:v>
                </c:pt>
                <c:pt idx="539">
                  <c:v>82.803324140781243</c:v>
                </c:pt>
                <c:pt idx="540">
                  <c:v>82.770378229905333</c:v>
                </c:pt>
                <c:pt idx="541">
                  <c:v>82.737432303162421</c:v>
                </c:pt>
                <c:pt idx="542">
                  <c:v>82.70448636043163</c:v>
                </c:pt>
                <c:pt idx="543">
                  <c:v>82.671540401591216</c:v>
                </c:pt>
                <c:pt idx="544">
                  <c:v>82.638594426518637</c:v>
                </c:pt>
                <c:pt idx="545">
                  <c:v>82.605648435090288</c:v>
                </c:pt>
                <c:pt idx="546">
                  <c:v>82.572702427181568</c:v>
                </c:pt>
                <c:pt idx="547">
                  <c:v>82.539756402667166</c:v>
                </c:pt>
                <c:pt idx="548">
                  <c:v>82.506810361420378</c:v>
                </c:pt>
                <c:pt idx="549">
                  <c:v>82.473864303314045</c:v>
                </c:pt>
                <c:pt idx="550">
                  <c:v>82.440918228219786</c:v>
                </c:pt>
                <c:pt idx="551">
                  <c:v>82.407972136008297</c:v>
                </c:pt>
                <c:pt idx="552">
                  <c:v>82.375026026549065</c:v>
                </c:pt>
                <c:pt idx="553">
                  <c:v>82.342079899711038</c:v>
                </c:pt>
                <c:pt idx="554">
                  <c:v>82.309133755361742</c:v>
                </c:pt>
                <c:pt idx="555">
                  <c:v>82.27618759336778</c:v>
                </c:pt>
                <c:pt idx="556">
                  <c:v>82.24324141359503</c:v>
                </c:pt>
                <c:pt idx="557">
                  <c:v>82.210295215908062</c:v>
                </c:pt>
                <c:pt idx="558">
                  <c:v>82.177349000170466</c:v>
                </c:pt>
                <c:pt idx="559">
                  <c:v>82.144402766244724</c:v>
                </c:pt>
                <c:pt idx="560">
                  <c:v>82.111456513992565</c:v>
                </c:pt>
                <c:pt idx="561">
                  <c:v>82.078510243274309</c:v>
                </c:pt>
                <c:pt idx="562">
                  <c:v>82.045563953949468</c:v>
                </c:pt>
                <c:pt idx="563">
                  <c:v>82.012617645876276</c:v>
                </c:pt>
                <c:pt idx="564">
                  <c:v>81.979671318912168</c:v>
                </c:pt>
                <c:pt idx="565">
                  <c:v>81.946724972913159</c:v>
                </c:pt>
                <c:pt idx="566">
                  <c:v>81.913778607734415</c:v>
                </c:pt>
                <c:pt idx="567">
                  <c:v>81.880832223229987</c:v>
                </c:pt>
                <c:pt idx="568">
                  <c:v>81.847885819252539</c:v>
                </c:pt>
                <c:pt idx="569">
                  <c:v>81.814939395653937</c:v>
                </c:pt>
                <c:pt idx="570">
                  <c:v>81.781992952284881</c:v>
                </c:pt>
                <c:pt idx="571">
                  <c:v>81.749046488994736</c:v>
                </c:pt>
                <c:pt idx="572">
                  <c:v>81.716100005631858</c:v>
                </c:pt>
                <c:pt idx="573">
                  <c:v>81.683153502043552</c:v>
                </c:pt>
                <c:pt idx="574">
                  <c:v>81.650206978075715</c:v>
                </c:pt>
                <c:pt idx="575">
                  <c:v>81.617260433573207</c:v>
                </c:pt>
                <c:pt idx="576">
                  <c:v>81.584313868379681</c:v>
                </c:pt>
                <c:pt idx="577">
                  <c:v>81.551367282337679</c:v>
                </c:pt>
                <c:pt idx="578">
                  <c:v>81.518420675288581</c:v>
                </c:pt>
                <c:pt idx="579">
                  <c:v>81.485474047072145</c:v>
                </c:pt>
                <c:pt idx="580">
                  <c:v>81.452527397527462</c:v>
                </c:pt>
                <c:pt idx="581">
                  <c:v>81.419580726492242</c:v>
                </c:pt>
                <c:pt idx="582">
                  <c:v>81.386634033802508</c:v>
                </c:pt>
                <c:pt idx="583">
                  <c:v>81.353687319293812</c:v>
                </c:pt>
                <c:pt idx="584">
                  <c:v>81.320740582799843</c:v>
                </c:pt>
                <c:pt idx="585">
                  <c:v>81.287793824153255</c:v>
                </c:pt>
                <c:pt idx="586">
                  <c:v>81.254847043185464</c:v>
                </c:pt>
                <c:pt idx="587">
                  <c:v>81.221900239726324</c:v>
                </c:pt>
                <c:pt idx="588">
                  <c:v>81.188953413604935</c:v>
                </c:pt>
                <c:pt idx="589">
                  <c:v>81.156006564648507</c:v>
                </c:pt>
                <c:pt idx="590">
                  <c:v>81.123059692683398</c:v>
                </c:pt>
                <c:pt idx="591">
                  <c:v>81.090112797534289</c:v>
                </c:pt>
                <c:pt idx="592">
                  <c:v>81.057165879024694</c:v>
                </c:pt>
                <c:pt idx="593">
                  <c:v>81.024218936976951</c:v>
                </c:pt>
                <c:pt idx="594">
                  <c:v>80.991271971211503</c:v>
                </c:pt>
                <c:pt idx="595">
                  <c:v>80.958324981548202</c:v>
                </c:pt>
                <c:pt idx="596">
                  <c:v>80.925377967804991</c:v>
                </c:pt>
                <c:pt idx="597">
                  <c:v>80.892430929798408</c:v>
                </c:pt>
                <c:pt idx="598">
                  <c:v>80.859483867343855</c:v>
                </c:pt>
                <c:pt idx="599">
                  <c:v>80.826536780255054</c:v>
                </c:pt>
                <c:pt idx="600">
                  <c:v>80.793589668344765</c:v>
                </c:pt>
                <c:pt idx="601">
                  <c:v>80.760642531423841</c:v>
                </c:pt>
                <c:pt idx="602">
                  <c:v>80.727695369301941</c:v>
                </c:pt>
                <c:pt idx="603">
                  <c:v>80.694748181787119</c:v>
                </c:pt>
                <c:pt idx="604">
                  <c:v>80.66180096868618</c:v>
                </c:pt>
                <c:pt idx="605">
                  <c:v>80.62885372980432</c:v>
                </c:pt>
                <c:pt idx="606">
                  <c:v>80.595906464945188</c:v>
                </c:pt>
                <c:pt idx="607">
                  <c:v>80.562959173911167</c:v>
                </c:pt>
                <c:pt idx="608">
                  <c:v>80.530011856502853</c:v>
                </c:pt>
                <c:pt idx="609">
                  <c:v>80.497064512519643</c:v>
                </c:pt>
                <c:pt idx="610">
                  <c:v>80.464117141759033</c:v>
                </c:pt>
                <c:pt idx="611">
                  <c:v>80.431169744017325</c:v>
                </c:pt>
                <c:pt idx="612">
                  <c:v>80.398222319089058</c:v>
                </c:pt>
                <c:pt idx="613">
                  <c:v>80.365274866767237</c:v>
                </c:pt>
                <c:pt idx="614">
                  <c:v>80.332327386843303</c:v>
                </c:pt>
                <c:pt idx="615">
                  <c:v>80.299379879107306</c:v>
                </c:pt>
                <c:pt idx="616">
                  <c:v>80.266432343347404</c:v>
                </c:pt>
                <c:pt idx="617">
                  <c:v>80.233484779350292</c:v>
                </c:pt>
                <c:pt idx="618">
                  <c:v>80.200537186901016</c:v>
                </c:pt>
                <c:pt idx="619">
                  <c:v>80.167589565782791</c:v>
                </c:pt>
                <c:pt idx="620">
                  <c:v>80.134641915777792</c:v>
                </c:pt>
                <c:pt idx="621">
                  <c:v>80.101694236665665</c:v>
                </c:pt>
                <c:pt idx="622">
                  <c:v>80.068746528225162</c:v>
                </c:pt>
                <c:pt idx="623">
                  <c:v>80.035798790232889</c:v>
                </c:pt>
                <c:pt idx="624">
                  <c:v>80.002851022463929</c:v>
                </c:pt>
                <c:pt idx="625">
                  <c:v>79.969903224691464</c:v>
                </c:pt>
                <c:pt idx="626">
                  <c:v>79.936955396687324</c:v>
                </c:pt>
                <c:pt idx="627">
                  <c:v>79.90400753822118</c:v>
                </c:pt>
                <c:pt idx="628">
                  <c:v>79.871059649061252</c:v>
                </c:pt>
                <c:pt idx="629">
                  <c:v>79.838111728973786</c:v>
                </c:pt>
                <c:pt idx="630">
                  <c:v>79.805163777723479</c:v>
                </c:pt>
                <c:pt idx="631">
                  <c:v>79.772215795073024</c:v>
                </c:pt>
                <c:pt idx="632">
                  <c:v>79.739267780783436</c:v>
                </c:pt>
                <c:pt idx="633">
                  <c:v>79.706319734613913</c:v>
                </c:pt>
                <c:pt idx="634">
                  <c:v>79.673371656321677</c:v>
                </c:pt>
                <c:pt idx="635">
                  <c:v>79.640423545662202</c:v>
                </c:pt>
                <c:pt idx="636">
                  <c:v>79.607475402389255</c:v>
                </c:pt>
                <c:pt idx="637">
                  <c:v>79.574527226254233</c:v>
                </c:pt>
                <c:pt idx="638">
                  <c:v>79.541579017007408</c:v>
                </c:pt>
                <c:pt idx="639">
                  <c:v>79.508630774396408</c:v>
                </c:pt>
                <c:pt idx="640">
                  <c:v>79.475682498167416</c:v>
                </c:pt>
                <c:pt idx="641">
                  <c:v>79.442734188064335</c:v>
                </c:pt>
                <c:pt idx="642">
                  <c:v>79.409785843829695</c:v>
                </c:pt>
                <c:pt idx="643">
                  <c:v>79.376837465203351</c:v>
                </c:pt>
                <c:pt idx="644">
                  <c:v>79.343889051923526</c:v>
                </c:pt>
                <c:pt idx="645">
                  <c:v>79.310940603726564</c:v>
                </c:pt>
                <c:pt idx="646">
                  <c:v>79.277992120346624</c:v>
                </c:pt>
                <c:pt idx="647">
                  <c:v>79.245043601515874</c:v>
                </c:pt>
                <c:pt idx="648">
                  <c:v>79.212095046964393</c:v>
                </c:pt>
                <c:pt idx="649">
                  <c:v>79.179146456420483</c:v>
                </c:pt>
                <c:pt idx="650">
                  <c:v>79.146197829610017</c:v>
                </c:pt>
                <c:pt idx="651">
                  <c:v>79.11324916625685</c:v>
                </c:pt>
                <c:pt idx="652">
                  <c:v>79.080300466083017</c:v>
                </c:pt>
                <c:pt idx="653">
                  <c:v>79.047351728808223</c:v>
                </c:pt>
                <c:pt idx="654">
                  <c:v>79.014402954149787</c:v>
                </c:pt>
                <c:pt idx="655">
                  <c:v>78.981454141823434</c:v>
                </c:pt>
                <c:pt idx="656">
                  <c:v>78.948505291542261</c:v>
                </c:pt>
                <c:pt idx="657">
                  <c:v>78.915556403017575</c:v>
                </c:pt>
                <c:pt idx="658">
                  <c:v>78.882607475958068</c:v>
                </c:pt>
                <c:pt idx="659">
                  <c:v>78.849658510070583</c:v>
                </c:pt>
                <c:pt idx="660">
                  <c:v>78.816709505059379</c:v>
                </c:pt>
                <c:pt idx="661">
                  <c:v>78.783760460626723</c:v>
                </c:pt>
                <c:pt idx="662">
                  <c:v>78.75081137647274</c:v>
                </c:pt>
                <c:pt idx="663">
                  <c:v>78.717862252294793</c:v>
                </c:pt>
                <c:pt idx="664">
                  <c:v>78.684913087788431</c:v>
                </c:pt>
                <c:pt idx="665">
                  <c:v>78.651963882646427</c:v>
                </c:pt>
                <c:pt idx="666">
                  <c:v>78.619014636559825</c:v>
                </c:pt>
                <c:pt idx="667">
                  <c:v>78.586065349216824</c:v>
                </c:pt>
                <c:pt idx="668">
                  <c:v>78.553116020303207</c:v>
                </c:pt>
                <c:pt idx="669">
                  <c:v>78.520166649502869</c:v>
                </c:pt>
                <c:pt idx="670">
                  <c:v>78.487217236496832</c:v>
                </c:pt>
                <c:pt idx="671">
                  <c:v>78.454267780963704</c:v>
                </c:pt>
                <c:pt idx="672">
                  <c:v>78.421318282580003</c:v>
                </c:pt>
                <c:pt idx="673">
                  <c:v>78.38836874101942</c:v>
                </c:pt>
                <c:pt idx="674">
                  <c:v>78.355419155953442</c:v>
                </c:pt>
                <c:pt idx="675">
                  <c:v>78.32246952705097</c:v>
                </c:pt>
                <c:pt idx="676">
                  <c:v>78.289519853978035</c:v>
                </c:pt>
                <c:pt idx="677">
                  <c:v>78.256570136398707</c:v>
                </c:pt>
                <c:pt idx="678">
                  <c:v>78.223620373974271</c:v>
                </c:pt>
                <c:pt idx="679">
                  <c:v>78.190670566363252</c:v>
                </c:pt>
                <c:pt idx="680">
                  <c:v>78.157720713221664</c:v>
                </c:pt>
                <c:pt idx="681">
                  <c:v>78.124770814203188</c:v>
                </c:pt>
                <c:pt idx="682">
                  <c:v>78.09182086895818</c:v>
                </c:pt>
                <c:pt idx="683">
                  <c:v>78.058870877135405</c:v>
                </c:pt>
                <c:pt idx="684">
                  <c:v>78.025920838379903</c:v>
                </c:pt>
                <c:pt idx="685">
                  <c:v>77.9929707523346</c:v>
                </c:pt>
                <c:pt idx="686">
                  <c:v>77.960020618639689</c:v>
                </c:pt>
                <c:pt idx="687">
                  <c:v>77.927070436932212</c:v>
                </c:pt>
                <c:pt idx="688">
                  <c:v>77.894120206846821</c:v>
                </c:pt>
                <c:pt idx="689">
                  <c:v>77.861169928015585</c:v>
                </c:pt>
                <c:pt idx="690">
                  <c:v>77.828219600067115</c:v>
                </c:pt>
                <c:pt idx="691">
                  <c:v>77.795269222627809</c:v>
                </c:pt>
                <c:pt idx="692">
                  <c:v>77.762318795320994</c:v>
                </c:pt>
                <c:pt idx="693">
                  <c:v>77.729368317767026</c:v>
                </c:pt>
                <c:pt idx="694">
                  <c:v>77.69641778958345</c:v>
                </c:pt>
                <c:pt idx="695">
                  <c:v>77.663467210384837</c:v>
                </c:pt>
                <c:pt idx="696">
                  <c:v>77.630516579783162</c:v>
                </c:pt>
                <c:pt idx="697">
                  <c:v>77.597565897387028</c:v>
                </c:pt>
                <c:pt idx="698">
                  <c:v>77.564615162802227</c:v>
                </c:pt>
                <c:pt idx="699">
                  <c:v>77.531664375631692</c:v>
                </c:pt>
                <c:pt idx="700">
                  <c:v>77.498713535475105</c:v>
                </c:pt>
                <c:pt idx="701">
                  <c:v>77.465762641929089</c:v>
                </c:pt>
                <c:pt idx="702">
                  <c:v>77.432811694587514</c:v>
                </c:pt>
                <c:pt idx="703">
                  <c:v>77.399860693040822</c:v>
                </c:pt>
                <c:pt idx="704">
                  <c:v>77.366909636876514</c:v>
                </c:pt>
                <c:pt idx="705">
                  <c:v>77.33395852567881</c:v>
                </c:pt>
                <c:pt idx="706">
                  <c:v>77.301007359029015</c:v>
                </c:pt>
                <c:pt idx="707">
                  <c:v>77.268056136505109</c:v>
                </c:pt>
                <c:pt idx="708">
                  <c:v>77.235104857681677</c:v>
                </c:pt>
                <c:pt idx="709">
                  <c:v>77.202153522130331</c:v>
                </c:pt>
                <c:pt idx="710">
                  <c:v>77.169202129419261</c:v>
                </c:pt>
                <c:pt idx="711">
                  <c:v>77.136250679113687</c:v>
                </c:pt>
                <c:pt idx="712">
                  <c:v>77.103299170774989</c:v>
                </c:pt>
                <c:pt idx="713">
                  <c:v>77.070347603961778</c:v>
                </c:pt>
                <c:pt idx="714">
                  <c:v>77.037395978228759</c:v>
                </c:pt>
                <c:pt idx="715">
                  <c:v>77.004444293127776</c:v>
                </c:pt>
                <c:pt idx="716">
                  <c:v>76.971492548206882</c:v>
                </c:pt>
                <c:pt idx="717">
                  <c:v>76.938540743010847</c:v>
                </c:pt>
                <c:pt idx="718">
                  <c:v>76.905588877080902</c:v>
                </c:pt>
                <c:pt idx="719">
                  <c:v>76.872636949954838</c:v>
                </c:pt>
                <c:pt idx="720">
                  <c:v>76.839684961167009</c:v>
                </c:pt>
                <c:pt idx="721">
                  <c:v>76.806732910248115</c:v>
                </c:pt>
                <c:pt idx="722">
                  <c:v>76.773780796725347</c:v>
                </c:pt>
                <c:pt idx="723">
                  <c:v>76.740828620122201</c:v>
                </c:pt>
                <c:pt idx="724">
                  <c:v>76.707876379958734</c:v>
                </c:pt>
                <c:pt idx="725">
                  <c:v>76.674924075751122</c:v>
                </c:pt>
                <c:pt idx="726">
                  <c:v>76.641971707012161</c:v>
                </c:pt>
                <c:pt idx="727">
                  <c:v>76.60901927325061</c:v>
                </c:pt>
                <c:pt idx="728">
                  <c:v>76.576066773971604</c:v>
                </c:pt>
                <c:pt idx="729">
                  <c:v>76.543114208676641</c:v>
                </c:pt>
                <c:pt idx="730">
                  <c:v>76.510161576863354</c:v>
                </c:pt>
                <c:pt idx="731">
                  <c:v>76.477208878025451</c:v>
                </c:pt>
                <c:pt idx="732">
                  <c:v>76.444256111652976</c:v>
                </c:pt>
                <c:pt idx="733">
                  <c:v>76.411303277231966</c:v>
                </c:pt>
                <c:pt idx="734">
                  <c:v>76.37835037424459</c:v>
                </c:pt>
                <c:pt idx="735">
                  <c:v>76.345397402168942</c:v>
                </c:pt>
                <c:pt idx="736">
                  <c:v>76.312444360479518</c:v>
                </c:pt>
                <c:pt idx="737">
                  <c:v>76.279491248646465</c:v>
                </c:pt>
                <c:pt idx="738">
                  <c:v>76.246538066135827</c:v>
                </c:pt>
                <c:pt idx="739">
                  <c:v>76.213584812410048</c:v>
                </c:pt>
                <c:pt idx="740">
                  <c:v>76.180631486927027</c:v>
                </c:pt>
                <c:pt idx="741">
                  <c:v>76.14767808914084</c:v>
                </c:pt>
                <c:pt idx="742">
                  <c:v>76.114724618501228</c:v>
                </c:pt>
                <c:pt idx="743">
                  <c:v>76.081771074453769</c:v>
                </c:pt>
                <c:pt idx="744">
                  <c:v>76.048817456439878</c:v>
                </c:pt>
                <c:pt idx="745">
                  <c:v>76.015863763896789</c:v>
                </c:pt>
                <c:pt idx="746">
                  <c:v>75.982909996257305</c:v>
                </c:pt>
                <c:pt idx="747">
                  <c:v>75.949956152950008</c:v>
                </c:pt>
                <c:pt idx="748">
                  <c:v>75.917002233399202</c:v>
                </c:pt>
                <c:pt idx="749">
                  <c:v>75.884048237024544</c:v>
                </c:pt>
                <c:pt idx="750">
                  <c:v>75.851094163241598</c:v>
                </c:pt>
                <c:pt idx="751">
                  <c:v>75.818140011461253</c:v>
                </c:pt>
                <c:pt idx="752">
                  <c:v>75.785185781090121</c:v>
                </c:pt>
                <c:pt idx="753">
                  <c:v>75.752231471530095</c:v>
                </c:pt>
                <c:pt idx="754">
                  <c:v>75.719277082178735</c:v>
                </c:pt>
                <c:pt idx="755">
                  <c:v>75.686322612428768</c:v>
                </c:pt>
                <c:pt idx="756">
                  <c:v>75.653368061668473</c:v>
                </c:pt>
                <c:pt idx="757">
                  <c:v>75.620413429281555</c:v>
                </c:pt>
                <c:pt idx="758">
                  <c:v>75.587458714646758</c:v>
                </c:pt>
                <c:pt idx="759">
                  <c:v>75.554503917138305</c:v>
                </c:pt>
                <c:pt idx="760">
                  <c:v>75.521549036125791</c:v>
                </c:pt>
                <c:pt idx="761">
                  <c:v>75.488594070973662</c:v>
                </c:pt>
                <c:pt idx="762">
                  <c:v>75.455639021041691</c:v>
                </c:pt>
                <c:pt idx="763">
                  <c:v>75.422683885684961</c:v>
                </c:pt>
                <c:pt idx="764">
                  <c:v>75.389728664253425</c:v>
                </c:pt>
                <c:pt idx="765">
                  <c:v>75.356773356092148</c:v>
                </c:pt>
                <c:pt idx="766">
                  <c:v>75.323817960541319</c:v>
                </c:pt>
                <c:pt idx="767">
                  <c:v>75.290862476935956</c:v>
                </c:pt>
                <c:pt idx="768">
                  <c:v>75.257906904606074</c:v>
                </c:pt>
                <c:pt idx="769">
                  <c:v>75.224951242876671</c:v>
                </c:pt>
                <c:pt idx="770">
                  <c:v>75.191995491067644</c:v>
                </c:pt>
                <c:pt idx="771">
                  <c:v>75.159039648493376</c:v>
                </c:pt>
                <c:pt idx="772">
                  <c:v>75.126083714463533</c:v>
                </c:pt>
                <c:pt idx="773">
                  <c:v>75.093127688282209</c:v>
                </c:pt>
                <c:pt idx="774">
                  <c:v>75.060171569248268</c:v>
                </c:pt>
                <c:pt idx="775">
                  <c:v>75.027215356655233</c:v>
                </c:pt>
                <c:pt idx="776">
                  <c:v>74.994259049791509</c:v>
                </c:pt>
                <c:pt idx="777">
                  <c:v>74.96130264793959</c:v>
                </c:pt>
                <c:pt idx="778">
                  <c:v>74.92834615037701</c:v>
                </c:pt>
                <c:pt idx="779">
                  <c:v>74.895389556375392</c:v>
                </c:pt>
                <c:pt idx="780">
                  <c:v>74.862432865201328</c:v>
                </c:pt>
                <c:pt idx="781">
                  <c:v>74.829476076115242</c:v>
                </c:pt>
                <c:pt idx="782">
                  <c:v>74.796519188372429</c:v>
                </c:pt>
                <c:pt idx="783">
                  <c:v>74.763562201222356</c:v>
                </c:pt>
                <c:pt idx="784">
                  <c:v>74.730605113908581</c:v>
                </c:pt>
                <c:pt idx="785">
                  <c:v>74.697647925669088</c:v>
                </c:pt>
                <c:pt idx="786">
                  <c:v>74.66469063573625</c:v>
                </c:pt>
                <c:pt idx="787">
                  <c:v>74.631733243336285</c:v>
                </c:pt>
                <c:pt idx="788">
                  <c:v>74.598775747689785</c:v>
                </c:pt>
                <c:pt idx="789">
                  <c:v>74.565818148011189</c:v>
                </c:pt>
                <c:pt idx="790">
                  <c:v>74.532860443509207</c:v>
                </c:pt>
                <c:pt idx="791">
                  <c:v>74.499902633386185</c:v>
                </c:pt>
                <c:pt idx="792">
                  <c:v>74.466944716838753</c:v>
                </c:pt>
                <c:pt idx="793">
                  <c:v>74.433986693057477</c:v>
                </c:pt>
                <c:pt idx="794">
                  <c:v>74.401028561226369</c:v>
                </c:pt>
                <c:pt idx="795">
                  <c:v>74.368070320523572</c:v>
                </c:pt>
                <c:pt idx="796">
                  <c:v>74.335111970120835</c:v>
                </c:pt>
                <c:pt idx="797">
                  <c:v>74.30215350918364</c:v>
                </c:pt>
                <c:pt idx="798">
                  <c:v>74.269194936871358</c:v>
                </c:pt>
                <c:pt idx="799">
                  <c:v>74.236236252336482</c:v>
                </c:pt>
                <c:pt idx="800">
                  <c:v>74.203277454725537</c:v>
                </c:pt>
                <c:pt idx="801">
                  <c:v>74.170318543178297</c:v>
                </c:pt>
                <c:pt idx="802">
                  <c:v>74.137359516828184</c:v>
                </c:pt>
                <c:pt idx="803">
                  <c:v>74.104400374801727</c:v>
                </c:pt>
                <c:pt idx="804">
                  <c:v>74.071441116219162</c:v>
                </c:pt>
                <c:pt idx="805">
                  <c:v>74.038481740193902</c:v>
                </c:pt>
                <c:pt idx="806">
                  <c:v>74.005522245832452</c:v>
                </c:pt>
                <c:pt idx="807">
                  <c:v>73.972562632234926</c:v>
                </c:pt>
                <c:pt idx="808">
                  <c:v>73.939602898494158</c:v>
                </c:pt>
                <c:pt idx="809">
                  <c:v>73.906643043696448</c:v>
                </c:pt>
                <c:pt idx="810">
                  <c:v>73.873683066920819</c:v>
                </c:pt>
                <c:pt idx="811">
                  <c:v>73.840722967239671</c:v>
                </c:pt>
                <c:pt idx="812">
                  <c:v>73.807762743718229</c:v>
                </c:pt>
                <c:pt idx="813">
                  <c:v>73.774802395414255</c:v>
                </c:pt>
                <c:pt idx="814">
                  <c:v>73.741841921378736</c:v>
                </c:pt>
                <c:pt idx="815">
                  <c:v>73.708881320655536</c:v>
                </c:pt>
                <c:pt idx="816">
                  <c:v>73.675920592280875</c:v>
                </c:pt>
                <c:pt idx="817">
                  <c:v>73.642959735283938</c:v>
                </c:pt>
                <c:pt idx="818">
                  <c:v>73.609998748686564</c:v>
                </c:pt>
                <c:pt idx="819">
                  <c:v>73.577037631502904</c:v>
                </c:pt>
                <c:pt idx="820">
                  <c:v>73.544076382739789</c:v>
                </c:pt>
                <c:pt idx="821">
                  <c:v>73.511115001396504</c:v>
                </c:pt>
                <c:pt idx="822">
                  <c:v>73.47815348646462</c:v>
                </c:pt>
                <c:pt idx="823">
                  <c:v>73.445191836928302</c:v>
                </c:pt>
                <c:pt idx="824">
                  <c:v>73.412230051763729</c:v>
                </c:pt>
                <c:pt idx="825">
                  <c:v>73.379268129939362</c:v>
                </c:pt>
                <c:pt idx="826">
                  <c:v>73.346306070415977</c:v>
                </c:pt>
                <c:pt idx="827">
                  <c:v>73.313343872146305</c:v>
                </c:pt>
                <c:pt idx="828">
                  <c:v>73.280381534075161</c:v>
                </c:pt>
                <c:pt idx="829">
                  <c:v>73.247419055139304</c:v>
                </c:pt>
                <c:pt idx="830">
                  <c:v>73.214456434267476</c:v>
                </c:pt>
                <c:pt idx="831">
                  <c:v>73.181493670380377</c:v>
                </c:pt>
                <c:pt idx="832">
                  <c:v>73.148530762390308</c:v>
                </c:pt>
                <c:pt idx="833">
                  <c:v>73.115567709201329</c:v>
                </c:pt>
                <c:pt idx="834">
                  <c:v>73.082604509709455</c:v>
                </c:pt>
                <c:pt idx="835">
                  <c:v>73.049641162802047</c:v>
                </c:pt>
                <c:pt idx="836">
                  <c:v>73.016677667357868</c:v>
                </c:pt>
                <c:pt idx="837">
                  <c:v>72.98371402224754</c:v>
                </c:pt>
                <c:pt idx="838">
                  <c:v>72.950750226333085</c:v>
                </c:pt>
                <c:pt idx="839">
                  <c:v>72.91778627846746</c:v>
                </c:pt>
                <c:pt idx="840">
                  <c:v>72.884822177495437</c:v>
                </c:pt>
                <c:pt idx="841">
                  <c:v>72.851857922252606</c:v>
                </c:pt>
                <c:pt idx="842">
                  <c:v>72.818893511566003</c:v>
                </c:pt>
                <c:pt idx="843">
                  <c:v>72.785928944253598</c:v>
                </c:pt>
                <c:pt idx="844">
                  <c:v>72.752964219124308</c:v>
                </c:pt>
                <c:pt idx="845">
                  <c:v>72.719999334978368</c:v>
                </c:pt>
                <c:pt idx="846">
                  <c:v>72.687034290606434</c:v>
                </c:pt>
                <c:pt idx="847">
                  <c:v>72.654069084790208</c:v>
                </c:pt>
                <c:pt idx="848">
                  <c:v>72.621103716302301</c:v>
                </c:pt>
                <c:pt idx="849">
                  <c:v>72.588138183905684</c:v>
                </c:pt>
                <c:pt idx="850">
                  <c:v>72.555172486354252</c:v>
                </c:pt>
                <c:pt idx="851">
                  <c:v>72.522206622392105</c:v>
                </c:pt>
                <c:pt idx="852">
                  <c:v>72.489240590754051</c:v>
                </c:pt>
                <c:pt idx="853">
                  <c:v>72.456274390165291</c:v>
                </c:pt>
                <c:pt idx="854">
                  <c:v>72.423308019341121</c:v>
                </c:pt>
                <c:pt idx="855">
                  <c:v>72.390341476987444</c:v>
                </c:pt>
                <c:pt idx="856">
                  <c:v>72.357374761799989</c:v>
                </c:pt>
                <c:pt idx="857">
                  <c:v>72.324407872464803</c:v>
                </c:pt>
                <c:pt idx="858">
                  <c:v>72.291440807657906</c:v>
                </c:pt>
                <c:pt idx="859">
                  <c:v>72.258473566045069</c:v>
                </c:pt>
                <c:pt idx="860">
                  <c:v>72.225506146282413</c:v>
                </c:pt>
                <c:pt idx="861">
                  <c:v>72.192538547015303</c:v>
                </c:pt>
                <c:pt idx="862">
                  <c:v>72.159570766879241</c:v>
                </c:pt>
                <c:pt idx="863">
                  <c:v>72.126602804499171</c:v>
                </c:pt>
                <c:pt idx="864">
                  <c:v>72.093634658489535</c:v>
                </c:pt>
                <c:pt idx="865">
                  <c:v>72.060666327454527</c:v>
                </c:pt>
                <c:pt idx="866">
                  <c:v>72.027697809987558</c:v>
                </c:pt>
                <c:pt idx="867">
                  <c:v>71.994729104671251</c:v>
                </c:pt>
                <c:pt idx="868">
                  <c:v>71.96176021007777</c:v>
                </c:pt>
                <c:pt idx="869">
                  <c:v>71.928791124768267</c:v>
                </c:pt>
                <c:pt idx="870">
                  <c:v>71.895821847292908</c:v>
                </c:pt>
                <c:pt idx="871">
                  <c:v>71.862852376191029</c:v>
                </c:pt>
                <c:pt idx="872">
                  <c:v>71.829882709990684</c:v>
                </c:pt>
                <c:pt idx="873">
                  <c:v>71.796912847208972</c:v>
                </c:pt>
                <c:pt idx="874">
                  <c:v>71.76394278635162</c:v>
                </c:pt>
                <c:pt idx="875">
                  <c:v>71.730972525913131</c:v>
                </c:pt>
                <c:pt idx="876">
                  <c:v>71.698002064376197</c:v>
                </c:pt>
                <c:pt idx="877">
                  <c:v>71.665031400212513</c:v>
                </c:pt>
                <c:pt idx="878">
                  <c:v>71.632060531881962</c:v>
                </c:pt>
                <c:pt idx="879">
                  <c:v>71.599089457832605</c:v>
                </c:pt>
                <c:pt idx="880">
                  <c:v>71.566118176501007</c:v>
                </c:pt>
                <c:pt idx="881">
                  <c:v>71.533146686311568</c:v>
                </c:pt>
                <c:pt idx="882">
                  <c:v>71.500174985676949</c:v>
                </c:pt>
                <c:pt idx="883">
                  <c:v>71.467203072997762</c:v>
                </c:pt>
                <c:pt idx="884">
                  <c:v>71.434230946662439</c:v>
                </c:pt>
                <c:pt idx="885">
                  <c:v>71.401258605047047</c:v>
                </c:pt>
                <c:pt idx="886">
                  <c:v>71.368286046515578</c:v>
                </c:pt>
                <c:pt idx="887">
                  <c:v>71.335313269419501</c:v>
                </c:pt>
                <c:pt idx="888">
                  <c:v>71.302340272097751</c:v>
                </c:pt>
                <c:pt idx="889">
                  <c:v>71.269367052876703</c:v>
                </c:pt>
                <c:pt idx="890">
                  <c:v>71.23639361007001</c:v>
                </c:pt>
                <c:pt idx="891">
                  <c:v>71.203419941978609</c:v>
                </c:pt>
                <c:pt idx="892">
                  <c:v>71.170446046890447</c:v>
                </c:pt>
                <c:pt idx="893">
                  <c:v>71.137471923080568</c:v>
                </c:pt>
                <c:pt idx="894">
                  <c:v>71.104497568810899</c:v>
                </c:pt>
                <c:pt idx="895">
                  <c:v>71.071522982330222</c:v>
                </c:pt>
                <c:pt idx="896">
                  <c:v>71.038548161873976</c:v>
                </c:pt>
                <c:pt idx="897">
                  <c:v>71.005573105664212</c:v>
                </c:pt>
                <c:pt idx="898">
                  <c:v>70.972597811909651</c:v>
                </c:pt>
                <c:pt idx="899">
                  <c:v>70.93962227880526</c:v>
                </c:pt>
                <c:pt idx="900">
                  <c:v>70.906646504532318</c:v>
                </c:pt>
                <c:pt idx="901">
                  <c:v>70.873670487258408</c:v>
                </c:pt>
                <c:pt idx="902">
                  <c:v>70.840694225137241</c:v>
                </c:pt>
                <c:pt idx="903">
                  <c:v>70.807717716308474</c:v>
                </c:pt>
                <c:pt idx="904">
                  <c:v>70.774740958897624</c:v>
                </c:pt>
                <c:pt idx="905">
                  <c:v>70.741763951016083</c:v>
                </c:pt>
                <c:pt idx="906">
                  <c:v>70.708786690760817</c:v>
                </c:pt>
                <c:pt idx="907">
                  <c:v>70.675809176214401</c:v>
                </c:pt>
                <c:pt idx="908">
                  <c:v>70.642831405445079</c:v>
                </c:pt>
                <c:pt idx="909">
                  <c:v>70.609853376506052</c:v>
                </c:pt>
                <c:pt idx="910">
                  <c:v>70.576875087436136</c:v>
                </c:pt>
                <c:pt idx="911">
                  <c:v>70.543896536259041</c:v>
                </c:pt>
                <c:pt idx="912">
                  <c:v>70.51091772098377</c:v>
                </c:pt>
                <c:pt idx="913">
                  <c:v>70.477938639603849</c:v>
                </c:pt>
                <c:pt idx="914">
                  <c:v>70.444959290097827</c:v>
                </c:pt>
                <c:pt idx="915">
                  <c:v>70.411979670429076</c:v>
                </c:pt>
                <c:pt idx="916">
                  <c:v>70.378999778545264</c:v>
                </c:pt>
                <c:pt idx="917">
                  <c:v>70.346019612378527</c:v>
                </c:pt>
                <c:pt idx="918">
                  <c:v>70.313039169845666</c:v>
                </c:pt>
                <c:pt idx="919">
                  <c:v>70.280058448847129</c:v>
                </c:pt>
                <c:pt idx="920">
                  <c:v>70.247077447267998</c:v>
                </c:pt>
                <c:pt idx="921">
                  <c:v>70.214096162977057</c:v>
                </c:pt>
                <c:pt idx="922">
                  <c:v>70.181114593827076</c:v>
                </c:pt>
                <c:pt idx="923">
                  <c:v>70.148132737654223</c:v>
                </c:pt>
                <c:pt idx="924">
                  <c:v>70.115150592278852</c:v>
                </c:pt>
                <c:pt idx="925">
                  <c:v>70.082168155504235</c:v>
                </c:pt>
                <c:pt idx="926">
                  <c:v>70.049185425117301</c:v>
                </c:pt>
                <c:pt idx="927">
                  <c:v>70.016202398888268</c:v>
                </c:pt>
                <c:pt idx="928">
                  <c:v>69.983219074570258</c:v>
                </c:pt>
                <c:pt idx="929">
                  <c:v>69.950235449899452</c:v>
                </c:pt>
                <c:pt idx="930">
                  <c:v>69.917251522594967</c:v>
                </c:pt>
                <c:pt idx="931">
                  <c:v>69.884267290358522</c:v>
                </c:pt>
                <c:pt idx="932">
                  <c:v>69.851282750874603</c:v>
                </c:pt>
                <c:pt idx="933">
                  <c:v>69.818297901809927</c:v>
                </c:pt>
                <c:pt idx="934">
                  <c:v>69.785312740813737</c:v>
                </c:pt>
                <c:pt idx="935">
                  <c:v>69.752327265517351</c:v>
                </c:pt>
                <c:pt idx="936">
                  <c:v>69.719341473534215</c:v>
                </c:pt>
                <c:pt idx="937">
                  <c:v>69.686355362459722</c:v>
                </c:pt>
                <c:pt idx="938">
                  <c:v>69.65336892987095</c:v>
                </c:pt>
                <c:pt idx="939">
                  <c:v>69.620382173326817</c:v>
                </c:pt>
                <c:pt idx="940">
                  <c:v>69.587395090367565</c:v>
                </c:pt>
                <c:pt idx="941">
                  <c:v>69.55440767851492</c:v>
                </c:pt>
                <c:pt idx="942">
                  <c:v>69.521419935271879</c:v>
                </c:pt>
                <c:pt idx="943">
                  <c:v>69.488431858122382</c:v>
                </c:pt>
                <c:pt idx="944">
                  <c:v>69.455443444531511</c:v>
                </c:pt>
                <c:pt idx="945">
                  <c:v>69.422454691945049</c:v>
                </c:pt>
                <c:pt idx="946">
                  <c:v>69.389465597789439</c:v>
                </c:pt>
                <c:pt idx="947">
                  <c:v>69.356476159471768</c:v>
                </c:pt>
                <c:pt idx="948">
                  <c:v>69.323486374379257</c:v>
                </c:pt>
                <c:pt idx="949">
                  <c:v>69.290496239879701</c:v>
                </c:pt>
                <c:pt idx="950">
                  <c:v>69.257505753320629</c:v>
                </c:pt>
                <c:pt idx="951">
                  <c:v>69.224514912029719</c:v>
                </c:pt>
                <c:pt idx="952">
                  <c:v>69.191523713314339</c:v>
                </c:pt>
                <c:pt idx="953">
                  <c:v>69.158532154461568</c:v>
                </c:pt>
                <c:pt idx="954">
                  <c:v>69.125540232737833</c:v>
                </c:pt>
                <c:pt idx="955">
                  <c:v>69.092547945388887</c:v>
                </c:pt>
                <c:pt idx="956">
                  <c:v>69.059555289639803</c:v>
                </c:pt>
                <c:pt idx="957">
                  <c:v>69.02656226269454</c:v>
                </c:pt>
                <c:pt idx="958">
                  <c:v>68.993568861735923</c:v>
                </c:pt>
                <c:pt idx="959">
                  <c:v>68.960575083925406</c:v>
                </c:pt>
                <c:pt idx="960">
                  <c:v>68.927580926403124</c:v>
                </c:pt>
                <c:pt idx="961">
                  <c:v>68.894586386287429</c:v>
                </c:pt>
                <c:pt idx="962">
                  <c:v>68.861591460675015</c:v>
                </c:pt>
                <c:pt idx="963">
                  <c:v>68.828596146640464</c:v>
                </c:pt>
                <c:pt idx="964">
                  <c:v>68.795600441236445</c:v>
                </c:pt>
                <c:pt idx="965">
                  <c:v>68.762604341493088</c:v>
                </c:pt>
                <c:pt idx="966">
                  <c:v>68.729607844418283</c:v>
                </c:pt>
                <c:pt idx="967">
                  <c:v>68.696610946997183</c:v>
                </c:pt>
                <c:pt idx="968">
                  <c:v>68.663613646192076</c:v>
                </c:pt>
                <c:pt idx="969">
                  <c:v>68.630615938942512</c:v>
                </c:pt>
                <c:pt idx="970">
                  <c:v>68.597617822164722</c:v>
                </c:pt>
                <c:pt idx="971">
                  <c:v>68.564619292751644</c:v>
                </c:pt>
                <c:pt idx="972">
                  <c:v>68.531620347572783</c:v>
                </c:pt>
                <c:pt idx="973">
                  <c:v>68.498620983473984</c:v>
                </c:pt>
                <c:pt idx="974">
                  <c:v>68.46562119727723</c:v>
                </c:pt>
                <c:pt idx="975">
                  <c:v>68.432620985780403</c:v>
                </c:pt>
                <c:pt idx="976">
                  <c:v>68.399620345757427</c:v>
                </c:pt>
                <c:pt idx="977">
                  <c:v>68.366619273957568</c:v>
                </c:pt>
                <c:pt idx="978">
                  <c:v>68.333617767105608</c:v>
                </c:pt>
                <c:pt idx="979">
                  <c:v>68.300615821901687</c:v>
                </c:pt>
                <c:pt idx="980">
                  <c:v>68.267613435020962</c:v>
                </c:pt>
                <c:pt idx="981">
                  <c:v>68.234610603113396</c:v>
                </c:pt>
                <c:pt idx="982">
                  <c:v>68.201607322803653</c:v>
                </c:pt>
                <c:pt idx="983">
                  <c:v>68.168603590691191</c:v>
                </c:pt>
                <c:pt idx="984">
                  <c:v>68.135599403349289</c:v>
                </c:pt>
                <c:pt idx="985">
                  <c:v>68.102594757325704</c:v>
                </c:pt>
                <c:pt idx="986">
                  <c:v>68.069589649141989</c:v>
                </c:pt>
                <c:pt idx="987">
                  <c:v>68.036584075293376</c:v>
                </c:pt>
                <c:pt idx="988">
                  <c:v>68.003578032248768</c:v>
                </c:pt>
                <c:pt idx="989">
                  <c:v>67.970571516450377</c:v>
                </c:pt>
                <c:pt idx="990">
                  <c:v>67.93756452431343</c:v>
                </c:pt>
                <c:pt idx="991">
                  <c:v>67.904557052226167</c:v>
                </c:pt>
                <c:pt idx="992">
                  <c:v>67.871549096549657</c:v>
                </c:pt>
                <c:pt idx="993">
                  <c:v>67.838540653617244</c:v>
                </c:pt>
                <c:pt idx="994">
                  <c:v>67.805531719734802</c:v>
                </c:pt>
                <c:pt idx="995">
                  <c:v>67.772522291180294</c:v>
                </c:pt>
                <c:pt idx="996">
                  <c:v>67.739512364203563</c:v>
                </c:pt>
                <c:pt idx="997">
                  <c:v>67.706501935026196</c:v>
                </c:pt>
                <c:pt idx="998">
                  <c:v>67.67349099984105</c:v>
                </c:pt>
                <c:pt idx="999">
                  <c:v>67.640479554812543</c:v>
                </c:pt>
                <c:pt idx="1000">
                  <c:v>67.607467596075978</c:v>
                </c:pt>
                <c:pt idx="1001">
                  <c:v>67.574455119737621</c:v>
                </c:pt>
                <c:pt idx="1002">
                  <c:v>67.541442121874141</c:v>
                </c:pt>
                <c:pt idx="1003">
                  <c:v>67.508428598532859</c:v>
                </c:pt>
                <c:pt idx="1004">
                  <c:v>67.475414545731013</c:v>
                </c:pt>
                <c:pt idx="1005">
                  <c:v>67.442399959456168</c:v>
                </c:pt>
                <c:pt idx="1006">
                  <c:v>67.409384835665264</c:v>
                </c:pt>
                <c:pt idx="1007">
                  <c:v>67.376369170284974</c:v>
                </c:pt>
                <c:pt idx="1008">
                  <c:v>67.343352959211089</c:v>
                </c:pt>
                <c:pt idx="1009">
                  <c:v>67.310336198308548</c:v>
                </c:pt>
                <c:pt idx="1010">
                  <c:v>67.277318883411112</c:v>
                </c:pt>
                <c:pt idx="1011">
                  <c:v>67.24430101032118</c:v>
                </c:pt>
                <c:pt idx="1012">
                  <c:v>67.211282574809275</c:v>
                </c:pt>
                <c:pt idx="1013">
                  <c:v>67.178263572614298</c:v>
                </c:pt>
                <c:pt idx="1014">
                  <c:v>67.145243999442911</c:v>
                </c:pt>
                <c:pt idx="1015">
                  <c:v>67.112223850969428</c:v>
                </c:pt>
                <c:pt idx="1016">
                  <c:v>67.079203122835523</c:v>
                </c:pt>
                <c:pt idx="1017">
                  <c:v>67.046181810650069</c:v>
                </c:pt>
                <c:pt idx="1018">
                  <c:v>67.013159909988858</c:v>
                </c:pt>
                <c:pt idx="1019">
                  <c:v>66.980137416394328</c:v>
                </c:pt>
                <c:pt idx="1020">
                  <c:v>66.947114325375225</c:v>
                </c:pt>
                <c:pt idx="1021">
                  <c:v>66.914090632406783</c:v>
                </c:pt>
                <c:pt idx="1022">
                  <c:v>66.88106633292972</c:v>
                </c:pt>
                <c:pt idx="1023">
                  <c:v>66.84804142235069</c:v>
                </c:pt>
                <c:pt idx="1024">
                  <c:v>66.815015896041729</c:v>
                </c:pt>
                <c:pt idx="1025">
                  <c:v>66.781989749339829</c:v>
                </c:pt>
                <c:pt idx="1026">
                  <c:v>66.748962977547123</c:v>
                </c:pt>
                <c:pt idx="1027">
                  <c:v>66.715935575930175</c:v>
                </c:pt>
                <c:pt idx="1028">
                  <c:v>66.682907539719992</c:v>
                </c:pt>
                <c:pt idx="1029">
                  <c:v>66.64987886411167</c:v>
                </c:pt>
                <c:pt idx="1030">
                  <c:v>66.616849544264028</c:v>
                </c:pt>
                <c:pt idx="1031">
                  <c:v>66.583819575299685</c:v>
                </c:pt>
                <c:pt idx="1032">
                  <c:v>66.550788952304288</c:v>
                </c:pt>
                <c:pt idx="1033">
                  <c:v>66.517757670326773</c:v>
                </c:pt>
                <c:pt idx="1034">
                  <c:v>66.484725724378421</c:v>
                </c:pt>
                <c:pt idx="1035">
                  <c:v>66.451693109433251</c:v>
                </c:pt>
                <c:pt idx="1036">
                  <c:v>66.418659820427536</c:v>
                </c:pt>
                <c:pt idx="1037">
                  <c:v>66.385625852259182</c:v>
                </c:pt>
                <c:pt idx="1038">
                  <c:v>66.352591199787952</c:v>
                </c:pt>
                <c:pt idx="1039">
                  <c:v>66.319555857834857</c:v>
                </c:pt>
                <c:pt idx="1040">
                  <c:v>66.286519821181884</c:v>
                </c:pt>
                <c:pt idx="1041">
                  <c:v>66.253483084571883</c:v>
                </c:pt>
                <c:pt idx="1042">
                  <c:v>66.220445642708071</c:v>
                </c:pt>
                <c:pt idx="1043">
                  <c:v>66.187407490253932</c:v>
                </c:pt>
                <c:pt idx="1044">
                  <c:v>66.154368621832788</c:v>
                </c:pt>
                <c:pt idx="1045">
                  <c:v>66.121329032027504</c:v>
                </c:pt>
                <c:pt idx="1046">
                  <c:v>66.088288715380216</c:v>
                </c:pt>
                <c:pt idx="1047">
                  <c:v>66.055247666392148</c:v>
                </c:pt>
                <c:pt idx="1048">
                  <c:v>66.022205879523156</c:v>
                </c:pt>
                <c:pt idx="1049">
                  <c:v>65.989163349191273</c:v>
                </c:pt>
                <c:pt idx="1050">
                  <c:v>65.956120069772865</c:v>
                </c:pt>
                <c:pt idx="1051">
                  <c:v>65.923076035601781</c:v>
                </c:pt>
                <c:pt idx="1052">
                  <c:v>65.890031240969634</c:v>
                </c:pt>
                <c:pt idx="1053">
                  <c:v>65.856985680124865</c:v>
                </c:pt>
                <c:pt idx="1054">
                  <c:v>65.823939347272784</c:v>
                </c:pt>
                <c:pt idx="1055">
                  <c:v>65.790892236575218</c:v>
                </c:pt>
                <c:pt idx="1056">
                  <c:v>65.757844342150051</c:v>
                </c:pt>
                <c:pt idx="1057">
                  <c:v>65.724795658071287</c:v>
                </c:pt>
                <c:pt idx="1058">
                  <c:v>65.691746178368163</c:v>
                </c:pt>
                <c:pt idx="1059">
                  <c:v>65.658695897025041</c:v>
                </c:pt>
                <c:pt idx="1060">
                  <c:v>65.625644807981459</c:v>
                </c:pt>
                <c:pt idx="1061">
                  <c:v>65.592592905131056</c:v>
                </c:pt>
                <c:pt idx="1062">
                  <c:v>65.559540182321996</c:v>
                </c:pt>
                <c:pt idx="1063">
                  <c:v>65.526486633356114</c:v>
                </c:pt>
                <c:pt idx="1064">
                  <c:v>65.493432251988608</c:v>
                </c:pt>
                <c:pt idx="1065">
                  <c:v>65.460377031928203</c:v>
                </c:pt>
                <c:pt idx="1066">
                  <c:v>65.427320966836035</c:v>
                </c:pt>
                <c:pt idx="1067">
                  <c:v>65.394264050325873</c:v>
                </c:pt>
                <c:pt idx="1068">
                  <c:v>65.361206275963781</c:v>
                </c:pt>
                <c:pt idx="1069">
                  <c:v>65.328147637267094</c:v>
                </c:pt>
                <c:pt idx="1070">
                  <c:v>65.295088127705014</c:v>
                </c:pt>
                <c:pt idx="1071">
                  <c:v>65.262027740697533</c:v>
                </c:pt>
                <c:pt idx="1072">
                  <c:v>65.228966469615372</c:v>
                </c:pt>
                <c:pt idx="1073">
                  <c:v>65.195904307779614</c:v>
                </c:pt>
                <c:pt idx="1074">
                  <c:v>65.16284124846112</c:v>
                </c:pt>
                <c:pt idx="1075">
                  <c:v>65.129777284880603</c:v>
                </c:pt>
                <c:pt idx="1076">
                  <c:v>65.096712410207715</c:v>
                </c:pt>
                <c:pt idx="1077">
                  <c:v>65.063646617561105</c:v>
                </c:pt>
                <c:pt idx="1078">
                  <c:v>65.030579900007822</c:v>
                </c:pt>
                <c:pt idx="1079">
                  <c:v>64.997512250562977</c:v>
                </c:pt>
                <c:pt idx="1080">
                  <c:v>64.964443662189368</c:v>
                </c:pt>
                <c:pt idx="1081">
                  <c:v>64.931374127797156</c:v>
                </c:pt>
                <c:pt idx="1082">
                  <c:v>64.898303640243299</c:v>
                </c:pt>
                <c:pt idx="1083">
                  <c:v>64.865232192331518</c:v>
                </c:pt>
                <c:pt idx="1084">
                  <c:v>64.832159776811395</c:v>
                </c:pt>
                <c:pt idx="1085">
                  <c:v>64.799086386378505</c:v>
                </c:pt>
                <c:pt idx="1086">
                  <c:v>64.766012013673375</c:v>
                </c:pt>
                <c:pt idx="1087">
                  <c:v>64.732936651281989</c:v>
                </c:pt>
                <c:pt idx="1088">
                  <c:v>64.699860291734481</c:v>
                </c:pt>
                <c:pt idx="1089">
                  <c:v>64.666782927505352</c:v>
                </c:pt>
                <c:pt idx="1090">
                  <c:v>64.633704551012585</c:v>
                </c:pt>
                <c:pt idx="1091">
                  <c:v>64.600625154617603</c:v>
                </c:pt>
                <c:pt idx="1092">
                  <c:v>64.567544730624661</c:v>
                </c:pt>
                <c:pt idx="1093">
                  <c:v>64.534463271280742</c:v>
                </c:pt>
                <c:pt idx="1094">
                  <c:v>64.501380768774339</c:v>
                </c:pt>
                <c:pt idx="1095">
                  <c:v>64.468297215236106</c:v>
                </c:pt>
                <c:pt idx="1096">
                  <c:v>64.435212602737664</c:v>
                </c:pt>
                <c:pt idx="1097">
                  <c:v>64.402126923291277</c:v>
                </c:pt>
                <c:pt idx="1098">
                  <c:v>64.369040168849722</c:v>
                </c:pt>
                <c:pt idx="1099">
                  <c:v>64.33595233130572</c:v>
                </c:pt>
                <c:pt idx="1100">
                  <c:v>64.302863402491127</c:v>
                </c:pt>
                <c:pt idx="1101">
                  <c:v>64.269773374177262</c:v>
                </c:pt>
                <c:pt idx="1102">
                  <c:v>64.236682238073556</c:v>
                </c:pt>
                <c:pt idx="1103">
                  <c:v>64.203589985827833</c:v>
                </c:pt>
                <c:pt idx="1104">
                  <c:v>64.17049660902552</c:v>
                </c:pt>
                <c:pt idx="1105">
                  <c:v>64.137402099189245</c:v>
                </c:pt>
                <c:pt idx="1106">
                  <c:v>64.10430644777837</c:v>
                </c:pt>
                <c:pt idx="1107">
                  <c:v>64.071209646188422</c:v>
                </c:pt>
                <c:pt idx="1108">
                  <c:v>64.03811168575109</c:v>
                </c:pt>
                <c:pt idx="1109">
                  <c:v>64.005012557732982</c:v>
                </c:pt>
                <c:pt idx="1110">
                  <c:v>63.97191225333593</c:v>
                </c:pt>
                <c:pt idx="1111">
                  <c:v>63.938810763696026</c:v>
                </c:pt>
                <c:pt idx="1112">
                  <c:v>63.905708079883226</c:v>
                </c:pt>
                <c:pt idx="1113">
                  <c:v>63.872604192901001</c:v>
                </c:pt>
                <c:pt idx="1114">
                  <c:v>63.839499093685973</c:v>
                </c:pt>
                <c:pt idx="1115">
                  <c:v>63.806392773106879</c:v>
                </c:pt>
                <c:pt idx="1116">
                  <c:v>63.773285221964557</c:v>
                </c:pt>
                <c:pt idx="1117">
                  <c:v>63.740176430991482</c:v>
                </c:pt>
                <c:pt idx="1118">
                  <c:v>63.70706639085099</c:v>
                </c:pt>
                <c:pt idx="1119">
                  <c:v>63.673955092136929</c:v>
                </c:pt>
                <c:pt idx="1120">
                  <c:v>63.640842525373039</c:v>
                </c:pt>
                <c:pt idx="1121">
                  <c:v>63.607728681012674</c:v>
                </c:pt>
                <c:pt idx="1122">
                  <c:v>63.574613549437942</c:v>
                </c:pt>
                <c:pt idx="1123">
                  <c:v>63.541497120959789</c:v>
                </c:pt>
                <c:pt idx="1124">
                  <c:v>63.508379385816568</c:v>
                </c:pt>
                <c:pt idx="1125">
                  <c:v>63.475260334174465</c:v>
                </c:pt>
                <c:pt idx="1126">
                  <c:v>63.442139956126198</c:v>
                </c:pt>
                <c:pt idx="1127">
                  <c:v>63.409018241690958</c:v>
                </c:pt>
                <c:pt idx="1128">
                  <c:v>63.375895180813835</c:v>
                </c:pt>
                <c:pt idx="1129">
                  <c:v>63.342770763365152</c:v>
                </c:pt>
                <c:pt idx="1130">
                  <c:v>63.309644979139826</c:v>
                </c:pt>
                <c:pt idx="1131">
                  <c:v>63.276517817857147</c:v>
                </c:pt>
                <c:pt idx="1132">
                  <c:v>63.243389269159891</c:v>
                </c:pt>
                <c:pt idx="1133">
                  <c:v>63.210259322613886</c:v>
                </c:pt>
                <c:pt idx="1134">
                  <c:v>63.177127967707712</c:v>
                </c:pt>
                <c:pt idx="1135">
                  <c:v>63.14399519385163</c:v>
                </c:pt>
                <c:pt idx="1136">
                  <c:v>63.110860990377589</c:v>
                </c:pt>
                <c:pt idx="1137">
                  <c:v>63.077725346538081</c:v>
                </c:pt>
                <c:pt idx="1138">
                  <c:v>63.044588251506056</c:v>
                </c:pt>
                <c:pt idx="1139">
                  <c:v>63.011449694373916</c:v>
                </c:pt>
                <c:pt idx="1140">
                  <c:v>62.978309664153599</c:v>
                </c:pt>
                <c:pt idx="1141">
                  <c:v>62.945168149775213</c:v>
                </c:pt>
                <c:pt idx="1142">
                  <c:v>62.912025140086847</c:v>
                </c:pt>
                <c:pt idx="1143">
                  <c:v>62.878880623853888</c:v>
                </c:pt>
                <c:pt idx="1144">
                  <c:v>62.845734589758862</c:v>
                </c:pt>
                <c:pt idx="1145">
                  <c:v>62.812587026399818</c:v>
                </c:pt>
                <c:pt idx="1146">
                  <c:v>62.779437922290874</c:v>
                </c:pt>
                <c:pt idx="1147">
                  <c:v>62.746287265860872</c:v>
                </c:pt>
                <c:pt idx="1148">
                  <c:v>62.713135045452908</c:v>
                </c:pt>
                <c:pt idx="1149">
                  <c:v>62.679981249323767</c:v>
                </c:pt>
                <c:pt idx="1150">
                  <c:v>62.646825865643805</c:v>
                </c:pt>
                <c:pt idx="1151">
                  <c:v>62.613668882495176</c:v>
                </c:pt>
                <c:pt idx="1152">
                  <c:v>62.580510287872173</c:v>
                </c:pt>
                <c:pt idx="1153">
                  <c:v>62.547350069680348</c:v>
                </c:pt>
                <c:pt idx="1154">
                  <c:v>62.514188215735857</c:v>
                </c:pt>
                <c:pt idx="1155">
                  <c:v>62.481024713764548</c:v>
                </c:pt>
                <c:pt idx="1156">
                  <c:v>62.447859551401741</c:v>
                </c:pt>
                <c:pt idx="1157">
                  <c:v>62.414692716191418</c:v>
                </c:pt>
                <c:pt idx="1158">
                  <c:v>62.381524195585378</c:v>
                </c:pt>
                <c:pt idx="1159">
                  <c:v>62.348353976942775</c:v>
                </c:pt>
                <c:pt idx="1160">
                  <c:v>62.315182047529689</c:v>
                </c:pt>
                <c:pt idx="1161">
                  <c:v>62.282008394517788</c:v>
                </c:pt>
                <c:pt idx="1162">
                  <c:v>62.24883300498432</c:v>
                </c:pt>
                <c:pt idx="1163">
                  <c:v>62.215655865911124</c:v>
                </c:pt>
                <c:pt idx="1164">
                  <c:v>62.18247696418392</c:v>
                </c:pt>
                <c:pt idx="1165">
                  <c:v>62.14929628659182</c:v>
                </c:pt>
                <c:pt idx="1166">
                  <c:v>62.116113819826538</c:v>
                </c:pt>
                <c:pt idx="1167">
                  <c:v>62.082929550481708</c:v>
                </c:pt>
                <c:pt idx="1168">
                  <c:v>62.049743465051819</c:v>
                </c:pt>
                <c:pt idx="1169">
                  <c:v>62.016555549932349</c:v>
                </c:pt>
                <c:pt idx="1170">
                  <c:v>61.983365791418201</c:v>
                </c:pt>
                <c:pt idx="1171">
                  <c:v>61.950174175703545</c:v>
                </c:pt>
                <c:pt idx="1172">
                  <c:v>61.916980688880841</c:v>
                </c:pt>
                <c:pt idx="1173">
                  <c:v>61.883785316940248</c:v>
                </c:pt>
                <c:pt idx="1174">
                  <c:v>61.85058804576876</c:v>
                </c:pt>
                <c:pt idx="1175">
                  <c:v>61.817388861149496</c:v>
                </c:pt>
                <c:pt idx="1176">
                  <c:v>61.784187748761205</c:v>
                </c:pt>
                <c:pt idx="1177">
                  <c:v>61.750984694177177</c:v>
                </c:pt>
                <c:pt idx="1178">
                  <c:v>61.717779682864546</c:v>
                </c:pt>
                <c:pt idx="1179">
                  <c:v>61.68457270018429</c:v>
                </c:pt>
                <c:pt idx="1180">
                  <c:v>61.651363731388784</c:v>
                </c:pt>
                <c:pt idx="1181">
                  <c:v>61.618152761623065</c:v>
                </c:pt>
                <c:pt idx="1182">
                  <c:v>61.584939775922621</c:v>
                </c:pt>
                <c:pt idx="1183">
                  <c:v>61.551724759213215</c:v>
                </c:pt>
                <c:pt idx="1184">
                  <c:v>61.518507696309761</c:v>
                </c:pt>
                <c:pt idx="1185">
                  <c:v>61.485288571916101</c:v>
                </c:pt>
                <c:pt idx="1186">
                  <c:v>61.45206737062378</c:v>
                </c:pt>
                <c:pt idx="1187">
                  <c:v>61.418844076911455</c:v>
                </c:pt>
                <c:pt idx="1188">
                  <c:v>61.385618675143718</c:v>
                </c:pt>
                <c:pt idx="1189">
                  <c:v>61.352391149570906</c:v>
                </c:pt>
                <c:pt idx="1190">
                  <c:v>61.319161484327822</c:v>
                </c:pt>
                <c:pt idx="1191">
                  <c:v>61.285929663433095</c:v>
                </c:pt>
                <c:pt idx="1192">
                  <c:v>61.252695670788462</c:v>
                </c:pt>
                <c:pt idx="1193">
                  <c:v>61.219459490177712</c:v>
                </c:pt>
                <c:pt idx="1194">
                  <c:v>61.186221105266171</c:v>
                </c:pt>
                <c:pt idx="1195">
                  <c:v>61.152980499599209</c:v>
                </c:pt>
                <c:pt idx="1196">
                  <c:v>61.119737656602652</c:v>
                </c:pt>
                <c:pt idx="1197">
                  <c:v>61.086492559580485</c:v>
                </c:pt>
                <c:pt idx="1198">
                  <c:v>61.053245191714922</c:v>
                </c:pt>
                <c:pt idx="1199">
                  <c:v>61.019995536065693</c:v>
                </c:pt>
                <c:pt idx="1200">
                  <c:v>60.986743575568084</c:v>
                </c:pt>
                <c:pt idx="1201">
                  <c:v>60.953489293033407</c:v>
                </c:pt>
                <c:pt idx="1202">
                  <c:v>60.920232671147289</c:v>
                </c:pt>
                <c:pt idx="1203">
                  <c:v>60.886973692468949</c:v>
                </c:pt>
                <c:pt idx="1204">
                  <c:v>60.853712339430729</c:v>
                </c:pt>
                <c:pt idx="1205">
                  <c:v>60.820448594336504</c:v>
                </c:pt>
                <c:pt idx="1206">
                  <c:v>60.787182439361523</c:v>
                </c:pt>
                <c:pt idx="1207">
                  <c:v>60.753913856550867</c:v>
                </c:pt>
                <c:pt idx="1208">
                  <c:v>60.720642827819148</c:v>
                </c:pt>
                <c:pt idx="1209">
                  <c:v>60.687369334948912</c:v>
                </c:pt>
                <c:pt idx="1210">
                  <c:v>60.654093359590632</c:v>
                </c:pt>
                <c:pt idx="1211">
                  <c:v>60.620814883260827</c:v>
                </c:pt>
                <c:pt idx="1212">
                  <c:v>60.587533887341721</c:v>
                </c:pt>
                <c:pt idx="1213">
                  <c:v>60.554250353080221</c:v>
                </c:pt>
                <c:pt idx="1214">
                  <c:v>60.520964261586805</c:v>
                </c:pt>
                <c:pt idx="1215">
                  <c:v>60.487675593835178</c:v>
                </c:pt>
                <c:pt idx="1216">
                  <c:v>60.454384330660091</c:v>
                </c:pt>
                <c:pt idx="1217">
                  <c:v>60.42109045275798</c:v>
                </c:pt>
                <c:pt idx="1218">
                  <c:v>60.387793940684276</c:v>
                </c:pt>
                <c:pt idx="1219">
                  <c:v>60.354494774854366</c:v>
                </c:pt>
                <c:pt idx="1220">
                  <c:v>60.321192935540815</c:v>
                </c:pt>
                <c:pt idx="1221">
                  <c:v>60.287888402873548</c:v>
                </c:pt>
                <c:pt idx="1222">
                  <c:v>60.254581156838476</c:v>
                </c:pt>
                <c:pt idx="1223">
                  <c:v>60.221271177276464</c:v>
                </c:pt>
                <c:pt idx="1224">
                  <c:v>60.18795844388238</c:v>
                </c:pt>
                <c:pt idx="1225">
                  <c:v>60.154642936204269</c:v>
                </c:pt>
                <c:pt idx="1226">
                  <c:v>60.121324633642047</c:v>
                </c:pt>
                <c:pt idx="1227">
                  <c:v>60.088003515446793</c:v>
                </c:pt>
                <c:pt idx="1228">
                  <c:v>60.054679560719336</c:v>
                </c:pt>
                <c:pt idx="1229">
                  <c:v>60.02135274841001</c:v>
                </c:pt>
                <c:pt idx="1230">
                  <c:v>59.98802305731634</c:v>
                </c:pt>
                <c:pt idx="1231">
                  <c:v>59.954690466083456</c:v>
                </c:pt>
                <c:pt idx="1232">
                  <c:v>59.92135495320192</c:v>
                </c:pt>
                <c:pt idx="1233">
                  <c:v>59.888016497007463</c:v>
                </c:pt>
                <c:pt idx="1234">
                  <c:v>59.854675075679218</c:v>
                </c:pt>
                <c:pt idx="1235">
                  <c:v>59.821330667239259</c:v>
                </c:pt>
                <c:pt idx="1236">
                  <c:v>59.787983249551246</c:v>
                </c:pt>
                <c:pt idx="1237">
                  <c:v>59.754632800319378</c:v>
                </c:pt>
                <c:pt idx="1238">
                  <c:v>59.721279297087442</c:v>
                </c:pt>
                <c:pt idx="1239">
                  <c:v>59.687922717237647</c:v>
                </c:pt>
                <c:pt idx="1240">
                  <c:v>59.654563037989298</c:v>
                </c:pt>
                <c:pt idx="1241">
                  <c:v>59.621200236398025</c:v>
                </c:pt>
                <c:pt idx="1242">
                  <c:v>59.587834289354724</c:v>
                </c:pt>
                <c:pt idx="1243">
                  <c:v>59.554465173584305</c:v>
                </c:pt>
                <c:pt idx="1244">
                  <c:v>59.521092865644363</c:v>
                </c:pt>
                <c:pt idx="1245">
                  <c:v>59.48771734192421</c:v>
                </c:pt>
                <c:pt idx="1246">
                  <c:v>59.454338578643949</c:v>
                </c:pt>
                <c:pt idx="1247">
                  <c:v>59.420956551853422</c:v>
                </c:pt>
                <c:pt idx="1248">
                  <c:v>59.387571237430492</c:v>
                </c:pt>
                <c:pt idx="1249">
                  <c:v>59.354182611080148</c:v>
                </c:pt>
                <c:pt idx="1250">
                  <c:v>59.320790648333734</c:v>
                </c:pt>
                <c:pt idx="1251">
                  <c:v>59.287395324547447</c:v>
                </c:pt>
                <c:pt idx="1252">
                  <c:v>59.253996614900977</c:v>
                </c:pt>
                <c:pt idx="1253">
                  <c:v>59.220594494396899</c:v>
                </c:pt>
                <c:pt idx="1254">
                  <c:v>59.187188937859013</c:v>
                </c:pt>
                <c:pt idx="1255">
                  <c:v>59.153779919931175</c:v>
                </c:pt>
                <c:pt idx="1256">
                  <c:v>59.120367415076515</c:v>
                </c:pt>
                <c:pt idx="1257">
                  <c:v>59.086951397575653</c:v>
                </c:pt>
                <c:pt idx="1258">
                  <c:v>59.053531841526009</c:v>
                </c:pt>
                <c:pt idx="1259">
                  <c:v>59.020108720840227</c:v>
                </c:pt>
                <c:pt idx="1260">
                  <c:v>58.986682009245413</c:v>
                </c:pt>
                <c:pt idx="1261">
                  <c:v>58.953251680281333</c:v>
                </c:pt>
                <c:pt idx="1262">
                  <c:v>58.919817707299273</c:v>
                </c:pt>
                <c:pt idx="1263">
                  <c:v>58.886380063461566</c:v>
                </c:pt>
                <c:pt idx="1264">
                  <c:v>58.852938721739214</c:v>
                </c:pt>
                <c:pt idx="1265">
                  <c:v>58.819493654911398</c:v>
                </c:pt>
                <c:pt idx="1266">
                  <c:v>58.786044835563985</c:v>
                </c:pt>
                <c:pt idx="1267">
                  <c:v>58.752592236088219</c:v>
                </c:pt>
                <c:pt idx="1268">
                  <c:v>58.719135828679505</c:v>
                </c:pt>
                <c:pt idx="1269">
                  <c:v>58.685675585336298</c:v>
                </c:pt>
                <c:pt idx="1270">
                  <c:v>58.65221147785843</c:v>
                </c:pt>
                <c:pt idx="1271">
                  <c:v>58.618743477846252</c:v>
                </c:pt>
                <c:pt idx="1272">
                  <c:v>58.585271556698899</c:v>
                </c:pt>
                <c:pt idx="1273">
                  <c:v>58.551795685613193</c:v>
                </c:pt>
                <c:pt idx="1274">
                  <c:v>58.518315835582655</c:v>
                </c:pt>
                <c:pt idx="1275">
                  <c:v>58.484831977395643</c:v>
                </c:pt>
                <c:pt idx="1276">
                  <c:v>58.451344081634069</c:v>
                </c:pt>
                <c:pt idx="1277">
                  <c:v>58.417852118672648</c:v>
                </c:pt>
                <c:pt idx="1278">
                  <c:v>58.384356058676836</c:v>
                </c:pt>
                <c:pt idx="1279">
                  <c:v>58.350855871602036</c:v>
                </c:pt>
                <c:pt idx="1280">
                  <c:v>58.31735152719191</c:v>
                </c:pt>
                <c:pt idx="1281">
                  <c:v>58.283842994977178</c:v>
                </c:pt>
                <c:pt idx="1282">
                  <c:v>58.250330244274011</c:v>
                </c:pt>
                <c:pt idx="1283">
                  <c:v>58.216813244183136</c:v>
                </c:pt>
                <c:pt idx="1284">
                  <c:v>58.183291963587955</c:v>
                </c:pt>
                <c:pt idx="1285">
                  <c:v>58.149766371153362</c:v>
                </c:pt>
                <c:pt idx="1286">
                  <c:v>58.116236435324524</c:v>
                </c:pt>
                <c:pt idx="1287">
                  <c:v>58.082702124325174</c:v>
                </c:pt>
                <c:pt idx="1288">
                  <c:v>58.049163406156417</c:v>
                </c:pt>
                <c:pt idx="1289">
                  <c:v>58.015620248595177</c:v>
                </c:pt>
                <c:pt idx="1290">
                  <c:v>57.982072619192792</c:v>
                </c:pt>
                <c:pt idx="1291">
                  <c:v>57.948520485273875</c:v>
                </c:pt>
                <c:pt idx="1292">
                  <c:v>57.914963813934264</c:v>
                </c:pt>
                <c:pt idx="1293">
                  <c:v>57.881402572040422</c:v>
                </c:pt>
                <c:pt idx="1294">
                  <c:v>57.847836726227087</c:v>
                </c:pt>
                <c:pt idx="1295">
                  <c:v>57.814266242896394</c:v>
                </c:pt>
                <c:pt idx="1296">
                  <c:v>57.780691088216479</c:v>
                </c:pt>
                <c:pt idx="1297">
                  <c:v>57.747111228119437</c:v>
                </c:pt>
                <c:pt idx="1298">
                  <c:v>57.713526628300549</c:v>
                </c:pt>
                <c:pt idx="1299">
                  <c:v>57.679937254216355</c:v>
                </c:pt>
                <c:pt idx="1300">
                  <c:v>57.64634307108313</c:v>
                </c:pt>
                <c:pt idx="1301">
                  <c:v>57.612744043875921</c:v>
                </c:pt>
                <c:pt idx="1302">
                  <c:v>57.57914013732605</c:v>
                </c:pt>
                <c:pt idx="1303">
                  <c:v>57.545531315920925</c:v>
                </c:pt>
                <c:pt idx="1304">
                  <c:v>57.511917543901376</c:v>
                </c:pt>
                <c:pt idx="1305">
                  <c:v>57.478298785260542</c:v>
                </c:pt>
                <c:pt idx="1306">
                  <c:v>57.444675003742717</c:v>
                </c:pt>
                <c:pt idx="1307">
                  <c:v>57.41104616284116</c:v>
                </c:pt>
                <c:pt idx="1308">
                  <c:v>57.377412225797002</c:v>
                </c:pt>
                <c:pt idx="1309">
                  <c:v>57.343773155597582</c:v>
                </c:pt>
                <c:pt idx="1310">
                  <c:v>57.310128914974882</c:v>
                </c:pt>
                <c:pt idx="1311">
                  <c:v>57.276479466403998</c:v>
                </c:pt>
                <c:pt idx="1312">
                  <c:v>57.242824772101386</c:v>
                </c:pt>
                <c:pt idx="1313">
                  <c:v>57.209164794023728</c:v>
                </c:pt>
                <c:pt idx="1314">
                  <c:v>57.175499493865701</c:v>
                </c:pt>
                <c:pt idx="1315">
                  <c:v>57.141828833059009</c:v>
                </c:pt>
                <c:pt idx="1316">
                  <c:v>57.108152772770502</c:v>
                </c:pt>
                <c:pt idx="1317">
                  <c:v>57.074471273900762</c:v>
                </c:pt>
                <c:pt idx="1318">
                  <c:v>57.040784297081885</c:v>
                </c:pt>
                <c:pt idx="1319">
                  <c:v>57.007091802676946</c:v>
                </c:pt>
                <c:pt idx="1320">
                  <c:v>56.973393750777426</c:v>
                </c:pt>
                <c:pt idx="1321">
                  <c:v>56.939690101201791</c:v>
                </c:pt>
                <c:pt idx="1322">
                  <c:v>56.905980813494317</c:v>
                </c:pt>
                <c:pt idx="1323">
                  <c:v>56.872265846923078</c:v>
                </c:pt>
                <c:pt idx="1324">
                  <c:v>56.838545160478361</c:v>
                </c:pt>
                <c:pt idx="1325">
                  <c:v>56.80481871287099</c:v>
                </c:pt>
                <c:pt idx="1326">
                  <c:v>56.771086462530477</c:v>
                </c:pt>
                <c:pt idx="1327">
                  <c:v>56.737348367604092</c:v>
                </c:pt>
                <c:pt idx="1328">
                  <c:v>56.703604385954478</c:v>
                </c:pt>
                <c:pt idx="1329">
                  <c:v>56.669854475158026</c:v>
                </c:pt>
                <c:pt idx="1330">
                  <c:v>56.636098592503558</c:v>
                </c:pt>
                <c:pt idx="1331">
                  <c:v>56.602336694990512</c:v>
                </c:pt>
                <c:pt idx="1332">
                  <c:v>56.568568739326928</c:v>
                </c:pt>
                <c:pt idx="1333">
                  <c:v>56.53479468192841</c:v>
                </c:pt>
                <c:pt idx="1334">
                  <c:v>56.501014478915643</c:v>
                </c:pt>
                <c:pt idx="1335">
                  <c:v>56.467228086113437</c:v>
                </c:pt>
                <c:pt idx="1336">
                  <c:v>56.433435459048354</c:v>
                </c:pt>
                <c:pt idx="1337">
                  <c:v>56.399636552947641</c:v>
                </c:pt>
                <c:pt idx="1338">
                  <c:v>56.365831322736895</c:v>
                </c:pt>
                <c:pt idx="1339">
                  <c:v>56.332019723038762</c:v>
                </c:pt>
                <c:pt idx="1340">
                  <c:v>56.298201708170836</c:v>
                </c:pt>
                <c:pt idx="1341">
                  <c:v>56.264377232144284</c:v>
                </c:pt>
                <c:pt idx="1342">
                  <c:v>56.230546248662108</c:v>
                </c:pt>
                <c:pt idx="1343">
                  <c:v>56.196708711116905</c:v>
                </c:pt>
                <c:pt idx="1344">
                  <c:v>56.162864572589733</c:v>
                </c:pt>
                <c:pt idx="1345">
                  <c:v>56.129013785847945</c:v>
                </c:pt>
                <c:pt idx="1346">
                  <c:v>56.095156303343465</c:v>
                </c:pt>
                <c:pt idx="1347">
                  <c:v>56.061292077211291</c:v>
                </c:pt>
                <c:pt idx="1348">
                  <c:v>56.027421059267439</c:v>
                </c:pt>
                <c:pt idx="1349">
                  <c:v>55.993543201007292</c:v>
                </c:pt>
                <c:pt idx="1350">
                  <c:v>55.959658453603623</c:v>
                </c:pt>
                <c:pt idx="1351">
                  <c:v>55.925766767905188</c:v>
                </c:pt>
                <c:pt idx="1352">
                  <c:v>55.89186809443455</c:v>
                </c:pt>
                <c:pt idx="1353">
                  <c:v>55.857962383386649</c:v>
                </c:pt>
                <c:pt idx="1354">
                  <c:v>55.82404958462665</c:v>
                </c:pt>
                <c:pt idx="1355">
                  <c:v>55.790129647688204</c:v>
                </c:pt>
                <c:pt idx="1356">
                  <c:v>55.756202521771939</c:v>
                </c:pt>
                <c:pt idx="1357">
                  <c:v>55.722268155743308</c:v>
                </c:pt>
                <c:pt idx="1358">
                  <c:v>55.688326498130976</c:v>
                </c:pt>
                <c:pt idx="1359">
                  <c:v>55.654377497124862</c:v>
                </c:pt>
                <c:pt idx="1360">
                  <c:v>55.620421100574262</c:v>
                </c:pt>
                <c:pt idx="1361">
                  <c:v>55.586457255986289</c:v>
                </c:pt>
                <c:pt idx="1362">
                  <c:v>55.55248591052397</c:v>
                </c:pt>
                <c:pt idx="1363">
                  <c:v>55.518507011004097</c:v>
                </c:pt>
                <c:pt idx="1364">
                  <c:v>55.484520503895844</c:v>
                </c:pt>
                <c:pt idx="1365">
                  <c:v>55.450526335318486</c:v>
                </c:pt>
                <c:pt idx="1366">
                  <c:v>55.416524451039955</c:v>
                </c:pt>
                <c:pt idx="1367">
                  <c:v>55.382514796474652</c:v>
                </c:pt>
                <c:pt idx="1368">
                  <c:v>55.348497316681986</c:v>
                </c:pt>
                <c:pt idx="1369">
                  <c:v>55.314471956363917</c:v>
                </c:pt>
                <c:pt idx="1370">
                  <c:v>55.280438659863826</c:v>
                </c:pt>
                <c:pt idx="1371">
                  <c:v>55.246397371164242</c:v>
                </c:pt>
                <c:pt idx="1372">
                  <c:v>55.212348033884865</c:v>
                </c:pt>
                <c:pt idx="1373">
                  <c:v>55.178290591280962</c:v>
                </c:pt>
                <c:pt idx="1374">
                  <c:v>55.144224986241511</c:v>
                </c:pt>
                <c:pt idx="1375">
                  <c:v>55.110151161287007</c:v>
                </c:pt>
                <c:pt idx="1376">
                  <c:v>55.076069058568386</c:v>
                </c:pt>
                <c:pt idx="1377">
                  <c:v>55.041978619863812</c:v>
                </c:pt>
                <c:pt idx="1378">
                  <c:v>55.0078797865783</c:v>
                </c:pt>
                <c:pt idx="1379">
                  <c:v>54.973772499740576</c:v>
                </c:pt>
                <c:pt idx="1380">
                  <c:v>54.939656700002189</c:v>
                </c:pt>
                <c:pt idx="1381">
                  <c:v>54.905532327634923</c:v>
                </c:pt>
                <c:pt idx="1382">
                  <c:v>54.871399322529435</c:v>
                </c:pt>
                <c:pt idx="1383">
                  <c:v>54.837257624192986</c:v>
                </c:pt>
                <c:pt idx="1384">
                  <c:v>54.803107171747676</c:v>
                </c:pt>
                <c:pt idx="1385">
                  <c:v>54.768947903928805</c:v>
                </c:pt>
                <c:pt idx="1386">
                  <c:v>54.734779759082741</c:v>
                </c:pt>
                <c:pt idx="1387">
                  <c:v>54.70060267516493</c:v>
                </c:pt>
                <c:pt idx="1388">
                  <c:v>54.666416589738333</c:v>
                </c:pt>
                <c:pt idx="1389">
                  <c:v>54.632221439971509</c:v>
                </c:pt>
                <c:pt idx="1390">
                  <c:v>54.598017162636374</c:v>
                </c:pt>
                <c:pt idx="1391">
                  <c:v>54.563803694106866</c:v>
                </c:pt>
                <c:pt idx="1392">
                  <c:v>54.529580970356399</c:v>
                </c:pt>
                <c:pt idx="1393">
                  <c:v>54.495348926956794</c:v>
                </c:pt>
                <c:pt idx="1394">
                  <c:v>54.461107499075617</c:v>
                </c:pt>
                <c:pt idx="1395">
                  <c:v>54.426856621474982</c:v>
                </c:pt>
                <c:pt idx="1396">
                  <c:v>54.392596228509113</c:v>
                </c:pt>
                <c:pt idx="1397">
                  <c:v>54.358326254122638</c:v>
                </c:pt>
                <c:pt idx="1398">
                  <c:v>54.324046631849257</c:v>
                </c:pt>
                <c:pt idx="1399">
                  <c:v>54.289757294808894</c:v>
                </c:pt>
                <c:pt idx="1400">
                  <c:v>54.255458175706551</c:v>
                </c:pt>
                <c:pt idx="1401">
                  <c:v>54.221149206830432</c:v>
                </c:pt>
                <c:pt idx="1402">
                  <c:v>54.18683032004968</c:v>
                </c:pt>
                <c:pt idx="1403">
                  <c:v>54.152501446812671</c:v>
                </c:pt>
                <c:pt idx="1404">
                  <c:v>54.118162518145539</c:v>
                </c:pt>
                <c:pt idx="1405">
                  <c:v>54.083813464649708</c:v>
                </c:pt>
                <c:pt idx="1406">
                  <c:v>54.049454216500465</c:v>
                </c:pt>
                <c:pt idx="1407">
                  <c:v>54.015084703444998</c:v>
                </c:pt>
                <c:pt idx="1408">
                  <c:v>53.980704854800678</c:v>
                </c:pt>
                <c:pt idx="1409">
                  <c:v>53.946314599452805</c:v>
                </c:pt>
                <c:pt idx="1410">
                  <c:v>53.911913865853364</c:v>
                </c:pt>
                <c:pt idx="1411">
                  <c:v>53.8775025820187</c:v>
                </c:pt>
                <c:pt idx="1412">
                  <c:v>53.843080675528121</c:v>
                </c:pt>
                <c:pt idx="1413">
                  <c:v>53.808648073521681</c:v>
                </c:pt>
                <c:pt idx="1414">
                  <c:v>53.774204702698725</c:v>
                </c:pt>
                <c:pt idx="1415">
                  <c:v>53.739750489315632</c:v>
                </c:pt>
                <c:pt idx="1416">
                  <c:v>53.705285359184657</c:v>
                </c:pt>
                <c:pt idx="1417">
                  <c:v>53.670809237671605</c:v>
                </c:pt>
                <c:pt idx="1418">
                  <c:v>53.636322049694073</c:v>
                </c:pt>
                <c:pt idx="1419">
                  <c:v>53.601823719720187</c:v>
                </c:pt>
                <c:pt idx="1420">
                  <c:v>53.567314171766057</c:v>
                </c:pt>
                <c:pt idx="1421">
                  <c:v>53.532793329394728</c:v>
                </c:pt>
                <c:pt idx="1422">
                  <c:v>53.498261115713973</c:v>
                </c:pt>
                <c:pt idx="1423">
                  <c:v>53.463717453374507</c:v>
                </c:pt>
                <c:pt idx="1424">
                  <c:v>53.429162264569008</c:v>
                </c:pt>
                <c:pt idx="1425">
                  <c:v>53.394595471029021</c:v>
                </c:pt>
                <c:pt idx="1426">
                  <c:v>53.360016994024591</c:v>
                </c:pt>
                <c:pt idx="1427">
                  <c:v>53.3254267543618</c:v>
                </c:pt>
                <c:pt idx="1428">
                  <c:v>53.290824672381014</c:v>
                </c:pt>
                <c:pt idx="1429">
                  <c:v>53.25621066795587</c:v>
                </c:pt>
                <c:pt idx="1430">
                  <c:v>53.221584660490635</c:v>
                </c:pt>
                <c:pt idx="1431">
                  <c:v>53.186946568919218</c:v>
                </c:pt>
                <c:pt idx="1432">
                  <c:v>53.15229631170358</c:v>
                </c:pt>
                <c:pt idx="1433">
                  <c:v>53.117633806831421</c:v>
                </c:pt>
                <c:pt idx="1434">
                  <c:v>53.082958971814875</c:v>
                </c:pt>
                <c:pt idx="1435">
                  <c:v>53.048271723689524</c:v>
                </c:pt>
                <c:pt idx="1436">
                  <c:v>53.013571979011672</c:v>
                </c:pt>
                <c:pt idx="1437">
                  <c:v>52.978859653857157</c:v>
                </c:pt>
                <c:pt idx="1438">
                  <c:v>52.944134663820357</c:v>
                </c:pt>
                <c:pt idx="1439">
                  <c:v>52.909396924011759</c:v>
                </c:pt>
                <c:pt idx="1440">
                  <c:v>52.874646349056903</c:v>
                </c:pt>
                <c:pt idx="1441">
                  <c:v>52.839882853094551</c:v>
                </c:pt>
                <c:pt idx="1442">
                  <c:v>52.805106349775393</c:v>
                </c:pt>
                <c:pt idx="1443">
                  <c:v>52.770316752260257</c:v>
                </c:pt>
                <c:pt idx="1444">
                  <c:v>52.735513973219042</c:v>
                </c:pt>
                <c:pt idx="1445">
                  <c:v>52.700697924828646</c:v>
                </c:pt>
                <c:pt idx="1446">
                  <c:v>52.665868518771987</c:v>
                </c:pt>
                <c:pt idx="1447">
                  <c:v>52.631025666235914</c:v>
                </c:pt>
                <c:pt idx="1448">
                  <c:v>52.59616927791086</c:v>
                </c:pt>
                <c:pt idx="1449">
                  <c:v>52.561299263988204</c:v>
                </c:pt>
                <c:pt idx="1450">
                  <c:v>52.526415534159547</c:v>
                </c:pt>
                <c:pt idx="1451">
                  <c:v>52.49151799761524</c:v>
                </c:pt>
                <c:pt idx="1452">
                  <c:v>52.456606563042911</c:v>
                </c:pt>
                <c:pt idx="1453">
                  <c:v>52.42168113862612</c:v>
                </c:pt>
                <c:pt idx="1454">
                  <c:v>52.386741632043119</c:v>
                </c:pt>
                <c:pt idx="1455">
                  <c:v>52.351787950465123</c:v>
                </c:pt>
                <c:pt idx="1456">
                  <c:v>52.316820000555786</c:v>
                </c:pt>
                <c:pt idx="1457">
                  <c:v>52.281837688469381</c:v>
                </c:pt>
                <c:pt idx="1458">
                  <c:v>52.24684091984939</c:v>
                </c:pt>
                <c:pt idx="1459">
                  <c:v>52.211829599827894</c:v>
                </c:pt>
                <c:pt idx="1460">
                  <c:v>52.176803633023781</c:v>
                </c:pt>
                <c:pt idx="1461">
                  <c:v>52.141762923541741</c:v>
                </c:pt>
                <c:pt idx="1462">
                  <c:v>52.10670737497135</c:v>
                </c:pt>
                <c:pt idx="1463">
                  <c:v>52.071636890385562</c:v>
                </c:pt>
                <c:pt idx="1464">
                  <c:v>52.036551372339602</c:v>
                </c:pt>
                <c:pt idx="1465">
                  <c:v>52.001450722870295</c:v>
                </c:pt>
                <c:pt idx="1466">
                  <c:v>51.966334843494373</c:v>
                </c:pt>
                <c:pt idx="1467">
                  <c:v>51.931203635208163</c:v>
                </c:pt>
                <c:pt idx="1468">
                  <c:v>51.89605699848579</c:v>
                </c:pt>
                <c:pt idx="1469">
                  <c:v>51.860894833278728</c:v>
                </c:pt>
                <c:pt idx="1470">
                  <c:v>51.825717039014535</c:v>
                </c:pt>
                <c:pt idx="1471">
                  <c:v>51.790523514596231</c:v>
                </c:pt>
                <c:pt idx="1472">
                  <c:v>51.755314158400914</c:v>
                </c:pt>
                <c:pt idx="1473">
                  <c:v>51.720088868279305</c:v>
                </c:pt>
                <c:pt idx="1474">
                  <c:v>51.684847541554731</c:v>
                </c:pt>
                <c:pt idx="1475">
                  <c:v>51.649590075022253</c:v>
                </c:pt>
                <c:pt idx="1476">
                  <c:v>51.61431636494784</c:v>
                </c:pt>
                <c:pt idx="1477">
                  <c:v>51.579026307067757</c:v>
                </c:pt>
                <c:pt idx="1478">
                  <c:v>51.54371979658773</c:v>
                </c:pt>
                <c:pt idx="1479">
                  <c:v>51.508396728182092</c:v>
                </c:pt>
                <c:pt idx="1480">
                  <c:v>51.473056995993545</c:v>
                </c:pt>
                <c:pt idx="1481">
                  <c:v>51.437700493631873</c:v>
                </c:pt>
                <c:pt idx="1482">
                  <c:v>51.402327114173964</c:v>
                </c:pt>
                <c:pt idx="1483">
                  <c:v>51.366936750162864</c:v>
                </c:pt>
                <c:pt idx="1484">
                  <c:v>51.331529293607218</c:v>
                </c:pt>
                <c:pt idx="1485">
                  <c:v>51.29610463598101</c:v>
                </c:pt>
                <c:pt idx="1486">
                  <c:v>51.260662668222956</c:v>
                </c:pt>
                <c:pt idx="1487">
                  <c:v>51.225203280735926</c:v>
                </c:pt>
                <c:pt idx="1488">
                  <c:v>51.189726363386789</c:v>
                </c:pt>
                <c:pt idx="1489">
                  <c:v>51.154231805505859</c:v>
                </c:pt>
                <c:pt idx="1490">
                  <c:v>51.118719495886673</c:v>
                </c:pt>
                <c:pt idx="1491">
                  <c:v>51.083189322785586</c:v>
                </c:pt>
                <c:pt idx="1492">
                  <c:v>51.047641173922003</c:v>
                </c:pt>
                <c:pt idx="1493">
                  <c:v>51.012074936477163</c:v>
                </c:pt>
                <c:pt idx="1494">
                  <c:v>50.97649049709495</c:v>
                </c:pt>
                <c:pt idx="1495">
                  <c:v>50.940887741881355</c:v>
                </c:pt>
                <c:pt idx="1496">
                  <c:v>50.905266556404307</c:v>
                </c:pt>
                <c:pt idx="1497">
                  <c:v>50.869626825693913</c:v>
                </c:pt>
                <c:pt idx="1498">
                  <c:v>50.833968434242003</c:v>
                </c:pt>
                <c:pt idx="1499">
                  <c:v>50.798291266002728</c:v>
                </c:pt>
                <c:pt idx="1500">
                  <c:v>50.762595204392163</c:v>
                </c:pt>
                <c:pt idx="1501">
                  <c:v>50.726880132288827</c:v>
                </c:pt>
                <c:pt idx="1502">
                  <c:v>50.691145932033237</c:v>
                </c:pt>
                <c:pt idx="1503">
                  <c:v>50.655392485429047</c:v>
                </c:pt>
                <c:pt idx="1504">
                  <c:v>50.619619673742484</c:v>
                </c:pt>
                <c:pt idx="1505">
                  <c:v>50.583827377702953</c:v>
                </c:pt>
                <c:pt idx="1506">
                  <c:v>50.548015477503654</c:v>
                </c:pt>
                <c:pt idx="1507">
                  <c:v>50.512183852801414</c:v>
                </c:pt>
                <c:pt idx="1508">
                  <c:v>50.47633238271775</c:v>
                </c:pt>
                <c:pt idx="1509">
                  <c:v>50.440460945838943</c:v>
                </c:pt>
                <c:pt idx="1510">
                  <c:v>50.40456942021671</c:v>
                </c:pt>
                <c:pt idx="1511">
                  <c:v>50.368657683368987</c:v>
                </c:pt>
                <c:pt idx="1512">
                  <c:v>50.332725612280178</c:v>
                </c:pt>
                <c:pt idx="1513">
                  <c:v>50.296773083402428</c:v>
                </c:pt>
                <c:pt idx="1514">
                  <c:v>50.260799972655803</c:v>
                </c:pt>
                <c:pt idx="1515">
                  <c:v>50.224806155429427</c:v>
                </c:pt>
                <c:pt idx="1516">
                  <c:v>50.188791506582369</c:v>
                </c:pt>
                <c:pt idx="1517">
                  <c:v>50.152755900444376</c:v>
                </c:pt>
                <c:pt idx="1518">
                  <c:v>50.116699210817046</c:v>
                </c:pt>
                <c:pt idx="1519">
                  <c:v>50.080621310974664</c:v>
                </c:pt>
                <c:pt idx="1520">
                  <c:v>50.044522073665554</c:v>
                </c:pt>
                <c:pt idx="1521">
                  <c:v>50.008401371112903</c:v>
                </c:pt>
                <c:pt idx="1522">
                  <c:v>49.972259075016332</c:v>
                </c:pt>
                <c:pt idx="1523">
                  <c:v>49.936095056552716</c:v>
                </c:pt>
                <c:pt idx="1524">
                  <c:v>49.899909186377968</c:v>
                </c:pt>
                <c:pt idx="1525">
                  <c:v>49.863701334628097</c:v>
                </c:pt>
                <c:pt idx="1526">
                  <c:v>49.827471370920726</c:v>
                </c:pt>
                <c:pt idx="1527">
                  <c:v>49.791219164356868</c:v>
                </c:pt>
                <c:pt idx="1528">
                  <c:v>49.75494458352199</c:v>
                </c:pt>
                <c:pt idx="1529">
                  <c:v>49.718647496488103</c:v>
                </c:pt>
                <c:pt idx="1530">
                  <c:v>49.682327770815292</c:v>
                </c:pt>
                <c:pt idx="1531">
                  <c:v>49.64598527355335</c:v>
                </c:pt>
                <c:pt idx="1532">
                  <c:v>49.609619871243702</c:v>
                </c:pt>
                <c:pt idx="1533">
                  <c:v>49.573231429921549</c:v>
                </c:pt>
                <c:pt idx="1534">
                  <c:v>49.536819815117369</c:v>
                </c:pt>
                <c:pt idx="1535">
                  <c:v>49.500384891859312</c:v>
                </c:pt>
                <c:pt idx="1536">
                  <c:v>49.463926524675024</c:v>
                </c:pt>
                <c:pt idx="1537">
                  <c:v>49.427444577593931</c:v>
                </c:pt>
                <c:pt idx="1538">
                  <c:v>49.390938914149757</c:v>
                </c:pt>
                <c:pt idx="1539">
                  <c:v>49.354409397382149</c:v>
                </c:pt>
                <c:pt idx="1540">
                  <c:v>49.317855889839905</c:v>
                </c:pt>
                <c:pt idx="1541">
                  <c:v>49.281278253582492</c:v>
                </c:pt>
                <c:pt idx="1542">
                  <c:v>49.244676350183354</c:v>
                </c:pt>
                <c:pt idx="1543">
                  <c:v>49.208050040732118</c:v>
                </c:pt>
                <c:pt idx="1544">
                  <c:v>49.171399185837444</c:v>
                </c:pt>
                <c:pt idx="1545">
                  <c:v>49.134723645629357</c:v>
                </c:pt>
                <c:pt idx="1546">
                  <c:v>49.0980232797626</c:v>
                </c:pt>
                <c:pt idx="1547">
                  <c:v>49.061297947419277</c:v>
                </c:pt>
                <c:pt idx="1548">
                  <c:v>49.024547507311745</c:v>
                </c:pt>
                <c:pt idx="1549">
                  <c:v>48.987771817685662</c:v>
                </c:pt>
                <c:pt idx="1550">
                  <c:v>48.950970736323356</c:v>
                </c:pt>
                <c:pt idx="1551">
                  <c:v>48.914144120546801</c:v>
                </c:pt>
                <c:pt idx="1552">
                  <c:v>48.877291827220937</c:v>
                </c:pt>
                <c:pt idx="1553">
                  <c:v>48.840413712756927</c:v>
                </c:pt>
                <c:pt idx="1554">
                  <c:v>48.803509633116022</c:v>
                </c:pt>
                <c:pt idx="1555">
                  <c:v>48.766579443812276</c:v>
                </c:pt>
                <c:pt idx="1556">
                  <c:v>48.729622999917225</c:v>
                </c:pt>
                <c:pt idx="1557">
                  <c:v>48.692640156062552</c:v>
                </c:pt>
                <c:pt idx="1558">
                  <c:v>48.655630766444474</c:v>
                </c:pt>
                <c:pt idx="1559">
                  <c:v>48.618594684827471</c:v>
                </c:pt>
                <c:pt idx="1560">
                  <c:v>48.581531764547982</c:v>
                </c:pt>
                <c:pt idx="1561">
                  <c:v>48.544441858518816</c:v>
                </c:pt>
                <c:pt idx="1562">
                  <c:v>48.507324819232984</c:v>
                </c:pt>
                <c:pt idx="1563">
                  <c:v>48.47018049876791</c:v>
                </c:pt>
                <c:pt idx="1564">
                  <c:v>48.433008748790023</c:v>
                </c:pt>
                <c:pt idx="1565">
                  <c:v>48.395809420558493</c:v>
                </c:pt>
                <c:pt idx="1566">
                  <c:v>48.358582364930442</c:v>
                </c:pt>
                <c:pt idx="1567">
                  <c:v>48.321327432364825</c:v>
                </c:pt>
                <c:pt idx="1568">
                  <c:v>48.284044472927633</c:v>
                </c:pt>
                <c:pt idx="1569">
                  <c:v>48.246733336296302</c:v>
                </c:pt>
                <c:pt idx="1570">
                  <c:v>48.209393871764348</c:v>
                </c:pt>
                <c:pt idx="1571">
                  <c:v>48.172025928246839</c:v>
                </c:pt>
                <c:pt idx="1572">
                  <c:v>48.134629354284868</c:v>
                </c:pt>
                <c:pt idx="1573">
                  <c:v>48.097203998050929</c:v>
                </c:pt>
                <c:pt idx="1574">
                  <c:v>48.059749707354015</c:v>
                </c:pt>
                <c:pt idx="1575">
                  <c:v>48.022266329644893</c:v>
                </c:pt>
                <c:pt idx="1576">
                  <c:v>47.984753712021529</c:v>
                </c:pt>
                <c:pt idx="1577">
                  <c:v>47.947211701234444</c:v>
                </c:pt>
                <c:pt idx="1578">
                  <c:v>47.909640143692442</c:v>
                </c:pt>
                <c:pt idx="1579">
                  <c:v>47.872038885468271</c:v>
                </c:pt>
                <c:pt idx="1580">
                  <c:v>47.834407772304047</c:v>
                </c:pt>
                <c:pt idx="1581">
                  <c:v>47.796746649617496</c:v>
                </c:pt>
                <c:pt idx="1582">
                  <c:v>47.759055362507894</c:v>
                </c:pt>
                <c:pt idx="1583">
                  <c:v>47.721333755761748</c:v>
                </c:pt>
                <c:pt idx="1584">
                  <c:v>47.683581673859308</c:v>
                </c:pt>
                <c:pt idx="1585">
                  <c:v>47.64579896098077</c:v>
                </c:pt>
                <c:pt idx="1586">
                  <c:v>47.607985461012206</c:v>
                </c:pt>
                <c:pt idx="1587">
                  <c:v>47.570141017552771</c:v>
                </c:pt>
                <c:pt idx="1588">
                  <c:v>47.532265473920432</c:v>
                </c:pt>
                <c:pt idx="1589">
                  <c:v>47.494358673159354</c:v>
                </c:pt>
                <c:pt idx="1590">
                  <c:v>47.456420458045834</c:v>
                </c:pt>
                <c:pt idx="1591">
                  <c:v>47.418450671096025</c:v>
                </c:pt>
                <c:pt idx="1592">
                  <c:v>47.38044915457224</c:v>
                </c:pt>
                <c:pt idx="1593">
                  <c:v>47.342415750490233</c:v>
                </c:pt>
                <c:pt idx="1594">
                  <c:v>47.304350300626155</c:v>
                </c:pt>
                <c:pt idx="1595">
                  <c:v>47.266252646524379</c:v>
                </c:pt>
                <c:pt idx="1596">
                  <c:v>47.228122629504121</c:v>
                </c:pt>
                <c:pt idx="1597">
                  <c:v>47.18996009066737</c:v>
                </c:pt>
                <c:pt idx="1598">
                  <c:v>47.151764870906241</c:v>
                </c:pt>
                <c:pt idx="1599">
                  <c:v>47.113536810910794</c:v>
                </c:pt>
                <c:pt idx="1600">
                  <c:v>47.075275751176626</c:v>
                </c:pt>
                <c:pt idx="1601">
                  <c:v>47.036981532012973</c:v>
                </c:pt>
                <c:pt idx="1602">
                  <c:v>46.998653993550349</c:v>
                </c:pt>
                <c:pt idx="1603">
                  <c:v>46.960292975749034</c:v>
                </c:pt>
                <c:pt idx="1604">
                  <c:v>46.921898318406974</c:v>
                </c:pt>
                <c:pt idx="1605">
                  <c:v>46.883469861168059</c:v>
                </c:pt>
                <c:pt idx="1606">
                  <c:v>46.845007443530903</c:v>
                </c:pt>
                <c:pt idx="1607">
                  <c:v>46.80651090485668</c:v>
                </c:pt>
                <c:pt idx="1608">
                  <c:v>46.767980084378365</c:v>
                </c:pt>
                <c:pt idx="1609">
                  <c:v>46.729414821209133</c:v>
                </c:pt>
                <c:pt idx="1610">
                  <c:v>46.690814954351161</c:v>
                </c:pt>
                <c:pt idx="1611">
                  <c:v>46.65218032270468</c:v>
                </c:pt>
                <c:pt idx="1612">
                  <c:v>46.613510765077052</c:v>
                </c:pt>
                <c:pt idx="1613">
                  <c:v>46.574806120191454</c:v>
                </c:pt>
                <c:pt idx="1614">
                  <c:v>46.536066226696839</c:v>
                </c:pt>
                <c:pt idx="1615">
                  <c:v>46.497290923176621</c:v>
                </c:pt>
                <c:pt idx="1616">
                  <c:v>46.458480048158549</c:v>
                </c:pt>
                <c:pt idx="1617">
                  <c:v>46.419633440124144</c:v>
                </c:pt>
                <c:pt idx="1618">
                  <c:v>46.380750937518016</c:v>
                </c:pt>
                <c:pt idx="1619">
                  <c:v>46.341832378758298</c:v>
                </c:pt>
                <c:pt idx="1620">
                  <c:v>46.302877602245886</c:v>
                </c:pt>
                <c:pt idx="1621">
                  <c:v>46.263886446374876</c:v>
                </c:pt>
                <c:pt idx="1622">
                  <c:v>46.224858749542321</c:v>
                </c:pt>
                <c:pt idx="1623">
                  <c:v>46.185794350158567</c:v>
                </c:pt>
                <c:pt idx="1624">
                  <c:v>46.146693086657436</c:v>
                </c:pt>
                <c:pt idx="1625">
                  <c:v>46.107554797506765</c:v>
                </c:pt>
                <c:pt idx="1626">
                  <c:v>46.068379321218806</c:v>
                </c:pt>
                <c:pt idx="1627">
                  <c:v>46.029166496360759</c:v>
                </c:pt>
                <c:pt idx="1628">
                  <c:v>45.989916161565631</c:v>
                </c:pt>
                <c:pt idx="1629">
                  <c:v>45.950628155542915</c:v>
                </c:pt>
                <c:pt idx="1630">
                  <c:v>45.91130231708955</c:v>
                </c:pt>
                <c:pt idx="1631">
                  <c:v>45.871938485100898</c:v>
                </c:pt>
                <c:pt idx="1632">
                  <c:v>45.832536498581753</c:v>
                </c:pt>
                <c:pt idx="1633">
                  <c:v>45.793096196657821</c:v>
                </c:pt>
                <c:pt idx="1634">
                  <c:v>45.753617418586892</c:v>
                </c:pt>
                <c:pt idx="1635">
                  <c:v>45.714100003769829</c:v>
                </c:pt>
                <c:pt idx="1636">
                  <c:v>45.674543791763043</c:v>
                </c:pt>
                <c:pt idx="1637">
                  <c:v>45.63494862228913</c:v>
                </c:pt>
                <c:pt idx="1638">
                  <c:v>45.595314335248965</c:v>
                </c:pt>
                <c:pt idx="1639">
                  <c:v>45.555640770733717</c:v>
                </c:pt>
                <c:pt idx="1640">
                  <c:v>45.515927769036388</c:v>
                </c:pt>
                <c:pt idx="1641">
                  <c:v>45.476175170663936</c:v>
                </c:pt>
                <c:pt idx="1642">
                  <c:v>45.436382816349607</c:v>
                </c:pt>
                <c:pt idx="1643">
                  <c:v>45.396550547064571</c:v>
                </c:pt>
                <c:pt idx="1644">
                  <c:v>45.356678204030715</c:v>
                </c:pt>
                <c:pt idx="1645">
                  <c:v>45.316765628732853</c:v>
                </c:pt>
                <c:pt idx="1646">
                  <c:v>45.276812662931007</c:v>
                </c:pt>
                <c:pt idx="1647">
                  <c:v>45.236819148673504</c:v>
                </c:pt>
                <c:pt idx="1648">
                  <c:v>45.196784928308716</c:v>
                </c:pt>
                <c:pt idx="1649">
                  <c:v>45.156709844498792</c:v>
                </c:pt>
                <c:pt idx="1650">
                  <c:v>45.116593740231764</c:v>
                </c:pt>
                <c:pt idx="1651">
                  <c:v>45.076436458834912</c:v>
                </c:pt>
                <c:pt idx="1652">
                  <c:v>45.036237843987415</c:v>
                </c:pt>
                <c:pt idx="1653">
                  <c:v>44.995997739733681</c:v>
                </c:pt>
                <c:pt idx="1654">
                  <c:v>44.955715990496323</c:v>
                </c:pt>
                <c:pt idx="1655">
                  <c:v>44.915392441089921</c:v>
                </c:pt>
                <c:pt idx="1656">
                  <c:v>44.875026936733498</c:v>
                </c:pt>
                <c:pt idx="1657">
                  <c:v>44.834619323064757</c:v>
                </c:pt>
                <c:pt idx="1658">
                  <c:v>44.794169446153205</c:v>
                </c:pt>
                <c:pt idx="1659">
                  <c:v>44.753677152513774</c:v>
                </c:pt>
                <c:pt idx="1660">
                  <c:v>44.713142289120398</c:v>
                </c:pt>
                <c:pt idx="1661">
                  <c:v>44.672564703420036</c:v>
                </c:pt>
                <c:pt idx="1662">
                  <c:v>44.631944243346126</c:v>
                </c:pt>
                <c:pt idx="1663">
                  <c:v>44.591280757332903</c:v>
                </c:pt>
                <c:pt idx="1664">
                  <c:v>44.550574094328887</c:v>
                </c:pt>
                <c:pt idx="1665">
                  <c:v>44.509824103811283</c:v>
                </c:pt>
                <c:pt idx="1666">
                  <c:v>44.469030635799868</c:v>
                </c:pt>
                <c:pt idx="1667">
                  <c:v>44.428193540871362</c:v>
                </c:pt>
                <c:pt idx="1668">
                  <c:v>44.387312670173628</c:v>
                </c:pt>
                <c:pt idx="1669">
                  <c:v>44.346387875439575</c:v>
                </c:pt>
                <c:pt idx="1670">
                  <c:v>44.305419009002371</c:v>
                </c:pt>
                <c:pt idx="1671">
                  <c:v>44.264405923808951</c:v>
                </c:pt>
                <c:pt idx="1672">
                  <c:v>44.223348473435244</c:v>
                </c:pt>
                <c:pt idx="1673">
                  <c:v>44.182246512100377</c:v>
                </c:pt>
                <c:pt idx="1674">
                  <c:v>44.141099894681055</c:v>
                </c:pt>
                <c:pt idx="1675">
                  <c:v>44.099908476727244</c:v>
                </c:pt>
                <c:pt idx="1676">
                  <c:v>44.058672114475456</c:v>
                </c:pt>
                <c:pt idx="1677">
                  <c:v>44.017390664864642</c:v>
                </c:pt>
                <c:pt idx="1678">
                  <c:v>43.976063985550695</c:v>
                </c:pt>
                <c:pt idx="1679">
                  <c:v>43.934691934921219</c:v>
                </c:pt>
                <c:pt idx="1680">
                  <c:v>43.893274372110469</c:v>
                </c:pt>
                <c:pt idx="1681">
                  <c:v>43.851811157014595</c:v>
                </c:pt>
                <c:pt idx="1682">
                  <c:v>43.810302150306278</c:v>
                </c:pt>
                <c:pt idx="1683">
                  <c:v>43.768747213450297</c:v>
                </c:pt>
                <c:pt idx="1684">
                  <c:v>43.727146208718096</c:v>
                </c:pt>
                <c:pt idx="1685">
                  <c:v>43.685498999203332</c:v>
                </c:pt>
                <c:pt idx="1686">
                  <c:v>43.643805448836723</c:v>
                </c:pt>
                <c:pt idx="1687">
                  <c:v>43.602065422401822</c:v>
                </c:pt>
                <c:pt idx="1688">
                  <c:v>43.560278785549457</c:v>
                </c:pt>
                <c:pt idx="1689">
                  <c:v>43.518445404813846</c:v>
                </c:pt>
                <c:pt idx="1690">
                  <c:v>43.476565147627433</c:v>
                </c:pt>
                <c:pt idx="1691">
                  <c:v>43.434637882336283</c:v>
                </c:pt>
                <c:pt idx="1692">
                  <c:v>43.392663478215461</c:v>
                </c:pt>
                <c:pt idx="1693">
                  <c:v>43.350641805484628</c:v>
                </c:pt>
                <c:pt idx="1694">
                  <c:v>43.308572735323231</c:v>
                </c:pt>
                <c:pt idx="1695">
                  <c:v>43.266456139885832</c:v>
                </c:pt>
                <c:pt idx="1696">
                  <c:v>43.22429189231805</c:v>
                </c:pt>
                <c:pt idx="1697">
                  <c:v>43.182079866771275</c:v>
                </c:pt>
                <c:pt idx="1698">
                  <c:v>43.139819938418896</c:v>
                </c:pt>
                <c:pt idx="1699">
                  <c:v>43.097511983471207</c:v>
                </c:pt>
                <c:pt idx="1700">
                  <c:v>43.05515587919146</c:v>
                </c:pt>
                <c:pt idx="1701">
                  <c:v>43.012751503910501</c:v>
                </c:pt>
                <c:pt idx="1702">
                  <c:v>42.970298737043386</c:v>
                </c:pt>
                <c:pt idx="1703">
                  <c:v>42.927797459103907</c:v>
                </c:pt>
                <c:pt idx="1704">
                  <c:v>42.885247551720624</c:v>
                </c:pt>
                <c:pt idx="1705">
                  <c:v>42.84264889765204</c:v>
                </c:pt>
                <c:pt idx="1706">
                  <c:v>42.800001380802719</c:v>
                </c:pt>
                <c:pt idx="1707">
                  <c:v>42.757304886237748</c:v>
                </c:pt>
                <c:pt idx="1708">
                  <c:v>42.714559300199113</c:v>
                </c:pt>
                <c:pt idx="1709">
                  <c:v>42.671764510120823</c:v>
                </c:pt>
                <c:pt idx="1710">
                  <c:v>42.628920404644106</c:v>
                </c:pt>
                <c:pt idx="1711">
                  <c:v>42.58602687363318</c:v>
                </c:pt>
                <c:pt idx="1712">
                  <c:v>42.543083808190786</c:v>
                </c:pt>
                <c:pt idx="1713">
                  <c:v>42.500091100672819</c:v>
                </c:pt>
                <c:pt idx="1714">
                  <c:v>42.457048644704571</c:v>
                </c:pt>
                <c:pt idx="1715">
                  <c:v>42.413956335195437</c:v>
                </c:pt>
                <c:pt idx="1716">
                  <c:v>42.370814068354711</c:v>
                </c:pt>
                <c:pt idx="1717">
                  <c:v>42.327621741706167</c:v>
                </c:pt>
                <c:pt idx="1718">
                  <c:v>42.284379254103911</c:v>
                </c:pt>
                <c:pt idx="1719">
                  <c:v>42.241086505747454</c:v>
                </c:pt>
                <c:pt idx="1720">
                  <c:v>42.197743398196465</c:v>
                </c:pt>
                <c:pt idx="1721">
                  <c:v>42.154349834386338</c:v>
                </c:pt>
                <c:pt idx="1722">
                  <c:v>42.110905718642854</c:v>
                </c:pt>
                <c:pt idx="1723">
                  <c:v>42.067410956697707</c:v>
                </c:pt>
                <c:pt idx="1724">
                  <c:v>42.02386545570279</c:v>
                </c:pt>
                <c:pt idx="1725">
                  <c:v>41.980269124245744</c:v>
                </c:pt>
                <c:pt idx="1726">
                  <c:v>41.936621872364185</c:v>
                </c:pt>
                <c:pt idx="1727">
                  <c:v>41.892923611561244</c:v>
                </c:pt>
                <c:pt idx="1728">
                  <c:v>41.849174254819552</c:v>
                </c:pt>
                <c:pt idx="1729">
                  <c:v>41.80537371661616</c:v>
                </c:pt>
                <c:pt idx="1730">
                  <c:v>41.761521912937496</c:v>
                </c:pt>
                <c:pt idx="1731">
                  <c:v>41.71761876129338</c:v>
                </c:pt>
                <c:pt idx="1732">
                  <c:v>41.673664180731642</c:v>
                </c:pt>
                <c:pt idx="1733">
                  <c:v>41.629658091852605</c:v>
                </c:pt>
                <c:pt idx="1734">
                  <c:v>41.585600416823432</c:v>
                </c:pt>
                <c:pt idx="1735">
                  <c:v>41.541491079392152</c:v>
                </c:pt>
                <c:pt idx="1736">
                  <c:v>41.497330004901904</c:v>
                </c:pt>
                <c:pt idx="1737">
                  <c:v>41.453117120305059</c:v>
                </c:pt>
                <c:pt idx="1738">
                  <c:v>41.408852354176958</c:v>
                </c:pt>
                <c:pt idx="1739">
                  <c:v>41.364535636730217</c:v>
                </c:pt>
                <c:pt idx="1740">
                  <c:v>41.320166899827974</c:v>
                </c:pt>
                <c:pt idx="1741">
                  <c:v>41.275746076998161</c:v>
                </c:pt>
                <c:pt idx="1742">
                  <c:v>41.231273103446526</c:v>
                </c:pt>
                <c:pt idx="1743">
                  <c:v>41.186747916070729</c:v>
                </c:pt>
                <c:pt idx="1744">
                  <c:v>41.142170453473</c:v>
                </c:pt>
                <c:pt idx="1745">
                  <c:v>41.097540655974427</c:v>
                </c:pt>
                <c:pt idx="1746">
                  <c:v>41.052858465627082</c:v>
                </c:pt>
                <c:pt idx="1747">
                  <c:v>41.008123826227802</c:v>
                </c:pt>
                <c:pt idx="1748">
                  <c:v>40.963336683330894</c:v>
                </c:pt>
                <c:pt idx="1749">
                  <c:v>40.918496984261068</c:v>
                </c:pt>
                <c:pt idx="1750">
                  <c:v>40.873604678126071</c:v>
                </c:pt>
                <c:pt idx="1751">
                  <c:v>40.828659715829403</c:v>
                </c:pt>
                <c:pt idx="1752">
                  <c:v>40.783662050082583</c:v>
                </c:pt>
                <c:pt idx="1753">
                  <c:v>40.738611635418039</c:v>
                </c:pt>
                <c:pt idx="1754">
                  <c:v>40.693508428200616</c:v>
                </c:pt>
                <c:pt idx="1755">
                  <c:v>40.648352386640312</c:v>
                </c:pt>
                <c:pt idx="1756">
                  <c:v>40.603143470803857</c:v>
                </c:pt>
                <c:pt idx="1757">
                  <c:v>40.557881642627002</c:v>
                </c:pt>
                <c:pt idx="1758">
                  <c:v>40.512566865925457</c:v>
                </c:pt>
                <c:pt idx="1759">
                  <c:v>40.467199106407421</c:v>
                </c:pt>
                <c:pt idx="1760">
                  <c:v>40.421778331684273</c:v>
                </c:pt>
                <c:pt idx="1761">
                  <c:v>40.3763045112822</c:v>
                </c:pt>
                <c:pt idx="1762">
                  <c:v>40.330777616653378</c:v>
                </c:pt>
                <c:pt idx="1763">
                  <c:v>40.28519762118664</c:v>
                </c:pt>
                <c:pt idx="1764">
                  <c:v>40.239564500218854</c:v>
                </c:pt>
                <c:pt idx="1765">
                  <c:v>40.193878231045026</c:v>
                </c:pt>
                <c:pt idx="1766">
                  <c:v>40.148138792929345</c:v>
                </c:pt>
                <c:pt idx="1767">
                  <c:v>40.102346167115215</c:v>
                </c:pt>
                <c:pt idx="1768">
                  <c:v>40.056500336835896</c:v>
                </c:pt>
                <c:pt idx="1769">
                  <c:v>40.01060128732405</c:v>
                </c:pt>
                <c:pt idx="1770">
                  <c:v>39.964649005822118</c:v>
                </c:pt>
                <c:pt idx="1771">
                  <c:v>39.918643481591751</c:v>
                </c:pt>
                <c:pt idx="1772">
                  <c:v>39.872584705923757</c:v>
                </c:pt>
                <c:pt idx="1773">
                  <c:v>39.826472672147183</c:v>
                </c:pt>
                <c:pt idx="1774">
                  <c:v>39.7803073756386</c:v>
                </c:pt>
                <c:pt idx="1775">
                  <c:v>39.734088813831335</c:v>
                </c:pt>
                <c:pt idx="1776">
                  <c:v>39.687816986224469</c:v>
                </c:pt>
                <c:pt idx="1777">
                  <c:v>39.641491894391223</c:v>
                </c:pt>
                <c:pt idx="1778">
                  <c:v>39.595113541987899</c:v>
                </c:pt>
                <c:pt idx="1779">
                  <c:v>39.548681934761987</c:v>
                </c:pt>
                <c:pt idx="1780">
                  <c:v>39.502197080560535</c:v>
                </c:pt>
                <c:pt idx="1781">
                  <c:v>39.455658989338119</c:v>
                </c:pt>
                <c:pt idx="1782">
                  <c:v>39.409067673164643</c:v>
                </c:pt>
                <c:pt idx="1783">
                  <c:v>39.362423146233148</c:v>
                </c:pt>
                <c:pt idx="1784">
                  <c:v>39.315725424867182</c:v>
                </c:pt>
                <c:pt idx="1785">
                  <c:v>39.268974527528002</c:v>
                </c:pt>
                <c:pt idx="1786">
                  <c:v>39.22217047482193</c:v>
                </c:pt>
                <c:pt idx="1787">
                  <c:v>39.175313289507081</c:v>
                </c:pt>
                <c:pt idx="1788">
                  <c:v>39.128402996500093</c:v>
                </c:pt>
                <c:pt idx="1789">
                  <c:v>39.081439622882932</c:v>
                </c:pt>
                <c:pt idx="1790">
                  <c:v>39.034423197908708</c:v>
                </c:pt>
                <c:pt idx="1791">
                  <c:v>38.987353753008442</c:v>
                </c:pt>
                <c:pt idx="1792">
                  <c:v>38.940231321796567</c:v>
                </c:pt>
                <c:pt idx="1793">
                  <c:v>38.89305594007687</c:v>
                </c:pt>
                <c:pt idx="1794">
                  <c:v>38.84582764584809</c:v>
                </c:pt>
                <c:pt idx="1795">
                  <c:v>38.798546479309231</c:v>
                </c:pt>
                <c:pt idx="1796">
                  <c:v>38.751212482864787</c:v>
                </c:pt>
                <c:pt idx="1797">
                  <c:v>38.703825701129695</c:v>
                </c:pt>
                <c:pt idx="1798">
                  <c:v>38.656386180934042</c:v>
                </c:pt>
                <c:pt idx="1799">
                  <c:v>38.60889397132776</c:v>
                </c:pt>
                <c:pt idx="1800">
                  <c:v>38.561349123584606</c:v>
                </c:pt>
                <c:pt idx="1801">
                  <c:v>38.513751691207545</c:v>
                </c:pt>
                <c:pt idx="1802">
                  <c:v>38.466101729930806</c:v>
                </c:pt>
                <c:pt idx="1803">
                  <c:v>38.418399297725244</c:v>
                </c:pt>
                <c:pt idx="1804">
                  <c:v>38.370644454801273</c:v>
                </c:pt>
                <c:pt idx="1805">
                  <c:v>38.3228372636122</c:v>
                </c:pt>
                <c:pt idx="1806">
                  <c:v>38.274977788857605</c:v>
                </c:pt>
                <c:pt idx="1807">
                  <c:v>38.227066097485981</c:v>
                </c:pt>
                <c:pt idx="1808">
                  <c:v>38.179102258697931</c:v>
                </c:pt>
                <c:pt idx="1809">
                  <c:v>38.131086343948041</c:v>
                </c:pt>
                <c:pt idx="1810">
                  <c:v>38.083018426947881</c:v>
                </c:pt>
                <c:pt idx="1811">
                  <c:v>38.034898583667925</c:v>
                </c:pt>
                <c:pt idx="1812">
                  <c:v>37.986726892338964</c:v>
                </c:pt>
                <c:pt idx="1813">
                  <c:v>37.938503433454962</c:v>
                </c:pt>
                <c:pt idx="1814">
                  <c:v>37.890228289773241</c:v>
                </c:pt>
                <c:pt idx="1815">
                  <c:v>37.84190154631645</c:v>
                </c:pt>
                <c:pt idx="1816">
                  <c:v>37.79352329037409</c:v>
                </c:pt>
                <c:pt idx="1817">
                  <c:v>37.745093611502455</c:v>
                </c:pt>
                <c:pt idx="1818">
                  <c:v>37.696612601525935</c:v>
                </c:pt>
                <c:pt idx="1819">
                  <c:v>37.648080354537434</c:v>
                </c:pt>
                <c:pt idx="1820">
                  <c:v>37.599496966898407</c:v>
                </c:pt>
                <c:pt idx="1821">
                  <c:v>37.550862537239098</c:v>
                </c:pt>
                <c:pt idx="1822">
                  <c:v>37.502177166458466</c:v>
                </c:pt>
                <c:pt idx="1823">
                  <c:v>37.453440957723636</c:v>
                </c:pt>
                <c:pt idx="1824">
                  <c:v>37.4046540164696</c:v>
                </c:pt>
                <c:pt idx="1825">
                  <c:v>37.355816450398052</c:v>
                </c:pt>
                <c:pt idx="1826">
                  <c:v>37.306928369477134</c:v>
                </c:pt>
                <c:pt idx="1827">
                  <c:v>37.257989885939494</c:v>
                </c:pt>
                <c:pt idx="1828">
                  <c:v>37.209001114281442</c:v>
                </c:pt>
                <c:pt idx="1829">
                  <c:v>37.159962171261242</c:v>
                </c:pt>
                <c:pt idx="1830">
                  <c:v>37.110873175897126</c:v>
                </c:pt>
                <c:pt idx="1831">
                  <c:v>37.061734249465886</c:v>
                </c:pt>
                <c:pt idx="1832">
                  <c:v>37.012545515500008</c:v>
                </c:pt>
                <c:pt idx="1833">
                  <c:v>36.96330709978605</c:v>
                </c:pt>
                <c:pt idx="1834">
                  <c:v>36.914019130361318</c:v>
                </c:pt>
                <c:pt idx="1835">
                  <c:v>36.864681737511667</c:v>
                </c:pt>
                <c:pt idx="1836">
                  <c:v>36.81529505376858</c:v>
                </c:pt>
                <c:pt idx="1837">
                  <c:v>36.765859213905372</c:v>
                </c:pt>
                <c:pt idx="1838">
                  <c:v>36.716374354934558</c:v>
                </c:pt>
                <c:pt idx="1839">
                  <c:v>36.666840616104167</c:v>
                </c:pt>
                <c:pt idx="1840">
                  <c:v>36.617258138893632</c:v>
                </c:pt>
                <c:pt idx="1841">
                  <c:v>36.567627067010221</c:v>
                </c:pt>
                <c:pt idx="1842">
                  <c:v>36.517947546384868</c:v>
                </c:pt>
                <c:pt idx="1843">
                  <c:v>36.468219725167941</c:v>
                </c:pt>
                <c:pt idx="1844">
                  <c:v>36.418443753724482</c:v>
                </c:pt>
                <c:pt idx="1845">
                  <c:v>36.368619784629878</c:v>
                </c:pt>
                <c:pt idx="1846">
                  <c:v>36.318747972664866</c:v>
                </c:pt>
                <c:pt idx="1847">
                  <c:v>36.268828474810334</c:v>
                </c:pt>
                <c:pt idx="1848">
                  <c:v>36.21886145024235</c:v>
                </c:pt>
                <c:pt idx="1849">
                  <c:v>36.168847060326726</c:v>
                </c:pt>
                <c:pt idx="1850">
                  <c:v>36.118785468613233</c:v>
                </c:pt>
                <c:pt idx="1851">
                  <c:v>36.068676840830193</c:v>
                </c:pt>
                <c:pt idx="1852">
                  <c:v>36.01852134487801</c:v>
                </c:pt>
                <c:pt idx="1853">
                  <c:v>35.968319150823717</c:v>
                </c:pt>
                <c:pt idx="1854">
                  <c:v>35.918070430894211</c:v>
                </c:pt>
                <c:pt idx="1855">
                  <c:v>35.867775359469938</c:v>
                </c:pt>
                <c:pt idx="1856">
                  <c:v>35.817434113078406</c:v>
                </c:pt>
                <c:pt idx="1857">
                  <c:v>35.76704687038719</c:v>
                </c:pt>
                <c:pt idx="1858">
                  <c:v>35.716613812197068</c:v>
                </c:pt>
                <c:pt idx="1859">
                  <c:v>35.666135121434927</c:v>
                </c:pt>
                <c:pt idx="1860">
                  <c:v>35.615610983146333</c:v>
                </c:pt>
                <c:pt idx="1861">
                  <c:v>35.56504158448837</c:v>
                </c:pt>
                <c:pt idx="1862">
                  <c:v>35.51442711472167</c:v>
                </c:pt>
                <c:pt idx="1863">
                  <c:v>35.463767765202967</c:v>
                </c:pt>
                <c:pt idx="1864">
                  <c:v>35.413063729376958</c:v>
                </c:pt>
                <c:pt idx="1865">
                  <c:v>35.362315202768372</c:v>
                </c:pt>
                <c:pt idx="1866">
                  <c:v>35.311522382973642</c:v>
                </c:pt>
                <c:pt idx="1867">
                  <c:v>35.260685469652543</c:v>
                </c:pt>
                <c:pt idx="1868">
                  <c:v>35.209804664519638</c:v>
                </c:pt>
                <c:pt idx="1869">
                  <c:v>35.158880171335838</c:v>
                </c:pt>
                <c:pt idx="1870">
                  <c:v>35.107912195899111</c:v>
                </c:pt>
                <c:pt idx="1871">
                  <c:v>35.056900946036087</c:v>
                </c:pt>
                <c:pt idx="1872">
                  <c:v>35.005846631592547</c:v>
                </c:pt>
                <c:pt idx="1873">
                  <c:v>34.954749464424076</c:v>
                </c:pt>
                <c:pt idx="1874">
                  <c:v>34.903609658387275</c:v>
                </c:pt>
                <c:pt idx="1875">
                  <c:v>34.852427429329637</c:v>
                </c:pt>
                <c:pt idx="1876">
                  <c:v>34.801202995080189</c:v>
                </c:pt>
                <c:pt idx="1877">
                  <c:v>34.749936575439776</c:v>
                </c:pt>
                <c:pt idx="1878">
                  <c:v>34.698628392170775</c:v>
                </c:pt>
                <c:pt idx="1879">
                  <c:v>34.647278668987539</c:v>
                </c:pt>
                <c:pt idx="1880">
                  <c:v>34.595887631546056</c:v>
                </c:pt>
                <c:pt idx="1881">
                  <c:v>34.544455507433419</c:v>
                </c:pt>
                <c:pt idx="1882">
                  <c:v>34.492982526157697</c:v>
                </c:pt>
                <c:pt idx="1883">
                  <c:v>34.441468919137414</c:v>
                </c:pt>
                <c:pt idx="1884">
                  <c:v>34.389914919690675</c:v>
                </c:pt>
                <c:pt idx="1885">
                  <c:v>34.338320763024853</c:v>
                </c:pt>
                <c:pt idx="1886">
                  <c:v>34.286686686225138</c:v>
                </c:pt>
                <c:pt idx="1887">
                  <c:v>34.235012928243961</c:v>
                </c:pt>
                <c:pt idx="1888">
                  <c:v>34.183299729889718</c:v>
                </c:pt>
                <c:pt idx="1889">
                  <c:v>34.131547333815966</c:v>
                </c:pt>
                <c:pt idx="1890">
                  <c:v>34.079755984509291</c:v>
                </c:pt>
                <c:pt idx="1891">
                  <c:v>34.027925928278776</c:v>
                </c:pt>
                <c:pt idx="1892">
                  <c:v>33.976057413244114</c:v>
                </c:pt>
                <c:pt idx="1893">
                  <c:v>33.924150689323824</c:v>
                </c:pt>
                <c:pt idx="1894">
                  <c:v>33.872206008224239</c:v>
                </c:pt>
                <c:pt idx="1895">
                  <c:v>33.820223623426607</c:v>
                </c:pt>
                <c:pt idx="1896">
                  <c:v>33.768203790176287</c:v>
                </c:pt>
                <c:pt idx="1897">
                  <c:v>33.716146765470029</c:v>
                </c:pt>
                <c:pt idx="1898">
                  <c:v>33.664052808044417</c:v>
                </c:pt>
                <c:pt idx="1899">
                  <c:v>33.611922178363535</c:v>
                </c:pt>
                <c:pt idx="1900">
                  <c:v>33.559755138606448</c:v>
                </c:pt>
                <c:pt idx="1901">
                  <c:v>33.507551952655405</c:v>
                </c:pt>
                <c:pt idx="1902">
                  <c:v>33.455312886083007</c:v>
                </c:pt>
                <c:pt idx="1903">
                  <c:v>33.403038206139883</c:v>
                </c:pt>
                <c:pt idx="1904">
                  <c:v>33.350728181742269</c:v>
                </c:pt>
                <c:pt idx="1905">
                  <c:v>33.2983830834592</c:v>
                </c:pt>
                <c:pt idx="1906">
                  <c:v>33.246003183500065</c:v>
                </c:pt>
                <c:pt idx="1907">
                  <c:v>33.193588755701228</c:v>
                </c:pt>
                <c:pt idx="1908">
                  <c:v>33.141140075514087</c:v>
                </c:pt>
                <c:pt idx="1909">
                  <c:v>33.088657419991293</c:v>
                </c:pt>
                <c:pt idx="1910">
                  <c:v>33.036141067774459</c:v>
                </c:pt>
                <c:pt idx="1911">
                  <c:v>32.983591299080736</c:v>
                </c:pt>
                <c:pt idx="1912">
                  <c:v>32.931008395689972</c:v>
                </c:pt>
                <c:pt idx="1913">
                  <c:v>32.878392640931118</c:v>
                </c:pt>
                <c:pt idx="1914">
                  <c:v>32.825744319669631</c:v>
                </c:pt>
                <c:pt idx="1915">
                  <c:v>32.77306371829377</c:v>
                </c:pt>
                <c:pt idx="1916">
                  <c:v>32.720351124701374</c:v>
                </c:pt>
                <c:pt idx="1917">
                  <c:v>32.667606828286573</c:v>
                </c:pt>
                <c:pt idx="1918">
                  <c:v>32.614831119926215</c:v>
                </c:pt>
                <c:pt idx="1919">
                  <c:v>32.562024291966573</c:v>
                </c:pt>
                <c:pt idx="1920">
                  <c:v>32.509186638210025</c:v>
                </c:pt>
                <c:pt idx="1921">
                  <c:v>32.456318453900522</c:v>
                </c:pt>
                <c:pt idx="1922">
                  <c:v>32.403420035711278</c:v>
                </c:pt>
                <c:pt idx="1923">
                  <c:v>32.350491681730176</c:v>
                </c:pt>
                <c:pt idx="1924">
                  <c:v>32.297533691446695</c:v>
                </c:pt>
                <c:pt idx="1925">
                  <c:v>32.244546365737648</c:v>
                </c:pt>
                <c:pt idx="1926">
                  <c:v>32.191530006853696</c:v>
                </c:pt>
                <c:pt idx="1927">
                  <c:v>32.138484918405723</c:v>
                </c:pt>
                <c:pt idx="1928">
                  <c:v>32.085411405350456</c:v>
                </c:pt>
                <c:pt idx="1929">
                  <c:v>32.03230977397731</c:v>
                </c:pt>
                <c:pt idx="1930">
                  <c:v>31.979180331893833</c:v>
                </c:pt>
                <c:pt idx="1931">
                  <c:v>31.926023388012027</c:v>
                </c:pt>
                <c:pt idx="1932">
                  <c:v>31.872839252534668</c:v>
                </c:pt>
                <c:pt idx="1933">
                  <c:v>31.819628236940979</c:v>
                </c:pt>
                <c:pt idx="1934">
                  <c:v>31.766390653972497</c:v>
                </c:pt>
                <c:pt idx="1935">
                  <c:v>31.713126817619617</c:v>
                </c:pt>
                <c:pt idx="1936">
                  <c:v>31.659837043106862</c:v>
                </c:pt>
                <c:pt idx="1937">
                  <c:v>31.606521646879084</c:v>
                </c:pt>
                <c:pt idx="1938">
                  <c:v>31.553180946587702</c:v>
                </c:pt>
                <c:pt idx="1939">
                  <c:v>31.499815261076019</c:v>
                </c:pt>
                <c:pt idx="1940">
                  <c:v>31.44642491036538</c:v>
                </c:pt>
                <c:pt idx="1941">
                  <c:v>31.393010215641034</c:v>
                </c:pt>
                <c:pt idx="1942">
                  <c:v>31.339571499237856</c:v>
                </c:pt>
                <c:pt idx="1943">
                  <c:v>31.286109084626176</c:v>
                </c:pt>
                <c:pt idx="1944">
                  <c:v>31.23262329639763</c:v>
                </c:pt>
                <c:pt idx="1945">
                  <c:v>31.179114460251121</c:v>
                </c:pt>
                <c:pt idx="1946">
                  <c:v>31.125582902977953</c:v>
                </c:pt>
                <c:pt idx="1947">
                  <c:v>31.072028952448633</c:v>
                </c:pt>
                <c:pt idx="1948">
                  <c:v>31.018452937597594</c:v>
                </c:pt>
                <c:pt idx="1949">
                  <c:v>30.964855188409622</c:v>
                </c:pt>
                <c:pt idx="1950">
                  <c:v>30.911236035905478</c:v>
                </c:pt>
                <c:pt idx="1951">
                  <c:v>30.857595812127311</c:v>
                </c:pt>
                <c:pt idx="1952">
                  <c:v>30.803934850124609</c:v>
                </c:pt>
                <c:pt idx="1953">
                  <c:v>30.750253483940241</c:v>
                </c:pt>
                <c:pt idx="1954">
                  <c:v>30.69655204859562</c:v>
                </c:pt>
                <c:pt idx="1955">
                  <c:v>30.642830880076811</c:v>
                </c:pt>
                <c:pt idx="1956">
                  <c:v>30.589090315319829</c:v>
                </c:pt>
                <c:pt idx="1957">
                  <c:v>30.535330692197242</c:v>
                </c:pt>
                <c:pt idx="1958">
                  <c:v>30.481552349502561</c:v>
                </c:pt>
                <c:pt idx="1959">
                  <c:v>30.427755626937159</c:v>
                </c:pt>
                <c:pt idx="1960">
                  <c:v>30.373940865095488</c:v>
                </c:pt>
                <c:pt idx="1961">
                  <c:v>30.320108405450597</c:v>
                </c:pt>
                <c:pt idx="1962">
                  <c:v>30.266258590340215</c:v>
                </c:pt>
                <c:pt idx="1963">
                  <c:v>30.2123917629524</c:v>
                </c:pt>
                <c:pt idx="1964">
                  <c:v>30.158508267310992</c:v>
                </c:pt>
                <c:pt idx="1965">
                  <c:v>30.104608448261597</c:v>
                </c:pt>
                <c:pt idx="1966">
                  <c:v>30.050692651457407</c:v>
                </c:pt>
                <c:pt idx="1967">
                  <c:v>29.996761223344599</c:v>
                </c:pt>
                <c:pt idx="1968">
                  <c:v>29.942814511148544</c:v>
                </c:pt>
                <c:pt idx="1969">
                  <c:v>29.888852862858919</c:v>
                </c:pt>
                <c:pt idx="1970">
                  <c:v>29.834876627216072</c:v>
                </c:pt>
                <c:pt idx="1971">
                  <c:v>29.780886153696265</c:v>
                </c:pt>
                <c:pt idx="1972">
                  <c:v>29.726881792498151</c:v>
                </c:pt>
                <c:pt idx="1973">
                  <c:v>29.672863894527662</c:v>
                </c:pt>
                <c:pt idx="1974">
                  <c:v>29.618832811384355</c:v>
                </c:pt>
                <c:pt idx="1975">
                  <c:v>29.564788895347096</c:v>
                </c:pt>
                <c:pt idx="1976">
                  <c:v>29.510732499359811</c:v>
                </c:pt>
                <c:pt idx="1977">
                  <c:v>29.456663977017278</c:v>
                </c:pt>
                <c:pt idx="1978">
                  <c:v>29.402583682550922</c:v>
                </c:pt>
                <c:pt idx="1979">
                  <c:v>29.348491970814919</c:v>
                </c:pt>
                <c:pt idx="1980">
                  <c:v>29.294389197271315</c:v>
                </c:pt>
                <c:pt idx="1981">
                  <c:v>29.240275717976591</c:v>
                </c:pt>
                <c:pt idx="1982">
                  <c:v>29.18615188956732</c:v>
                </c:pt>
                <c:pt idx="1983">
                  <c:v>29.132018069245774</c:v>
                </c:pt>
                <c:pt idx="1984">
                  <c:v>29.077874614766017</c:v>
                </c:pt>
                <c:pt idx="1985">
                  <c:v>29.02372188441969</c:v>
                </c:pt>
                <c:pt idx="1986">
                  <c:v>28.969560237021945</c:v>
                </c:pt>
                <c:pt idx="1987">
                  <c:v>28.915390031897292</c:v>
                </c:pt>
                <c:pt idx="1988">
                  <c:v>28.861211628865398</c:v>
                </c:pt>
                <c:pt idx="1989">
                  <c:v>28.807025388227402</c:v>
                </c:pt>
                <c:pt idx="1990">
                  <c:v>28.752831670751377</c:v>
                </c:pt>
                <c:pt idx="1991">
                  <c:v>28.698630837658257</c:v>
                </c:pt>
                <c:pt idx="1992">
                  <c:v>28.644423250608192</c:v>
                </c:pt>
                <c:pt idx="1993">
                  <c:v>28.590209271686206</c:v>
                </c:pt>
                <c:pt idx="1994">
                  <c:v>28.535989263388291</c:v>
                </c:pt>
                <c:pt idx="1995">
                  <c:v>28.481763588606999</c:v>
                </c:pt>
                <c:pt idx="1996">
                  <c:v>28.427532610617867</c:v>
                </c:pt>
                <c:pt idx="1997">
                  <c:v>28.373296693065392</c:v>
                </c:pt>
                <c:pt idx="1998">
                  <c:v>28.319056199948697</c:v>
                </c:pt>
                <c:pt idx="1999">
                  <c:v>28.264811495607812</c:v>
                </c:pt>
                <c:pt idx="2000">
                  <c:v>28.210562944709356</c:v>
                </c:pt>
                <c:pt idx="2001">
                  <c:v>28.156310912233167</c:v>
                </c:pt>
                <c:pt idx="2002">
                  <c:v>28.102055763457585</c:v>
                </c:pt>
                <c:pt idx="2003">
                  <c:v>28.047797863946133</c:v>
                </c:pt>
                <c:pt idx="2004">
                  <c:v>27.993537579533108</c:v>
                </c:pt>
                <c:pt idx="2005">
                  <c:v>27.93927527631006</c:v>
                </c:pt>
                <c:pt idx="2006">
                  <c:v>27.885011320611316</c:v>
                </c:pt>
                <c:pt idx="2007">
                  <c:v>27.830746079000459</c:v>
                </c:pt>
                <c:pt idx="2008">
                  <c:v>27.776479918256378</c:v>
                </c:pt>
                <c:pt idx="2009">
                  <c:v>27.722213205359093</c:v>
                </c:pt>
                <c:pt idx="2010">
                  <c:v>27.667946307476292</c:v>
                </c:pt>
                <c:pt idx="2011">
                  <c:v>27.613679591948856</c:v>
                </c:pt>
                <c:pt idx="2012">
                  <c:v>27.559413426277516</c:v>
                </c:pt>
                <c:pt idx="2013">
                  <c:v>27.505148178108563</c:v>
                </c:pt>
                <c:pt idx="2014">
                  <c:v>27.450884215220182</c:v>
                </c:pt>
                <c:pt idx="2015">
                  <c:v>27.396621905508553</c:v>
                </c:pt>
                <c:pt idx="2016">
                  <c:v>27.342361616973783</c:v>
                </c:pt>
                <c:pt idx="2017">
                  <c:v>27.288103717706349</c:v>
                </c:pt>
                <c:pt idx="2018">
                  <c:v>27.233848575873033</c:v>
                </c:pt>
                <c:pt idx="2019">
                  <c:v>27.179596559703235</c:v>
                </c:pt>
                <c:pt idx="2020">
                  <c:v>27.125348037474865</c:v>
                </c:pt>
                <c:pt idx="2021">
                  <c:v>27.071103377500854</c:v>
                </c:pt>
                <c:pt idx="2022">
                  <c:v>27.016862948114774</c:v>
                </c:pt>
                <c:pt idx="2023">
                  <c:v>26.96262711765764</c:v>
                </c:pt>
                <c:pt idx="2024">
                  <c:v>26.908396254463774</c:v>
                </c:pt>
                <c:pt idx="2025">
                  <c:v>26.85417072684676</c:v>
                </c:pt>
                <c:pt idx="2026">
                  <c:v>26.799950903086213</c:v>
                </c:pt>
                <c:pt idx="2027">
                  <c:v>26.745737151413266</c:v>
                </c:pt>
                <c:pt idx="2028">
                  <c:v>26.691529839997198</c:v>
                </c:pt>
                <c:pt idx="2029">
                  <c:v>26.637329336931593</c:v>
                </c:pt>
                <c:pt idx="2030">
                  <c:v>26.583136010220279</c:v>
                </c:pt>
                <c:pt idx="2031">
                  <c:v>26.528950227763755</c:v>
                </c:pt>
                <c:pt idx="2032">
                  <c:v>26.474772357345486</c:v>
                </c:pt>
                <c:pt idx="2033">
                  <c:v>26.420602766617776</c:v>
                </c:pt>
                <c:pt idx="2034">
                  <c:v>26.366441823087992</c:v>
                </c:pt>
                <c:pt idx="2035">
                  <c:v>26.312289894105291</c:v>
                </c:pt>
                <c:pt idx="2036">
                  <c:v>26.25814734684614</c:v>
                </c:pt>
                <c:pt idx="2037">
                  <c:v>26.20401454830089</c:v>
                </c:pt>
                <c:pt idx="2038">
                  <c:v>26.149891865260031</c:v>
                </c:pt>
                <c:pt idx="2039">
                  <c:v>26.095779664300061</c:v>
                </c:pt>
                <c:pt idx="2040">
                  <c:v>26.041678311770362</c:v>
                </c:pt>
                <c:pt idx="2041">
                  <c:v>25.987588173778605</c:v>
                </c:pt>
                <c:pt idx="2042">
                  <c:v>25.933509616177414</c:v>
                </c:pt>
                <c:pt idx="2043">
                  <c:v>25.879443004550716</c:v>
                </c:pt>
                <c:pt idx="2044">
                  <c:v>25.82538870419954</c:v>
                </c:pt>
                <c:pt idx="2045">
                  <c:v>25.771347080128937</c:v>
                </c:pt>
                <c:pt idx="2046">
                  <c:v>25.717318497033027</c:v>
                </c:pt>
                <c:pt idx="2047">
                  <c:v>25.663303319282559</c:v>
                </c:pt>
                <c:pt idx="2048">
                  <c:v>25.609301910910276</c:v>
                </c:pt>
                <c:pt idx="2049">
                  <c:v>25.555314635597437</c:v>
                </c:pt>
                <c:pt idx="2050">
                  <c:v>25.501341856659991</c:v>
                </c:pt>
                <c:pt idx="2051">
                  <c:v>25.447383937034871</c:v>
                </c:pt>
                <c:pt idx="2052">
                  <c:v>25.393441239266327</c:v>
                </c:pt>
                <c:pt idx="2053">
                  <c:v>25.339514125491704</c:v>
                </c:pt>
                <c:pt idx="2054">
                  <c:v>25.285602957428498</c:v>
                </c:pt>
                <c:pt idx="2055">
                  <c:v>25.231708096359633</c:v>
                </c:pt>
                <c:pt idx="2056">
                  <c:v>25.177829903120696</c:v>
                </c:pt>
                <c:pt idx="2057">
                  <c:v>25.123968738085196</c:v>
                </c:pt>
                <c:pt idx="2058">
                  <c:v>25.070124961151823</c:v>
                </c:pt>
                <c:pt idx="2059">
                  <c:v>25.016298931730002</c:v>
                </c:pt>
                <c:pt idx="2060">
                  <c:v>24.962491008726285</c:v>
                </c:pt>
                <c:pt idx="2061">
                  <c:v>24.908701550530772</c:v>
                </c:pt>
                <c:pt idx="2062">
                  <c:v>24.854930915003528</c:v>
                </c:pt>
                <c:pt idx="2063">
                  <c:v>24.801179459460453</c:v>
                </c:pt>
                <c:pt idx="2064">
                  <c:v>24.747447540659874</c:v>
                </c:pt>
                <c:pt idx="2065">
                  <c:v>24.693735514788763</c:v>
                </c:pt>
                <c:pt idx="2066">
                  <c:v>24.640043737448771</c:v>
                </c:pt>
                <c:pt idx="2067">
                  <c:v>24.586372563643121</c:v>
                </c:pt>
                <c:pt idx="2068">
                  <c:v>24.532722347762636</c:v>
                </c:pt>
                <c:pt idx="2069">
                  <c:v>24.479093443571731</c:v>
                </c:pt>
                <c:pt idx="2070">
                  <c:v>24.425486204195124</c:v>
                </c:pt>
                <c:pt idx="2071">
                  <c:v>24.371900982104222</c:v>
                </c:pt>
                <c:pt idx="2072">
                  <c:v>24.318338129103228</c:v>
                </c:pt>
                <c:pt idx="2073">
                  <c:v>24.26479799631543</c:v>
                </c:pt>
                <c:pt idx="2074">
                  <c:v>24.211280934170233</c:v>
                </c:pt>
                <c:pt idx="2075">
                  <c:v>24.157787292388775</c:v>
                </c:pt>
                <c:pt idx="2076">
                  <c:v>24.104317419970474</c:v>
                </c:pt>
                <c:pt idx="2077">
                  <c:v>24.050871665179827</c:v>
                </c:pt>
                <c:pt idx="2078">
                  <c:v>23.997450375532555</c:v>
                </c:pt>
                <c:pt idx="2079">
                  <c:v>23.944053897781888</c:v>
                </c:pt>
                <c:pt idx="2080">
                  <c:v>23.890682577905519</c:v>
                </c:pt>
                <c:pt idx="2081">
                  <c:v>23.837336761091628</c:v>
                </c:pt>
                <c:pt idx="2082">
                  <c:v>23.784016791725374</c:v>
                </c:pt>
                <c:pt idx="2083">
                  <c:v>23.730723013375759</c:v>
                </c:pt>
                <c:pt idx="2084">
                  <c:v>23.67745576878179</c:v>
                </c:pt>
                <c:pt idx="2085">
                  <c:v>23.624215399839375</c:v>
                </c:pt>
                <c:pt idx="2086">
                  <c:v>23.571002247587511</c:v>
                </c:pt>
                <c:pt idx="2087">
                  <c:v>23.517816652194981</c:v>
                </c:pt>
                <c:pt idx="2088">
                  <c:v>23.464658952947339</c:v>
                </c:pt>
                <c:pt idx="2089">
                  <c:v>23.411529488233036</c:v>
                </c:pt>
                <c:pt idx="2090">
                  <c:v>23.358428595530402</c:v>
                </c:pt>
                <c:pt idx="2091">
                  <c:v>23.305356611394316</c:v>
                </c:pt>
                <c:pt idx="2092">
                  <c:v>23.252313871442606</c:v>
                </c:pt>
                <c:pt idx="2093">
                  <c:v>23.199300710343156</c:v>
                </c:pt>
                <c:pt idx="2094">
                  <c:v>23.146317461800784</c:v>
                </c:pt>
                <c:pt idx="2095">
                  <c:v>23.093364458543491</c:v>
                </c:pt>
                <c:pt idx="2096">
                  <c:v>23.040442032309887</c:v>
                </c:pt>
                <c:pt idx="2097">
                  <c:v>22.987550513835803</c:v>
                </c:pt>
                <c:pt idx="2098">
                  <c:v>22.93469023284117</c:v>
                </c:pt>
                <c:pt idx="2099">
                  <c:v>22.881861518017001</c:v>
                </c:pt>
                <c:pt idx="2100">
                  <c:v>22.829064697012594</c:v>
                </c:pt>
                <c:pt idx="2101">
                  <c:v>22.776300096422027</c:v>
                </c:pt>
                <c:pt idx="2102">
                  <c:v>22.723568041771912</c:v>
                </c:pt>
                <c:pt idx="2103">
                  <c:v>22.670868857507941</c:v>
                </c:pt>
                <c:pt idx="2104">
                  <c:v>22.618202866982298</c:v>
                </c:pt>
                <c:pt idx="2105">
                  <c:v>22.565570392441053</c:v>
                </c:pt>
                <c:pt idx="2106">
                  <c:v>22.51297175501065</c:v>
                </c:pt>
                <c:pt idx="2107">
                  <c:v>22.460407274686425</c:v>
                </c:pt>
                <c:pt idx="2108">
                  <c:v>22.407877270318536</c:v>
                </c:pt>
                <c:pt idx="2109">
                  <c:v>22.35538205960038</c:v>
                </c:pt>
                <c:pt idx="2110">
                  <c:v>22.302921959055926</c:v>
                </c:pt>
                <c:pt idx="2111">
                  <c:v>22.250497284026729</c:v>
                </c:pt>
                <c:pt idx="2112">
                  <c:v>22.198108348659716</c:v>
                </c:pt>
                <c:pt idx="2113">
                  <c:v>22.145755465895199</c:v>
                </c:pt>
                <c:pt idx="2114">
                  <c:v>22.093438947453965</c:v>
                </c:pt>
                <c:pt idx="2115">
                  <c:v>22.041159103825319</c:v>
                </c:pt>
                <c:pt idx="2116">
                  <c:v>21.988916244254966</c:v>
                </c:pt>
                <c:pt idx="2117">
                  <c:v>21.936710676732535</c:v>
                </c:pt>
                <c:pt idx="2118">
                  <c:v>21.884542707979794</c:v>
                </c:pt>
                <c:pt idx="2119">
                  <c:v>21.832412643438694</c:v>
                </c:pt>
                <c:pt idx="2120">
                  <c:v>21.78032078725931</c:v>
                </c:pt>
                <c:pt idx="2121">
                  <c:v>21.728267442287894</c:v>
                </c:pt>
                <c:pt idx="2122">
                  <c:v>21.676252910055325</c:v>
                </c:pt>
                <c:pt idx="2123">
                  <c:v>21.624277490765319</c:v>
                </c:pt>
                <c:pt idx="2124">
                  <c:v>21.57234148328272</c:v>
                </c:pt>
                <c:pt idx="2125">
                  <c:v>21.520445185122089</c:v>
                </c:pt>
                <c:pt idx="2126">
                  <c:v>21.468588892436102</c:v>
                </c:pt>
                <c:pt idx="2127">
                  <c:v>21.416772900004307</c:v>
                </c:pt>
                <c:pt idx="2128">
                  <c:v>21.364997501221808</c:v>
                </c:pt>
                <c:pt idx="2129">
                  <c:v>21.313262988087857</c:v>
                </c:pt>
                <c:pt idx="2130">
                  <c:v>21.261569651195174</c:v>
                </c:pt>
                <c:pt idx="2131">
                  <c:v>21.209917779718445</c:v>
                </c:pt>
                <c:pt idx="2132">
                  <c:v>21.1583076614037</c:v>
                </c:pt>
                <c:pt idx="2133">
                  <c:v>21.106739582557438</c:v>
                </c:pt>
                <c:pt idx="2134">
                  <c:v>21.055213828035804</c:v>
                </c:pt>
                <c:pt idx="2135">
                  <c:v>21.003730681234096</c:v>
                </c:pt>
                <c:pt idx="2136">
                  <c:v>20.952290424075976</c:v>
                </c:pt>
                <c:pt idx="2137">
                  <c:v>20.900893337003406</c:v>
                </c:pt>
                <c:pt idx="2138">
                  <c:v>20.84953969896609</c:v>
                </c:pt>
                <c:pt idx="2139">
                  <c:v>20.798229787411223</c:v>
                </c:pt>
                <c:pt idx="2140">
                  <c:v>20.74696387827375</c:v>
                </c:pt>
                <c:pt idx="2141">
                  <c:v>20.695742245965722</c:v>
                </c:pt>
                <c:pt idx="2142">
                  <c:v>20.644565163367133</c:v>
                </c:pt>
                <c:pt idx="2143">
                  <c:v>20.593432901815838</c:v>
                </c:pt>
                <c:pt idx="2144">
                  <c:v>20.542345731097853</c:v>
                </c:pt>
                <c:pt idx="2145">
                  <c:v>20.491303919437968</c:v>
                </c:pt>
                <c:pt idx="2146">
                  <c:v>20.440307733490339</c:v>
                </c:pt>
                <c:pt idx="2147">
                  <c:v>20.389357438329135</c:v>
                </c:pt>
                <c:pt idx="2148">
                  <c:v>20.338453297439621</c:v>
                </c:pt>
                <c:pt idx="2149">
                  <c:v>20.287595572708909</c:v>
                </c:pt>
                <c:pt idx="2150">
                  <c:v>20.236784524417104</c:v>
                </c:pt>
                <c:pt idx="2151">
                  <c:v>20.186020411228881</c:v>
                </c:pt>
                <c:pt idx="2152">
                  <c:v>20.135303490184462</c:v>
                </c:pt>
                <c:pt idx="2153">
                  <c:v>20.084634016691489</c:v>
                </c:pt>
                <c:pt idx="2154">
                  <c:v>20.034012244516465</c:v>
                </c:pt>
                <c:pt idx="2155">
                  <c:v>19.983438425776562</c:v>
                </c:pt>
                <c:pt idx="2156">
                  <c:v>19.932912810931906</c:v>
                </c:pt>
                <c:pt idx="2157">
                  <c:v>19.882435648777307</c:v>
                </c:pt>
                <c:pt idx="2158">
                  <c:v>19.832007186434957</c:v>
                </c:pt>
                <c:pt idx="2159">
                  <c:v>19.781627669346076</c:v>
                </c:pt>
                <c:pt idx="2160">
                  <c:v>19.731297341264455</c:v>
                </c:pt>
                <c:pt idx="2161">
                  <c:v>19.681016444248488</c:v>
                </c:pt>
                <c:pt idx="2162">
                  <c:v>19.630785218654175</c:v>
                </c:pt>
                <c:pt idx="2163">
                  <c:v>19.580603903128541</c:v>
                </c:pt>
                <c:pt idx="2164">
                  <c:v>19.530472734602206</c:v>
                </c:pt>
                <c:pt idx="2165">
                  <c:v>19.480391948283156</c:v>
                </c:pt>
                <c:pt idx="2166">
                  <c:v>19.430361777650461</c:v>
                </c:pt>
                <c:pt idx="2167">
                  <c:v>19.380382454447279</c:v>
                </c:pt>
                <c:pt idx="2168">
                  <c:v>19.33045420867554</c:v>
                </c:pt>
                <c:pt idx="2169">
                  <c:v>19.280577268589255</c:v>
                </c:pt>
                <c:pt idx="2170">
                  <c:v>19.23075186068932</c:v>
                </c:pt>
                <c:pt idx="2171">
                  <c:v>19.180978209717448</c:v>
                </c:pt>
                <c:pt idx="2172">
                  <c:v>19.131256538650984</c:v>
                </c:pt>
                <c:pt idx="2173">
                  <c:v>19.081587068697687</c:v>
                </c:pt>
                <c:pt idx="2174">
                  <c:v>19.031970019290277</c:v>
                </c:pt>
                <c:pt idx="2175">
                  <c:v>18.982405608082221</c:v>
                </c:pt>
                <c:pt idx="2176">
                  <c:v>18.932894050942085</c:v>
                </c:pt>
                <c:pt idx="2177">
                  <c:v>18.883435561950062</c:v>
                </c:pt>
                <c:pt idx="2178">
                  <c:v>18.834030353392581</c:v>
                </c:pt>
                <c:pt idx="2179">
                  <c:v>18.784678635759068</c:v>
                </c:pt>
                <c:pt idx="2180">
                  <c:v>18.735380617737466</c:v>
                </c:pt>
                <c:pt idx="2181">
                  <c:v>18.686136506210492</c:v>
                </c:pt>
                <c:pt idx="2182">
                  <c:v>18.636946506252436</c:v>
                </c:pt>
                <c:pt idx="2183">
                  <c:v>18.587810821125199</c:v>
                </c:pt>
                <c:pt idx="2184">
                  <c:v>18.538729652275684</c:v>
                </c:pt>
                <c:pt idx="2185">
                  <c:v>18.489703199332524</c:v>
                </c:pt>
                <c:pt idx="2186">
                  <c:v>18.440731660103232</c:v>
                </c:pt>
                <c:pt idx="2187">
                  <c:v>18.391815230571993</c:v>
                </c:pt>
                <c:pt idx="2188">
                  <c:v>18.342954104896986</c:v>
                </c:pt>
                <c:pt idx="2189">
                  <c:v>18.294148475408051</c:v>
                </c:pt>
                <c:pt idx="2190">
                  <c:v>18.245398532605289</c:v>
                </c:pt>
                <c:pt idx="2191">
                  <c:v>18.196704465156834</c:v>
                </c:pt>
                <c:pt idx="2192">
                  <c:v>18.148066459897446</c:v>
                </c:pt>
                <c:pt idx="2193">
                  <c:v>18.099484701827404</c:v>
                </c:pt>
                <c:pt idx="2194">
                  <c:v>18.050959374110938</c:v>
                </c:pt>
                <c:pt idx="2195">
                  <c:v>18.002490658075693</c:v>
                </c:pt>
                <c:pt idx="2196">
                  <c:v>17.954078733211894</c:v>
                </c:pt>
                <c:pt idx="2197">
                  <c:v>17.905723777172</c:v>
                </c:pt>
                <c:pt idx="2198">
                  <c:v>17.857425965770243</c:v>
                </c:pt>
                <c:pt idx="2199">
                  <c:v>17.809185472982666</c:v>
                </c:pt>
                <c:pt idx="2200">
                  <c:v>17.761002470947368</c:v>
                </c:pt>
                <c:pt idx="2201">
                  <c:v>17.712877129964802</c:v>
                </c:pt>
                <c:pt idx="2202">
                  <c:v>17.664809618498506</c:v>
                </c:pt>
                <c:pt idx="2203">
                  <c:v>17.616800103175777</c:v>
                </c:pt>
                <c:pt idx="2204">
                  <c:v>17.568848748789009</c:v>
                </c:pt>
                <c:pt idx="2205">
                  <c:v>17.520955718296516</c:v>
                </c:pt>
                <c:pt idx="2206">
                  <c:v>17.473121172824545</c:v>
                </c:pt>
                <c:pt idx="2207">
                  <c:v>17.425345271668704</c:v>
                </c:pt>
                <c:pt idx="2208">
                  <c:v>17.37762817229585</c:v>
                </c:pt>
                <c:pt idx="2209">
                  <c:v>17.329970030346679</c:v>
                </c:pt>
                <c:pt idx="2210">
                  <c:v>17.282370999637703</c:v>
                </c:pt>
                <c:pt idx="2211">
                  <c:v>17.234831232163994</c:v>
                </c:pt>
                <c:pt idx="2212">
                  <c:v>17.187350878102176</c:v>
                </c:pt>
                <c:pt idx="2213">
                  <c:v>17.139930085813329</c:v>
                </c:pt>
                <c:pt idx="2214">
                  <c:v>17.092569001846758</c:v>
                </c:pt>
                <c:pt idx="2215">
                  <c:v>17.045267770942697</c:v>
                </c:pt>
                <c:pt idx="2216">
                  <c:v>16.998026536036885</c:v>
                </c:pt>
                <c:pt idx="2217">
                  <c:v>16.950845438264167</c:v>
                </c:pt>
                <c:pt idx="2218">
                  <c:v>16.903724616962997</c:v>
                </c:pt>
                <c:pt idx="2219">
                  <c:v>16.856664209679433</c:v>
                </c:pt>
                <c:pt idx="2220">
                  <c:v>16.809664352172366</c:v>
                </c:pt>
                <c:pt idx="2221">
                  <c:v>16.762725178418094</c:v>
                </c:pt>
                <c:pt idx="2222">
                  <c:v>16.7158468206155</c:v>
                </c:pt>
                <c:pt idx="2223">
                  <c:v>16.669029409191758</c:v>
                </c:pt>
                <c:pt idx="2224">
                  <c:v>16.622273072807669</c:v>
                </c:pt>
                <c:pt idx="2225">
                  <c:v>16.575577938363299</c:v>
                </c:pt>
                <c:pt idx="2226">
                  <c:v>16.528944131004401</c:v>
                </c:pt>
                <c:pt idx="2227">
                  <c:v>16.482371774128612</c:v>
                </c:pt>
                <c:pt idx="2228">
                  <c:v>16.43586098939226</c:v>
                </c:pt>
                <c:pt idx="2229">
                  <c:v>16.389411896716243</c:v>
                </c:pt>
                <c:pt idx="2230">
                  <c:v>16.343024614294087</c:v>
                </c:pt>
                <c:pt idx="2231">
                  <c:v>16.296699258598622</c:v>
                </c:pt>
                <c:pt idx="2232">
                  <c:v>16.250435944389316</c:v>
                </c:pt>
                <c:pt idx="2233">
                  <c:v>16.204234784720203</c:v>
                </c:pt>
                <c:pt idx="2234">
                  <c:v>16.1580958909476</c:v>
                </c:pt>
                <c:pt idx="2235">
                  <c:v>16.112019372738551</c:v>
                </c:pt>
                <c:pt idx="2236">
                  <c:v>16.06600533807876</c:v>
                </c:pt>
                <c:pt idx="2237">
                  <c:v>16.020053893281119</c:v>
                </c:pt>
                <c:pt idx="2238">
                  <c:v>15.974165142995368</c:v>
                </c:pt>
                <c:pt idx="2239">
                  <c:v>15.928339190216006</c:v>
                </c:pt>
                <c:pt idx="2240">
                  <c:v>15.882576136291881</c:v>
                </c:pt>
                <c:pt idx="2241">
                  <c:v>15.8368760809363</c:v>
                </c:pt>
                <c:pt idx="2242">
                  <c:v>15.791239122235559</c:v>
                </c:pt>
                <c:pt idx="2243">
                  <c:v>15.745665356660119</c:v>
                </c:pt>
                <c:pt idx="2244">
                  <c:v>15.700154879073585</c:v>
                </c:pt>
                <c:pt idx="2245">
                  <c:v>15.654707782743865</c:v>
                </c:pt>
                <c:pt idx="2246">
                  <c:v>15.609324159353079</c:v>
                </c:pt>
                <c:pt idx="2247">
                  <c:v>15.564004099009118</c:v>
                </c:pt>
                <c:pt idx="2248">
                  <c:v>15.518747690255751</c:v>
                </c:pt>
                <c:pt idx="2249">
                  <c:v>15.473555020084625</c:v>
                </c:pt>
                <c:pt idx="2250">
                  <c:v>15.428426173946011</c:v>
                </c:pt>
                <c:pt idx="2251">
                  <c:v>15.383361235760901</c:v>
                </c:pt>
                <c:pt idx="2252">
                  <c:v>15.338360287932604</c:v>
                </c:pt>
                <c:pt idx="2253">
                  <c:v>15.293423411358917</c:v>
                </c:pt>
                <c:pt idx="2254">
                  <c:v>15.248550685444133</c:v>
                </c:pt>
                <c:pt idx="2255">
                  <c:v>15.203742188111891</c:v>
                </c:pt>
                <c:pt idx="2256">
                  <c:v>15.158997995817563</c:v>
                </c:pt>
                <c:pt idx="2257">
                  <c:v>15.114318183560954</c:v>
                </c:pt>
                <c:pt idx="2258">
                  <c:v>15.069702824900013</c:v>
                </c:pt>
                <c:pt idx="2259">
                  <c:v>15.02515199196324</c:v>
                </c:pt>
                <c:pt idx="2260">
                  <c:v>14.980665755463642</c:v>
                </c:pt>
                <c:pt idx="2261">
                  <c:v>14.936244184712425</c:v>
                </c:pt>
                <c:pt idx="2262">
                  <c:v>14.891887347632697</c:v>
                </c:pt>
                <c:pt idx="2263">
                  <c:v>14.847595310773411</c:v>
                </c:pt>
                <c:pt idx="2264">
                  <c:v>14.803368139324004</c:v>
                </c:pt>
                <c:pt idx="2265">
                  <c:v>14.759205897128</c:v>
                </c:pt>
                <c:pt idx="2266">
                  <c:v>14.7151086466988</c:v>
                </c:pt>
                <c:pt idx="2267">
                  <c:v>14.671076449233428</c:v>
                </c:pt>
                <c:pt idx="2268">
                  <c:v>14.627109364627923</c:v>
                </c:pt>
                <c:pt idx="2269">
                  <c:v>14.583207451492557</c:v>
                </c:pt>
                <c:pt idx="2270">
                  <c:v>14.539370767167082</c:v>
                </c:pt>
                <c:pt idx="2271">
                  <c:v>14.495599367736446</c:v>
                </c:pt>
                <c:pt idx="2272">
                  <c:v>14.451893308045742</c:v>
                </c:pt>
                <c:pt idx="2273">
                  <c:v>14.408252641717178</c:v>
                </c:pt>
                <c:pt idx="2274">
                  <c:v>14.364677421165394</c:v>
                </c:pt>
                <c:pt idx="2275">
                  <c:v>14.321167697613891</c:v>
                </c:pt>
                <c:pt idx="2276">
                  <c:v>14.277723521111</c:v>
                </c:pt>
                <c:pt idx="2277">
                  <c:v>14.234344940547267</c:v>
                </c:pt>
                <c:pt idx="2278">
                  <c:v>14.191032003671463</c:v>
                </c:pt>
                <c:pt idx="2279">
                  <c:v>14.147784757107367</c:v>
                </c:pt>
                <c:pt idx="2280">
                  <c:v>14.104603246371459</c:v>
                </c:pt>
                <c:pt idx="2281">
                  <c:v>14.061487515889494</c:v>
                </c:pt>
                <c:pt idx="2282">
                  <c:v>14.018437609014141</c:v>
                </c:pt>
                <c:pt idx="2283">
                  <c:v>13.975453568042159</c:v>
                </c:pt>
                <c:pt idx="2284">
                  <c:v>13.932535434232438</c:v>
                </c:pt>
                <c:pt idx="2285">
                  <c:v>13.889683247823445</c:v>
                </c:pt>
                <c:pt idx="2286">
                  <c:v>13.846897048051503</c:v>
                </c:pt>
                <c:pt idx="2287">
                  <c:v>13.804176873168343</c:v>
                </c:pt>
                <c:pt idx="2288">
                  <c:v>13.761522760459723</c:v>
                </c:pt>
                <c:pt idx="2289">
                  <c:v>13.718934746263638</c:v>
                </c:pt>
                <c:pt idx="2290">
                  <c:v>13.67641286598916</c:v>
                </c:pt>
                <c:pt idx="2291">
                  <c:v>13.633957154133981</c:v>
                </c:pt>
                <c:pt idx="2292">
                  <c:v>13.591567644304657</c:v>
                </c:pt>
                <c:pt idx="2293">
                  <c:v>13.549244369234309</c:v>
                </c:pt>
                <c:pt idx="2294">
                  <c:v>13.506987360802071</c:v>
                </c:pt>
                <c:pt idx="2295">
                  <c:v>13.464796650052424</c:v>
                </c:pt>
                <c:pt idx="2296">
                  <c:v>13.422672267213819</c:v>
                </c:pt>
                <c:pt idx="2297">
                  <c:v>13.380614241718888</c:v>
                </c:pt>
                <c:pt idx="2298">
                  <c:v>13.338622602223138</c:v>
                </c:pt>
                <c:pt idx="2299">
                  <c:v>13.29669737662482</c:v>
                </c:pt>
                <c:pt idx="2300">
                  <c:v>13.254838592085132</c:v>
                </c:pt>
                <c:pt idx="2301">
                  <c:v>13.213046275047105</c:v>
                </c:pt>
                <c:pt idx="2302">
                  <c:v>13.171320451256143</c:v>
                </c:pt>
                <c:pt idx="2303">
                  <c:v>13.129661145780364</c:v>
                </c:pt>
                <c:pt idx="2304">
                  <c:v>13.088068383029594</c:v>
                </c:pt>
                <c:pt idx="2305">
                  <c:v>13.046542186776751</c:v>
                </c:pt>
                <c:pt idx="2306">
                  <c:v>13.005082580177639</c:v>
                </c:pt>
                <c:pt idx="2307">
                  <c:v>12.963689585791327</c:v>
                </c:pt>
                <c:pt idx="2308">
                  <c:v>12.922363225600883</c:v>
                </c:pt>
                <c:pt idx="2309">
                  <c:v>12.881103521033726</c:v>
                </c:pt>
                <c:pt idx="2310">
                  <c:v>12.83991049298268</c:v>
                </c:pt>
                <c:pt idx="2311">
                  <c:v>12.798784161826299</c:v>
                </c:pt>
                <c:pt idx="2312">
                  <c:v>12.757724547449868</c:v>
                </c:pt>
                <c:pt idx="2313">
                  <c:v>12.71673166926665</c:v>
                </c:pt>
                <c:pt idx="2314">
                  <c:v>12.675805546238498</c:v>
                </c:pt>
                <c:pt idx="2315">
                  <c:v>12.634946196897046</c:v>
                </c:pt>
                <c:pt idx="2316">
                  <c:v>12.594153639364931</c:v>
                </c:pt>
                <c:pt idx="2317">
                  <c:v>12.553427891377169</c:v>
                </c:pt>
                <c:pt idx="2318">
                  <c:v>12.512768970301785</c:v>
                </c:pt>
                <c:pt idx="2319">
                  <c:v>12.472176893162013</c:v>
                </c:pt>
                <c:pt idx="2320">
                  <c:v>12.431651676657296</c:v>
                </c:pt>
                <c:pt idx="2321">
                  <c:v>12.391193337184735</c:v>
                </c:pt>
                <c:pt idx="2322">
                  <c:v>12.350801890860781</c:v>
                </c:pt>
                <c:pt idx="2323">
                  <c:v>12.310477353542533</c:v>
                </c:pt>
                <c:pt idx="2324">
                  <c:v>12.270219740849766</c:v>
                </c:pt>
                <c:pt idx="2325">
                  <c:v>12.230029068186344</c:v>
                </c:pt>
                <c:pt idx="2326">
                  <c:v>12.189905350761926</c:v>
                </c:pt>
                <c:pt idx="2327">
                  <c:v>12.149848603614341</c:v>
                </c:pt>
                <c:pt idx="2328">
                  <c:v>12.109858841630297</c:v>
                </c:pt>
                <c:pt idx="2329">
                  <c:v>12.06993607956834</c:v>
                </c:pt>
                <c:pt idx="2330">
                  <c:v>12.030080332080209</c:v>
                </c:pt>
                <c:pt idx="2331">
                  <c:v>11.99029161373263</c:v>
                </c:pt>
                <c:pt idx="2332">
                  <c:v>11.950569939029908</c:v>
                </c:pt>
                <c:pt idx="2333">
                  <c:v>11.910915322435436</c:v>
                </c:pt>
                <c:pt idx="2334">
                  <c:v>11.871327778393809</c:v>
                </c:pt>
                <c:pt idx="2335">
                  <c:v>11.831807321352812</c:v>
                </c:pt>
                <c:pt idx="2336">
                  <c:v>11.792353965785816</c:v>
                </c:pt>
                <c:pt idx="2337">
                  <c:v>11.75296772621369</c:v>
                </c:pt>
                <c:pt idx="2338">
                  <c:v>11.713648617226855</c:v>
                </c:pt>
                <c:pt idx="2339">
                  <c:v>11.674396653507449</c:v>
                </c:pt>
                <c:pt idx="2340">
                  <c:v>11.635211849851739</c:v>
                </c:pt>
                <c:pt idx="2341">
                  <c:v>11.596094221191951</c:v>
                </c:pt>
                <c:pt idx="2342">
                  <c:v>11.557043782618665</c:v>
                </c:pt>
                <c:pt idx="2343">
                  <c:v>11.518060549402961</c:v>
                </c:pt>
                <c:pt idx="2344">
                  <c:v>11.479144537018628</c:v>
                </c:pt>
                <c:pt idx="2345">
                  <c:v>11.440295761164347</c:v>
                </c:pt>
                <c:pt idx="2346">
                  <c:v>11.40151423778603</c:v>
                </c:pt>
                <c:pt idx="2347">
                  <c:v>11.362799983098576</c:v>
                </c:pt>
                <c:pt idx="2348">
                  <c:v>11.324153013608926</c:v>
                </c:pt>
                <c:pt idx="2349">
                  <c:v>11.285573346137552</c:v>
                </c:pt>
                <c:pt idx="2350">
                  <c:v>11.247060997840707</c:v>
                </c:pt>
                <c:pt idx="2351">
                  <c:v>11.208615986233049</c:v>
                </c:pt>
                <c:pt idx="2352">
                  <c:v>11.170238329209523</c:v>
                </c:pt>
                <c:pt idx="2353">
                  <c:v>11.1319280450676</c:v>
                </c:pt>
                <c:pt idx="2354">
                  <c:v>11.093685152529334</c:v>
                </c:pt>
                <c:pt idx="2355">
                  <c:v>11.055509670763847</c:v>
                </c:pt>
                <c:pt idx="2356">
                  <c:v>11.017401619408824</c:v>
                </c:pt>
                <c:pt idx="2357">
                  <c:v>10.979361018593682</c:v>
                </c:pt>
                <c:pt idx="2358">
                  <c:v>10.941387888960213</c:v>
                </c:pt>
                <c:pt idx="2359">
                  <c:v>10.90348225168624</c:v>
                </c:pt>
                <c:pt idx="2360">
                  <c:v>10.865644128506379</c:v>
                </c:pt>
                <c:pt idx="2361">
                  <c:v>10.827873541734796</c:v>
                </c:pt>
                <c:pt idx="2362">
                  <c:v>10.790170514286896</c:v>
                </c:pt>
                <c:pt idx="2363">
                  <c:v>10.752535069701249</c:v>
                </c:pt>
                <c:pt idx="2364">
                  <c:v>10.71496723216196</c:v>
                </c:pt>
                <c:pt idx="2365">
                  <c:v>10.677467026520088</c:v>
                </c:pt>
                <c:pt idx="2366">
                  <c:v>10.640034478315588</c:v>
                </c:pt>
                <c:pt idx="2367">
                  <c:v>10.602669613799456</c:v>
                </c:pt>
                <c:pt idx="2368">
                  <c:v>10.565372459955078</c:v>
                </c:pt>
                <c:pt idx="2369">
                  <c:v>10.528143044520391</c:v>
                </c:pt>
                <c:pt idx="2370">
                  <c:v>10.490981396009486</c:v>
                </c:pt>
                <c:pt idx="2371">
                  <c:v>10.453887543734069</c:v>
                </c:pt>
                <c:pt idx="2372">
                  <c:v>10.4168615178252</c:v>
                </c:pt>
                <c:pt idx="2373">
                  <c:v>10.379903349255146</c:v>
                </c:pt>
                <c:pt idx="2374">
                  <c:v>10.34301306985849</c:v>
                </c:pt>
                <c:pt idx="2375">
                  <c:v>10.306190712353873</c:v>
                </c:pt>
                <c:pt idx="2376">
                  <c:v>10.269436310365517</c:v>
                </c:pt>
                <c:pt idx="2377">
                  <c:v>10.232749898444201</c:v>
                </c:pt>
                <c:pt idx="2378">
                  <c:v>10.196131512089035</c:v>
                </c:pt>
                <c:pt idx="2379">
                  <c:v>10.159581187768747</c:v>
                </c:pt>
                <c:pt idx="2380">
                  <c:v>10.123098962942287</c:v>
                </c:pt>
                <c:pt idx="2381">
                  <c:v>10.086684876080877</c:v>
                </c:pt>
                <c:pt idx="2382">
                  <c:v>10.050338966688326</c:v>
                </c:pt>
                <c:pt idx="2383">
                  <c:v>10.014061275322739</c:v>
                </c:pt>
                <c:pt idx="2384">
                  <c:v>9.9778518436167367</c:v>
                </c:pt>
                <c:pt idx="2385">
                  <c:v>9.9417107142992887</c:v>
                </c:pt>
                <c:pt idx="2386">
                  <c:v>9.9056379312159173</c:v>
                </c:pt>
                <c:pt idx="2387">
                  <c:v>9.8696335393496284</c:v>
                </c:pt>
                <c:pt idx="2388">
                  <c:v>9.8336975848416497</c:v>
                </c:pt>
                <c:pt idx="2389">
                  <c:v>9.7978301150123048</c:v>
                </c:pt>
                <c:pt idx="2390">
                  <c:v>9.7620311783811768</c:v>
                </c:pt>
                <c:pt idx="2391">
                  <c:v>9.7263008246880673</c:v>
                </c:pt>
                <c:pt idx="2392">
                  <c:v>9.6906391049129006</c:v>
                </c:pt>
                <c:pt idx="2393">
                  <c:v>9.6550460712968356</c:v>
                </c:pt>
                <c:pt idx="2394">
                  <c:v>9.6195217773618467</c:v>
                </c:pt>
                <c:pt idx="2395">
                  <c:v>9.5840662779313242</c:v>
                </c:pt>
                <c:pt idx="2396">
                  <c:v>9.5486796291500511</c:v>
                </c:pt>
                <c:pt idx="2397">
                  <c:v>9.513361888504356</c:v>
                </c:pt>
                <c:pt idx="2398">
                  <c:v>9.4781131148420332</c:v>
                </c:pt>
                <c:pt idx="2399">
                  <c:v>9.4429333683923335</c:v>
                </c:pt>
                <c:pt idx="2400">
                  <c:v>9.4078227107856431</c:v>
                </c:pt>
                <c:pt idx="2401">
                  <c:v>9.3727812050732773</c:v>
                </c:pt>
                <c:pt idx="2402">
                  <c:v>9.337808915747269</c:v>
                </c:pt>
                <c:pt idx="2403">
                  <c:v>9.302905908759465</c:v>
                </c:pt>
                <c:pt idx="2404">
                  <c:v>9.2680722515416356</c:v>
                </c:pt>
                <c:pt idx="2405">
                  <c:v>9.2333080130243399</c:v>
                </c:pt>
                <c:pt idx="2406">
                  <c:v>9.1986132636563962</c:v>
                </c:pt>
                <c:pt idx="2407">
                  <c:v>9.1639880754242729</c:v>
                </c:pt>
                <c:pt idx="2408">
                  <c:v>9.1294325218707435</c:v>
                </c:pt>
                <c:pt idx="2409">
                  <c:v>9.0949466781143116</c:v>
                </c:pt>
                <c:pt idx="2410">
                  <c:v>9.0605306208679899</c:v>
                </c:pt>
                <c:pt idx="2411">
                  <c:v>9.02618442845794</c:v>
                </c:pt>
                <c:pt idx="2412">
                  <c:v>8.9919081808425023</c:v>
                </c:pt>
                <c:pt idx="2413">
                  <c:v>8.9577019596305387</c:v>
                </c:pt>
                <c:pt idx="2414">
                  <c:v>8.9235658481001163</c:v>
                </c:pt>
                <c:pt idx="2415">
                  <c:v>8.889499931216875</c:v>
                </c:pt>
                <c:pt idx="2416">
                  <c:v>8.8555042956521621</c:v>
                </c:pt>
                <c:pt idx="2417">
                  <c:v>8.8215790298017165</c:v>
                </c:pt>
                <c:pt idx="2418">
                  <c:v>8.7877242238031066</c:v>
                </c:pt>
                <c:pt idx="2419">
                  <c:v>8.7539399695542723</c:v>
                </c:pt>
                <c:pt idx="2420">
                  <c:v>8.720226360731159</c:v>
                </c:pt>
                <c:pt idx="2421">
                  <c:v>8.6865834928053154</c:v>
                </c:pt>
                <c:pt idx="2422">
                  <c:v>8.6530114630619419</c:v>
                </c:pt>
                <c:pt idx="2423">
                  <c:v>8.6195103706172187</c:v>
                </c:pt>
                <c:pt idx="2424">
                  <c:v>8.5860803164356998</c:v>
                </c:pt>
                <c:pt idx="2425">
                  <c:v>8.5527214033474745</c:v>
                </c:pt>
                <c:pt idx="2426">
                  <c:v>8.5194337360659347</c:v>
                </c:pt>
                <c:pt idx="2427">
                  <c:v>8.4862174212040067</c:v>
                </c:pt>
                <c:pt idx="2428">
                  <c:v>8.45307256729172</c:v>
                </c:pt>
                <c:pt idx="2429">
                  <c:v>8.4199992847929437</c:v>
                </c:pt>
                <c:pt idx="2430">
                  <c:v>8.3869976861216795</c:v>
                </c:pt>
                <c:pt idx="2431">
                  <c:v>8.3540678856590329</c:v>
                </c:pt>
                <c:pt idx="2432">
                  <c:v>8.3212099997697049</c:v>
                </c:pt>
                <c:pt idx="2433">
                  <c:v>8.2884241468178335</c:v>
                </c:pt>
                <c:pt idx="2434">
                  <c:v>8.2557104471835494</c:v>
                </c:pt>
                <c:pt idx="2435">
                  <c:v>8.2230690232788071</c:v>
                </c:pt>
                <c:pt idx="2436">
                  <c:v>8.1904999995634373</c:v>
                </c:pt>
                <c:pt idx="2437">
                  <c:v>8.1580035025608062</c:v>
                </c:pt>
                <c:pt idx="2438">
                  <c:v>8.1255796608735906</c:v>
                </c:pt>
                <c:pt idx="2439">
                  <c:v>8.0932286051987496</c:v>
                </c:pt>
                <c:pt idx="2440">
                  <c:v>8.0609504683436057</c:v>
                </c:pt>
                <c:pt idx="2441">
                  <c:v>8.0287453852403043</c:v>
                </c:pt>
                <c:pt idx="2442">
                  <c:v>7.9966134929613863</c:v>
                </c:pt>
                <c:pt idx="2443">
                  <c:v>7.9645549307341321</c:v>
                </c:pt>
                <c:pt idx="2444">
                  <c:v>7.9325698399558533</c:v>
                </c:pt>
                <c:pt idx="2445">
                  <c:v>7.9006583642078798</c:v>
                </c:pt>
                <c:pt idx="2446">
                  <c:v>7.8688206492705532</c:v>
                </c:pt>
                <c:pt idx="2447">
                  <c:v>7.8370568431367449</c:v>
                </c:pt>
                <c:pt idx="2448">
                  <c:v>7.8053670960265489</c:v>
                </c:pt>
                <c:pt idx="2449">
                  <c:v>7.773751560400834</c:v>
                </c:pt>
                <c:pt idx="2450">
                  <c:v>7.7422103909752789</c:v>
                </c:pt>
                <c:pt idx="2451">
                  <c:v>7.7107437447332092</c:v>
                </c:pt>
                <c:pt idx="2452">
                  <c:v>7.6793517809399603</c:v>
                </c:pt>
                <c:pt idx="2453">
                  <c:v>7.6480346611552106</c:v>
                </c:pt>
                <c:pt idx="2454">
                  <c:v>7.6167925492465729</c:v>
                </c:pt>
                <c:pt idx="2455">
                  <c:v>7.5856256114018583</c:v>
                </c:pt>
                <c:pt idx="2456">
                  <c:v>7.554534016142358</c:v>
                </c:pt>
                <c:pt idx="2457">
                  <c:v>7.5235179343344587</c:v>
                </c:pt>
                <c:pt idx="2458">
                  <c:v>7.4925775392028253</c:v>
                </c:pt>
                <c:pt idx="2459">
                  <c:v>7.4617130063415686</c:v>
                </c:pt>
                <c:pt idx="2460">
                  <c:v>7.4309245137263051</c:v>
                </c:pt>
                <c:pt idx="2461">
                  <c:v>7.4002122417261385</c:v>
                </c:pt>
                <c:pt idx="2462">
                  <c:v>7.3695763731147217</c:v>
                </c:pt>
                <c:pt idx="2463">
                  <c:v>7.3390170930811394</c:v>
                </c:pt>
                <c:pt idx="2464">
                  <c:v>7.3085345892415408</c:v>
                </c:pt>
                <c:pt idx="2465">
                  <c:v>7.2781290516493353</c:v>
                </c:pt>
                <c:pt idx="2466">
                  <c:v>7.2478006728057913</c:v>
                </c:pt>
                <c:pt idx="2467">
                  <c:v>7.2175496476703396</c:v>
                </c:pt>
                <c:pt idx="2468">
                  <c:v>7.1873761736705912</c:v>
                </c:pt>
                <c:pt idx="2469">
                  <c:v>7.1572804507120269</c:v>
                </c:pt>
                <c:pt idx="2470">
                  <c:v>7.1272626811873394</c:v>
                </c:pt>
                <c:pt idx="2471">
                  <c:v>7.0973230699861869</c:v>
                </c:pt>
                <c:pt idx="2472">
                  <c:v>7.0674618245032903</c:v>
                </c:pt>
                <c:pt idx="2473">
                  <c:v>7.0376791546483188</c:v>
                </c:pt>
                <c:pt idx="2474">
                  <c:v>7.007975272853133</c:v>
                </c:pt>
                <c:pt idx="2475">
                  <c:v>6.9783503940805964</c:v>
                </c:pt>
                <c:pt idx="2476">
                  <c:v>6.9488047358323772</c:v>
                </c:pt>
                <c:pt idx="2477">
                  <c:v>6.919338518156338</c:v>
                </c:pt>
                <c:pt idx="2478">
                  <c:v>6.8899519636538162</c:v>
                </c:pt>
                <c:pt idx="2479">
                  <c:v>6.8606452974866539</c:v>
                </c:pt>
                <c:pt idx="2480">
                  <c:v>6.8314187473837853</c:v>
                </c:pt>
                <c:pt idx="2481">
                  <c:v>6.8022725436476854</c:v>
                </c:pt>
                <c:pt idx="2482">
                  <c:v>6.7732069191596942</c:v>
                </c:pt>
                <c:pt idx="2483">
                  <c:v>6.744222109386798</c:v>
                </c:pt>
                <c:pt idx="2484">
                  <c:v>6.7153183523857161</c:v>
                </c:pt>
                <c:pt idx="2485">
                  <c:v>6.6864958888085715</c:v>
                </c:pt>
                <c:pt idx="2486">
                  <c:v>6.6577549619075072</c:v>
                </c:pt>
                <c:pt idx="2487">
                  <c:v>6.6290958175381451</c:v>
                </c:pt>
                <c:pt idx="2488">
                  <c:v>6.600518704164049</c:v>
                </c:pt>
                <c:pt idx="2489">
                  <c:v>6.5720238728600329</c:v>
                </c:pt>
                <c:pt idx="2490">
                  <c:v>6.5436115773150423</c:v>
                </c:pt>
                <c:pt idx="2491">
                  <c:v>6.5152820738346415</c:v>
                </c:pt>
                <c:pt idx="2492">
                  <c:v>6.487035621343674</c:v>
                </c:pt>
                <c:pt idx="2493">
                  <c:v>6.4588724813872389</c:v>
                </c:pt>
                <c:pt idx="2494">
                  <c:v>6.4307929181325392</c:v>
                </c:pt>
                <c:pt idx="2495">
                  <c:v>6.4027971983699414</c:v>
                </c:pt>
                <c:pt idx="2496">
                  <c:v>6.3748855915125402</c:v>
                </c:pt>
                <c:pt idx="2497">
                  <c:v>6.3470583695968488</c:v>
                </c:pt>
                <c:pt idx="2498">
                  <c:v>6.3193158072816793</c:v>
                </c:pt>
                <c:pt idx="2499">
                  <c:v>6.2916581818473745</c:v>
                </c:pt>
                <c:pt idx="2500">
                  <c:v>6.2640857731938029</c:v>
                </c:pt>
                <c:pt idx="2501">
                  <c:v>6.236598863838779</c:v>
                </c:pt>
                <c:pt idx="2502">
                  <c:v>6.2091977389149271</c:v>
                </c:pt>
                <c:pt idx="2503">
                  <c:v>6.1818826861665643</c:v>
                </c:pt>
                <c:pt idx="2504">
                  <c:v>6.1546539959457602</c:v>
                </c:pt>
                <c:pt idx="2505">
                  <c:v>6.1275119612081337</c:v>
                </c:pt>
                <c:pt idx="2506">
                  <c:v>6.1004568775078152</c:v>
                </c:pt>
                <c:pt idx="2507">
                  <c:v>6.0734890429913531</c:v>
                </c:pt>
                <c:pt idx="2508">
                  <c:v>6.04660875839234</c:v>
                </c:pt>
                <c:pt idx="2509">
                  <c:v>6.019816327023535</c:v>
                </c:pt>
                <c:pt idx="2510">
                  <c:v>5.9931120547697789</c:v>
                </c:pt>
                <c:pt idx="2511">
                  <c:v>5.9664962500795662</c:v>
                </c:pt>
                <c:pt idx="2512">
                  <c:v>5.9399692239562079</c:v>
                </c:pt>
                <c:pt idx="2513">
                  <c:v>5.913531289947632</c:v>
                </c:pt>
                <c:pt idx="2514">
                  <c:v>5.8871827641365773</c:v>
                </c:pt>
                <c:pt idx="2515">
                  <c:v>5.8609239651288192</c:v>
                </c:pt>
                <c:pt idx="2516">
                  <c:v>5.8347552140411167</c:v>
                </c:pt>
                <c:pt idx="2517">
                  <c:v>5.8086768344890949</c:v>
                </c:pt>
                <c:pt idx="2518">
                  <c:v>5.7826891525723498</c:v>
                </c:pt>
                <c:pt idx="2519">
                  <c:v>5.7567924968609461</c:v>
                </c:pt>
                <c:pt idx="2520">
                  <c:v>5.7309871983796388</c:v>
                </c:pt>
                <c:pt idx="2521">
                  <c:v>5.7052735905912444</c:v>
                </c:pt>
                <c:pt idx="2522">
                  <c:v>5.6796520093799501</c:v>
                </c:pt>
                <c:pt idx="2523">
                  <c:v>5.6541227930324931</c:v>
                </c:pt>
                <c:pt idx="2524">
                  <c:v>5.6286862822196602</c:v>
                </c:pt>
                <c:pt idx="2525">
                  <c:v>5.6033428199755244</c:v>
                </c:pt>
                <c:pt idx="2526">
                  <c:v>5.5780927516761842</c:v>
                </c:pt>
                <c:pt idx="2527">
                  <c:v>5.5529364250178421</c:v>
                </c:pt>
                <c:pt idx="2528">
                  <c:v>5.5278741899932839</c:v>
                </c:pt>
                <c:pt idx="2529">
                  <c:v>5.5029063988668758</c:v>
                </c:pt>
                <c:pt idx="2530">
                  <c:v>5.4780334061495681</c:v>
                </c:pt>
                <c:pt idx="2531">
                  <c:v>5.4532555685716559</c:v>
                </c:pt>
                <c:pt idx="2532">
                  <c:v>5.4285732450543218</c:v>
                </c:pt>
                <c:pt idx="2533">
                  <c:v>5.4039867966810711</c:v>
                </c:pt>
                <c:pt idx="2534">
                  <c:v>5.3794965866660469</c:v>
                </c:pt>
                <c:pt idx="2535">
                  <c:v>5.3551029803231049</c:v>
                </c:pt>
                <c:pt idx="2536">
                  <c:v>5.3308063450312817</c:v>
                </c:pt>
                <c:pt idx="2537">
                  <c:v>5.3066070502010465</c:v>
                </c:pt>
                <c:pt idx="2538">
                  <c:v>5.2825054672371756</c:v>
                </c:pt>
                <c:pt idx="2539">
                  <c:v>5.2585019695017765</c:v>
                </c:pt>
                <c:pt idx="2540">
                  <c:v>5.2345969322743438</c:v>
                </c:pt>
                <c:pt idx="2541">
                  <c:v>5.2107907327113043</c:v>
                </c:pt>
                <c:pt idx="2542">
                  <c:v>5.1870837498032767</c:v>
                </c:pt>
                <c:pt idx="2543">
                  <c:v>5.1634763643313857</c:v>
                </c:pt>
                <c:pt idx="2544">
                  <c:v>5.1399689588205231</c:v>
                </c:pt>
                <c:pt idx="2545">
                  <c:v>5.116561917492719</c:v>
                </c:pt>
                <c:pt idx="2546">
                  <c:v>5.0932556262167763</c:v>
                </c:pt>
                <c:pt idx="2547">
                  <c:v>5.070050472457357</c:v>
                </c:pt>
                <c:pt idx="2548">
                  <c:v>5.0469468452218669</c:v>
                </c:pt>
                <c:pt idx="2549">
                  <c:v>5.0239451350049595</c:v>
                </c:pt>
                <c:pt idx="2550">
                  <c:v>5.0010457337311367</c:v>
                </c:pt>
                <c:pt idx="2551">
                  <c:v>4.9782490346955397</c:v>
                </c:pt>
                <c:pt idx="2552">
                  <c:v>4.9555554325024627</c:v>
                </c:pt>
                <c:pt idx="2553">
                  <c:v>4.9329653230013895</c:v>
                </c:pt>
                <c:pt idx="2554">
                  <c:v>4.9104791032211441</c:v>
                </c:pt>
                <c:pt idx="2555">
                  <c:v>4.8880971713012196</c:v>
                </c:pt>
                <c:pt idx="2556">
                  <c:v>4.8658199264209721</c:v>
                </c:pt>
                <c:pt idx="2557">
                  <c:v>4.8436477687269246</c:v>
                </c:pt>
                <c:pt idx="2558">
                  <c:v>4.821581099255968</c:v>
                </c:pt>
                <c:pt idx="2559">
                  <c:v>4.799620319857075</c:v>
                </c:pt>
                <c:pt idx="2560">
                  <c:v>4.7777658331106236</c:v>
                </c:pt>
                <c:pt idx="2561">
                  <c:v>4.7560180422440546</c:v>
                </c:pt>
                <c:pt idx="2562">
                  <c:v>4.7343773510443627</c:v>
                </c:pt>
                <c:pt idx="2563">
                  <c:v>4.7128441637692173</c:v>
                </c:pt>
                <c:pt idx="2564">
                  <c:v>4.6914188850536336</c:v>
                </c:pt>
                <c:pt idx="2565">
                  <c:v>4.6701019198136731</c:v>
                </c:pt>
                <c:pt idx="2566">
                  <c:v>4.6488936731477049</c:v>
                </c:pt>
                <c:pt idx="2567">
                  <c:v>4.6277945502331601</c:v>
                </c:pt>
                <c:pt idx="2568">
                  <c:v>4.6068049562216116</c:v>
                </c:pt>
                <c:pt idx="2569">
                  <c:v>4.5859252961279582</c:v>
                </c:pt>
                <c:pt idx="2570">
                  <c:v>4.5651559747184747</c:v>
                </c:pt>
                <c:pt idx="2571">
                  <c:v>4.5444973963932691</c:v>
                </c:pt>
                <c:pt idx="2572">
                  <c:v>4.523949965065869</c:v>
                </c:pt>
                <c:pt idx="2573">
                  <c:v>4.5035140840386152</c:v>
                </c:pt>
                <c:pt idx="2574">
                  <c:v>4.4831901558740208</c:v>
                </c:pt>
                <c:pt idx="2575">
                  <c:v>4.4629785822621457</c:v>
                </c:pt>
                <c:pt idx="2576">
                  <c:v>4.4428797638828481</c:v>
                </c:pt>
                <c:pt idx="2577">
                  <c:v>4.4228941002651903</c:v>
                </c:pt>
                <c:pt idx="2578">
                  <c:v>4.4030219896402913</c:v>
                </c:pt>
                <c:pt idx="2579">
                  <c:v>4.3832638287918204</c:v>
                </c:pt>
                <c:pt idx="2580">
                  <c:v>4.3636200128991138</c:v>
                </c:pt>
                <c:pt idx="2581">
                  <c:v>4.3440909353778334</c:v>
                </c:pt>
                <c:pt idx="2582">
                  <c:v>4.3246769877134454</c:v>
                </c:pt>
                <c:pt idx="2583">
                  <c:v>4.3053785592908875</c:v>
                </c:pt>
                <c:pt idx="2584">
                  <c:v>4.2861960372180423</c:v>
                </c:pt>
                <c:pt idx="2585">
                  <c:v>4.2671298061444327</c:v>
                </c:pt>
                <c:pt idx="2586">
                  <c:v>4.2481802480727167</c:v>
                </c:pt>
                <c:pt idx="2587">
                  <c:v>4.2293477421663921</c:v>
                </c:pt>
                <c:pt idx="2588">
                  <c:v>4.2106326645494034</c:v>
                </c:pt>
                <c:pt idx="2589">
                  <c:v>4.1920353881011883</c:v>
                </c:pt>
                <c:pt idx="2590">
                  <c:v>4.1735562822442684</c:v>
                </c:pt>
                <c:pt idx="2591">
                  <c:v>4.1551957127253862</c:v>
                </c:pt>
                <c:pt idx="2592">
                  <c:v>4.1369540413904327</c:v>
                </c:pt>
                <c:pt idx="2593">
                  <c:v>4.1188316259519739</c:v>
                </c:pt>
                <c:pt idx="2594">
                  <c:v>4.1008288197491822</c:v>
                </c:pt>
                <c:pt idx="2595">
                  <c:v>4.0829459715015517</c:v>
                </c:pt>
                <c:pt idx="2596">
                  <c:v>4.0651834250538945</c:v>
                </c:pt>
                <c:pt idx="2597">
                  <c:v>4.0475415191141177</c:v>
                </c:pt>
                <c:pt idx="2598">
                  <c:v>4.0300205869826087</c:v>
                </c:pt>
                <c:pt idx="2599">
                  <c:v>4.0126209562739685</c:v>
                </c:pt>
                <c:pt idx="2600">
                  <c:v>3.9953429486293253</c:v>
                </c:pt>
                <c:pt idx="2601">
                  <c:v>3.9781868794208841</c:v>
                </c:pt>
                <c:pt idx="2602">
                  <c:v>3.9611530574467935</c:v>
                </c:pt>
                <c:pt idx="2603">
                  <c:v>3.9442417846170597</c:v>
                </c:pt>
                <c:pt idx="2604">
                  <c:v>3.9274533556299533</c:v>
                </c:pt>
                <c:pt idx="2605">
                  <c:v>3.9107880576386305</c:v>
                </c:pt>
                <c:pt idx="2606">
                  <c:v>3.894246169907301</c:v>
                </c:pt>
                <c:pt idx="2607">
                  <c:v>3.8778279634581665</c:v>
                </c:pt>
                <c:pt idx="2608">
                  <c:v>3.8615337007062682</c:v>
                </c:pt>
                <c:pt idx="2609">
                  <c:v>3.8453636350845288</c:v>
                </c:pt>
                <c:pt idx="2610">
                  <c:v>3.8293180106572944</c:v>
                </c:pt>
                <c:pt idx="2611">
                  <c:v>3.8133970617220863</c:v>
                </c:pt>
                <c:pt idx="2612">
                  <c:v>3.7976010123997033</c:v>
                </c:pt>
                <c:pt idx="2613">
                  <c:v>3.7819300762119741</c:v>
                </c:pt>
                <c:pt idx="2614">
                  <c:v>3.7663844556477102</c:v>
                </c:pt>
                <c:pt idx="2615">
                  <c:v>3.7509643417141265</c:v>
                </c:pt>
                <c:pt idx="2616">
                  <c:v>3.735669913477333</c:v>
                </c:pt>
                <c:pt idx="2617">
                  <c:v>3.7205013375874101</c:v>
                </c:pt>
                <c:pt idx="2618">
                  <c:v>3.7054587677899815</c:v>
                </c:pt>
                <c:pt idx="2619">
                  <c:v>3.6905423444244745</c:v>
                </c:pt>
                <c:pt idx="2620">
                  <c:v>3.6757521939061459</c:v>
                </c:pt>
                <c:pt idx="2621">
                  <c:v>3.6610884281939136</c:v>
                </c:pt>
                <c:pt idx="2622">
                  <c:v>3.6465511442428049</c:v>
                </c:pt>
                <c:pt idx="2623">
                  <c:v>3.6321404234398873</c:v>
                </c:pt>
                <c:pt idx="2624">
                  <c:v>3.6178563310243339</c:v>
                </c:pt>
                <c:pt idx="2625">
                  <c:v>3.6036989154904679</c:v>
                </c:pt>
                <c:pt idx="2626">
                  <c:v>3.5896682079736584</c:v>
                </c:pt>
                <c:pt idx="2627">
                  <c:v>3.5757642216188583</c:v>
                </c:pt>
                <c:pt idx="2628">
                  <c:v>3.5619869509306885</c:v>
                </c:pt>
                <c:pt idx="2629">
                  <c:v>3.5483363711047251</c:v>
                </c:pt>
                <c:pt idx="2630">
                  <c:v>3.5348124373405247</c:v>
                </c:pt>
                <c:pt idx="2631">
                  <c:v>3.5214150841344534</c:v>
                </c:pt>
                <c:pt idx="2632">
                  <c:v>3.5081442245527246</c:v>
                </c:pt>
                <c:pt idx="2633">
                  <c:v>3.4949997494838465</c:v>
                </c:pt>
                <c:pt idx="2634">
                  <c:v>3.4819815268703342</c:v>
                </c:pt>
                <c:pt idx="2635">
                  <c:v>3.4690894009185502</c:v>
                </c:pt>
                <c:pt idx="2636">
                  <c:v>3.4563231912864549</c:v>
                </c:pt>
                <c:pt idx="2637">
                  <c:v>3.443682692249026</c:v>
                </c:pt>
                <c:pt idx="2638">
                  <c:v>3.4311676718407389</c:v>
                </c:pt>
                <c:pt idx="2639">
                  <c:v>3.4187778709735488</c:v>
                </c:pt>
                <c:pt idx="2640">
                  <c:v>3.4065130025316517</c:v>
                </c:pt>
                <c:pt idx="2641">
                  <c:v>3.3943727504406134</c:v>
                </c:pt>
                <c:pt idx="2642">
                  <c:v>3.382356768712155</c:v>
                </c:pt>
                <c:pt idx="2643">
                  <c:v>3.3704646804616729</c:v>
                </c:pt>
                <c:pt idx="2644">
                  <c:v>3.358696076900785</c:v>
                </c:pt>
                <c:pt idx="2645">
                  <c:v>3.3470505163014153</c:v>
                </c:pt>
                <c:pt idx="2646">
                  <c:v>3.3355275229335395</c:v>
                </c:pt>
                <c:pt idx="2647">
                  <c:v>3.3241265859738984</c:v>
                </c:pt>
                <c:pt idx="2648">
                  <c:v>3.3128471583859542</c:v>
                </c:pt>
                <c:pt idx="2649">
                  <c:v>3.3016886557709806</c:v>
                </c:pt>
                <c:pt idx="2650">
                  <c:v>3.290650455188536</c:v>
                </c:pt>
                <c:pt idx="2651">
                  <c:v>3.2797318939471904</c:v>
                </c:pt>
                <c:pt idx="2652">
                  <c:v>3.2689322683633515</c:v>
                </c:pt>
                <c:pt idx="2653">
                  <c:v>3.2582508324889954</c:v>
                </c:pt>
                <c:pt idx="2654">
                  <c:v>3.2476867968070939</c:v>
                </c:pt>
                <c:pt idx="2655">
                  <c:v>3.2372393268933273</c:v>
                </c:pt>
                <c:pt idx="2656">
                  <c:v>3.2269075420461961</c:v>
                </c:pt>
                <c:pt idx="2657">
                  <c:v>3.2166905138818018</c:v>
                </c:pt>
                <c:pt idx="2658">
                  <c:v>3.2065872648942761</c:v>
                </c:pt>
                <c:pt idx="2659">
                  <c:v>3.1965967669824167</c:v>
                </c:pt>
                <c:pt idx="2660">
                  <c:v>3.1867179399394168</c:v>
                </c:pt>
                <c:pt idx="2661">
                  <c:v>3.1769496499078498</c:v>
                </c:pt>
                <c:pt idx="2662">
                  <c:v>3.1672907077975188</c:v>
                </c:pt>
                <c:pt idx="2663">
                  <c:v>3.1577398676672548</c:v>
                </c:pt>
                <c:pt idx="2664">
                  <c:v>3.1482958250684319</c:v>
                </c:pt>
                <c:pt idx="2665">
                  <c:v>3.1389572153522263</c:v>
                </c:pt>
                <c:pt idx="2666">
                  <c:v>3.1297226119377659</c:v>
                </c:pt>
                <c:pt idx="2667">
                  <c:v>3.1205905245430312</c:v>
                </c:pt>
                <c:pt idx="2668">
                  <c:v>3.1115593973762539</c:v>
                </c:pt>
                <c:pt idx="2669">
                  <c:v>3.102627607289683</c:v>
                </c:pt>
                <c:pt idx="2670">
                  <c:v>3.0937934618936986</c:v>
                </c:pt>
                <c:pt idx="2671">
                  <c:v>3.0850551976320251</c:v>
                </c:pt>
                <c:pt idx="2672">
                  <c:v>3.0764109778185356</c:v>
                </c:pt>
                <c:pt idx="2673">
                  <c:v>3.0678588906334459</c:v>
                </c:pt>
                <c:pt idx="2674">
                  <c:v>3.0593969470826616</c:v>
                </c:pt>
                <c:pt idx="2675">
                  <c:v>3.0510230789163009</c:v>
                </c:pt>
                <c:pt idx="2676">
                  <c:v>3.0427351365095925</c:v>
                </c:pt>
                <c:pt idx="2677">
                  <c:v>3.0345308867049905</c:v>
                </c:pt>
                <c:pt idx="2678">
                  <c:v>3.0264080106164521</c:v>
                </c:pt>
                <c:pt idx="2679">
                  <c:v>3.0183641013963851</c:v>
                </c:pt>
                <c:pt idx="2680">
                  <c:v>3.0103966619652889</c:v>
                </c:pt>
                <c:pt idx="2681">
                  <c:v>3.0025031027054712</c:v>
                </c:pt>
                <c:pt idx="2682">
                  <c:v>2.9946807391189272</c:v>
                </c:pt>
                <c:pt idx="2683">
                  <c:v>2.9869267894511138</c:v>
                </c:pt>
                <c:pt idx="2684">
                  <c:v>2.9792383722813103</c:v>
                </c:pt>
                <c:pt idx="2685">
                  <c:v>2.9716125040804702</c:v>
                </c:pt>
                <c:pt idx="2686">
                  <c:v>2.9640460967382296</c:v>
                </c:pt>
                <c:pt idx="2687">
                  <c:v>2.9565359550607124</c:v>
                </c:pt>
                <c:pt idx="2688">
                  <c:v>2.9490787742408791</c:v>
                </c:pt>
                <c:pt idx="2689">
                  <c:v>2.9416711373019666</c:v>
                </c:pt>
                <c:pt idx="2690">
                  <c:v>2.934309512518793</c:v>
                </c:pt>
                <c:pt idx="2691">
                  <c:v>2.9269902508158943</c:v>
                </c:pt>
                <c:pt idx="2692">
                  <c:v>2.9197095831477511</c:v>
                </c:pt>
                <c:pt idx="2693">
                  <c:v>2.9124636178619379</c:v>
                </c:pt>
                <c:pt idx="2694">
                  <c:v>2.905248338048712</c:v>
                </c:pt>
                <c:pt idx="2695">
                  <c:v>2.8980595988804865</c:v>
                </c:pt>
                <c:pt idx="2696">
                  <c:v>2.8908931249440224</c:v>
                </c:pt>
                <c:pt idx="2697">
                  <c:v>2.8837445075692907</c:v>
                </c:pt>
                <c:pt idx="2698">
                  <c:v>2.8766092021585599</c:v>
                </c:pt>
                <c:pt idx="2699">
                  <c:v>2.8694825255209135</c:v>
                </c:pt>
                <c:pt idx="2700">
                  <c:v>2.8623596532146633</c:v>
                </c:pt>
                <c:pt idx="2701">
                  <c:v>2.8552356169053041</c:v>
                </c:pt>
                <c:pt idx="2702">
                  <c:v>2.8481053017410267</c:v>
                </c:pt>
                <c:pt idx="2703">
                  <c:v>2.8409634437538878</c:v>
                </c:pt>
                <c:pt idx="2704">
                  <c:v>2.8338046272906938</c:v>
                </c:pt>
                <c:pt idx="2705">
                  <c:v>2.826623282480702</c:v>
                </c:pt>
                <c:pt idx="2706">
                  <c:v>2.8194136827452576</c:v>
                </c:pt>
                <c:pt idx="2707">
                  <c:v>2.8121699423591364</c:v>
                </c:pt>
                <c:pt idx="2708">
                  <c:v>2.8048860140666063</c:v>
                </c:pt>
                <c:pt idx="2709">
                  <c:v>2.797555686763491</c:v>
                </c:pt>
                <c:pt idx="2710">
                  <c:v>2.7901725832521462</c:v>
                </c:pt>
                <c:pt idx="2711">
                  <c:v>2.7827301580762072</c:v>
                </c:pt>
                <c:pt idx="2712">
                  <c:v>2.7752216954460609</c:v>
                </c:pt>
                <c:pt idx="2713">
                  <c:v>2.7676403072634628</c:v>
                </c:pt>
                <c:pt idx="2714">
                  <c:v>2.7599789312543104</c:v>
                </c:pt>
                <c:pt idx="2715">
                  <c:v>2.7522303292204624</c:v>
                </c:pt>
                <c:pt idx="2716">
                  <c:v>2.7443870854212942</c:v>
                </c:pt>
                <c:pt idx="2717">
                  <c:v>2.7364416050938214</c:v>
                </c:pt>
                <c:pt idx="2718">
                  <c:v>2.7283861131257412</c:v>
                </c:pt>
                <c:pt idx="2719">
                  <c:v>2.7202126528904942</c:v>
                </c:pt>
                <c:pt idx="2720">
                  <c:v>2.7119130852573967</c:v>
                </c:pt>
                <c:pt idx="2721">
                  <c:v>2.7034790877894403</c:v>
                </c:pt>
                <c:pt idx="2722">
                  <c:v>2.6949021541409262</c:v>
                </c:pt>
                <c:pt idx="2723">
                  <c:v>2.6861735936690319</c:v>
                </c:pt>
                <c:pt idx="2724">
                  <c:v>2.6772845312704368</c:v>
                </c:pt>
                <c:pt idx="2725">
                  <c:v>2.6682259074601418</c:v>
                </c:pt>
                <c:pt idx="2726">
                  <c:v>2.6589884787036149</c:v>
                </c:pt>
                <c:pt idx="2727">
                  <c:v>2.6495628180171868</c:v>
                </c:pt>
                <c:pt idx="2728">
                  <c:v>2.6399393158522662</c:v>
                </c:pt>
                <c:pt idx="2729">
                  <c:v>2.6301081812756122</c:v>
                </c:pt>
                <c:pt idx="2730">
                  <c:v>2.620059443463052</c:v>
                </c:pt>
                <c:pt idx="2731">
                  <c:v>2.6097829535185078</c:v>
                </c:pt>
                <c:pt idx="2732">
                  <c:v>2.5992683866360009</c:v>
                </c:pt>
                <c:pt idx="2733">
                  <c:v>2.5885052446152175</c:v>
                </c:pt>
                <c:pt idx="2734">
                  <c:v>2.5774828587500087</c:v>
                </c:pt>
                <c:pt idx="2735">
                  <c:v>2.5661903931001917</c:v>
                </c:pt>
                <c:pt idx="2736">
                  <c:v>2.5546168481622771</c:v>
                </c:pt>
                <c:pt idx="2737">
                  <c:v>2.5427510649530394</c:v>
                </c:pt>
                <c:pt idx="2738">
                  <c:v>2.5305817295179351</c:v>
                </c:pt>
                <c:pt idx="2739">
                  <c:v>2.5180973778782691</c:v>
                </c:pt>
                <c:pt idx="2740">
                  <c:v>2.5052864014291125</c:v>
                </c:pt>
                <c:pt idx="2741">
                  <c:v>2.4921370527977702</c:v>
                </c:pt>
                <c:pt idx="2742">
                  <c:v>2.4786374521758621</c:v>
                </c:pt>
                <c:pt idx="2743">
                  <c:v>2.4647755941327758</c:v>
                </c:pt>
                <c:pt idx="2744">
                  <c:v>2.4505393549189853</c:v>
                </c:pt>
                <c:pt idx="2745">
                  <c:v>2.4359165002680787</c:v>
                </c:pt>
                <c:pt idx="2746">
                  <c:v>2.4208946937031035</c:v>
                </c:pt>
                <c:pt idx="2747">
                  <c:v>2.4054615053510657</c:v>
                </c:pt>
                <c:pt idx="2748">
                  <c:v>2.3896044212700653</c:v>
                </c:pt>
                <c:pt idx="2749">
                  <c:v>2.3733108532911529</c:v>
                </c:pt>
                <c:pt idx="2750">
                  <c:v>2.3565681493733894</c:v>
                </c:pt>
                <c:pt idx="2751">
                  <c:v>2.339363604472152</c:v>
                </c:pt>
                <c:pt idx="2752">
                  <c:v>2.3216844719149607</c:v>
                </c:pt>
                <c:pt idx="2753">
                  <c:v>2.3035179752820447</c:v>
                </c:pt>
                <c:pt idx="2754">
                  <c:v>2.2848513207802594</c:v>
                </c:pt>
                <c:pt idx="2755">
                  <c:v>2.2656717101031889</c:v>
                </c:pt>
                <c:pt idx="2756">
                  <c:v>2.2459663537636079</c:v>
                </c:pt>
                <c:pt idx="2757">
                  <c:v>2.2257224848837933</c:v>
                </c:pt>
                <c:pt idx="2758">
                  <c:v>2.2049273734267123</c:v>
                </c:pt>
                <c:pt idx="2759">
                  <c:v>2.1835683408488245</c:v>
                </c:pt>
                <c:pt idx="2760">
                  <c:v>2.1616327751504234</c:v>
                </c:pt>
                <c:pt idx="2761">
                  <c:v>2.1391081463013801</c:v>
                </c:pt>
                <c:pt idx="2762">
                  <c:v>2.1159820220133034</c:v>
                </c:pt>
                <c:pt idx="2763">
                  <c:v>2.0922420838273665</c:v>
                </c:pt>
                <c:pt idx="2764">
                  <c:v>2.067876143488264</c:v>
                </c:pt>
                <c:pt idx="2765">
                  <c:v>2.0428721595658983</c:v>
                </c:pt>
                <c:pt idx="2766">
                  <c:v>2.0172182542897579</c:v>
                </c:pt>
                <c:pt idx="2767">
                  <c:v>1.9909027305546587</c:v>
                </c:pt>
                <c:pt idx="2768">
                  <c:v>1.9639140890569806</c:v>
                </c:pt>
                <c:pt idx="2769">
                  <c:v>1.9362410455161194</c:v>
                </c:pt>
                <c:pt idx="2770">
                  <c:v>1.9078725479358005</c:v>
                </c:pt>
                <c:pt idx="2771">
                  <c:v>1.8787977938555687</c:v>
                </c:pt>
                <c:pt idx="2772">
                  <c:v>1.8490062475452653</c:v>
                </c:pt>
                <c:pt idx="2773">
                  <c:v>1.8184876570879582</c:v>
                </c:pt>
                <c:pt idx="2774">
                  <c:v>1.7872320713021264</c:v>
                </c:pt>
                <c:pt idx="2775">
                  <c:v>1.7552298564468325</c:v>
                </c:pt>
                <c:pt idx="2776">
                  <c:v>1.722471712656892</c:v>
                </c:pt>
                <c:pt idx="2777">
                  <c:v>1.6889486900536834</c:v>
                </c:pt>
                <c:pt idx="2778">
                  <c:v>1.6546522044747691</c:v>
                </c:pt>
                <c:pt idx="2779">
                  <c:v>1.6195740527702722</c:v>
                </c:pt>
                <c:pt idx="2780">
                  <c:v>1.5837064276083825</c:v>
                </c:pt>
                <c:pt idx="2781">
                  <c:v>1.5470419317384074</c:v>
                </c:pt>
                <c:pt idx="2782">
                  <c:v>1.5095735916583266</c:v>
                </c:pt>
                <c:pt idx="2783">
                  <c:v>1.4712948706339928</c:v>
                </c:pt>
                <c:pt idx="2784">
                  <c:v>1.4321996810221647</c:v>
                </c:pt>
                <c:pt idx="2785">
                  <c:v>1.3922823958483201</c:v>
                </c:pt>
                <c:pt idx="2786">
                  <c:v>1.3515378595947443</c:v>
                </c:pt>
                <c:pt idx="2787">
                  <c:v>1.3099613981543299</c:v>
                </c:pt>
                <c:pt idx="2788">
                  <c:v>1.2675488279126368</c:v>
                </c:pt>
                <c:pt idx="2789">
                  <c:v>1.2242964639192002</c:v>
                </c:pt>
                <c:pt idx="2790">
                  <c:v>1.1802011271155202</c:v>
                </c:pt>
                <c:pt idx="2791">
                  <c:v>1.1352601505896747</c:v>
                </c:pt>
                <c:pt idx="2792">
                  <c:v>1.0894713848326276</c:v>
                </c:pt>
                <c:pt idx="2793">
                  <c:v>1.0428332019720485</c:v>
                </c:pt>
                <c:pt idx="2794">
                  <c:v>0.99534449896841282</c:v>
                </c:pt>
                <c:pt idx="2795">
                  <c:v>0.94700469975807966</c:v>
                </c:pt>
                <c:pt idx="2796">
                  <c:v>0.89781375633558314</c:v>
                </c:pt>
                <c:pt idx="2797">
                  <c:v>0.84777214876954865</c:v>
                </c:pt>
                <c:pt idx="2798">
                  <c:v>0.79688088415294789</c:v>
                </c:pt>
                <c:pt idx="2799">
                  <c:v>0.74514149449118294</c:v>
                </c:pt>
                <c:pt idx="2800">
                  <c:v>0.69255603353891237</c:v>
                </c:pt>
                <c:pt idx="2801">
                  <c:v>0.63912707259614232</c:v>
                </c:pt>
                <c:pt idx="2802">
                  <c:v>0.58485769528386522</c:v>
                </c:pt>
                <c:pt idx="2803">
                  <c:v>0.52975149131856281</c:v>
                </c:pt>
                <c:pt idx="2804">
                  <c:v>0.47381254931485883</c:v>
                </c:pt>
                <c:pt idx="2805">
                  <c:v>0.41704544864153986</c:v>
                </c:pt>
                <c:pt idx="2806">
                  <c:v>0.3594552503689098</c:v>
                </c:pt>
                <c:pt idx="2807">
                  <c:v>0.30104748734038433</c:v>
                </c:pt>
                <c:pt idx="2808">
                  <c:v>0.24182815341112618</c:v>
                </c:pt>
                <c:pt idx="2809">
                  <c:v>0.18180369189423892</c:v>
                </c:pt>
                <c:pt idx="2810">
                  <c:v>0.12098098326249583</c:v>
                </c:pt>
                <c:pt idx="2811">
                  <c:v>5.9367332149771107E-2</c:v>
                </c:pt>
                <c:pt idx="2812">
                  <c:v>-3.0295462943265728E-3</c:v>
                </c:pt>
                <c:pt idx="2813">
                  <c:v>-6.6201540647599477E-2</c:v>
                </c:pt>
                <c:pt idx="2814">
                  <c:v>-0.13014015800381359</c:v>
                </c:pt>
                <c:pt idx="2815">
                  <c:v>-0.19483653925025218</c:v>
                </c:pt>
                <c:pt idx="2816">
                  <c:v>-0.26028147478293745</c:v>
                </c:pt>
                <c:pt idx="2817">
                  <c:v>-0.32646542060267064</c:v>
                </c:pt>
                <c:pt idx="2818">
                  <c:v>-0.39337851473727414</c:v>
                </c:pt>
                <c:pt idx="2819">
                  <c:v>-0.46101059393610638</c:v>
                </c:pt>
                <c:pt idx="2820">
                  <c:v>-0.52935121058071455</c:v>
                </c:pt>
                <c:pt idx="2821">
                  <c:v>-0.59838964976060294</c:v>
                </c:pt>
                <c:pt idx="2822">
                  <c:v>-0.66811494645865821</c:v>
                </c:pt>
                <c:pt idx="2823">
                  <c:v>-0.73851590279793433</c:v>
                </c:pt>
                <c:pt idx="2824">
                  <c:v>-0.80958110529721439</c:v>
                </c:pt>
                <c:pt idx="2825">
                  <c:v>-0.88129894208924009</c:v>
                </c:pt>
                <c:pt idx="2826">
                  <c:v>-0.95365762005388621</c:v>
                </c:pt>
                <c:pt idx="2827">
                  <c:v>-1.0266451818233457</c:v>
                </c:pt>
                <c:pt idx="2828">
                  <c:v>-1.1002495226151567</c:v>
                </c:pt>
                <c:pt idx="2829">
                  <c:v>-1.1744584068559529</c:v>
                </c:pt>
                <c:pt idx="2830">
                  <c:v>-1.2492594845554337</c:v>
                </c:pt>
                <c:pt idx="2831">
                  <c:v>-1.3246403073982373</c:v>
                </c:pt>
                <c:pt idx="2832">
                  <c:v>-1.4005883445185188</c:v>
                </c:pt>
                <c:pt idx="2833">
                  <c:v>-1.4770909979298632</c:v>
                </c:pt>
                <c:pt idx="2834">
                  <c:v>-1.5541356175811245</c:v>
                </c:pt>
                <c:pt idx="2835">
                  <c:v>-1.6317095160145925</c:v>
                </c:pt>
                <c:pt idx="2836">
                  <c:v>-1.7097999826024257</c:v>
                </c:pt>
                <c:pt idx="2837">
                  <c:v>-1.7883942973445899</c:v>
                </c:pt>
                <c:pt idx="2838">
                  <c:v>-1.8674797442078099</c:v>
                </c:pt>
                <c:pt idx="2839">
                  <c:v>-1.9470436239936326</c:v>
                </c:pt>
                <c:pt idx="2840">
                  <c:v>-2.027073266719877</c:v>
                </c:pt>
                <c:pt idx="2841">
                  <c:v>-2.1075560435092036</c:v>
                </c:pt>
                <c:pt idx="2842">
                  <c:v>-2.1884793779736769</c:v>
                </c:pt>
                <c:pt idx="2843">
                  <c:v>-2.269830757091567</c:v>
                </c:pt>
                <c:pt idx="2844">
                  <c:v>-2.3515977415714144</c:v>
                </c:pt>
                <c:pt idx="2845">
                  <c:v>-2.4337679757020503</c:v>
                </c:pt>
                <c:pt idx="2846">
                  <c:v>-2.5163291966889743</c:v>
                </c:pt>
                <c:pt idx="2847">
                  <c:v>-2.5992692434787363</c:v>
                </c:pt>
                <c:pt idx="2848">
                  <c:v>-2.6825760650724328</c:v>
                </c:pt>
                <c:pt idx="2849">
                  <c:v>-2.7662377283379014</c:v>
                </c:pt>
                <c:pt idx="2850">
                  <c:v>-2.8502424253217926</c:v>
                </c:pt>
                <c:pt idx="2851">
                  <c:v>-2.9345784800711683</c:v>
                </c:pt>
                <c:pt idx="2852">
                  <c:v>-3.0192343549745693</c:v>
                </c:pt>
                <c:pt idx="2853">
                  <c:v>-3.104198656628868</c:v>
                </c:pt>
                <c:pt idx="2854">
                  <c:v>-3.1894601412449628</c:v>
                </c:pt>
                <c:pt idx="2855">
                  <c:v>-3.2750077196039591</c:v>
                </c:pt>
                <c:pt idx="2856">
                  <c:v>-3.3608304615724856</c:v>
                </c:pt>
                <c:pt idx="2857">
                  <c:v>-3.4469176001945301</c:v>
                </c:pt>
                <c:pt idx="2858">
                  <c:v>-3.5332585353691854</c:v>
                </c:pt>
                <c:pt idx="2859">
                  <c:v>-3.6198428371304505</c:v>
                </c:pt>
                <c:pt idx="2860">
                  <c:v>-3.7066602485407469</c:v>
                </c:pt>
                <c:pt idx="2861">
                  <c:v>-3.7937006882153201</c:v>
                </c:pt>
                <c:pt idx="2862">
                  <c:v>-3.8809542524894169</c:v>
                </c:pt>
                <c:pt idx="2863">
                  <c:v>-3.9684112172441175</c:v>
                </c:pt>
                <c:pt idx="2864">
                  <c:v>-4.0560620394052451</c:v>
                </c:pt>
                <c:pt idx="2865">
                  <c:v>-4.1438973581296565</c:v>
                </c:pt>
                <c:pt idx="2866">
                  <c:v>-4.2319079956951837</c:v>
                </c:pt>
                <c:pt idx="2867">
                  <c:v>-4.3200849581055421</c:v>
                </c:pt>
                <c:pt idx="2868">
                  <c:v>-4.4084194354282573</c:v>
                </c:pt>
                <c:pt idx="2869">
                  <c:v>-4.4969028018767379</c:v>
                </c:pt>
                <c:pt idx="2870">
                  <c:v>-4.5855266156529337</c:v>
                </c:pt>
                <c:pt idx="2871">
                  <c:v>-4.6742826185621773</c:v>
                </c:pt>
                <c:pt idx="2872">
                  <c:v>-4.7631627354150572</c:v>
                </c:pt>
                <c:pt idx="2873">
                  <c:v>-4.8521590732289397</c:v>
                </c:pt>
                <c:pt idx="2874">
                  <c:v>-4.9412639202416111</c:v>
                </c:pt>
                <c:pt idx="2875">
                  <c:v>-5.0304697447502376</c:v>
                </c:pt>
                <c:pt idx="2876">
                  <c:v>-5.1197691937869738</c:v>
                </c:pt>
                <c:pt idx="2877">
                  <c:v>-5.2091550916423204</c:v>
                </c:pt>
                <c:pt idx="2878">
                  <c:v>-5.2986204382501034</c:v>
                </c:pt>
                <c:pt idx="2879">
                  <c:v>-5.3881584074413036</c:v>
                </c:pt>
                <c:pt idx="2880">
                  <c:v>-5.4777623450799542</c:v>
                </c:pt>
                <c:pt idx="2881">
                  <c:v>-5.5674257670901115</c:v>
                </c:pt>
                <c:pt idx="2882">
                  <c:v>-5.6571423573831119</c:v>
                </c:pt>
                <c:pt idx="2883">
                  <c:v>-5.7469059656956549</c:v>
                </c:pt>
                <c:pt idx="2884">
                  <c:v>-5.8367106053463136</c:v>
                </c:pt>
                <c:pt idx="2885">
                  <c:v>-5.9265504509190814</c:v>
                </c:pt>
                <c:pt idx="2886">
                  <c:v>-6.0164198358829939</c:v>
                </c:pt>
                <c:pt idx="2887">
                  <c:v>-6.1063132501536579</c:v>
                </c:pt>
                <c:pt idx="2888">
                  <c:v>-6.1962253376059326</c:v>
                </c:pt>
                <c:pt idx="2889">
                  <c:v>-6.286150893543077</c:v>
                </c:pt>
                <c:pt idx="2890">
                  <c:v>-6.3760848621290886</c:v>
                </c:pt>
                <c:pt idx="2891">
                  <c:v>-6.4660223337923428</c:v>
                </c:pt>
                <c:pt idx="2892">
                  <c:v>-6.5559585426018785</c:v>
                </c:pt>
                <c:pt idx="2893">
                  <c:v>-6.645888863627599</c:v>
                </c:pt>
                <c:pt idx="2894">
                  <c:v>-6.7358088102848432</c:v>
                </c:pt>
                <c:pt idx="2895">
                  <c:v>-6.8257140316693334</c:v>
                </c:pt>
                <c:pt idx="2896">
                  <c:v>-6.9156003098892791</c:v>
                </c:pt>
                <c:pt idx="2897">
                  <c:v>-7.0054635573948287</c:v>
                </c:pt>
                <c:pt idx="2898">
                  <c:v>-7.0952998143130177</c:v>
                </c:pt>
                <c:pt idx="2899">
                  <c:v>-7.1851052457881863</c:v>
                </c:pt>
                <c:pt idx="2900">
                  <c:v>-7.2748761393334904</c:v>
                </c:pt>
                <c:pt idx="2901">
                  <c:v>-7.3646089021964665</c:v>
                </c:pt>
                <c:pt idx="2902">
                  <c:v>-7.4543000587402624</c:v>
                </c:pt>
                <c:pt idx="2903">
                  <c:v>-7.5439462478444588</c:v>
                </c:pt>
                <c:pt idx="2904">
                  <c:v>-7.6335442203277779</c:v>
                </c:pt>
                <c:pt idx="2905">
                  <c:v>-7.7230908363940305</c:v>
                </c:pt>
                <c:pt idx="2906">
                  <c:v>-7.8125830631037108</c:v>
                </c:pt>
                <c:pt idx="2907">
                  <c:v>-7.9020179718754155</c:v>
                </c:pt>
                <c:pt idx="2908">
                  <c:v>-7.9913927360133554</c:v>
                </c:pt>
                <c:pt idx="2909">
                  <c:v>-8.0807046282688848</c:v>
                </c:pt>
                <c:pt idx="2910">
                  <c:v>-8.169951018432668</c:v>
                </c:pt>
                <c:pt idx="2911">
                  <c:v>-8.2591293709606699</c:v>
                </c:pt>
                <c:pt idx="2912">
                  <c:v>-8.3482372426350224</c:v>
                </c:pt>
                <c:pt idx="2913">
                  <c:v>-8.4372722802600748</c:v>
                </c:pt>
                <c:pt idx="2914">
                  <c:v>-8.5262322183952914</c:v>
                </c:pt>
                <c:pt idx="2915">
                  <c:v>-8.6151148771239985</c:v>
                </c:pt>
                <c:pt idx="2916">
                  <c:v>-8.703918159861427</c:v>
                </c:pt>
                <c:pt idx="2917">
                  <c:v>-8.7926400511995713</c:v>
                </c:pt>
                <c:pt idx="2918">
                  <c:v>-8.8812786147907534</c:v>
                </c:pt>
                <c:pt idx="2919">
                  <c:v>-8.9698319912702864</c:v>
                </c:pt>
                <c:pt idx="2920">
                  <c:v>-9.0582983962177916</c:v>
                </c:pt>
                <c:pt idx="2921">
                  <c:v>-9.146676118158263</c:v>
                </c:pt>
                <c:pt idx="2922">
                  <c:v>-9.2349635166008905</c:v>
                </c:pt>
                <c:pt idx="2923">
                  <c:v>-9.3231590201189185</c:v>
                </c:pt>
                <c:pt idx="2924">
                  <c:v>-9.4112611244670603</c:v>
                </c:pt>
                <c:pt idx="2925">
                  <c:v>-9.4992683907387914</c:v>
                </c:pt>
                <c:pt idx="2926">
                  <c:v>-9.5871794435620998</c:v>
                </c:pt>
                <c:pt idx="2927">
                  <c:v>-9.6749929693340384</c:v>
                </c:pt>
                <c:pt idx="2928">
                  <c:v>-9.7627077144933345</c:v>
                </c:pt>
                <c:pt idx="2929">
                  <c:v>-9.8503224838314303</c:v>
                </c:pt>
                <c:pt idx="2930">
                  <c:v>-9.9378361388403942</c:v>
                </c:pt>
                <c:pt idx="2931">
                  <c:v>-10.025247596099511</c:v>
                </c:pt>
                <c:pt idx="2932">
                  <c:v>-10.112555825697136</c:v>
                </c:pt>
                <c:pt idx="2933">
                  <c:v>-10.199759849690654</c:v>
                </c:pt>
                <c:pt idx="2934">
                  <c:v>-10.286858740600868</c:v>
                </c:pt>
                <c:pt idx="2935">
                  <c:v>-10.373851619943061</c:v>
                </c:pt>
                <c:pt idx="2936">
                  <c:v>-10.460737656792901</c:v>
                </c:pt>
                <c:pt idx="2937">
                  <c:v>-10.547516066386176</c:v>
                </c:pt>
                <c:pt idx="2938">
                  <c:v>-10.634186108753813</c:v>
                </c:pt>
                <c:pt idx="2939">
                  <c:v>-10.720747087388778</c:v>
                </c:pt>
                <c:pt idx="2940">
                  <c:v>-10.807198347946978</c:v>
                </c:pt>
                <c:pt idx="2941">
                  <c:v>-10.8935392769805</c:v>
                </c:pt>
                <c:pt idx="2942">
                  <c:v>-10.979769300702118</c:v>
                </c:pt>
                <c:pt idx="2943">
                  <c:v>-11.06588788378102</c:v>
                </c:pt>
                <c:pt idx="2944">
                  <c:v>-11.151894528169819</c:v>
                </c:pt>
                <c:pt idx="2945">
                  <c:v>-11.237788771960602</c:v>
                </c:pt>
                <c:pt idx="2946">
                  <c:v>-11.323570188271855</c:v>
                </c:pt>
                <c:pt idx="2947">
                  <c:v>-11.409238384162183</c:v>
                </c:pt>
                <c:pt idx="2948">
                  <c:v>-11.494792999574859</c:v>
                </c:pt>
                <c:pt idx="2949">
                  <c:v>-11.580233706307887</c:v>
                </c:pt>
                <c:pt idx="2950">
                  <c:v>-11.665560207012785</c:v>
                </c:pt>
                <c:pt idx="2951">
                  <c:v>-11.75077223421852</c:v>
                </c:pt>
                <c:pt idx="2952">
                  <c:v>-11.835869549382828</c:v>
                </c:pt>
                <c:pt idx="2953">
                  <c:v>-11.920851941968282</c:v>
                </c:pt>
                <c:pt idx="2954">
                  <c:v>-12.005719228542633</c:v>
                </c:pt>
                <c:pt idx="2955">
                  <c:v>-12.090471251904852</c:v>
                </c:pt>
                <c:pt idx="2956">
                  <c:v>-12.175107880233735</c:v>
                </c:pt>
                <c:pt idx="2957">
                  <c:v>-12.259629006260312</c:v>
                </c:pt>
                <c:pt idx="2958">
                  <c:v>-12.344034546462385</c:v>
                </c:pt>
                <c:pt idx="2959">
                  <c:v>-12.428324440282282</c:v>
                </c:pt>
                <c:pt idx="2960">
                  <c:v>-12.512498649364868</c:v>
                </c:pt>
                <c:pt idx="2961">
                  <c:v>-12.596557156817724</c:v>
                </c:pt>
                <c:pt idx="2962">
                  <c:v>-12.680499966490924</c:v>
                </c:pt>
                <c:pt idx="2963">
                  <c:v>-12.764327102278553</c:v>
                </c:pt>
                <c:pt idx="2964">
                  <c:v>-12.848038607437841</c:v>
                </c:pt>
                <c:pt idx="2965">
                  <c:v>-12.931634543928382</c:v>
                </c:pt>
                <c:pt idx="2966">
                  <c:v>-13.015114991770407</c:v>
                </c:pt>
                <c:pt idx="2967">
                  <c:v>-13.098480048420807</c:v>
                </c:pt>
                <c:pt idx="2968">
                  <c:v>-13.181729828166446</c:v>
                </c:pt>
                <c:pt idx="2969">
                  <c:v>-13.264864461535366</c:v>
                </c:pt>
                <c:pt idx="2970">
                  <c:v>-13.347884094724598</c:v>
                </c:pt>
                <c:pt idx="2971">
                  <c:v>-13.430788889044527</c:v>
                </c:pt>
                <c:pt idx="2972">
                  <c:v>-13.513579020379092</c:v>
                </c:pt>
                <c:pt idx="2973">
                  <c:v>-13.596254678661419</c:v>
                </c:pt>
                <c:pt idx="2974">
                  <c:v>-13.678816067364892</c:v>
                </c:pt>
                <c:pt idx="2975">
                  <c:v>-13.761263403008904</c:v>
                </c:pt>
                <c:pt idx="2976">
                  <c:v>-13.843596914679015</c:v>
                </c:pt>
                <c:pt idx="2977">
                  <c:v>-13.925816843561039</c:v>
                </c:pt>
                <c:pt idx="2978">
                  <c:v>-14.007923442488753</c:v>
                </c:pt>
                <c:pt idx="2979">
                  <c:v>-14.089916975504686</c:v>
                </c:pt>
                <c:pt idx="2980">
                  <c:v>-14.171797717434787</c:v>
                </c:pt>
                <c:pt idx="2981">
                  <c:v>-14.253565953474327</c:v>
                </c:pt>
                <c:pt idx="2982">
                  <c:v>-14.335221978786858</c:v>
                </c:pt>
                <c:pt idx="2983">
                  <c:v>-14.416766098114579</c:v>
                </c:pt>
                <c:pt idx="2984">
                  <c:v>-14.498198625401349</c:v>
                </c:pt>
                <c:pt idx="2985">
                  <c:v>-14.579519883425537</c:v>
                </c:pt>
                <c:pt idx="2986">
                  <c:v>-14.660730203444704</c:v>
                </c:pt>
                <c:pt idx="2987">
                  <c:v>-14.741829924850979</c:v>
                </c:pt>
                <c:pt idx="2988">
                  <c:v>-14.822819394836269</c:v>
                </c:pt>
                <c:pt idx="2989">
                  <c:v>-14.903698968068426</c:v>
                </c:pt>
                <c:pt idx="2990">
                  <c:v>-14.984469006376063</c:v>
                </c:pt>
                <c:pt idx="2991">
                  <c:v>-15.065129878444093</c:v>
                </c:pt>
                <c:pt idx="2992">
                  <c:v>-15.14568195951783</c:v>
                </c:pt>
                <c:pt idx="2993">
                  <c:v>-15.226125631116554</c:v>
                </c:pt>
                <c:pt idx="2994">
                  <c:v>-15.306461280755087</c:v>
                </c:pt>
                <c:pt idx="2995">
                  <c:v>-15.38668930167522</c:v>
                </c:pt>
                <c:pt idx="2996">
                  <c:v>-15.466810092584268</c:v>
                </c:pt>
                <c:pt idx="2997">
                  <c:v>-15.546824057401816</c:v>
                </c:pt>
                <c:pt idx="2998">
                  <c:v>-15.626731605015209</c:v>
                </c:pt>
                <c:pt idx="2999">
                  <c:v>-15.706533149041981</c:v>
                </c:pt>
                <c:pt idx="3000">
                  <c:v>-15.786229107599334</c:v>
                </c:pt>
                <c:pt idx="3001">
                  <c:v>-15.865819903081572</c:v>
                </c:pt>
                <c:pt idx="3002">
                  <c:v>-15.945305961944703</c:v>
                </c:pt>
                <c:pt idx="3003">
                  <c:v>-16.024687714496412</c:v>
                </c:pt>
                <c:pt idx="3004">
                  <c:v>-16.103965594694841</c:v>
                </c:pt>
                <c:pt idx="3005">
                  <c:v>-16.183140039951496</c:v>
                </c:pt>
                <c:pt idx="3006">
                  <c:v>-16.26221149094259</c:v>
                </c:pt>
                <c:pt idx="3007">
                  <c:v>-16.341180391424405</c:v>
                </c:pt>
                <c:pt idx="3008">
                  <c:v>-16.420047188056287</c:v>
                </c:pt>
                <c:pt idx="3009">
                  <c:v>-16.498812330228667</c:v>
                </c:pt>
                <c:pt idx="3010">
                  <c:v>-16.577476269895943</c:v>
                </c:pt>
                <c:pt idx="3011">
                  <c:v>-16.656039461416537</c:v>
                </c:pt>
                <c:pt idx="3012">
                  <c:v>-16.734502361396146</c:v>
                </c:pt>
                <c:pt idx="3013">
                  <c:v>-16.812865428538078</c:v>
                </c:pt>
                <c:pt idx="3014">
                  <c:v>-16.891129123497002</c:v>
                </c:pt>
                <c:pt idx="3015">
                  <c:v>-16.969293908738599</c:v>
                </c:pt>
                <c:pt idx="3016">
                  <c:v>-17.047360248403173</c:v>
                </c:pt>
                <c:pt idx="3017">
                  <c:v>-17.125328608174193</c:v>
                </c:pt>
                <c:pt idx="3018">
                  <c:v>-17.203199455151847</c:v>
                </c:pt>
                <c:pt idx="3019">
                  <c:v>-17.280973257728888</c:v>
                </c:pt>
                <c:pt idx="3020">
                  <c:v>-17.358650485473678</c:v>
                </c:pt>
                <c:pt idx="3021">
                  <c:v>-17.436231609014687</c:v>
                </c:pt>
                <c:pt idx="3022">
                  <c:v>-17.513717099929956</c:v>
                </c:pt>
                <c:pt idx="3023">
                  <c:v>-17.591107430641092</c:v>
                </c:pt>
                <c:pt idx="3024">
                  <c:v>-17.668403074309275</c:v>
                </c:pt>
                <c:pt idx="3025">
                  <c:v>-17.745604504737177</c:v>
                </c:pt>
                <c:pt idx="3026">
                  <c:v>-17.822712196271791</c:v>
                </c:pt>
                <c:pt idx="3027">
                  <c:v>-17.899726623713022</c:v>
                </c:pt>
                <c:pt idx="3028">
                  <c:v>-17.976648262224124</c:v>
                </c:pt>
                <c:pt idx="3029">
                  <c:v>-18.053477587245979</c:v>
                </c:pt>
                <c:pt idx="3030">
                  <c:v>-18.130215074414448</c:v>
                </c:pt>
                <c:pt idx="3031">
                  <c:v>-18.206861199480883</c:v>
                </c:pt>
                <c:pt idx="3032">
                  <c:v>-18.283416438234461</c:v>
                </c:pt>
                <c:pt idx="3033">
                  <c:v>-18.359881266429923</c:v>
                </c:pt>
                <c:pt idx="3034">
                  <c:v>-18.436256159715334</c:v>
                </c:pt>
                <c:pt idx="3035">
                  <c:v>-18.512541593564183</c:v>
                </c:pt>
                <c:pt idx="3036">
                  <c:v>-18.58873804320956</c:v>
                </c:pt>
                <c:pt idx="3037">
                  <c:v>-18.664845983581529</c:v>
                </c:pt>
                <c:pt idx="3038">
                  <c:v>-18.740865889245537</c:v>
                </c:pt>
                <c:pt idx="3039">
                  <c:v>-18.816798234345317</c:v>
                </c:pt>
                <c:pt idx="3040">
                  <c:v>-18.892643492546309</c:v>
                </c:pt>
                <c:pt idx="3041">
                  <c:v>-18.968402136982206</c:v>
                </c:pt>
                <c:pt idx="3042">
                  <c:v>-19.044074640203497</c:v>
                </c:pt>
                <c:pt idx="3043">
                  <c:v>-19.119661474128719</c:v>
                </c:pt>
                <c:pt idx="3044">
                  <c:v>-19.195163109996901</c:v>
                </c:pt>
                <c:pt idx="3045">
                  <c:v>-19.270580018322224</c:v>
                </c:pt>
                <c:pt idx="3046">
                  <c:v>-19.345912668851796</c:v>
                </c:pt>
                <c:pt idx="3047">
                  <c:v>-19.421161530523282</c:v>
                </c:pt>
                <c:pt idx="3048">
                  <c:v>-19.49632707142651</c:v>
                </c:pt>
                <c:pt idx="3049">
                  <c:v>-19.57140975876549</c:v>
                </c:pt>
                <c:pt idx="3050">
                  <c:v>-19.646410058822322</c:v>
                </c:pt>
                <c:pt idx="3051">
                  <c:v>-19.72132843692394</c:v>
                </c:pt>
                <c:pt idx="3052">
                  <c:v>-19.796165357408807</c:v>
                </c:pt>
                <c:pt idx="3053">
                  <c:v>-19.870921283596509</c:v>
                </c:pt>
                <c:pt idx="3054">
                  <c:v>-19.945596677758427</c:v>
                </c:pt>
                <c:pt idx="3055">
                  <c:v>-20.020192001089718</c:v>
                </c:pt>
                <c:pt idx="3056">
                  <c:v>-20.094707713683654</c:v>
                </c:pt>
                <c:pt idx="3057">
                  <c:v>-20.169144274505925</c:v>
                </c:pt>
                <c:pt idx="3058">
                  <c:v>-20.24350214137176</c:v>
                </c:pt>
                <c:pt idx="3059">
                  <c:v>-20.317781770923389</c:v>
                </c:pt>
                <c:pt idx="3060">
                  <c:v>-20.391983618609366</c:v>
                </c:pt>
                <c:pt idx="3061">
                  <c:v>-20.466108138665295</c:v>
                </c:pt>
                <c:pt idx="3062">
                  <c:v>-20.540155784094797</c:v>
                </c:pt>
                <c:pt idx="3063">
                  <c:v>-20.614127006653042</c:v>
                </c:pt>
                <c:pt idx="3064">
                  <c:v>-20.688022256830287</c:v>
                </c:pt>
                <c:pt idx="3065">
                  <c:v>-20.761841983837197</c:v>
                </c:pt>
                <c:pt idx="3066">
                  <c:v>-20.835586635591007</c:v>
                </c:pt>
                <c:pt idx="3067">
                  <c:v>-20.909256658702962</c:v>
                </c:pt>
                <c:pt idx="3068">
                  <c:v>-20.982852498466332</c:v>
                </c:pt>
                <c:pt idx="3069">
                  <c:v>-21.05637459884607</c:v>
                </c:pt>
                <c:pt idx="3070">
                  <c:v>-21.129823402468453</c:v>
                </c:pt>
                <c:pt idx="3071">
                  <c:v>-21.203199350613144</c:v>
                </c:pt>
                <c:pt idx="3072">
                  <c:v>-21.276502883204529</c:v>
                </c:pt>
                <c:pt idx="3073">
                  <c:v>-21.349734438805243</c:v>
                </c:pt>
                <c:pt idx="3074">
                  <c:v>-21.422894454609644</c:v>
                </c:pt>
                <c:pt idx="3075">
                  <c:v>-21.495983366438555</c:v>
                </c:pt>
                <c:pt idx="3076">
                  <c:v>-21.569001608735125</c:v>
                </c:pt>
                <c:pt idx="3077">
                  <c:v>-21.641949614560339</c:v>
                </c:pt>
                <c:pt idx="3078">
                  <c:v>-21.714827815590777</c:v>
                </c:pt>
                <c:pt idx="3079">
                  <c:v>-21.787636642115864</c:v>
                </c:pt>
                <c:pt idx="3080">
                  <c:v>-21.860376523036408</c:v>
                </c:pt>
                <c:pt idx="3081">
                  <c:v>-21.93304788586401</c:v>
                </c:pt>
                <c:pt idx="3082">
                  <c:v>-22.005651156720379</c:v>
                </c:pt>
                <c:pt idx="3083">
                  <c:v>-22.078186760338276</c:v>
                </c:pt>
                <c:pt idx="3084">
                  <c:v>-22.150655120061842</c:v>
                </c:pt>
                <c:pt idx="3085">
                  <c:v>-22.223056657849455</c:v>
                </c:pt>
                <c:pt idx="3086">
                  <c:v>-22.295391794274423</c:v>
                </c:pt>
                <c:pt idx="3087">
                  <c:v>-22.367660948529316</c:v>
                </c:pt>
                <c:pt idx="3088">
                  <c:v>-22.439864538428186</c:v>
                </c:pt>
                <c:pt idx="3089">
                  <c:v>-22.512002980411037</c:v>
                </c:pt>
                <c:pt idx="3090">
                  <c:v>-22.584076689547992</c:v>
                </c:pt>
                <c:pt idx="3091">
                  <c:v>-22.656086079544281</c:v>
                </c:pt>
                <c:pt idx="3092">
                  <c:v>-22.728031562745443</c:v>
                </c:pt>
                <c:pt idx="3093">
                  <c:v>-22.799913550143565</c:v>
                </c:pt>
                <c:pt idx="3094">
                  <c:v>-22.871732451382726</c:v>
                </c:pt>
                <c:pt idx="3095">
                  <c:v>-22.943488674766655</c:v>
                </c:pt>
                <c:pt idx="3096">
                  <c:v>-23.015182627265148</c:v>
                </c:pt>
                <c:pt idx="3097">
                  <c:v>-23.0868147145219</c:v>
                </c:pt>
                <c:pt idx="3098">
                  <c:v>-23.158385340862214</c:v>
                </c:pt>
                <c:pt idx="3099">
                  <c:v>-23.229894909301358</c:v>
                </c:pt>
                <c:pt idx="3100">
                  <c:v>-23.301343821553083</c:v>
                </c:pt>
                <c:pt idx="3101">
                  <c:v>-23.372732478038888</c:v>
                </c:pt>
                <c:pt idx="3102">
                  <c:v>-23.444061277896829</c:v>
                </c:pt>
                <c:pt idx="3103">
                  <c:v>-23.515330618991712</c:v>
                </c:pt>
                <c:pt idx="3104">
                  <c:v>-23.586540897924149</c:v>
                </c:pt>
                <c:pt idx="3105">
                  <c:v>-23.657692510041798</c:v>
                </c:pt>
                <c:pt idx="3106">
                  <c:v>-23.728785849449103</c:v>
                </c:pt>
                <c:pt idx="3107">
                  <c:v>-23.799821309018235</c:v>
                </c:pt>
                <c:pt idx="3108">
                  <c:v>-23.870799280400213</c:v>
                </c:pt>
                <c:pt idx="3109">
                  <c:v>-23.941720154036155</c:v>
                </c:pt>
                <c:pt idx="3110">
                  <c:v>-24.012584319168724</c:v>
                </c:pt>
                <c:pt idx="3111">
                  <c:v>-24.083392163853933</c:v>
                </c:pt>
                <c:pt idx="3112">
                  <c:v>-24.154144074972649</c:v>
                </c:pt>
                <c:pt idx="3113">
                  <c:v>-24.22484043824366</c:v>
                </c:pt>
                <c:pt idx="3114">
                  <c:v>-24.295481638235078</c:v>
                </c:pt>
                <c:pt idx="3115">
                  <c:v>-24.366068058377298</c:v>
                </c:pt>
                <c:pt idx="3116">
                  <c:v>-24.436600080975701</c:v>
                </c:pt>
                <c:pt idx="3117">
                  <c:v>-24.507078087223455</c:v>
                </c:pt>
                <c:pt idx="3118">
                  <c:v>-24.577502457214639</c:v>
                </c:pt>
                <c:pt idx="3119">
                  <c:v>-24.647873569957348</c:v>
                </c:pt>
                <c:pt idx="3120">
                  <c:v>-24.718191803386887</c:v>
                </c:pt>
                <c:pt idx="3121">
                  <c:v>-24.78845753437956</c:v>
                </c:pt>
                <c:pt idx="3122">
                  <c:v>-24.85867113876585</c:v>
                </c:pt>
                <c:pt idx="3123">
                  <c:v>-24.92883299134434</c:v>
                </c:pt>
                <c:pt idx="3124">
                  <c:v>-24.998943465895632</c:v>
                </c:pt>
                <c:pt idx="3125">
                  <c:v>-25.069002935195925</c:v>
                </c:pt>
                <c:pt idx="3126">
                  <c:v>-25.139011771031363</c:v>
                </c:pt>
                <c:pt idx="3127">
                  <c:v>-25.208970344211576</c:v>
                </c:pt>
                <c:pt idx="3128">
                  <c:v>-25.278879024584565</c:v>
                </c:pt>
                <c:pt idx="3129">
                  <c:v>-25.348738181050443</c:v>
                </c:pt>
                <c:pt idx="3130">
                  <c:v>-25.418548181575694</c:v>
                </c:pt>
                <c:pt idx="3131">
                  <c:v>-25.488309393208041</c:v>
                </c:pt>
                <c:pt idx="3132">
                  <c:v>-25.558022182089882</c:v>
                </c:pt>
                <c:pt idx="3133">
                  <c:v>-25.627686913473958</c:v>
                </c:pt>
                <c:pt idx="3134">
                  <c:v>-25.697303951736707</c:v>
                </c:pt>
                <c:pt idx="3135">
                  <c:v>-25.766873660393411</c:v>
                </c:pt>
                <c:pt idx="3136">
                  <c:v>-25.836396402112626</c:v>
                </c:pt>
                <c:pt idx="3137">
                  <c:v>-25.90587253873052</c:v>
                </c:pt>
                <c:pt idx="3138">
                  <c:v>-25.975302431265831</c:v>
                </c:pt>
                <c:pt idx="3139">
                  <c:v>-26.044686439933976</c:v>
                </c:pt>
                <c:pt idx="3140">
                  <c:v>-26.114024924161821</c:v>
                </c:pt>
                <c:pt idx="3141">
                  <c:v>-26.183318242602343</c:v>
                </c:pt>
                <c:pt idx="3142">
                  <c:v>-26.252566753149132</c:v>
                </c:pt>
                <c:pt idx="3143">
                  <c:v>-26.321770812950728</c:v>
                </c:pt>
                <c:pt idx="3144">
                  <c:v>-26.390930778425329</c:v>
                </c:pt>
                <c:pt idx="3145">
                  <c:v>-26.460047005275335</c:v>
                </c:pt>
                <c:pt idx="3146">
                  <c:v>-26.529119848501427</c:v>
                </c:pt>
                <c:pt idx="3147">
                  <c:v>-26.598149662417573</c:v>
                </c:pt>
                <c:pt idx="3148">
                  <c:v>-26.667136800664665</c:v>
                </c:pt>
                <c:pt idx="3149">
                  <c:v>-26.736081616225654</c:v>
                </c:pt>
                <c:pt idx="3150">
                  <c:v>-26.80498446143908</c:v>
                </c:pt>
                <c:pt idx="3151">
                  <c:v>-26.873845688013652</c:v>
                </c:pt>
                <c:pt idx="3152">
                  <c:v>-26.94266564704256</c:v>
                </c:pt>
                <c:pt idx="3153">
                  <c:v>-27.011444689017061</c:v>
                </c:pt>
                <c:pt idx="3154">
                  <c:v>-27.080183163840907</c:v>
                </c:pt>
                <c:pt idx="3155">
                  <c:v>-27.148881420844049</c:v>
                </c:pt>
                <c:pt idx="3156">
                  <c:v>-27.217539808796843</c:v>
                </c:pt>
                <c:pt idx="3157">
                  <c:v>-27.286158675923126</c:v>
                </c:pt>
                <c:pt idx="3158">
                  <c:v>-27.354738369914799</c:v>
                </c:pt>
                <c:pt idx="3159">
                  <c:v>-27.423279237944556</c:v>
                </c:pt>
                <c:pt idx="3160">
                  <c:v>-27.491781626679931</c:v>
                </c:pt>
                <c:pt idx="3161">
                  <c:v>-27.560245882296623</c:v>
                </c:pt>
                <c:pt idx="3162">
                  <c:v>-27.628672350491584</c:v>
                </c:pt>
                <c:pt idx="3163">
                  <c:v>-27.697061376496389</c:v>
                </c:pt>
                <c:pt idx="3164">
                  <c:v>-27.765413305089961</c:v>
                </c:pt>
                <c:pt idx="3165">
                  <c:v>-27.833728480612081</c:v>
                </c:pt>
                <c:pt idx="3166">
                  <c:v>-27.902007246975508</c:v>
                </c:pt>
                <c:pt idx="3167">
                  <c:v>-27.970249947679775</c:v>
                </c:pt>
                <c:pt idx="3168">
                  <c:v>-28.03845692582248</c:v>
                </c:pt>
                <c:pt idx="3169">
                  <c:v>-28.106628524112523</c:v>
                </c:pt>
                <c:pt idx="3170">
                  <c:v>-28.174765084882264</c:v>
                </c:pt>
                <c:pt idx="3171">
                  <c:v>-28.242866950099909</c:v>
                </c:pt>
                <c:pt idx="3172">
                  <c:v>-28.310934461380842</c:v>
                </c:pt>
                <c:pt idx="3173">
                  <c:v>-28.378967960000352</c:v>
                </c:pt>
                <c:pt idx="3174">
                  <c:v>-28.446967786905244</c:v>
                </c:pt>
                <c:pt idx="3175">
                  <c:v>-28.514934282724518</c:v>
                </c:pt>
                <c:pt idx="3176">
                  <c:v>-28.582867787782533</c:v>
                </c:pt>
                <c:pt idx="3177">
                  <c:v>-28.650768642108638</c:v>
                </c:pt>
                <c:pt idx="3178">
                  <c:v>-28.718637185449033</c:v>
                </c:pt>
                <c:pt idx="3179">
                  <c:v>-28.78647375727801</c:v>
                </c:pt>
                <c:pt idx="3180">
                  <c:v>-28.854278696808354</c:v>
                </c:pt>
                <c:pt idx="3181">
                  <c:v>-28.922052343001837</c:v>
                </c:pt>
                <c:pt idx="3182">
                  <c:v>-28.989795034580634</c:v>
                </c:pt>
                <c:pt idx="3183">
                  <c:v>-29.057507110036262</c:v>
                </c:pt>
                <c:pt idx="3184">
                  <c:v>-29.125188907640872</c:v>
                </c:pt>
                <c:pt idx="3185">
                  <c:v>-29.192840765456737</c:v>
                </c:pt>
                <c:pt idx="3186">
                  <c:v>-29.260463021345707</c:v>
                </c:pt>
                <c:pt idx="3187">
                  <c:v>-29.328056012979605</c:v>
                </c:pt>
                <c:pt idx="3188">
                  <c:v>-29.395620077849248</c:v>
                </c:pt>
                <c:pt idx="3189">
                  <c:v>-29.463155553273197</c:v>
                </c:pt>
                <c:pt idx="3190">
                  <c:v>-29.530662776407539</c:v>
                </c:pt>
                <c:pt idx="3191">
                  <c:v>-29.598142084254807</c:v>
                </c:pt>
                <c:pt idx="3192">
                  <c:v>-29.665593813671602</c:v>
                </c:pt>
                <c:pt idx="3193">
                  <c:v>-29.733018301378571</c:v>
                </c:pt>
                <c:pt idx="3194">
                  <c:v>-29.800415883967105</c:v>
                </c:pt>
                <c:pt idx="3195">
                  <c:v>-29.867786897909095</c:v>
                </c:pt>
                <c:pt idx="3196">
                  <c:v>-29.935131679563149</c:v>
                </c:pt>
                <c:pt idx="3197">
                  <c:v>-30.002450565183509</c:v>
                </c:pt>
                <c:pt idx="3198">
                  <c:v>-30.069743890927274</c:v>
                </c:pt>
                <c:pt idx="3199">
                  <c:v>-30.137011992860966</c:v>
                </c:pt>
                <c:pt idx="3200">
                  <c:v>-30.204255206968732</c:v>
                </c:pt>
                <c:pt idx="3201">
                  <c:v>-30.271473869158434</c:v>
                </c:pt>
                <c:pt idx="3202">
                  <c:v>-30.33866831526835</c:v>
                </c:pt>
                <c:pt idx="3203">
                  <c:v>-30.405838881074082</c:v>
                </c:pt>
                <c:pt idx="3204">
                  <c:v>-30.472985902294532</c:v>
                </c:pt>
                <c:pt idx="3205">
                  <c:v>-30.540109714597961</c:v>
                </c:pt>
                <c:pt idx="3206">
                  <c:v>-30.607210653607506</c:v>
                </c:pt>
                <c:pt idx="3207">
                  <c:v>-30.67428905490743</c:v>
                </c:pt>
                <c:pt idx="3208">
                  <c:v>-30.74134525404817</c:v>
                </c:pt>
                <c:pt idx="3209">
                  <c:v>-30.808379586551446</c:v>
                </c:pt>
                <c:pt idx="3210">
                  <c:v>-30.875392387915209</c:v>
                </c:pt>
                <c:pt idx="3211">
                  <c:v>-30.942383993618805</c:v>
                </c:pt>
                <c:pt idx="3212">
                  <c:v>-31.009354739126813</c:v>
                </c:pt>
                <c:pt idx="3213">
                  <c:v>-31.076304959894298</c:v>
                </c:pt>
                <c:pt idx="3214">
                  <c:v>-31.143234991369916</c:v>
                </c:pt>
                <c:pt idx="3215">
                  <c:v>-31.210145169000519</c:v>
                </c:pt>
                <c:pt idx="3216">
                  <c:v>-31.277035828234254</c:v>
                </c:pt>
                <c:pt idx="3217">
                  <c:v>-31.34390730452462</c:v>
                </c:pt>
                <c:pt idx="3218">
                  <c:v>-31.410759933333367</c:v>
                </c:pt>
                <c:pt idx="3219">
                  <c:v>-31.477594050133124</c:v>
                </c:pt>
                <c:pt idx="3220">
                  <c:v>-31.544409990410955</c:v>
                </c:pt>
                <c:pt idx="3221">
                  <c:v>-31.611208089670395</c:v>
                </c:pt>
                <c:pt idx="3222">
                  <c:v>-31.677988683433654</c:v>
                </c:pt>
                <c:pt idx="3223">
                  <c:v>-31.744752107244381</c:v>
                </c:pt>
                <c:pt idx="3224">
                  <c:v>-31.811498696668732</c:v>
                </c:pt>
                <c:pt idx="3225">
                  <c:v>-31.878228787297832</c:v>
                </c:pt>
                <c:pt idx="3226">
                  <c:v>-31.944942714748535</c:v>
                </c:pt>
                <c:pt idx="3227">
                  <c:v>-32.011640814665363</c:v>
                </c:pt>
                <c:pt idx="3228">
                  <c:v>-32.078323422720565</c:v>
                </c:pt>
                <c:pt idx="3229">
                  <c:v>-32.144990874616127</c:v>
                </c:pt>
                <c:pt idx="3230">
                  <c:v>-32.211643506082979</c:v>
                </c:pt>
                <c:pt idx="3231">
                  <c:v>-32.278281652882704</c:v>
                </c:pt>
                <c:pt idx="3232">
                  <c:v>-32.344905650806453</c:v>
                </c:pt>
                <c:pt idx="3233">
                  <c:v>-32.41151583567563</c:v>
                </c:pt>
                <c:pt idx="3234">
                  <c:v>-32.478112543341439</c:v>
                </c:pt>
                <c:pt idx="3235">
                  <c:v>-32.544696109684182</c:v>
                </c:pt>
                <c:pt idx="3236">
                  <c:v>-32.61126687061234</c:v>
                </c:pt>
                <c:pt idx="3237">
                  <c:v>-32.677825162062526</c:v>
                </c:pt>
                <c:pt idx="3238">
                  <c:v>-32.74437131999705</c:v>
                </c:pt>
                <c:pt idx="3239">
                  <c:v>-32.810905680403422</c:v>
                </c:pt>
                <c:pt idx="3240">
                  <c:v>-32.877428579292555</c:v>
                </c:pt>
                <c:pt idx="3241">
                  <c:v>-32.94394035269648</c:v>
                </c:pt>
                <c:pt idx="3242">
                  <c:v>-33.010441336666993</c:v>
                </c:pt>
                <c:pt idx="3243">
                  <c:v>-33.076931867273387</c:v>
                </c:pt>
                <c:pt idx="3244">
                  <c:v>-33.14341228059925</c:v>
                </c:pt>
                <c:pt idx="3245">
                  <c:v>-33.209882912740738</c:v>
                </c:pt>
                <c:pt idx="3246">
                  <c:v>-33.276344099802849</c:v>
                </c:pt>
                <c:pt idx="3247">
                  <c:v>-33.34279617789727</c:v>
                </c:pt>
                <c:pt idx="3248">
                  <c:v>-33.409239483138286</c:v>
                </c:pt>
                <c:pt idx="3249">
                  <c:v>-33.475674351639967</c:v>
                </c:pt>
                <c:pt idx="3250">
                  <c:v>-33.542101119511962</c:v>
                </c:pt>
                <c:pt idx="3251">
                  <c:v>-33.608520122855822</c:v>
                </c:pt>
                <c:pt idx="3252">
                  <c:v>-33.674931697761288</c:v>
                </c:pt>
                <c:pt idx="3253">
                  <c:v>-33.741336180301417</c:v>
                </c:pt>
                <c:pt idx="3254">
                  <c:v>-33.807733906528526</c:v>
                </c:pt>
                <c:pt idx="3255">
                  <c:v>-33.874125212469409</c:v>
                </c:pt>
                <c:pt idx="3256">
                  <c:v>-33.94051043412054</c:v>
                </c:pt>
                <c:pt idx="3257">
                  <c:v>-34.006889907442869</c:v>
                </c:pt>
                <c:pt idx="3258">
                  <c:v>-34.073263968356819</c:v>
                </c:pt>
                <c:pt idx="3259">
                  <c:v>-34.13963295273679</c:v>
                </c:pt>
                <c:pt idx="3260">
                  <c:v>-34.205997196405896</c:v>
                </c:pt>
                <c:pt idx="3261">
                  <c:v>-34.272357035129467</c:v>
                </c:pt>
                <c:pt idx="3262">
                  <c:v>-34.338712804609408</c:v>
                </c:pt>
                <c:pt idx="3263">
                  <c:v>-34.40506484047863</c:v>
                </c:pt>
                <c:pt idx="3264">
                  <c:v>-34.47141347829394</c:v>
                </c:pt>
                <c:pt idx="3265">
                  <c:v>-34.537759053530188</c:v>
                </c:pt>
                <c:pt idx="3266">
                  <c:v>-34.604101901573102</c:v>
                </c:pt>
                <c:pt idx="3267">
                  <c:v>-34.670442357712886</c:v>
                </c:pt>
                <c:pt idx="3268">
                  <c:v>-34.736780757136884</c:v>
                </c:pt>
                <c:pt idx="3269">
                  <c:v>-34.803117434922683</c:v>
                </c:pt>
                <c:pt idx="3270">
                  <c:v>-34.8694527260309</c:v>
                </c:pt>
                <c:pt idx="3271">
                  <c:v>-34.935786965297631</c:v>
                </c:pt>
                <c:pt idx="3272">
                  <c:v>-35.002120487426154</c:v>
                </c:pt>
                <c:pt idx="3273">
                  <c:v>-35.068453626980506</c:v>
                </c:pt>
                <c:pt idx="3274">
                  <c:v>-35.134786718376184</c:v>
                </c:pt>
                <c:pt idx="3275">
                  <c:v>-35.201120095873151</c:v>
                </c:pt>
                <c:pt idx="3276">
                  <c:v>-35.267454093566727</c:v>
                </c:pt>
                <c:pt idx="3277">
                  <c:v>-35.333789045379866</c:v>
                </c:pt>
                <c:pt idx="3278">
                  <c:v>-35.400125285054578</c:v>
                </c:pt>
                <c:pt idx="3279">
                  <c:v>-35.466463146142594</c:v>
                </c:pt>
                <c:pt idx="3280">
                  <c:v>-35.532802961997604</c:v>
                </c:pt>
                <c:pt idx="3281">
                  <c:v>-35.599145065765448</c:v>
                </c:pt>
                <c:pt idx="3282">
                  <c:v>-35.66548979037556</c:v>
                </c:pt>
                <c:pt idx="3283">
                  <c:v>-35.731837468531836</c:v>
                </c:pt>
                <c:pt idx="3284">
                  <c:v>-35.798188432702894</c:v>
                </c:pt>
                <c:pt idx="3285">
                  <c:v>-35.864543015113064</c:v>
                </c:pt>
                <c:pt idx="3286">
                  <c:v>-35.930901547732532</c:v>
                </c:pt>
                <c:pt idx="3287">
                  <c:v>-35.997264362268027</c:v>
                </c:pt>
                <c:pt idx="3288">
                  <c:v>-36.063631790152648</c:v>
                </c:pt>
                <c:pt idx="3289">
                  <c:v>-36.130004162536345</c:v>
                </c:pt>
                <c:pt idx="3290">
                  <c:v>-36.196381810275525</c:v>
                </c:pt>
                <c:pt idx="3291">
                  <c:v>-36.262765063923318</c:v>
                </c:pt>
                <c:pt idx="3292">
                  <c:v>-36.329154253719025</c:v>
                </c:pt>
                <c:pt idx="3293">
                  <c:v>-36.395549709578333</c:v>
                </c:pt>
                <c:pt idx="3294">
                  <c:v>-36.461951761082148</c:v>
                </c:pt>
                <c:pt idx="3295">
                  <c:v>-36.528360737466762</c:v>
                </c:pt>
                <c:pt idx="3296">
                  <c:v>-36.594776967612987</c:v>
                </c:pt>
                <c:pt idx="3297">
                  <c:v>-36.661200780035259</c:v>
                </c:pt>
                <c:pt idx="3298">
                  <c:v>-36.727632502871543</c:v>
                </c:pt>
                <c:pt idx="3299">
                  <c:v>-36.794072463871707</c:v>
                </c:pt>
                <c:pt idx="3300">
                  <c:v>-36.860520990387066</c:v>
                </c:pt>
                <c:pt idx="3301">
                  <c:v>-36.926978409359165</c:v>
                </c:pt>
                <c:pt idx="3302">
                  <c:v>-36.993445047308981</c:v>
                </c:pt>
                <c:pt idx="3303">
                  <c:v>-37.05992123032533</c:v>
                </c:pt>
                <c:pt idx="3304">
                  <c:v>-37.126407284054011</c:v>
                </c:pt>
                <c:pt idx="3305">
                  <c:v>-37.192903533686476</c:v>
                </c:pt>
                <c:pt idx="3306">
                  <c:v>-37.259410303948343</c:v>
                </c:pt>
                <c:pt idx="3307">
                  <c:v>-37.325927919087995</c:v>
                </c:pt>
                <c:pt idx="3308">
                  <c:v>-37.392456702865374</c:v>
                </c:pt>
                <c:pt idx="3309">
                  <c:v>-37.458996978540199</c:v>
                </c:pt>
                <c:pt idx="3310">
                  <c:v>-37.525549068860499</c:v>
                </c:pt>
                <c:pt idx="3311">
                  <c:v>-37.59211329605089</c:v>
                </c:pt>
                <c:pt idx="3312">
                  <c:v>-37.658689981801295</c:v>
                </c:pt>
                <c:pt idx="3313">
                  <c:v>-37.72527944725465</c:v>
                </c:pt>
                <c:pt idx="3314">
                  <c:v>-37.791882012995828</c:v>
                </c:pt>
                <c:pt idx="3315">
                  <c:v>-37.858497999039201</c:v>
                </c:pt>
                <c:pt idx="3316">
                  <c:v>-37.92512772481733</c:v>
                </c:pt>
                <c:pt idx="3317">
                  <c:v>-37.991771509168963</c:v>
                </c:pt>
                <c:pt idx="3318">
                  <c:v>-38.058429670327364</c:v>
                </c:pt>
                <c:pt idx="3319">
                  <c:v>-38.12510252590792</c:v>
                </c:pt>
                <c:pt idx="3320">
                  <c:v>-38.191790392896642</c:v>
                </c:pt>
                <c:pt idx="3321">
                  <c:v>-38.258493587638242</c:v>
                </c:pt>
                <c:pt idx="3322">
                  <c:v>-38.32521242582397</c:v>
                </c:pt>
                <c:pt idx="3323">
                  <c:v>-38.39194722247975</c:v>
                </c:pt>
                <c:pt idx="3324">
                  <c:v>-38.458698291954548</c:v>
                </c:pt>
                <c:pt idx="3325">
                  <c:v>-38.52546594790762</c:v>
                </c:pt>
                <c:pt idx="3326">
                  <c:v>-38.592250503297279</c:v>
                </c:pt>
                <c:pt idx="3327">
                  <c:v>-38.659052270368313</c:v>
                </c:pt>
                <c:pt idx="3328">
                  <c:v>-38.725871560640769</c:v>
                </c:pt>
                <c:pt idx="3329">
                  <c:v>-38.792708684896986</c:v>
                </c:pt>
                <c:pt idx="3330">
                  <c:v>-38.85956395317023</c:v>
                </c:pt>
                <c:pt idx="3331">
                  <c:v>-38.926437674733002</c:v>
                </c:pt>
                <c:pt idx="3332">
                  <c:v>-38.993330158084149</c:v>
                </c:pt>
                <c:pt idx="3333">
                  <c:v>-39.060241710937383</c:v>
                </c:pt>
                <c:pt idx="3334">
                  <c:v>-39.127172640209992</c:v>
                </c:pt>
                <c:pt idx="3335">
                  <c:v>-39.194123252009923</c:v>
                </c:pt>
                <c:pt idx="3336">
                  <c:v>-39.261093851624025</c:v>
                </c:pt>
                <c:pt idx="3337">
                  <c:v>-39.328084743506828</c:v>
                </c:pt>
                <c:pt idx="3338">
                  <c:v>-39.395096231267971</c:v>
                </c:pt>
                <c:pt idx="3339">
                  <c:v>-39.462128617660895</c:v>
                </c:pt>
                <c:pt idx="3340">
                  <c:v>-39.529182204570461</c:v>
                </c:pt>
                <c:pt idx="3341">
                  <c:v>-39.596257293001969</c:v>
                </c:pt>
                <c:pt idx="3342">
                  <c:v>-39.663354183068527</c:v>
                </c:pt>
                <c:pt idx="3343">
                  <c:v>-39.730473173979888</c:v>
                </c:pt>
                <c:pt idx="3344">
                  <c:v>-39.797614564030866</c:v>
                </c:pt>
                <c:pt idx="3345">
                  <c:v>-39.864778650589464</c:v>
                </c:pt>
                <c:pt idx="3346">
                  <c:v>-39.931965730085139</c:v>
                </c:pt>
                <c:pt idx="3347">
                  <c:v>-39.99917609799769</c:v>
                </c:pt>
                <c:pt idx="3348">
                  <c:v>-40.066410048845292</c:v>
                </c:pt>
                <c:pt idx="3349">
                  <c:v>-40.13366787617332</c:v>
                </c:pt>
                <c:pt idx="3350">
                  <c:v>-40.200949872543312</c:v>
                </c:pt>
                <c:pt idx="3351">
                  <c:v>-40.268256329520241</c:v>
                </c:pt>
                <c:pt idx="3352">
                  <c:v>-40.335587537663429</c:v>
                </c:pt>
                <c:pt idx="3353">
                  <c:v>-40.402943786513106</c:v>
                </c:pt>
                <c:pt idx="3354">
                  <c:v>-40.470325364580489</c:v>
                </c:pt>
                <c:pt idx="3355">
                  <c:v>-40.537732559336355</c:v>
                </c:pt>
                <c:pt idx="3356">
                  <c:v>-40.60516565719999</c:v>
                </c:pt>
                <c:pt idx="3357">
                  <c:v>-40.672624943528071</c:v>
                </c:pt>
                <c:pt idx="3358">
                  <c:v>-40.740110702603602</c:v>
                </c:pt>
                <c:pt idx="3359">
                  <c:v>-40.807623217625711</c:v>
                </c:pt>
                <c:pt idx="3360">
                  <c:v>-40.875162770698026</c:v>
                </c:pt>
                <c:pt idx="3361">
                  <c:v>-40.942729642818335</c:v>
                </c:pt>
                <c:pt idx="3362">
                  <c:v>-41.01032411386791</c:v>
                </c:pt>
                <c:pt idx="3363">
                  <c:v>-41.077946462600536</c:v>
                </c:pt>
                <c:pt idx="3364">
                  <c:v>-41.145596966632887</c:v>
                </c:pt>
                <c:pt idx="3365">
                  <c:v>-41.213275902432997</c:v>
                </c:pt>
                <c:pt idx="3366">
                  <c:v>-41.280983545310541</c:v>
                </c:pt>
                <c:pt idx="3367">
                  <c:v>-41.348720169406164</c:v>
                </c:pt>
                <c:pt idx="3368">
                  <c:v>-41.41648604768185</c:v>
                </c:pt>
                <c:pt idx="3369">
                  <c:v>-41.484281451910199</c:v>
                </c:pt>
                <c:pt idx="3370">
                  <c:v>-41.552106652664207</c:v>
                </c:pt>
                <c:pt idx="3371">
                  <c:v>-41.619961919308253</c:v>
                </c:pt>
                <c:pt idx="3372">
                  <c:v>-41.687847519987287</c:v>
                </c:pt>
                <c:pt idx="3373">
                  <c:v>-41.755763721617086</c:v>
                </c:pt>
                <c:pt idx="3374">
                  <c:v>-41.823710789875051</c:v>
                </c:pt>
                <c:pt idx="3375">
                  <c:v>-41.891688989190342</c:v>
                </c:pt>
                <c:pt idx="3376">
                  <c:v>-41.959698582734134</c:v>
                </c:pt>
                <c:pt idx="3377">
                  <c:v>-42.027739832410269</c:v>
                </c:pt>
                <c:pt idx="3378">
                  <c:v>-42.095812998845936</c:v>
                </c:pt>
                <c:pt idx="3379">
                  <c:v>-42.163918341382342</c:v>
                </c:pt>
                <c:pt idx="3380">
                  <c:v>-42.232056118065778</c:v>
                </c:pt>
                <c:pt idx="3381">
                  <c:v>-42.300226585638015</c:v>
                </c:pt>
                <c:pt idx="3382">
                  <c:v>-42.368429999527706</c:v>
                </c:pt>
                <c:pt idx="3383">
                  <c:v>-42.436666613841474</c:v>
                </c:pt>
                <c:pt idx="3384">
                  <c:v>-42.504936681354756</c:v>
                </c:pt>
                <c:pt idx="3385">
                  <c:v>-42.573240453503523</c:v>
                </c:pt>
                <c:pt idx="3386">
                  <c:v>-42.641578180375397</c:v>
                </c:pt>
                <c:pt idx="3387">
                  <c:v>-42.709950110701229</c:v>
                </c:pt>
                <c:pt idx="3388">
                  <c:v>-42.778356491846893</c:v>
                </c:pt>
                <c:pt idx="3389">
                  <c:v>-42.846797569804373</c:v>
                </c:pt>
                <c:pt idx="3390">
                  <c:v>-42.915273589184117</c:v>
                </c:pt>
                <c:pt idx="3391">
                  <c:v>-42.983784793206794</c:v>
                </c:pt>
                <c:pt idx="3392">
                  <c:v>-43.052331423694945</c:v>
                </c:pt>
                <c:pt idx="3393">
                  <c:v>-43.120913721065847</c:v>
                </c:pt>
                <c:pt idx="3394">
                  <c:v>-43.189531924322687</c:v>
                </c:pt>
                <c:pt idx="3395">
                  <c:v>-43.258186271047592</c:v>
                </c:pt>
                <c:pt idx="3396">
                  <c:v>-43.326876997393818</c:v>
                </c:pt>
                <c:pt idx="3397">
                  <c:v>-43.395604338078464</c:v>
                </c:pt>
                <c:pt idx="3398">
                  <c:v>-43.464368526374351</c:v>
                </c:pt>
                <c:pt idx="3399">
                  <c:v>-43.533169794103898</c:v>
                </c:pt>
                <c:pt idx="3400">
                  <c:v>-43.602008371630546</c:v>
                </c:pt>
                <c:pt idx="3401">
                  <c:v>-43.670884487853378</c:v>
                </c:pt>
                <c:pt idx="3402">
                  <c:v>-43.739798370198642</c:v>
                </c:pt>
                <c:pt idx="3403">
                  <c:v>-43.808750244613549</c:v>
                </c:pt>
                <c:pt idx="3404">
                  <c:v>-43.877740335559864</c:v>
                </c:pt>
                <c:pt idx="3405">
                  <c:v>-43.946768866006394</c:v>
                </c:pt>
                <c:pt idx="3406">
                  <c:v>-44.015836057423236</c:v>
                </c:pt>
                <c:pt idx="3407">
                  <c:v>-44.084942129775172</c:v>
                </c:pt>
                <c:pt idx="3408">
                  <c:v>-44.154087301515105</c:v>
                </c:pt>
                <c:pt idx="3409">
                  <c:v>-44.223271789578249</c:v>
                </c:pt>
                <c:pt idx="3410">
                  <c:v>-44.29249580937573</c:v>
                </c:pt>
                <c:pt idx="3411">
                  <c:v>-44.361759574788678</c:v>
                </c:pt>
                <c:pt idx="3412">
                  <c:v>-44.431063298162769</c:v>
                </c:pt>
                <c:pt idx="3413">
                  <c:v>-44.500407190301743</c:v>
                </c:pt>
                <c:pt idx="3414">
                  <c:v>-44.569791460462582</c:v>
                </c:pt>
                <c:pt idx="3415">
                  <c:v>-44.639216316349142</c:v>
                </c:pt>
                <c:pt idx="3416">
                  <c:v>-44.708681964107882</c:v>
                </c:pt>
                <c:pt idx="3417">
                  <c:v>-44.77818860832101</c:v>
                </c:pt>
                <c:pt idx="3418">
                  <c:v>-44.847736452003197</c:v>
                </c:pt>
                <c:pt idx="3419">
                  <c:v>-44.917325696594744</c:v>
                </c:pt>
                <c:pt idx="3420">
                  <c:v>-44.986956541957937</c:v>
                </c:pt>
                <c:pt idx="3421">
                  <c:v>-45.056629186371268</c:v>
                </c:pt>
                <c:pt idx="3422">
                  <c:v>-45.126343826525613</c:v>
                </c:pt>
                <c:pt idx="3423">
                  <c:v>-45.196100657518947</c:v>
                </c:pt>
                <c:pt idx="3424">
                  <c:v>-45.265899872852096</c:v>
                </c:pt>
                <c:pt idx="3425">
                  <c:v>-45.335741664424553</c:v>
                </c:pt>
                <c:pt idx="3426">
                  <c:v>-45.405626222530024</c:v>
                </c:pt>
                <c:pt idx="3427">
                  <c:v>-45.475553735852003</c:v>
                </c:pt>
                <c:pt idx="3428">
                  <c:v>-45.545524391460781</c:v>
                </c:pt>
                <c:pt idx="3429">
                  <c:v>-45.615538374808331</c:v>
                </c:pt>
                <c:pt idx="3430">
                  <c:v>-45.685595869725404</c:v>
                </c:pt>
                <c:pt idx="3431">
                  <c:v>-45.755697058417361</c:v>
                </c:pt>
                <c:pt idx="3432">
                  <c:v>-45.825842121460987</c:v>
                </c:pt>
                <c:pt idx="3433">
                  <c:v>-45.896031237800905</c:v>
                </c:pt>
                <c:pt idx="3434">
                  <c:v>-45.966264584746256</c:v>
                </c:pt>
                <c:pt idx="3435">
                  <c:v>-46.03654233796771</c:v>
                </c:pt>
                <c:pt idx="3436">
                  <c:v>-46.106864671494478</c:v>
                </c:pt>
                <c:pt idx="3437">
                  <c:v>-46.177231757710587</c:v>
                </c:pt>
                <c:pt idx="3438">
                  <c:v>-46.247643767353139</c:v>
                </c:pt>
                <c:pt idx="3439">
                  <c:v>-46.318100869509337</c:v>
                </c:pt>
                <c:pt idx="3440">
                  <c:v>-46.388603231613246</c:v>
                </c:pt>
                <c:pt idx="3441">
                  <c:v>-46.459151019444349</c:v>
                </c:pt>
                <c:pt idx="3442">
                  <c:v>-46.529744397124269</c:v>
                </c:pt>
                <c:pt idx="3443">
                  <c:v>-46.600383527115305</c:v>
                </c:pt>
                <c:pt idx="3444">
                  <c:v>-46.671068570218132</c:v>
                </c:pt>
                <c:pt idx="3445">
                  <c:v>-46.741799685569831</c:v>
                </c:pt>
                <c:pt idx="3446">
                  <c:v>-46.812577030641748</c:v>
                </c:pt>
                <c:pt idx="3447">
                  <c:v>-46.883400761238406</c:v>
                </c:pt>
                <c:pt idx="3448">
                  <c:v>-46.95427103149563</c:v>
                </c:pt>
                <c:pt idx="3449">
                  <c:v>-47.025187993878667</c:v>
                </c:pt>
                <c:pt idx="3450">
                  <c:v>-47.096151799181783</c:v>
                </c:pt>
                <c:pt idx="3451">
                  <c:v>-47.167162596526317</c:v>
                </c:pt>
                <c:pt idx="3452">
                  <c:v>-47.23822053335968</c:v>
                </c:pt>
                <c:pt idx="3453">
                  <c:v>-47.309325755455056</c:v>
                </c:pt>
                <c:pt idx="3454">
                  <c:v>-47.380478406909667</c:v>
                </c:pt>
                <c:pt idx="3455">
                  <c:v>-47.451678630144684</c:v>
                </c:pt>
                <c:pt idx="3456">
                  <c:v>-47.522926565904633</c:v>
                </c:pt>
                <c:pt idx="3457">
                  <c:v>-47.594222353256761</c:v>
                </c:pt>
                <c:pt idx="3458">
                  <c:v>-47.665566129590708</c:v>
                </c:pt>
                <c:pt idx="3459">
                  <c:v>-47.736958030618723</c:v>
                </c:pt>
                <c:pt idx="3460">
                  <c:v>-47.808398190374682</c:v>
                </c:pt>
                <c:pt idx="3461">
                  <c:v>-47.879886741215628</c:v>
                </c:pt>
                <c:pt idx="3462">
                  <c:v>-47.951423813820888</c:v>
                </c:pt>
                <c:pt idx="3463">
                  <c:v>-48.02300953719233</c:v>
                </c:pt>
                <c:pt idx="3464">
                  <c:v>-48.094644038656007</c:v>
                </c:pt>
                <c:pt idx="3465">
                  <c:v>-48.166327443861391</c:v>
                </c:pt>
                <c:pt idx="3466">
                  <c:v>-48.238059876782799</c:v>
                </c:pt>
                <c:pt idx="3467">
                  <c:v>-48.309841459720488</c:v>
                </c:pt>
                <c:pt idx="3468">
                  <c:v>-48.381672313300861</c:v>
                </c:pt>
                <c:pt idx="3469">
                  <c:v>-48.45355255647852</c:v>
                </c:pt>
                <c:pt idx="3470">
                  <c:v>-48.525482306537448</c:v>
                </c:pt>
                <c:pt idx="3471">
                  <c:v>-48.597461679091197</c:v>
                </c:pt>
                <c:pt idx="3472">
                  <c:v>-48.669490788086136</c:v>
                </c:pt>
                <c:pt idx="3473">
                  <c:v>-48.741569745801947</c:v>
                </c:pt>
                <c:pt idx="3474">
                  <c:v>-48.813698662853923</c:v>
                </c:pt>
                <c:pt idx="3475">
                  <c:v>-48.885877648194914</c:v>
                </c:pt>
                <c:pt idx="3476">
                  <c:v>-48.958106809117353</c:v>
                </c:pt>
                <c:pt idx="3477">
                  <c:v>-49.030386251255294</c:v>
                </c:pt>
                <c:pt idx="3478">
                  <c:v>-49.102716078587164</c:v>
                </c:pt>
                <c:pt idx="3479">
                  <c:v>-49.175096393437713</c:v>
                </c:pt>
                <c:pt idx="3480">
                  <c:v>-49.247527296481373</c:v>
                </c:pt>
                <c:pt idx="3481">
                  <c:v>-49.32000888674434</c:v>
                </c:pt>
                <c:pt idx="3482">
                  <c:v>-49.39254126160801</c:v>
                </c:pt>
                <c:pt idx="3483">
                  <c:v>-49.465124516811571</c:v>
                </c:pt>
                <c:pt idx="3484">
                  <c:v>-49.537758746455751</c:v>
                </c:pt>
                <c:pt idx="3485">
                  <c:v>-49.610444043005344</c:v>
                </c:pt>
                <c:pt idx="3486">
                  <c:v>-49.683180497293691</c:v>
                </c:pt>
                <c:pt idx="3487">
                  <c:v>-49.755968198525309</c:v>
                </c:pt>
                <c:pt idx="3488">
                  <c:v>-49.82880723428049</c:v>
                </c:pt>
                <c:pt idx="3489">
                  <c:v>-49.901697690518731</c:v>
                </c:pt>
                <c:pt idx="3490">
                  <c:v>-49.974639651582358</c:v>
                </c:pt>
                <c:pt idx="3491">
                  <c:v>-50.047633200201787</c:v>
                </c:pt>
                <c:pt idx="3492">
                  <c:v>-50.120678417498809</c:v>
                </c:pt>
                <c:pt idx="3493">
                  <c:v>-50.193775382991454</c:v>
                </c:pt>
                <c:pt idx="3494">
                  <c:v>-50.266924174598842</c:v>
                </c:pt>
                <c:pt idx="3495">
                  <c:v>-50.34012486864556</c:v>
                </c:pt>
                <c:pt idx="3496">
                  <c:v>-50.413377539866616</c:v>
                </c:pt>
                <c:pt idx="3497">
                  <c:v>-50.486682261412099</c:v>
                </c:pt>
                <c:pt idx="3498">
                  <c:v>-50.560039104853409</c:v>
                </c:pt>
                <c:pt idx="3499">
                  <c:v>-50.633448140187369</c:v>
                </c:pt>
                <c:pt idx="3500">
                  <c:v>-50.706909435842391</c:v>
                </c:pt>
                <c:pt idx="3501">
                  <c:v>-50.780423058683681</c:v>
                </c:pt>
                <c:pt idx="3502">
                  <c:v>-50.853989074019239</c:v>
                </c:pt>
                <c:pt idx="3503">
                  <c:v>-50.92760754560544</c:v>
                </c:pt>
                <c:pt idx="3504">
                  <c:v>-51.001278535653512</c:v>
                </c:pt>
                <c:pt idx="3505">
                  <c:v>-51.075002104835164</c:v>
                </c:pt>
                <c:pt idx="3506">
                  <c:v>-51.148778312288982</c:v>
                </c:pt>
                <c:pt idx="3507">
                  <c:v>-51.222607215627377</c:v>
                </c:pt>
                <c:pt idx="3508">
                  <c:v>-51.296488870942447</c:v>
                </c:pt>
                <c:pt idx="3509">
                  <c:v>-51.37042333281294</c:v>
                </c:pt>
                <c:pt idx="3510">
                  <c:v>-51.444410654311653</c:v>
                </c:pt>
                <c:pt idx="3511">
                  <c:v>-51.518450887011326</c:v>
                </c:pt>
                <c:pt idx="3512">
                  <c:v>-51.59254408099298</c:v>
                </c:pt>
                <c:pt idx="3513">
                  <c:v>-51.666690284852365</c:v>
                </c:pt>
                <c:pt idx="3514">
                  <c:v>-51.740889545707446</c:v>
                </c:pt>
                <c:pt idx="3515">
                  <c:v>-51.81514190920646</c:v>
                </c:pt>
                <c:pt idx="3516">
                  <c:v>-51.889447419535053</c:v>
                </c:pt>
                <c:pt idx="3517">
                  <c:v>-51.963806119424675</c:v>
                </c:pt>
                <c:pt idx="3518">
                  <c:v>-52.038218050159912</c:v>
                </c:pt>
                <c:pt idx="3519">
                  <c:v>-52.112683251586851</c:v>
                </c:pt>
                <c:pt idx="3520">
                  <c:v>-52.18720176212166</c:v>
                </c:pt>
                <c:pt idx="3521">
                  <c:v>-52.261773618758376</c:v>
                </c:pt>
                <c:pt idx="3522">
                  <c:v>-52.336398857077967</c:v>
                </c:pt>
                <c:pt idx="3523">
                  <c:v>-52.41107751125648</c:v>
                </c:pt>
                <c:pt idx="3524">
                  <c:v>-52.485809614074086</c:v>
                </c:pt>
                <c:pt idx="3525">
                  <c:v>-52.560595196924126</c:v>
                </c:pt>
                <c:pt idx="3526">
                  <c:v>-52.635434289821774</c:v>
                </c:pt>
                <c:pt idx="3527">
                  <c:v>-52.710326921413476</c:v>
                </c:pt>
                <c:pt idx="3528">
                  <c:v>-52.785273118986268</c:v>
                </c:pt>
                <c:pt idx="3529">
                  <c:v>-52.860272908477114</c:v>
                </c:pt>
                <c:pt idx="3530">
                  <c:v>-52.935326314482161</c:v>
                </c:pt>
                <c:pt idx="3531">
                  <c:v>-53.0104333602672</c:v>
                </c:pt>
                <c:pt idx="3532">
                  <c:v>-53.085594067776761</c:v>
                </c:pt>
                <c:pt idx="3533">
                  <c:v>-53.160808457644194</c:v>
                </c:pt>
                <c:pt idx="3534">
                  <c:v>-53.236076549202089</c:v>
                </c:pt>
                <c:pt idx="3535">
                  <c:v>-53.311398360491758</c:v>
                </c:pt>
                <c:pt idx="3536">
                  <c:v>-53.386773908274662</c:v>
                </c:pt>
                <c:pt idx="3537">
                  <c:v>-53.462203208041288</c:v>
                </c:pt>
                <c:pt idx="3538">
                  <c:v>-53.537686274023059</c:v>
                </c:pt>
                <c:pt idx="3539">
                  <c:v>-53.613223119202459</c:v>
                </c:pt>
                <c:pt idx="3540">
                  <c:v>-53.688813755323565</c:v>
                </c:pt>
                <c:pt idx="3541">
                  <c:v>-53.764458192903035</c:v>
                </c:pt>
                <c:pt idx="3542">
                  <c:v>-53.840156441241767</c:v>
                </c:pt>
                <c:pt idx="3543">
                  <c:v>-53.915908508434747</c:v>
                </c:pt>
                <c:pt idx="3544">
                  <c:v>-53.991714401383305</c:v>
                </c:pt>
                <c:pt idx="3545">
                  <c:v>-54.067574125806395</c:v>
                </c:pt>
                <c:pt idx="3546">
                  <c:v>-54.143487686250928</c:v>
                </c:pt>
                <c:pt idx="3547">
                  <c:v>-54.219455086104801</c:v>
                </c:pt>
                <c:pt idx="3548">
                  <c:v>-54.295476327607432</c:v>
                </c:pt>
                <c:pt idx="3549">
                  <c:v>-54.371551411861788</c:v>
                </c:pt>
                <c:pt idx="3550">
                  <c:v>-54.447680338846524</c:v>
                </c:pt>
                <c:pt idx="3551">
                  <c:v>-54.523863107427445</c:v>
                </c:pt>
                <c:pt idx="3552">
                  <c:v>-54.600099715369623</c:v>
                </c:pt>
                <c:pt idx="3553">
                  <c:v>-54.676390159349744</c:v>
                </c:pt>
                <c:pt idx="3554">
                  <c:v>-54.752734434968026</c:v>
                </c:pt>
                <c:pt idx="3555">
                  <c:v>-54.829132536760739</c:v>
                </c:pt>
                <c:pt idx="3556">
                  <c:v>-54.90558445821226</c:v>
                </c:pt>
                <c:pt idx="3557">
                  <c:v>-54.982090191767824</c:v>
                </c:pt>
                <c:pt idx="3558">
                  <c:v>-55.058649728845495</c:v>
                </c:pt>
                <c:pt idx="3559">
                  <c:v>-55.135263059849933</c:v>
                </c:pt>
                <c:pt idx="3560">
                  <c:v>-55.211930174183536</c:v>
                </c:pt>
                <c:pt idx="3561">
                  <c:v>-55.288651060260214</c:v>
                </c:pt>
                <c:pt idx="3562">
                  <c:v>-55.365425705518298</c:v>
                </c:pt>
                <c:pt idx="3563">
                  <c:v>-55.442254096432492</c:v>
                </c:pt>
                <c:pt idx="3564">
                  <c:v>-55.519136218527628</c:v>
                </c:pt>
                <c:pt idx="3565">
                  <c:v>-55.596072056391741</c:v>
                </c:pt>
                <c:pt idx="3566">
                  <c:v>-55.673061593688388</c:v>
                </c:pt>
                <c:pt idx="3567">
                  <c:v>-55.750104813170331</c:v>
                </c:pt>
                <c:pt idx="3568">
                  <c:v>-55.827201696692853</c:v>
                </c:pt>
                <c:pt idx="3569">
                  <c:v>-55.904352225226461</c:v>
                </c:pt>
                <c:pt idx="3570">
                  <c:v>-55.981556378870678</c:v>
                </c:pt>
                <c:pt idx="3571">
                  <c:v>-56.058814136866822</c:v>
                </c:pt>
                <c:pt idx="3572">
                  <c:v>-56.136125477612147</c:v>
                </c:pt>
                <c:pt idx="3573">
                  <c:v>-56.21349037867229</c:v>
                </c:pt>
                <c:pt idx="3574">
                  <c:v>-56.290908816795422</c:v>
                </c:pt>
                <c:pt idx="3575">
                  <c:v>-56.368380767925728</c:v>
                </c:pt>
                <c:pt idx="3576">
                  <c:v>-56.445906207216524</c:v>
                </c:pt>
                <c:pt idx="3577">
                  <c:v>-56.523485109043563</c:v>
                </c:pt>
                <c:pt idx="3578">
                  <c:v>-56.601117447019618</c:v>
                </c:pt>
                <c:pt idx="3579">
                  <c:v>-56.678803194007116</c:v>
                </c:pt>
                <c:pt idx="3580">
                  <c:v>-56.756542322132091</c:v>
                </c:pt>
                <c:pt idx="3581">
                  <c:v>-56.834334802797656</c:v>
                </c:pt>
                <c:pt idx="3582">
                  <c:v>-56.912180606697767</c:v>
                </c:pt>
                <c:pt idx="3583">
                  <c:v>-56.990079703830943</c:v>
                </c:pt>
                <c:pt idx="3584">
                  <c:v>-57.06803206351357</c:v>
                </c:pt>
                <c:pt idx="3585">
                  <c:v>-57.146037654393581</c:v>
                </c:pt>
                <c:pt idx="3586">
                  <c:v>-57.224096444464621</c:v>
                </c:pt>
                <c:pt idx="3587">
                  <c:v>-57.302208401078971</c:v>
                </c:pt>
                <c:pt idx="3588">
                  <c:v>-57.380373490961574</c:v>
                </c:pt>
                <c:pt idx="3589">
                  <c:v>-57.458591680223385</c:v>
                </c:pt>
                <c:pt idx="3590">
                  <c:v>-57.536862934375293</c:v>
                </c:pt>
                <c:pt idx="3591">
                  <c:v>-57.615187218341497</c:v>
                </c:pt>
                <c:pt idx="3592">
                  <c:v>-57.693564496472874</c:v>
                </c:pt>
                <c:pt idx="3593">
                  <c:v>-57.771994732560742</c:v>
                </c:pt>
                <c:pt idx="3594">
                  <c:v>-57.850477889850524</c:v>
                </c:pt>
                <c:pt idx="3595">
                  <c:v>-57.929013931054683</c:v>
                </c:pt>
                <c:pt idx="3596">
                  <c:v>-58.007602818366664</c:v>
                </c:pt>
                <c:pt idx="3597">
                  <c:v>-58.086244513474014</c:v>
                </c:pt>
                <c:pt idx="3598">
                  <c:v>-58.164938977571467</c:v>
                </c:pt>
                <c:pt idx="3599">
                  <c:v>-58.243686171374954</c:v>
                </c:pt>
                <c:pt idx="3600">
                  <c:v>-58.322486055134128</c:v>
                </c:pt>
                <c:pt idx="3601">
                  <c:v>-58.401338588646105</c:v>
                </c:pt>
                <c:pt idx="3602">
                  <c:v>-58.480243731268224</c:v>
                </c:pt>
                <c:pt idx="3603">
                  <c:v>-58.559201441930952</c:v>
                </c:pt>
                <c:pt idx="3604">
                  <c:v>-58.638211679151581</c:v>
                </c:pt>
                <c:pt idx="3605">
                  <c:v>-58.717274401046559</c:v>
                </c:pt>
                <c:pt idx="3606">
                  <c:v>-58.796389565344484</c:v>
                </c:pt>
                <c:pt idx="3607">
                  <c:v>-58.875557129399169</c:v>
                </c:pt>
                <c:pt idx="3608">
                  <c:v>-58.954777050201926</c:v>
                </c:pt>
                <c:pt idx="3609">
                  <c:v>-59.034049284394541</c:v>
                </c:pt>
                <c:pt idx="3610">
                  <c:v>-59.113373788281585</c:v>
                </c:pt>
                <c:pt idx="3611">
                  <c:v>-59.192750517843209</c:v>
                </c:pt>
                <c:pt idx="3612">
                  <c:v>-59.272179428747165</c:v>
                </c:pt>
                <c:pt idx="3613">
                  <c:v>-59.351660476360763</c:v>
                </c:pt>
                <c:pt idx="3614">
                  <c:v>-59.431193615764414</c:v>
                </c:pt>
                <c:pt idx="3615">
                  <c:v>-59.510778801761944</c:v>
                </c:pt>
                <c:pt idx="3616">
                  <c:v>-59.590415988893639</c:v>
                </c:pt>
                <c:pt idx="3617">
                  <c:v>-59.67010513144794</c:v>
                </c:pt>
                <c:pt idx="3618">
                  <c:v>-59.749846183472918</c:v>
                </c:pt>
                <c:pt idx="3619">
                  <c:v>-59.829639098788014</c:v>
                </c:pt>
                <c:pt idx="3620">
                  <c:v>-59.909483830996002</c:v>
                </c:pt>
                <c:pt idx="3621">
                  <c:v>-59.989380333493472</c:v>
                </c:pt>
                <c:pt idx="3622">
                  <c:v>-60.069328559482898</c:v>
                </c:pt>
                <c:pt idx="3623">
                  <c:v>-60.149328461983444</c:v>
                </c:pt>
                <c:pt idx="3624">
                  <c:v>-60.229379993841746</c:v>
                </c:pt>
                <c:pt idx="3625">
                  <c:v>-60.309483107743432</c:v>
                </c:pt>
                <c:pt idx="3626">
                  <c:v>-60.389637756223181</c:v>
                </c:pt>
                <c:pt idx="3627">
                  <c:v>-60.469843891675701</c:v>
                </c:pt>
                <c:pt idx="3628">
                  <c:v>-60.550101466366009</c:v>
                </c:pt>
                <c:pt idx="3629">
                  <c:v>-60.630410432439916</c:v>
                </c:pt>
                <c:pt idx="3630">
                  <c:v>-60.710770741933892</c:v>
                </c:pt>
                <c:pt idx="3631">
                  <c:v>-60.791182346785476</c:v>
                </c:pt>
                <c:pt idx="3632">
                  <c:v>-60.871645198842657</c:v>
                </c:pt>
                <c:pt idx="3633">
                  <c:v>-60.952159249874214</c:v>
                </c:pt>
                <c:pt idx="3634">
                  <c:v>-61.032724451578339</c:v>
                </c:pt>
                <c:pt idx="3635">
                  <c:v>-61.113340755592972</c:v>
                </c:pt>
                <c:pt idx="3636">
                  <c:v>-61.194008113504388</c:v>
                </c:pt>
                <c:pt idx="3637">
                  <c:v>-61.274726476856245</c:v>
                </c:pt>
                <c:pt idx="3638">
                  <c:v>-61.355495797159172</c:v>
                </c:pt>
                <c:pt idx="3639">
                  <c:v>-61.436316025898357</c:v>
                </c:pt>
                <c:pt idx="3640">
                  <c:v>-61.517187114542949</c:v>
                </c:pt>
                <c:pt idx="3641">
                  <c:v>-61.598109014554382</c:v>
                </c:pt>
                <c:pt idx="3642">
                  <c:v>-61.679081677393832</c:v>
                </c:pt>
                <c:pt idx="3643">
                  <c:v>-61.760105054530676</c:v>
                </c:pt>
                <c:pt idx="3644">
                  <c:v>-61.841179097451075</c:v>
                </c:pt>
                <c:pt idx="3645">
                  <c:v>-61.922303757663798</c:v>
                </c:pt>
                <c:pt idx="3646">
                  <c:v>-62.003478986709439</c:v>
                </c:pt>
                <c:pt idx="3647">
                  <c:v>-62.08470473616665</c:v>
                </c:pt>
                <c:pt idx="3648">
                  <c:v>-62.16598095765967</c:v>
                </c:pt>
                <c:pt idx="3649">
                  <c:v>-62.247307602864979</c:v>
                </c:pt>
                <c:pt idx="3650">
                  <c:v>-62.328684623517965</c:v>
                </c:pt>
                <c:pt idx="3651">
                  <c:v>-62.410111971419646</c:v>
                </c:pt>
                <c:pt idx="3652">
                  <c:v>-62.491589598442836</c:v>
                </c:pt>
                <c:pt idx="3653">
                  <c:v>-62.573117456537943</c:v>
                </c:pt>
                <c:pt idx="3654">
                  <c:v>-62.65469549773929</c:v>
                </c:pt>
                <c:pt idx="3655">
                  <c:v>-62.736323674171011</c:v>
                </c:pt>
                <c:pt idx="3656">
                  <c:v>-62.818001938051758</c:v>
                </c:pt>
                <c:pt idx="3657">
                  <c:v>-62.899730241700588</c:v>
                </c:pt>
                <c:pt idx="3658">
                  <c:v>-62.981508537542055</c:v>
                </c:pt>
                <c:pt idx="3659">
                  <c:v>-63.063336778110816</c:v>
                </c:pt>
                <c:pt idx="3660">
                  <c:v>-63.145214916056531</c:v>
                </c:pt>
                <c:pt idx="3661">
                  <c:v>-63.227142904148231</c:v>
                </c:pt>
                <c:pt idx="3662">
                  <c:v>-63.309120695278622</c:v>
                </c:pt>
                <c:pt idx="3663">
                  <c:v>-63.39114824246839</c:v>
                </c:pt>
                <c:pt idx="3664">
                  <c:v>-63.473225498869596</c:v>
                </c:pt>
                <c:pt idx="3665">
                  <c:v>-63.555352417769733</c:v>
                </c:pt>
                <c:pt idx="3666">
                  <c:v>-63.637528952594799</c:v>
                </c:pt>
                <c:pt idx="3667">
                  <c:v>-63.719755056912803</c:v>
                </c:pt>
                <c:pt idx="3668">
                  <c:v>-63.802030684437042</c:v>
                </c:pt>
                <c:pt idx="3669">
                  <c:v>-63.884355789028298</c:v>
                </c:pt>
                <c:pt idx="3670">
                  <c:v>-63.966730324697778</c:v>
                </c:pt>
                <c:pt idx="3671">
                  <c:v>-64.049154245609515</c:v>
                </c:pt>
                <c:pt idx="3672">
                  <c:v>-64.131627506082779</c:v>
                </c:pt>
                <c:pt idx="3673">
                  <c:v>-64.214150060593482</c:v>
                </c:pt>
                <c:pt idx="3674">
                  <c:v>-64.296721863776369</c:v>
                </c:pt>
                <c:pt idx="3675">
                  <c:v>-64.379342870426825</c:v>
                </c:pt>
                <c:pt idx="3676">
                  <c:v>-64.462013035501272</c:v>
                </c:pt>
                <c:pt idx="3677">
                  <c:v>-64.544732314119827</c:v>
                </c:pt>
                <c:pt idx="3678">
                  <c:v>-64.627500661565733</c:v>
                </c:pt>
                <c:pt idx="3679">
                  <c:v>-64.71031803328691</c:v>
                </c:pt>
                <c:pt idx="3680">
                  <c:v>-64.793184384896435</c:v>
                </c:pt>
                <c:pt idx="3681">
                  <c:v>-64.876099672172842</c:v>
                </c:pt>
                <c:pt idx="3682">
                  <c:v>-64.95906385106008</c:v>
                </c:pt>
                <c:pt idx="3683">
                  <c:v>-65.042076877667469</c:v>
                </c:pt>
                <c:pt idx="3684">
                  <c:v>-65.125138708269688</c:v>
                </c:pt>
                <c:pt idx="3685">
                  <c:v>-65.208249299306033</c:v>
                </c:pt>
                <c:pt idx="3686">
                  <c:v>-65.291408607379807</c:v>
                </c:pt>
                <c:pt idx="3687">
                  <c:v>-65.374616589257641</c:v>
                </c:pt>
                <c:pt idx="3688">
                  <c:v>-65.457873201868068</c:v>
                </c:pt>
                <c:pt idx="3689">
                  <c:v>-65.541178402300687</c:v>
                </c:pt>
                <c:pt idx="3690">
                  <c:v>-65.624532147804274</c:v>
                </c:pt>
                <c:pt idx="3691">
                  <c:v>-65.707934395785458</c:v>
                </c:pt>
                <c:pt idx="3692">
                  <c:v>-65.791385103806846</c:v>
                </c:pt>
                <c:pt idx="3693">
                  <c:v>-65.87488422958485</c:v>
                </c:pt>
                <c:pt idx="3694">
                  <c:v>-65.958431730987613</c:v>
                </c:pt>
                <c:pt idx="3695">
                  <c:v>-66.042027566032658</c:v>
                </c:pt>
                <c:pt idx="3696">
                  <c:v>-66.125671692884211</c:v>
                </c:pt>
                <c:pt idx="3697">
                  <c:v>-66.20936406985021</c:v>
                </c:pt>
                <c:pt idx="3698">
                  <c:v>-66.293104655380091</c:v>
                </c:pt>
                <c:pt idx="3699">
                  <c:v>-66.376893408061079</c:v>
                </c:pt>
                <c:pt idx="3700">
                  <c:v>-66.460730286614961</c:v>
                </c:pt>
                <c:pt idx="3701">
                  <c:v>-66.544615249895031</c:v>
                </c:pt>
                <c:pt idx="3702">
                  <c:v>-66.628548256881771</c:v>
                </c:pt>
                <c:pt idx="3703">
                  <c:v>-66.712529266679709</c:v>
                </c:pt>
                <c:pt idx="3704">
                  <c:v>-66.796558238513327</c:v>
                </c:pt>
                <c:pt idx="3705">
                  <c:v>-66.880635131722883</c:v>
                </c:pt>
                <c:pt idx="3706">
                  <c:v>-66.964759905760033</c:v>
                </c:pt>
                <c:pt idx="3707">
                  <c:v>-67.048932520183413</c:v>
                </c:pt>
                <c:pt idx="3708">
                  <c:v>-67.133152934654476</c:v>
                </c:pt>
                <c:pt idx="3709">
                  <c:v>-67.217421108932328</c:v>
                </c:pt>
                <c:pt idx="3710">
                  <c:v>-67.301737002868748</c:v>
                </c:pt>
                <c:pt idx="3711">
                  <c:v>-67.386100576403663</c:v>
                </c:pt>
                <c:pt idx="3712">
                  <c:v>-67.470511789559865</c:v>
                </c:pt>
                <c:pt idx="3713">
                  <c:v>-67.55497060243701</c:v>
                </c:pt>
                <c:pt idx="3714">
                  <c:v>-67.639476975207415</c:v>
                </c:pt>
                <c:pt idx="3715">
                  <c:v>-67.724030868109324</c:v>
                </c:pt>
                <c:pt idx="3716">
                  <c:v>-67.808632241441956</c:v>
                </c:pt>
                <c:pt idx="3717">
                  <c:v>-67.893281055559655</c:v>
                </c:pt>
                <c:pt idx="3718">
                  <c:v>-67.97797727086521</c:v>
                </c:pt>
                <c:pt idx="3719">
                  <c:v>-68.062720847804556</c:v>
                </c:pt>
                <c:pt idx="3720">
                  <c:v>-68.147511746860516</c:v>
                </c:pt>
                <c:pt idx="3721">
                  <c:v>-68.232349928546199</c:v>
                </c:pt>
                <c:pt idx="3722">
                  <c:v>-68.317235353398644</c:v>
                </c:pt>
                <c:pt idx="3723">
                  <c:v>-68.402167981972568</c:v>
                </c:pt>
                <c:pt idx="3724">
                  <c:v>-68.487147774833531</c:v>
                </c:pt>
                <c:pt idx="3725">
                  <c:v>-68.572174692551243</c:v>
                </c:pt>
                <c:pt idx="3726">
                  <c:v>-68.657248695692772</c:v>
                </c:pt>
                <c:pt idx="3727">
                  <c:v>-68.742369744815633</c:v>
                </c:pt>
                <c:pt idx="3728">
                  <c:v>-68.82753780046103</c:v>
                </c:pt>
                <c:pt idx="3729">
                  <c:v>-68.912752823146207</c:v>
                </c:pt>
                <c:pt idx="3730">
                  <c:v>-68.998014773358008</c:v>
                </c:pt>
                <c:pt idx="3731">
                  <c:v>-69.083323611545012</c:v>
                </c:pt>
                <c:pt idx="3732">
                  <c:v>-69.168679298110831</c:v>
                </c:pt>
                <c:pt idx="3733">
                  <c:v>-69.254081793405817</c:v>
                </c:pt>
                <c:pt idx="3734">
                  <c:v>-69.339531057720919</c:v>
                </c:pt>
                <c:pt idx="3735">
                  <c:v>-69.425027051278761</c:v>
                </c:pt>
                <c:pt idx="3736">
                  <c:v>-69.510569734227104</c:v>
                </c:pt>
                <c:pt idx="3737">
                  <c:v>-69.596159066630847</c:v>
                </c:pt>
                <c:pt idx="3738">
                  <c:v>-69.681795008464206</c:v>
                </c:pt>
                <c:pt idx="3739">
                  <c:v>-69.767477519603119</c:v>
                </c:pt>
                <c:pt idx="3740">
                  <c:v>-69.853206559817551</c:v>
                </c:pt>
                <c:pt idx="3741">
                  <c:v>-69.938982088763552</c:v>
                </c:pt>
                <c:pt idx="3742">
                  <c:v>-70.02480406597536</c:v>
                </c:pt>
                <c:pt idx="3743">
                  <c:v>-70.11067245085772</c:v>
                </c:pt>
                <c:pt idx="3744">
                  <c:v>-70.196587202677819</c:v>
                </c:pt>
                <c:pt idx="3745">
                  <c:v>-70.282548280557165</c:v>
                </c:pt>
                <c:pt idx="3746">
                  <c:v>-70.368555643463765</c:v>
                </c:pt>
                <c:pt idx="3747">
                  <c:v>-70.454609250204442</c:v>
                </c:pt>
                <c:pt idx="3748">
                  <c:v>-70.54070905941623</c:v>
                </c:pt>
                <c:pt idx="3749">
                  <c:v>-70.626855029558669</c:v>
                </c:pt>
                <c:pt idx="3750">
                  <c:v>-70.713047118905934</c:v>
                </c:pt>
                <c:pt idx="3751">
                  <c:v>-70.799285285538502</c:v>
                </c:pt>
                <c:pt idx="3752">
                  <c:v>-70.885569487335061</c:v>
                </c:pt>
                <c:pt idx="3753">
                  <c:v>-70.971899681964899</c:v>
                </c:pt>
                <c:pt idx="3754">
                  <c:v>-71.058275826879324</c:v>
                </c:pt>
                <c:pt idx="3755">
                  <c:v>-71.144697879304175</c:v>
                </c:pt>
                <c:pt idx="3756">
                  <c:v>-71.231165796231423</c:v>
                </c:pt>
                <c:pt idx="3757">
                  <c:v>-71.317679534411212</c:v>
                </c:pt>
                <c:pt idx="3758">
                  <c:v>-71.404239050344017</c:v>
                </c:pt>
                <c:pt idx="3759">
                  <c:v>-71.490844300272698</c:v>
                </c:pt>
                <c:pt idx="3760">
                  <c:v>-71.577495240174599</c:v>
                </c:pt>
                <c:pt idx="3761">
                  <c:v>-71.664191825753164</c:v>
                </c:pt>
                <c:pt idx="3762">
                  <c:v>-71.750934012430861</c:v>
                </c:pt>
                <c:pt idx="3763">
                  <c:v>-71.837721755340908</c:v>
                </c:pt>
                <c:pt idx="3764">
                  <c:v>-71.924555009319221</c:v>
                </c:pt>
                <c:pt idx="3765">
                  <c:v>-72.011433728897416</c:v>
                </c:pt>
                <c:pt idx="3766">
                  <c:v>-72.098357868294201</c:v>
                </c:pt>
                <c:pt idx="3767">
                  <c:v>-72.185327381408499</c:v>
                </c:pt>
                <c:pt idx="3768">
                  <c:v>-72.272342221811385</c:v>
                </c:pt>
                <c:pt idx="3769">
                  <c:v>-72.359402342738719</c:v>
                </c:pt>
                <c:pt idx="3770">
                  <c:v>-72.446507697083447</c:v>
                </c:pt>
                <c:pt idx="3771">
                  <c:v>-72.533658237388778</c:v>
                </c:pt>
                <c:pt idx="3772">
                  <c:v>-72.620853915839888</c:v>
                </c:pt>
                <c:pt idx="3773">
                  <c:v>-72.708094684257375</c:v>
                </c:pt>
                <c:pt idx="3774">
                  <c:v>-72.795380494089642</c:v>
                </c:pt>
                <c:pt idx="3775">
                  <c:v>-72.882711296405802</c:v>
                </c:pt>
                <c:pt idx="3776">
                  <c:v>-72.970087041888959</c:v>
                </c:pt>
                <c:pt idx="3777">
                  <c:v>-73.057507680828607</c:v>
                </c:pt>
                <c:pt idx="3778">
                  <c:v>-73.144973163114187</c:v>
                </c:pt>
                <c:pt idx="3779">
                  <c:v>-73.23248343822786</c:v>
                </c:pt>
                <c:pt idx="3780">
                  <c:v>-73.320038455238247</c:v>
                </c:pt>
                <c:pt idx="3781">
                  <c:v>-73.407638162793219</c:v>
                </c:pt>
                <c:pt idx="3782">
                  <c:v>-73.495282509113608</c:v>
                </c:pt>
                <c:pt idx="3783">
                  <c:v>-73.582971441986956</c:v>
                </c:pt>
                <c:pt idx="3784">
                  <c:v>-73.670704908760513</c:v>
                </c:pt>
                <c:pt idx="3785">
                  <c:v>-73.75848285633559</c:v>
                </c:pt>
                <c:pt idx="3786">
                  <c:v>-73.846305231160983</c:v>
                </c:pt>
                <c:pt idx="3787">
                  <c:v>-73.934171979226974</c:v>
                </c:pt>
                <c:pt idx="3788">
                  <c:v>-74.022083046059322</c:v>
                </c:pt>
                <c:pt idx="3789">
                  <c:v>-74.110038376713618</c:v>
                </c:pt>
                <c:pt idx="3790">
                  <c:v>-74.19803791576912</c:v>
                </c:pt>
                <c:pt idx="3791">
                  <c:v>-74.286081607323538</c:v>
                </c:pt>
                <c:pt idx="3792">
                  <c:v>-74.374169394987163</c:v>
                </c:pt>
                <c:pt idx="3793">
                  <c:v>-74.462301221877567</c:v>
                </c:pt>
                <c:pt idx="3794">
                  <c:v>-74.550477030614061</c:v>
                </c:pt>
                <c:pt idx="3795">
                  <c:v>-74.638696763313021</c:v>
                </c:pt>
                <c:pt idx="3796">
                  <c:v>-74.726960361582442</c:v>
                </c:pt>
                <c:pt idx="3797">
                  <c:v>-74.815267766516769</c:v>
                </c:pt>
                <c:pt idx="3798">
                  <c:v>-74.903618918692786</c:v>
                </c:pt>
                <c:pt idx="3799">
                  <c:v>-74.992013758164035</c:v>
                </c:pt>
                <c:pt idx="3800">
                  <c:v>-75.080452224456806</c:v>
                </c:pt>
                <c:pt idx="3801">
                  <c:v>-75.168934256565606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89.952806613188287</c:v>
                </c:pt>
                <c:pt idx="1">
                  <c:v>89.95262727848673</c:v>
                </c:pt>
                <c:pt idx="2">
                  <c:v>89.952447262315218</c:v>
                </c:pt>
                <c:pt idx="3">
                  <c:v>89.952266562084205</c:v>
                </c:pt>
                <c:pt idx="4">
                  <c:v>89.952085175194284</c:v>
                </c:pt>
                <c:pt idx="5">
                  <c:v>89.951903099036187</c:v>
                </c:pt>
                <c:pt idx="6">
                  <c:v>89.95172033099071</c:v>
                </c:pt>
                <c:pt idx="7">
                  <c:v>89.951536868428676</c:v>
                </c:pt>
                <c:pt idx="8">
                  <c:v>89.951352708710985</c:v>
                </c:pt>
                <c:pt idx="9">
                  <c:v>89.951167849188437</c:v>
                </c:pt>
                <c:pt idx="10">
                  <c:v>89.950982287201853</c:v>
                </c:pt>
                <c:pt idx="11">
                  <c:v>89.950796020081796</c:v>
                </c:pt>
                <c:pt idx="12">
                  <c:v>89.950609045148894</c:v>
                </c:pt>
                <c:pt idx="13">
                  <c:v>89.950421359713388</c:v>
                </c:pt>
                <c:pt idx="14">
                  <c:v>89.950232961075443</c:v>
                </c:pt>
                <c:pt idx="15">
                  <c:v>89.95004384652492</c:v>
                </c:pt>
                <c:pt idx="16">
                  <c:v>89.949854013341366</c:v>
                </c:pt>
                <c:pt idx="17">
                  <c:v>89.949663458794006</c:v>
                </c:pt>
                <c:pt idx="18">
                  <c:v>89.949472180141655</c:v>
                </c:pt>
                <c:pt idx="19">
                  <c:v>89.949280174632776</c:v>
                </c:pt>
                <c:pt idx="20">
                  <c:v>89.94908743950532</c:v>
                </c:pt>
                <c:pt idx="21">
                  <c:v>89.948893971986763</c:v>
                </c:pt>
                <c:pt idx="22">
                  <c:v>89.94869976929408</c:v>
                </c:pt>
                <c:pt idx="23">
                  <c:v>89.948504828633602</c:v>
                </c:pt>
                <c:pt idx="24">
                  <c:v>89.948309147201059</c:v>
                </c:pt>
                <c:pt idx="25">
                  <c:v>89.948112722181605</c:v>
                </c:pt>
                <c:pt idx="26">
                  <c:v>89.947915550749613</c:v>
                </c:pt>
                <c:pt idx="27">
                  <c:v>89.947717630068723</c:v>
                </c:pt>
                <c:pt idx="28">
                  <c:v>89.947518957291834</c:v>
                </c:pt>
                <c:pt idx="29">
                  <c:v>89.947319529561028</c:v>
                </c:pt>
                <c:pt idx="30">
                  <c:v>89.947119344007476</c:v>
                </c:pt>
                <c:pt idx="31">
                  <c:v>89.946918397751503</c:v>
                </c:pt>
                <c:pt idx="32">
                  <c:v>89.946716687902466</c:v>
                </c:pt>
                <c:pt idx="33">
                  <c:v>89.946514211558764</c:v>
                </c:pt>
                <c:pt idx="34">
                  <c:v>89.946310965807697</c:v>
                </c:pt>
                <c:pt idx="35">
                  <c:v>89.946106947725596</c:v>
                </c:pt>
                <c:pt idx="36">
                  <c:v>89.94590215437762</c:v>
                </c:pt>
                <c:pt idx="37">
                  <c:v>89.945696582817789</c:v>
                </c:pt>
                <c:pt idx="38">
                  <c:v>89.945490230088922</c:v>
                </c:pt>
                <c:pt idx="39">
                  <c:v>89.945283093222642</c:v>
                </c:pt>
                <c:pt idx="40">
                  <c:v>89.945075169239203</c:v>
                </c:pt>
                <c:pt idx="41">
                  <c:v>89.944866455147661</c:v>
                </c:pt>
                <c:pt idx="42">
                  <c:v>89.944656947945589</c:v>
                </c:pt>
                <c:pt idx="43">
                  <c:v>89.944446644619234</c:v>
                </c:pt>
                <c:pt idx="44">
                  <c:v>89.944235542143332</c:v>
                </c:pt>
                <c:pt idx="45">
                  <c:v>89.94402363748118</c:v>
                </c:pt>
                <c:pt idx="46">
                  <c:v>89.943810927584465</c:v>
                </c:pt>
                <c:pt idx="47">
                  <c:v>89.943597409393391</c:v>
                </c:pt>
                <c:pt idx="48">
                  <c:v>89.943383079836408</c:v>
                </c:pt>
                <c:pt idx="49">
                  <c:v>89.943167935830417</c:v>
                </c:pt>
                <c:pt idx="50">
                  <c:v>89.942951974280518</c:v>
                </c:pt>
                <c:pt idx="51">
                  <c:v>89.942735192080107</c:v>
                </c:pt>
                <c:pt idx="52">
                  <c:v>89.942517586110711</c:v>
                </c:pt>
                <c:pt idx="53">
                  <c:v>89.942299153242104</c:v>
                </c:pt>
                <c:pt idx="54">
                  <c:v>89.942079890332053</c:v>
                </c:pt>
                <c:pt idx="55">
                  <c:v>89.941859794226474</c:v>
                </c:pt>
                <c:pt idx="56">
                  <c:v>89.941638861759273</c:v>
                </c:pt>
                <c:pt idx="57">
                  <c:v>89.94141708975225</c:v>
                </c:pt>
                <c:pt idx="58">
                  <c:v>89.94119447501528</c:v>
                </c:pt>
                <c:pt idx="59">
                  <c:v>89.940971014345976</c:v>
                </c:pt>
                <c:pt idx="60">
                  <c:v>89.940746704529872</c:v>
                </c:pt>
                <c:pt idx="61">
                  <c:v>89.940521542340235</c:v>
                </c:pt>
                <c:pt idx="62">
                  <c:v>89.940295524538072</c:v>
                </c:pt>
                <c:pt idx="63">
                  <c:v>89.940068647872152</c:v>
                </c:pt>
                <c:pt idx="64">
                  <c:v>89.939840909078782</c:v>
                </c:pt>
                <c:pt idx="65">
                  <c:v>89.939612304881919</c:v>
                </c:pt>
                <c:pt idx="66">
                  <c:v>89.939382831993115</c:v>
                </c:pt>
                <c:pt idx="67">
                  <c:v>89.939152487111372</c:v>
                </c:pt>
                <c:pt idx="68">
                  <c:v>89.938921266923145</c:v>
                </c:pt>
                <c:pt idx="69">
                  <c:v>89.938689168102357</c:v>
                </c:pt>
                <c:pt idx="70">
                  <c:v>89.938456187310209</c:v>
                </c:pt>
                <c:pt idx="71">
                  <c:v>89.938222321195283</c:v>
                </c:pt>
                <c:pt idx="72">
                  <c:v>89.937987566393389</c:v>
                </c:pt>
                <c:pt idx="73">
                  <c:v>89.937751919527571</c:v>
                </c:pt>
                <c:pt idx="74">
                  <c:v>89.93751537720803</c:v>
                </c:pt>
                <c:pt idx="75">
                  <c:v>89.937277936032075</c:v>
                </c:pt>
                <c:pt idx="76">
                  <c:v>89.937039592584142</c:v>
                </c:pt>
                <c:pt idx="77">
                  <c:v>89.936800343435635</c:v>
                </c:pt>
                <c:pt idx="78">
                  <c:v>89.936560185144927</c:v>
                </c:pt>
                <c:pt idx="79">
                  <c:v>89.936319114257344</c:v>
                </c:pt>
                <c:pt idx="80">
                  <c:v>89.936077127305069</c:v>
                </c:pt>
                <c:pt idx="81">
                  <c:v>89.935834220807081</c:v>
                </c:pt>
                <c:pt idx="82">
                  <c:v>89.935590391269216</c:v>
                </c:pt>
                <c:pt idx="83">
                  <c:v>89.93534563518395</c:v>
                </c:pt>
                <c:pt idx="84">
                  <c:v>89.935099949030445</c:v>
                </c:pt>
                <c:pt idx="85">
                  <c:v>89.934853329274503</c:v>
                </c:pt>
                <c:pt idx="86">
                  <c:v>89.934605772368528</c:v>
                </c:pt>
                <c:pt idx="87">
                  <c:v>89.934357274751349</c:v>
                </c:pt>
                <c:pt idx="88">
                  <c:v>89.934107832848355</c:v>
                </c:pt>
                <c:pt idx="89">
                  <c:v>89.933857443071318</c:v>
                </c:pt>
                <c:pt idx="90">
                  <c:v>89.93360610181837</c:v>
                </c:pt>
                <c:pt idx="91">
                  <c:v>89.933353805473956</c:v>
                </c:pt>
                <c:pt idx="92">
                  <c:v>89.933100550408795</c:v>
                </c:pt>
                <c:pt idx="93">
                  <c:v>89.932846332979821</c:v>
                </c:pt>
                <c:pt idx="94">
                  <c:v>89.932591149530097</c:v>
                </c:pt>
                <c:pt idx="95">
                  <c:v>89.932334996388818</c:v>
                </c:pt>
                <c:pt idx="96">
                  <c:v>89.932077869871222</c:v>
                </c:pt>
                <c:pt idx="97">
                  <c:v>89.931819766278537</c:v>
                </c:pt>
                <c:pt idx="98">
                  <c:v>89.931560681897921</c:v>
                </c:pt>
                <c:pt idx="99">
                  <c:v>89.931300613002477</c:v>
                </c:pt>
                <c:pt idx="100">
                  <c:v>89.931039555851115</c:v>
                </c:pt>
                <c:pt idx="101">
                  <c:v>89.930777506688514</c:v>
                </c:pt>
                <c:pt idx="102">
                  <c:v>89.930514461745091</c:v>
                </c:pt>
                <c:pt idx="103">
                  <c:v>89.930250417236991</c:v>
                </c:pt>
                <c:pt idx="104">
                  <c:v>89.92998536936588</c:v>
                </c:pt>
                <c:pt idx="105">
                  <c:v>89.929719314319087</c:v>
                </c:pt>
                <c:pt idx="106">
                  <c:v>89.929452248269413</c:v>
                </c:pt>
                <c:pt idx="107">
                  <c:v>89.929184167375098</c:v>
                </c:pt>
                <c:pt idx="108">
                  <c:v>89.928915067779826</c:v>
                </c:pt>
                <c:pt idx="109">
                  <c:v>89.928644945612589</c:v>
                </c:pt>
                <c:pt idx="110">
                  <c:v>89.928373796987714</c:v>
                </c:pt>
                <c:pt idx="111">
                  <c:v>89.928101618004717</c:v>
                </c:pt>
                <c:pt idx="112">
                  <c:v>89.927828404748325</c:v>
                </c:pt>
                <c:pt idx="113">
                  <c:v>89.927554153288369</c:v>
                </c:pt>
                <c:pt idx="114">
                  <c:v>89.927278859679745</c:v>
                </c:pt>
                <c:pt idx="115">
                  <c:v>89.927002519962357</c:v>
                </c:pt>
                <c:pt idx="116">
                  <c:v>89.926725130161131</c:v>
                </c:pt>
                <c:pt idx="117">
                  <c:v>89.926446686285757</c:v>
                </c:pt>
                <c:pt idx="118">
                  <c:v>89.926167184330865</c:v>
                </c:pt>
                <c:pt idx="119">
                  <c:v>89.925886620275861</c:v>
                </c:pt>
                <c:pt idx="120">
                  <c:v>89.925604990084821</c:v>
                </c:pt>
                <c:pt idx="121">
                  <c:v>89.9253222897065</c:v>
                </c:pt>
                <c:pt idx="122">
                  <c:v>89.925038515074291</c:v>
                </c:pt>
                <c:pt idx="123">
                  <c:v>89.924753662106141</c:v>
                </c:pt>
                <c:pt idx="124">
                  <c:v>89.924467726704393</c:v>
                </c:pt>
                <c:pt idx="125">
                  <c:v>89.924180704755926</c:v>
                </c:pt>
                <c:pt idx="126">
                  <c:v>89.923892592131963</c:v>
                </c:pt>
                <c:pt idx="127">
                  <c:v>89.923603384688022</c:v>
                </c:pt>
                <c:pt idx="128">
                  <c:v>89.92331307826386</c:v>
                </c:pt>
                <c:pt idx="129">
                  <c:v>89.923021668683461</c:v>
                </c:pt>
                <c:pt idx="130">
                  <c:v>89.922729151754922</c:v>
                </c:pt>
                <c:pt idx="131">
                  <c:v>89.922435523270423</c:v>
                </c:pt>
                <c:pt idx="132">
                  <c:v>89.922140779006114</c:v>
                </c:pt>
                <c:pt idx="133">
                  <c:v>89.921844914722172</c:v>
                </c:pt>
                <c:pt idx="134">
                  <c:v>89.921547926162589</c:v>
                </c:pt>
                <c:pt idx="135">
                  <c:v>89.92124980905524</c:v>
                </c:pt>
                <c:pt idx="136">
                  <c:v>89.920950559111731</c:v>
                </c:pt>
                <c:pt idx="137">
                  <c:v>89.920650172027365</c:v>
                </c:pt>
                <c:pt idx="138">
                  <c:v>89.920348643481148</c:v>
                </c:pt>
                <c:pt idx="139">
                  <c:v>89.920045969135629</c:v>
                </c:pt>
                <c:pt idx="140">
                  <c:v>89.919742144636814</c:v>
                </c:pt>
                <c:pt idx="141">
                  <c:v>89.919437165614298</c:v>
                </c:pt>
                <c:pt idx="142">
                  <c:v>89.919131027680962</c:v>
                </c:pt>
                <c:pt idx="143">
                  <c:v>89.918823726433075</c:v>
                </c:pt>
                <c:pt idx="144">
                  <c:v>89.91851525745011</c:v>
                </c:pt>
                <c:pt idx="145">
                  <c:v>89.918205616294827</c:v>
                </c:pt>
                <c:pt idx="146">
                  <c:v>89.917894798513075</c:v>
                </c:pt>
                <c:pt idx="147">
                  <c:v>89.917582799633763</c:v>
                </c:pt>
                <c:pt idx="148">
                  <c:v>89.917269615168877</c:v>
                </c:pt>
                <c:pt idx="149">
                  <c:v>89.916955240613262</c:v>
                </c:pt>
                <c:pt idx="150">
                  <c:v>89.916639671444713</c:v>
                </c:pt>
                <c:pt idx="151">
                  <c:v>89.916322903123827</c:v>
                </c:pt>
                <c:pt idx="152">
                  <c:v>89.916004931093951</c:v>
                </c:pt>
                <c:pt idx="153">
                  <c:v>89.91568575078108</c:v>
                </c:pt>
                <c:pt idx="154">
                  <c:v>89.915365357593885</c:v>
                </c:pt>
                <c:pt idx="155">
                  <c:v>89.915043746923558</c:v>
                </c:pt>
                <c:pt idx="156">
                  <c:v>89.914720914143786</c:v>
                </c:pt>
                <c:pt idx="157">
                  <c:v>89.9143968546107</c:v>
                </c:pt>
                <c:pt idx="158">
                  <c:v>89.914071563662759</c:v>
                </c:pt>
                <c:pt idx="159">
                  <c:v>89.913745036620696</c:v>
                </c:pt>
                <c:pt idx="160">
                  <c:v>89.913417268787512</c:v>
                </c:pt>
                <c:pt idx="161">
                  <c:v>89.913088255448315</c:v>
                </c:pt>
                <c:pt idx="162">
                  <c:v>89.912757991870308</c:v>
                </c:pt>
                <c:pt idx="163">
                  <c:v>89.912426473302759</c:v>
                </c:pt>
                <c:pt idx="164">
                  <c:v>89.912093694976818</c:v>
                </c:pt>
                <c:pt idx="165">
                  <c:v>89.911759652105545</c:v>
                </c:pt>
                <c:pt idx="166">
                  <c:v>89.911424339883794</c:v>
                </c:pt>
                <c:pt idx="167">
                  <c:v>89.911087753488204</c:v>
                </c:pt>
                <c:pt idx="168">
                  <c:v>89.910749888077049</c:v>
                </c:pt>
                <c:pt idx="169">
                  <c:v>89.910410738790205</c:v>
                </c:pt>
                <c:pt idx="170">
                  <c:v>89.910070300749112</c:v>
                </c:pt>
                <c:pt idx="171">
                  <c:v>89.909728569056625</c:v>
                </c:pt>
                <c:pt idx="172">
                  <c:v>89.909385538797039</c:v>
                </c:pt>
                <c:pt idx="173">
                  <c:v>89.909041205035933</c:v>
                </c:pt>
                <c:pt idx="174">
                  <c:v>89.908695562820171</c:v>
                </c:pt>
                <c:pt idx="175">
                  <c:v>89.908348607177786</c:v>
                </c:pt>
                <c:pt idx="176">
                  <c:v>89.908000333117926</c:v>
                </c:pt>
                <c:pt idx="177">
                  <c:v>89.907650735630725</c:v>
                </c:pt>
                <c:pt idx="178">
                  <c:v>89.907299809687359</c:v>
                </c:pt>
                <c:pt idx="179">
                  <c:v>89.906947550239835</c:v>
                </c:pt>
                <c:pt idx="180">
                  <c:v>89.906593952221016</c:v>
                </c:pt>
                <c:pt idx="181">
                  <c:v>89.906239010544468</c:v>
                </c:pt>
                <c:pt idx="182">
                  <c:v>89.905882720104486</c:v>
                </c:pt>
                <c:pt idx="183">
                  <c:v>89.905525075775969</c:v>
                </c:pt>
                <c:pt idx="184">
                  <c:v>89.905166072414247</c:v>
                </c:pt>
                <c:pt idx="185">
                  <c:v>89.904805704855207</c:v>
                </c:pt>
                <c:pt idx="186">
                  <c:v>89.904443967915071</c:v>
                </c:pt>
                <c:pt idx="187">
                  <c:v>89.904080856390379</c:v>
                </c:pt>
                <c:pt idx="188">
                  <c:v>89.903716365057889</c:v>
                </c:pt>
                <c:pt idx="189">
                  <c:v>89.903350488674505</c:v>
                </c:pt>
                <c:pt idx="190">
                  <c:v>89.902983221977209</c:v>
                </c:pt>
                <c:pt idx="191">
                  <c:v>89.902614559683016</c:v>
                </c:pt>
                <c:pt idx="192">
                  <c:v>89.902244496488834</c:v>
                </c:pt>
                <c:pt idx="193">
                  <c:v>89.901873027071431</c:v>
                </c:pt>
                <c:pt idx="194">
                  <c:v>89.901500146087372</c:v>
                </c:pt>
                <c:pt idx="195">
                  <c:v>89.901125848172896</c:v>
                </c:pt>
                <c:pt idx="196">
                  <c:v>89.900750127943851</c:v>
                </c:pt>
                <c:pt idx="197">
                  <c:v>89.900372979995652</c:v>
                </c:pt>
                <c:pt idx="198">
                  <c:v>89.899994398903146</c:v>
                </c:pt>
                <c:pt idx="199">
                  <c:v>89.899614379220637</c:v>
                </c:pt>
                <c:pt idx="200">
                  <c:v>89.899232915481662</c:v>
                </c:pt>
                <c:pt idx="201">
                  <c:v>89.898850002198984</c:v>
                </c:pt>
                <c:pt idx="202">
                  <c:v>89.898465633864603</c:v>
                </c:pt>
                <c:pt idx="203">
                  <c:v>89.898079804949518</c:v>
                </c:pt>
                <c:pt idx="204">
                  <c:v>89.897692509903735</c:v>
                </c:pt>
                <c:pt idx="205">
                  <c:v>89.897303743156172</c:v>
                </c:pt>
                <c:pt idx="206">
                  <c:v>89.896913499114603</c:v>
                </c:pt>
                <c:pt idx="207">
                  <c:v>89.896521772165514</c:v>
                </c:pt>
                <c:pt idx="208">
                  <c:v>89.8961285566741</c:v>
                </c:pt>
                <c:pt idx="209">
                  <c:v>89.895733846984115</c:v>
                </c:pt>
                <c:pt idx="210">
                  <c:v>89.895337637417853</c:v>
                </c:pt>
                <c:pt idx="211">
                  <c:v>89.894939922276009</c:v>
                </c:pt>
                <c:pt idx="212">
                  <c:v>89.894540695837634</c:v>
                </c:pt>
                <c:pt idx="213">
                  <c:v>89.894139952360035</c:v>
                </c:pt>
                <c:pt idx="214">
                  <c:v>89.893737686078737</c:v>
                </c:pt>
                <c:pt idx="215">
                  <c:v>89.893333891207291</c:v>
                </c:pt>
                <c:pt idx="216">
                  <c:v>89.892928561937339</c:v>
                </c:pt>
                <c:pt idx="217">
                  <c:v>89.892521692438379</c:v>
                </c:pt>
                <c:pt idx="218">
                  <c:v>89.892113276857813</c:v>
                </c:pt>
                <c:pt idx="219">
                  <c:v>89.891703309320818</c:v>
                </c:pt>
                <c:pt idx="220">
                  <c:v>89.891291783930171</c:v>
                </c:pt>
                <c:pt idx="221">
                  <c:v>89.890878694766329</c:v>
                </c:pt>
                <c:pt idx="222">
                  <c:v>89.890464035887206</c:v>
                </c:pt>
                <c:pt idx="223">
                  <c:v>89.890047801328151</c:v>
                </c:pt>
                <c:pt idx="224">
                  <c:v>89.889629985101848</c:v>
                </c:pt>
                <c:pt idx="225">
                  <c:v>89.889210581198228</c:v>
                </c:pt>
                <c:pt idx="226">
                  <c:v>89.888789583584455</c:v>
                </c:pt>
                <c:pt idx="227">
                  <c:v>89.888366986204645</c:v>
                </c:pt>
                <c:pt idx="228">
                  <c:v>89.887942782979991</c:v>
                </c:pt>
                <c:pt idx="229">
                  <c:v>89.88751696780858</c:v>
                </c:pt>
                <c:pt idx="230">
                  <c:v>89.88708953456532</c:v>
                </c:pt>
                <c:pt idx="231">
                  <c:v>89.886660477101799</c:v>
                </c:pt>
                <c:pt idx="232">
                  <c:v>89.8862297892463</c:v>
                </c:pt>
                <c:pt idx="233">
                  <c:v>89.885797464803616</c:v>
                </c:pt>
                <c:pt idx="234">
                  <c:v>89.885363497555048</c:v>
                </c:pt>
                <c:pt idx="235">
                  <c:v>89.884927881258236</c:v>
                </c:pt>
                <c:pt idx="236">
                  <c:v>89.884490609647074</c:v>
                </c:pt>
                <c:pt idx="237">
                  <c:v>89.884051676431753</c:v>
                </c:pt>
                <c:pt idx="238">
                  <c:v>89.883611075298433</c:v>
                </c:pt>
                <c:pt idx="239">
                  <c:v>89.883168799909384</c:v>
                </c:pt>
                <c:pt idx="240">
                  <c:v>89.882724843902722</c:v>
                </c:pt>
                <c:pt idx="241">
                  <c:v>89.882279200892484</c:v>
                </c:pt>
                <c:pt idx="242">
                  <c:v>89.881831864468367</c:v>
                </c:pt>
                <c:pt idx="243">
                  <c:v>89.881382828195711</c:v>
                </c:pt>
                <c:pt idx="244">
                  <c:v>89.880932085615456</c:v>
                </c:pt>
                <c:pt idx="245">
                  <c:v>89.880479630243997</c:v>
                </c:pt>
                <c:pt idx="246">
                  <c:v>89.880025455573076</c:v>
                </c:pt>
                <c:pt idx="247">
                  <c:v>89.879569555069665</c:v>
                </c:pt>
                <c:pt idx="248">
                  <c:v>89.87911192217598</c:v>
                </c:pt>
                <c:pt idx="249">
                  <c:v>89.878652550309312</c:v>
                </c:pt>
                <c:pt idx="250">
                  <c:v>89.878191432861954</c:v>
                </c:pt>
                <c:pt idx="251">
                  <c:v>89.877728563201018</c:v>
                </c:pt>
                <c:pt idx="252">
                  <c:v>89.877263934668477</c:v>
                </c:pt>
                <c:pt idx="253">
                  <c:v>89.876797540581023</c:v>
                </c:pt>
                <c:pt idx="254">
                  <c:v>89.876329374229911</c:v>
                </c:pt>
                <c:pt idx="255">
                  <c:v>89.875859428880943</c:v>
                </c:pt>
                <c:pt idx="256">
                  <c:v>89.875387697774315</c:v>
                </c:pt>
                <c:pt idx="257">
                  <c:v>89.874914174124541</c:v>
                </c:pt>
                <c:pt idx="258">
                  <c:v>89.87443885112036</c:v>
                </c:pt>
                <c:pt idx="259">
                  <c:v>89.873961721924601</c:v>
                </c:pt>
                <c:pt idx="260">
                  <c:v>89.873482779674191</c:v>
                </c:pt>
                <c:pt idx="261">
                  <c:v>89.873002017479905</c:v>
                </c:pt>
                <c:pt idx="262">
                  <c:v>89.872519428426429</c:v>
                </c:pt>
                <c:pt idx="263">
                  <c:v>89.872035005572044</c:v>
                </c:pt>
                <c:pt idx="264">
                  <c:v>89.8715487419488</c:v>
                </c:pt>
                <c:pt idx="265">
                  <c:v>89.87106063056217</c:v>
                </c:pt>
                <c:pt idx="266">
                  <c:v>89.870570664391138</c:v>
                </c:pt>
                <c:pt idx="267">
                  <c:v>89.870078836387904</c:v>
                </c:pt>
                <c:pt idx="268">
                  <c:v>89.869585139478005</c:v>
                </c:pt>
                <c:pt idx="269">
                  <c:v>89.869089566560035</c:v>
                </c:pt>
                <c:pt idx="270">
                  <c:v>89.868592110505631</c:v>
                </c:pt>
                <c:pt idx="271">
                  <c:v>89.868092764159329</c:v>
                </c:pt>
                <c:pt idx="272">
                  <c:v>89.867591520338493</c:v>
                </c:pt>
                <c:pt idx="273">
                  <c:v>89.867088371833191</c:v>
                </c:pt>
                <c:pt idx="274">
                  <c:v>89.866583311406103</c:v>
                </c:pt>
                <c:pt idx="275">
                  <c:v>89.866076331792428</c:v>
                </c:pt>
                <c:pt idx="276">
                  <c:v>89.865567425699751</c:v>
                </c:pt>
                <c:pt idx="277">
                  <c:v>89.865056585807906</c:v>
                </c:pt>
                <c:pt idx="278">
                  <c:v>89.864543804769013</c:v>
                </c:pt>
                <c:pt idx="279">
                  <c:v>89.864029075207199</c:v>
                </c:pt>
                <c:pt idx="280">
                  <c:v>89.863512389718593</c:v>
                </c:pt>
                <c:pt idx="281">
                  <c:v>89.862993740871204</c:v>
                </c:pt>
                <c:pt idx="282">
                  <c:v>89.862473121204786</c:v>
                </c:pt>
                <c:pt idx="283">
                  <c:v>89.861950523230746</c:v>
                </c:pt>
                <c:pt idx="284">
                  <c:v>89.86142593943211</c:v>
                </c:pt>
                <c:pt idx="285">
                  <c:v>89.860899362263211</c:v>
                </c:pt>
                <c:pt idx="286">
                  <c:v>89.86037078414985</c:v>
                </c:pt>
                <c:pt idx="287">
                  <c:v>89.859840197488964</c:v>
                </c:pt>
                <c:pt idx="288">
                  <c:v>89.859307594648683</c:v>
                </c:pt>
                <c:pt idx="289">
                  <c:v>89.858772967968022</c:v>
                </c:pt>
                <c:pt idx="290">
                  <c:v>89.858236309757046</c:v>
                </c:pt>
                <c:pt idx="291">
                  <c:v>89.857697612296462</c:v>
                </c:pt>
                <c:pt idx="292">
                  <c:v>89.857156867837759</c:v>
                </c:pt>
                <c:pt idx="293">
                  <c:v>89.856614068602909</c:v>
                </c:pt>
                <c:pt idx="294">
                  <c:v>89.856069206784355</c:v>
                </c:pt>
                <c:pt idx="295">
                  <c:v>89.855522274544924</c:v>
                </c:pt>
                <c:pt idx="296">
                  <c:v>89.854973264017644</c:v>
                </c:pt>
                <c:pt idx="297">
                  <c:v>89.8544221673056</c:v>
                </c:pt>
                <c:pt idx="298">
                  <c:v>89.853868976481976</c:v>
                </c:pt>
                <c:pt idx="299">
                  <c:v>89.853313683589718</c:v>
                </c:pt>
                <c:pt idx="300">
                  <c:v>89.852756280641671</c:v>
                </c:pt>
                <c:pt idx="301">
                  <c:v>89.85219675962027</c:v>
                </c:pt>
                <c:pt idx="302">
                  <c:v>89.851635112477481</c:v>
                </c:pt>
                <c:pt idx="303">
                  <c:v>89.851071331134719</c:v>
                </c:pt>
                <c:pt idx="304">
                  <c:v>89.8505054074827</c:v>
                </c:pt>
                <c:pt idx="305">
                  <c:v>89.849937333381334</c:v>
                </c:pt>
                <c:pt idx="306">
                  <c:v>89.849367100659606</c:v>
                </c:pt>
                <c:pt idx="307">
                  <c:v>89.848794701115452</c:v>
                </c:pt>
                <c:pt idx="308">
                  <c:v>89.848220126515685</c:v>
                </c:pt>
                <c:pt idx="309">
                  <c:v>89.847643368595769</c:v>
                </c:pt>
                <c:pt idx="310">
                  <c:v>89.847064419059834</c:v>
                </c:pt>
                <c:pt idx="311">
                  <c:v>89.846483269580489</c:v>
                </c:pt>
                <c:pt idx="312">
                  <c:v>89.845899911798639</c:v>
                </c:pt>
                <c:pt idx="313">
                  <c:v>89.845314337323529</c:v>
                </c:pt>
                <c:pt idx="314">
                  <c:v>89.844726537732484</c:v>
                </c:pt>
                <c:pt idx="315">
                  <c:v>89.844136504570827</c:v>
                </c:pt>
                <c:pt idx="316">
                  <c:v>89.843544229351735</c:v>
                </c:pt>
                <c:pt idx="317">
                  <c:v>89.842949703556215</c:v>
                </c:pt>
                <c:pt idx="318">
                  <c:v>89.842352918632827</c:v>
                </c:pt>
                <c:pt idx="319">
                  <c:v>89.841753865997731</c:v>
                </c:pt>
                <c:pt idx="320">
                  <c:v>89.841152537034432</c:v>
                </c:pt>
                <c:pt idx="321">
                  <c:v>89.840548923093678</c:v>
                </c:pt>
                <c:pt idx="322">
                  <c:v>89.83994301549339</c:v>
                </c:pt>
                <c:pt idx="323">
                  <c:v>89.839334805518504</c:v>
                </c:pt>
                <c:pt idx="324">
                  <c:v>89.838724284420877</c:v>
                </c:pt>
                <c:pt idx="325">
                  <c:v>89.838111443419066</c:v>
                </c:pt>
                <c:pt idx="326">
                  <c:v>89.837496273698306</c:v>
                </c:pt>
                <c:pt idx="327">
                  <c:v>89.836878766410379</c:v>
                </c:pt>
                <c:pt idx="328">
                  <c:v>89.836258912673372</c:v>
                </c:pt>
                <c:pt idx="329">
                  <c:v>89.835636703571723</c:v>
                </c:pt>
                <c:pt idx="330">
                  <c:v>89.835012130155917</c:v>
                </c:pt>
                <c:pt idx="331">
                  <c:v>89.834385183442507</c:v>
                </c:pt>
                <c:pt idx="332">
                  <c:v>89.833755854413894</c:v>
                </c:pt>
                <c:pt idx="333">
                  <c:v>89.833124134018192</c:v>
                </c:pt>
                <c:pt idx="334">
                  <c:v>89.832490013169206</c:v>
                </c:pt>
                <c:pt idx="335">
                  <c:v>89.831853482746141</c:v>
                </c:pt>
                <c:pt idx="336">
                  <c:v>89.831214533593581</c:v>
                </c:pt>
                <c:pt idx="337">
                  <c:v>89.830573156521382</c:v>
                </c:pt>
                <c:pt idx="338">
                  <c:v>89.829929342304439</c:v>
                </c:pt>
                <c:pt idx="339">
                  <c:v>89.829283081682576</c:v>
                </c:pt>
                <c:pt idx="340">
                  <c:v>89.828634365360486</c:v>
                </c:pt>
                <c:pt idx="341">
                  <c:v>89.827983184007564</c:v>
                </c:pt>
                <c:pt idx="342">
                  <c:v>89.827329528257692</c:v>
                </c:pt>
                <c:pt idx="343">
                  <c:v>89.826673388709253</c:v>
                </c:pt>
                <c:pt idx="344">
                  <c:v>89.826014755924888</c:v>
                </c:pt>
                <c:pt idx="345">
                  <c:v>89.825353620431343</c:v>
                </c:pt>
                <c:pt idx="346">
                  <c:v>89.824689972719455</c:v>
                </c:pt>
                <c:pt idx="347">
                  <c:v>89.824023803243847</c:v>
                </c:pt>
                <c:pt idx="348">
                  <c:v>89.82335510242298</c:v>
                </c:pt>
                <c:pt idx="349">
                  <c:v>89.822683860638847</c:v>
                </c:pt>
                <c:pt idx="350">
                  <c:v>89.822010068236963</c:v>
                </c:pt>
                <c:pt idx="351">
                  <c:v>89.821333715526109</c:v>
                </c:pt>
                <c:pt idx="352">
                  <c:v>89.820654792778257</c:v>
                </c:pt>
                <c:pt idx="353">
                  <c:v>89.819973290228504</c:v>
                </c:pt>
                <c:pt idx="354">
                  <c:v>89.81928919807477</c:v>
                </c:pt>
                <c:pt idx="355">
                  <c:v>89.81860250647776</c:v>
                </c:pt>
                <c:pt idx="356">
                  <c:v>89.817913205560814</c:v>
                </c:pt>
                <c:pt idx="357">
                  <c:v>89.817221285409786</c:v>
                </c:pt>
                <c:pt idx="358">
                  <c:v>89.816526736072802</c:v>
                </c:pt>
                <c:pt idx="359">
                  <c:v>89.815829547560227</c:v>
                </c:pt>
                <c:pt idx="360">
                  <c:v>89.815129709844513</c:v>
                </c:pt>
                <c:pt idx="361">
                  <c:v>89.814427212859911</c:v>
                </c:pt>
                <c:pt idx="362">
                  <c:v>89.813722046502562</c:v>
                </c:pt>
                <c:pt idx="363">
                  <c:v>89.813014200630192</c:v>
                </c:pt>
                <c:pt idx="364">
                  <c:v>89.812303665061918</c:v>
                </c:pt>
                <c:pt idx="365">
                  <c:v>89.811590429578317</c:v>
                </c:pt>
                <c:pt idx="366">
                  <c:v>89.810874483921026</c:v>
                </c:pt>
                <c:pt idx="367">
                  <c:v>89.810155817792804</c:v>
                </c:pt>
                <c:pt idx="368">
                  <c:v>89.809434420857272</c:v>
                </c:pt>
                <c:pt idx="369">
                  <c:v>89.808710282738744</c:v>
                </c:pt>
                <c:pt idx="370">
                  <c:v>89.807983393022184</c:v>
                </c:pt>
                <c:pt idx="371">
                  <c:v>89.807253741252993</c:v>
                </c:pt>
                <c:pt idx="372">
                  <c:v>89.806521316936795</c:v>
                </c:pt>
                <c:pt idx="373">
                  <c:v>89.805786109539426</c:v>
                </c:pt>
                <c:pt idx="374">
                  <c:v>89.805048108486659</c:v>
                </c:pt>
                <c:pt idx="375">
                  <c:v>89.804307303164151</c:v>
                </c:pt>
                <c:pt idx="376">
                  <c:v>89.803563682917172</c:v>
                </c:pt>
                <c:pt idx="377">
                  <c:v>89.80281723705059</c:v>
                </c:pt>
                <c:pt idx="378">
                  <c:v>89.802067954828615</c:v>
                </c:pt>
                <c:pt idx="379">
                  <c:v>89.801315825474688</c:v>
                </c:pt>
                <c:pt idx="380">
                  <c:v>89.800560838171307</c:v>
                </c:pt>
                <c:pt idx="381">
                  <c:v>89.799802982059916</c:v>
                </c:pt>
                <c:pt idx="382">
                  <c:v>89.79904224624066</c:v>
                </c:pt>
                <c:pt idx="383">
                  <c:v>89.798278619772319</c:v>
                </c:pt>
                <c:pt idx="384">
                  <c:v>89.797512091672118</c:v>
                </c:pt>
                <c:pt idx="385">
                  <c:v>89.796742650915562</c:v>
                </c:pt>
                <c:pt idx="386">
                  <c:v>89.795970286436244</c:v>
                </c:pt>
                <c:pt idx="387">
                  <c:v>89.795194987125797</c:v>
                </c:pt>
                <c:pt idx="388">
                  <c:v>89.794416741833615</c:v>
                </c:pt>
                <c:pt idx="389">
                  <c:v>89.793635539366747</c:v>
                </c:pt>
                <c:pt idx="390">
                  <c:v>89.792851368489735</c:v>
                </c:pt>
                <c:pt idx="391">
                  <c:v>89.79206421792442</c:v>
                </c:pt>
                <c:pt idx="392">
                  <c:v>89.791274076349836</c:v>
                </c:pt>
                <c:pt idx="393">
                  <c:v>89.790480932402048</c:v>
                </c:pt>
                <c:pt idx="394">
                  <c:v>89.789684774673859</c:v>
                </c:pt>
                <c:pt idx="395">
                  <c:v>89.788885591714859</c:v>
                </c:pt>
                <c:pt idx="396">
                  <c:v>89.788083372031082</c:v>
                </c:pt>
                <c:pt idx="397">
                  <c:v>89.787278104084947</c:v>
                </c:pt>
                <c:pt idx="398">
                  <c:v>89.786469776294993</c:v>
                </c:pt>
                <c:pt idx="399">
                  <c:v>89.785658377035844</c:v>
                </c:pt>
                <c:pt idx="400">
                  <c:v>89.784843894637902</c:v>
                </c:pt>
                <c:pt idx="401">
                  <c:v>89.78402631738733</c:v>
                </c:pt>
                <c:pt idx="402">
                  <c:v>89.783205633525682</c:v>
                </c:pt>
                <c:pt idx="403">
                  <c:v>89.782381831249992</c:v>
                </c:pt>
                <c:pt idx="404">
                  <c:v>89.781554898712358</c:v>
                </c:pt>
                <c:pt idx="405">
                  <c:v>89.780724824019941</c:v>
                </c:pt>
                <c:pt idx="406">
                  <c:v>89.779891595234716</c:v>
                </c:pt>
                <c:pt idx="407">
                  <c:v>89.779055200373293</c:v>
                </c:pt>
                <c:pt idx="408">
                  <c:v>89.778215627406809</c:v>
                </c:pt>
                <c:pt idx="409">
                  <c:v>89.777372864260698</c:v>
                </c:pt>
                <c:pt idx="410">
                  <c:v>89.776526898814552</c:v>
                </c:pt>
                <c:pt idx="411">
                  <c:v>89.775677718901903</c:v>
                </c:pt>
                <c:pt idx="412">
                  <c:v>89.774825312310085</c:v>
                </c:pt>
                <c:pt idx="413">
                  <c:v>89.77396966678009</c:v>
                </c:pt>
                <c:pt idx="414">
                  <c:v>89.773110770006284</c:v>
                </c:pt>
                <c:pt idx="415">
                  <c:v>89.77224860963635</c:v>
                </c:pt>
                <c:pt idx="416">
                  <c:v>89.771383173271033</c:v>
                </c:pt>
                <c:pt idx="417">
                  <c:v>89.770514448464027</c:v>
                </c:pt>
                <c:pt idx="418">
                  <c:v>89.769642422721716</c:v>
                </c:pt>
                <c:pt idx="419">
                  <c:v>89.768767083503022</c:v>
                </c:pt>
                <c:pt idx="420">
                  <c:v>89.767888418219314</c:v>
                </c:pt>
                <c:pt idx="421">
                  <c:v>89.767006414234089</c:v>
                </c:pt>
                <c:pt idx="422">
                  <c:v>89.766121058862879</c:v>
                </c:pt>
                <c:pt idx="423">
                  <c:v>89.765232339373028</c:v>
                </c:pt>
                <c:pt idx="424">
                  <c:v>89.76434024298355</c:v>
                </c:pt>
                <c:pt idx="425">
                  <c:v>89.763444756864914</c:v>
                </c:pt>
                <c:pt idx="426">
                  <c:v>89.76254586813883</c:v>
                </c:pt>
                <c:pt idx="427">
                  <c:v>89.761643563878167</c:v>
                </c:pt>
                <c:pt idx="428">
                  <c:v>89.760737831106653</c:v>
                </c:pt>
                <c:pt idx="429">
                  <c:v>89.759828656798774</c:v>
                </c:pt>
                <c:pt idx="430">
                  <c:v>89.758916027879522</c:v>
                </c:pt>
                <c:pt idx="431">
                  <c:v>89.757999931224219</c:v>
                </c:pt>
                <c:pt idx="432">
                  <c:v>89.757080353658395</c:v>
                </c:pt>
                <c:pt idx="433">
                  <c:v>89.756157281957542</c:v>
                </c:pt>
                <c:pt idx="434">
                  <c:v>89.755230702846887</c:v>
                </c:pt>
                <c:pt idx="435">
                  <c:v>89.754300603001326</c:v>
                </c:pt>
                <c:pt idx="436">
                  <c:v>89.753366969045061</c:v>
                </c:pt>
                <c:pt idx="437">
                  <c:v>89.752429787551549</c:v>
                </c:pt>
                <c:pt idx="438">
                  <c:v>89.751489045043286</c:v>
                </c:pt>
                <c:pt idx="439">
                  <c:v>89.750544727991539</c:v>
                </c:pt>
                <c:pt idx="440">
                  <c:v>89.749596822816244</c:v>
                </c:pt>
                <c:pt idx="441">
                  <c:v>89.748645315885739</c:v>
                </c:pt>
                <c:pt idx="442">
                  <c:v>89.747690193516604</c:v>
                </c:pt>
                <c:pt idx="443">
                  <c:v>89.746731441973481</c:v>
                </c:pt>
                <c:pt idx="444">
                  <c:v>89.745769047468812</c:v>
                </c:pt>
                <c:pt idx="445">
                  <c:v>89.744802996162719</c:v>
                </c:pt>
                <c:pt idx="446">
                  <c:v>89.743833274162782</c:v>
                </c:pt>
                <c:pt idx="447">
                  <c:v>89.742859867523791</c:v>
                </c:pt>
                <c:pt idx="448">
                  <c:v>89.741882762247641</c:v>
                </c:pt>
                <c:pt idx="449">
                  <c:v>89.740901944282967</c:v>
                </c:pt>
                <c:pt idx="450">
                  <c:v>89.739917399525183</c:v>
                </c:pt>
                <c:pt idx="451">
                  <c:v>89.738929113816042</c:v>
                </c:pt>
                <c:pt idx="452">
                  <c:v>89.737937072943595</c:v>
                </c:pt>
                <c:pt idx="453">
                  <c:v>89.736941262641906</c:v>
                </c:pt>
                <c:pt idx="454">
                  <c:v>89.735941668590854</c:v>
                </c:pt>
                <c:pt idx="455">
                  <c:v>89.734938276415988</c:v>
                </c:pt>
                <c:pt idx="456">
                  <c:v>89.733931071688247</c:v>
                </c:pt>
                <c:pt idx="457">
                  <c:v>89.732920039923798</c:v>
                </c:pt>
                <c:pt idx="458">
                  <c:v>89.731905166583815</c:v>
                </c:pt>
                <c:pt idx="459">
                  <c:v>89.730886437074219</c:v>
                </c:pt>
                <c:pt idx="460">
                  <c:v>89.729863836745622</c:v>
                </c:pt>
                <c:pt idx="461">
                  <c:v>89.728837350892888</c:v>
                </c:pt>
                <c:pt idx="462">
                  <c:v>89.727806964755189</c:v>
                </c:pt>
                <c:pt idx="463">
                  <c:v>89.72677266351549</c:v>
                </c:pt>
                <c:pt idx="464">
                  <c:v>89.725734432300627</c:v>
                </c:pt>
                <c:pt idx="465">
                  <c:v>89.72469225618093</c:v>
                </c:pt>
                <c:pt idx="466">
                  <c:v>89.723646120170031</c:v>
                </c:pt>
                <c:pt idx="467">
                  <c:v>89.722596009224659</c:v>
                </c:pt>
                <c:pt idx="468">
                  <c:v>89.721541908244433</c:v>
                </c:pt>
                <c:pt idx="469">
                  <c:v>89.720483802071683</c:v>
                </c:pt>
                <c:pt idx="470">
                  <c:v>89.71942167549112</c:v>
                </c:pt>
                <c:pt idx="471">
                  <c:v>89.718355513229724</c:v>
                </c:pt>
                <c:pt idx="472">
                  <c:v>89.717285299956501</c:v>
                </c:pt>
                <c:pt idx="473">
                  <c:v>89.71621102028223</c:v>
                </c:pt>
                <c:pt idx="474">
                  <c:v>89.715132658759273</c:v>
                </c:pt>
                <c:pt idx="475">
                  <c:v>89.714050199881342</c:v>
                </c:pt>
                <c:pt idx="476">
                  <c:v>89.712963628083287</c:v>
                </c:pt>
                <c:pt idx="477">
                  <c:v>89.711872927740842</c:v>
                </c:pt>
                <c:pt idx="478">
                  <c:v>89.710778083170453</c:v>
                </c:pt>
                <c:pt idx="479">
                  <c:v>89.709679078628994</c:v>
                </c:pt>
                <c:pt idx="480">
                  <c:v>89.708575898313654</c:v>
                </c:pt>
                <c:pt idx="481">
                  <c:v>89.707468526361495</c:v>
                </c:pt>
                <c:pt idx="482">
                  <c:v>89.706356946849439</c:v>
                </c:pt>
                <c:pt idx="483">
                  <c:v>89.70524114379397</c:v>
                </c:pt>
                <c:pt idx="484">
                  <c:v>89.704121101150847</c:v>
                </c:pt>
                <c:pt idx="485">
                  <c:v>89.70299680281498</c:v>
                </c:pt>
                <c:pt idx="486">
                  <c:v>89.701868232620072</c:v>
                </c:pt>
                <c:pt idx="487">
                  <c:v>89.700735374338535</c:v>
                </c:pt>
                <c:pt idx="488">
                  <c:v>89.699598211681078</c:v>
                </c:pt>
                <c:pt idx="489">
                  <c:v>89.698456728296662</c:v>
                </c:pt>
                <c:pt idx="490">
                  <c:v>89.697310907772163</c:v>
                </c:pt>
                <c:pt idx="491">
                  <c:v>89.696160733632084</c:v>
                </c:pt>
                <c:pt idx="492">
                  <c:v>89.695006189338471</c:v>
                </c:pt>
                <c:pt idx="493">
                  <c:v>89.693847258290518</c:v>
                </c:pt>
                <c:pt idx="494">
                  <c:v>89.692683923824475</c:v>
                </c:pt>
                <c:pt idx="495">
                  <c:v>89.691516169213301</c:v>
                </c:pt>
                <c:pt idx="496">
                  <c:v>89.690343977666458</c:v>
                </c:pt>
                <c:pt idx="497">
                  <c:v>89.68916733232966</c:v>
                </c:pt>
                <c:pt idx="498">
                  <c:v>89.687986216284671</c:v>
                </c:pt>
                <c:pt idx="499">
                  <c:v>89.686800612549021</c:v>
                </c:pt>
                <c:pt idx="500">
                  <c:v>89.685610504075797</c:v>
                </c:pt>
                <c:pt idx="501">
                  <c:v>89.684415873753366</c:v>
                </c:pt>
                <c:pt idx="502">
                  <c:v>89.683216704405112</c:v>
                </c:pt>
                <c:pt idx="503">
                  <c:v>89.682012978789274</c:v>
                </c:pt>
                <c:pt idx="504">
                  <c:v>89.680804679598637</c:v>
                </c:pt>
                <c:pt idx="505">
                  <c:v>89.679591789460261</c:v>
                </c:pt>
                <c:pt idx="506">
                  <c:v>89.678374290935295</c:v>
                </c:pt>
                <c:pt idx="507">
                  <c:v>89.677152166518709</c:v>
                </c:pt>
                <c:pt idx="508">
                  <c:v>89.675925398638981</c:v>
                </c:pt>
                <c:pt idx="509">
                  <c:v>89.674693969657937</c:v>
                </c:pt>
                <c:pt idx="510">
                  <c:v>89.673457861870446</c:v>
                </c:pt>
                <c:pt idx="511">
                  <c:v>89.672217057504184</c:v>
                </c:pt>
                <c:pt idx="512">
                  <c:v>89.670971538719371</c:v>
                </c:pt>
                <c:pt idx="513">
                  <c:v>89.66972128760851</c:v>
                </c:pt>
                <c:pt idx="514">
                  <c:v>89.668466286196164</c:v>
                </c:pt>
                <c:pt idx="515">
                  <c:v>89.667206516438654</c:v>
                </c:pt>
                <c:pt idx="516">
                  <c:v>89.665941960223776</c:v>
                </c:pt>
                <c:pt idx="517">
                  <c:v>89.664672599370689</c:v>
                </c:pt>
                <c:pt idx="518">
                  <c:v>89.663398415629487</c:v>
                </c:pt>
                <c:pt idx="519">
                  <c:v>89.662119390681013</c:v>
                </c:pt>
                <c:pt idx="520">
                  <c:v>89.660835506136536</c:v>
                </c:pt>
                <c:pt idx="521">
                  <c:v>89.659546743537646</c:v>
                </c:pt>
                <c:pt idx="522">
                  <c:v>89.658253084355806</c:v>
                </c:pt>
                <c:pt idx="523">
                  <c:v>89.656954509992175</c:v>
                </c:pt>
                <c:pt idx="524">
                  <c:v>89.655651001777343</c:v>
                </c:pt>
                <c:pt idx="525">
                  <c:v>89.65434254097103</c:v>
                </c:pt>
                <c:pt idx="526">
                  <c:v>89.653029108761885</c:v>
                </c:pt>
                <c:pt idx="527">
                  <c:v>89.651710686267108</c:v>
                </c:pt>
                <c:pt idx="528">
                  <c:v>89.650387254532276</c:v>
                </c:pt>
                <c:pt idx="529">
                  <c:v>89.649058794531058</c:v>
                </c:pt>
                <c:pt idx="530">
                  <c:v>89.647725287164846</c:v>
                </c:pt>
                <c:pt idx="531">
                  <c:v>89.6463867132627</c:v>
                </c:pt>
                <c:pt idx="532">
                  <c:v>89.645043053580778</c:v>
                </c:pt>
                <c:pt idx="533">
                  <c:v>89.643694288802294</c:v>
                </c:pt>
                <c:pt idx="534">
                  <c:v>89.642340399537147</c:v>
                </c:pt>
                <c:pt idx="535">
                  <c:v>89.640981366321725</c:v>
                </c:pt>
                <c:pt idx="536">
                  <c:v>89.639617169618404</c:v>
                </c:pt>
                <c:pt idx="537">
                  <c:v>89.638247789815608</c:v>
                </c:pt>
                <c:pt idx="538">
                  <c:v>89.636873207227211</c:v>
                </c:pt>
                <c:pt idx="539">
                  <c:v>89.635493402092479</c:v>
                </c:pt>
                <c:pt idx="540">
                  <c:v>89.634108354575602</c:v>
                </c:pt>
                <c:pt idx="541">
                  <c:v>89.632718044765639</c:v>
                </c:pt>
                <c:pt idx="542">
                  <c:v>89.631322452675988</c:v>
                </c:pt>
                <c:pt idx="543">
                  <c:v>89.629921558244263</c:v>
                </c:pt>
                <c:pt idx="544">
                  <c:v>89.628515341331962</c:v>
                </c:pt>
                <c:pt idx="545">
                  <c:v>89.627103781724159</c:v>
                </c:pt>
                <c:pt idx="546">
                  <c:v>89.625686859129232</c:v>
                </c:pt>
                <c:pt idx="547">
                  <c:v>89.624264553178605</c:v>
                </c:pt>
                <c:pt idx="548">
                  <c:v>89.622836843426356</c:v>
                </c:pt>
                <c:pt idx="549">
                  <c:v>89.621403709349053</c:v>
                </c:pt>
                <c:pt idx="550">
                  <c:v>89.619965130345406</c:v>
                </c:pt>
                <c:pt idx="551">
                  <c:v>89.618521085735921</c:v>
                </c:pt>
                <c:pt idx="552">
                  <c:v>89.617071554762674</c:v>
                </c:pt>
                <c:pt idx="553">
                  <c:v>89.615616516589</c:v>
                </c:pt>
                <c:pt idx="554">
                  <c:v>89.614155950299192</c:v>
                </c:pt>
                <c:pt idx="555">
                  <c:v>89.61268983489812</c:v>
                </c:pt>
                <c:pt idx="556">
                  <c:v>89.611218149311156</c:v>
                </c:pt>
                <c:pt idx="557">
                  <c:v>89.609740872383568</c:v>
                </c:pt>
                <c:pt idx="558">
                  <c:v>89.60825798288046</c:v>
                </c:pt>
                <c:pt idx="559">
                  <c:v>89.606769459486401</c:v>
                </c:pt>
                <c:pt idx="560">
                  <c:v>89.605275280805031</c:v>
                </c:pt>
                <c:pt idx="561">
                  <c:v>89.603775425358847</c:v>
                </c:pt>
                <c:pt idx="562">
                  <c:v>89.602269871588959</c:v>
                </c:pt>
                <c:pt idx="563">
                  <c:v>89.600758597854551</c:v>
                </c:pt>
                <c:pt idx="564">
                  <c:v>89.599241582432867</c:v>
                </c:pt>
                <c:pt idx="565">
                  <c:v>89.597718803518646</c:v>
                </c:pt>
                <c:pt idx="566">
                  <c:v>89.596190239223972</c:v>
                </c:pt>
                <c:pt idx="567">
                  <c:v>89.594655867577899</c:v>
                </c:pt>
                <c:pt idx="568">
                  <c:v>89.593115666526131</c:v>
                </c:pt>
                <c:pt idx="569">
                  <c:v>89.591569613930758</c:v>
                </c:pt>
                <c:pt idx="570">
                  <c:v>89.590017687569812</c:v>
                </c:pt>
                <c:pt idx="571">
                  <c:v>89.588459865137196</c:v>
                </c:pt>
                <c:pt idx="572">
                  <c:v>89.58689612424206</c:v>
                </c:pt>
                <c:pt idx="573">
                  <c:v>89.585326442408714</c:v>
                </c:pt>
                <c:pt idx="574">
                  <c:v>89.58375079707622</c:v>
                </c:pt>
                <c:pt idx="575">
                  <c:v>89.582169165598017</c:v>
                </c:pt>
                <c:pt idx="576">
                  <c:v>89.580581525241769</c:v>
                </c:pt>
                <c:pt idx="577">
                  <c:v>89.578987853188792</c:v>
                </c:pt>
                <c:pt idx="578">
                  <c:v>89.577388126533975</c:v>
                </c:pt>
                <c:pt idx="579">
                  <c:v>89.575782322285306</c:v>
                </c:pt>
                <c:pt idx="580">
                  <c:v>89.574170417363547</c:v>
                </c:pt>
                <c:pt idx="581">
                  <c:v>89.572552388601991</c:v>
                </c:pt>
                <c:pt idx="582">
                  <c:v>89.570928212746011</c:v>
                </c:pt>
                <c:pt idx="583">
                  <c:v>89.569297866452871</c:v>
                </c:pt>
                <c:pt idx="584">
                  <c:v>89.567661326291287</c:v>
                </c:pt>
                <c:pt idx="585">
                  <c:v>89.566018568741114</c:v>
                </c:pt>
                <c:pt idx="586">
                  <c:v>89.564369570193008</c:v>
                </c:pt>
                <c:pt idx="587">
                  <c:v>89.562714306948138</c:v>
                </c:pt>
                <c:pt idx="588">
                  <c:v>89.561052755217816</c:v>
                </c:pt>
                <c:pt idx="589">
                  <c:v>89.559384891123088</c:v>
                </c:pt>
                <c:pt idx="590">
                  <c:v>89.55771069069452</c:v>
                </c:pt>
                <c:pt idx="591">
                  <c:v>89.556030129871758</c:v>
                </c:pt>
                <c:pt idx="592">
                  <c:v>89.554343184503267</c:v>
                </c:pt>
                <c:pt idx="593">
                  <c:v>89.552649830345899</c:v>
                </c:pt>
                <c:pt idx="594">
                  <c:v>89.550950043064589</c:v>
                </c:pt>
                <c:pt idx="595">
                  <c:v>89.549243798232055</c:v>
                </c:pt>
                <c:pt idx="596">
                  <c:v>89.547531071328336</c:v>
                </c:pt>
                <c:pt idx="597">
                  <c:v>89.545811837740587</c:v>
                </c:pt>
                <c:pt idx="598">
                  <c:v>89.544086072762582</c:v>
                </c:pt>
                <c:pt idx="599">
                  <c:v>89.542353751594447</c:v>
                </c:pt>
                <c:pt idx="600">
                  <c:v>89.540614849342347</c:v>
                </c:pt>
                <c:pt idx="601">
                  <c:v>89.538869341018</c:v>
                </c:pt>
                <c:pt idx="602">
                  <c:v>89.537117201538408</c:v>
                </c:pt>
                <c:pt idx="603">
                  <c:v>89.535358405725532</c:v>
                </c:pt>
                <c:pt idx="604">
                  <c:v>89.533592928305865</c:v>
                </c:pt>
                <c:pt idx="605">
                  <c:v>89.531820743910103</c:v>
                </c:pt>
                <c:pt idx="606">
                  <c:v>89.53004182707275</c:v>
                </c:pt>
                <c:pt idx="607">
                  <c:v>89.528256152231791</c:v>
                </c:pt>
                <c:pt idx="608">
                  <c:v>89.526463693728346</c:v>
                </c:pt>
                <c:pt idx="609">
                  <c:v>89.524664425806264</c:v>
                </c:pt>
                <c:pt idx="610">
                  <c:v>89.522858322611739</c:v>
                </c:pt>
                <c:pt idx="611">
                  <c:v>89.521045358193021</c:v>
                </c:pt>
                <c:pt idx="612">
                  <c:v>89.519225506499964</c:v>
                </c:pt>
                <c:pt idx="613">
                  <c:v>89.517398741383673</c:v>
                </c:pt>
                <c:pt idx="614">
                  <c:v>89.515565036596215</c:v>
                </c:pt>
                <c:pt idx="615">
                  <c:v>89.513724365790125</c:v>
                </c:pt>
                <c:pt idx="616">
                  <c:v>89.511876702518109</c:v>
                </c:pt>
                <c:pt idx="617">
                  <c:v>89.510022020232611</c:v>
                </c:pt>
                <c:pt idx="618">
                  <c:v>89.508160292285496</c:v>
                </c:pt>
                <c:pt idx="619">
                  <c:v>89.506291491927598</c:v>
                </c:pt>
                <c:pt idx="620">
                  <c:v>89.504415592308476</c:v>
                </c:pt>
                <c:pt idx="621">
                  <c:v>89.502532566475864</c:v>
                </c:pt>
                <c:pt idx="622">
                  <c:v>89.500642387375336</c:v>
                </c:pt>
                <c:pt idx="623">
                  <c:v>89.498745027850049</c:v>
                </c:pt>
                <c:pt idx="624">
                  <c:v>89.496840460640158</c:v>
                </c:pt>
                <c:pt idx="625">
                  <c:v>89.494928658382605</c:v>
                </c:pt>
                <c:pt idx="626">
                  <c:v>89.493009593610552</c:v>
                </c:pt>
                <c:pt idx="627">
                  <c:v>89.49108323875322</c:v>
                </c:pt>
                <c:pt idx="628">
                  <c:v>89.489149566135282</c:v>
                </c:pt>
                <c:pt idx="629">
                  <c:v>89.487208547976508</c:v>
                </c:pt>
                <c:pt idx="630">
                  <c:v>89.485260156391533</c:v>
                </c:pt>
                <c:pt idx="631">
                  <c:v>89.483304363389266</c:v>
                </c:pt>
                <c:pt idx="632">
                  <c:v>89.481341140872587</c:v>
                </c:pt>
                <c:pt idx="633">
                  <c:v>89.479370460637952</c:v>
                </c:pt>
                <c:pt idx="634">
                  <c:v>89.477392294374965</c:v>
                </c:pt>
                <c:pt idx="635">
                  <c:v>89.475406613665911</c:v>
                </c:pt>
                <c:pt idx="636">
                  <c:v>89.47341338998551</c:v>
                </c:pt>
                <c:pt idx="637">
                  <c:v>89.471412594700396</c:v>
                </c:pt>
                <c:pt idx="638">
                  <c:v>89.469404199068748</c:v>
                </c:pt>
                <c:pt idx="639">
                  <c:v>89.467388174239829</c:v>
                </c:pt>
                <c:pt idx="640">
                  <c:v>89.465364491253695</c:v>
                </c:pt>
                <c:pt idx="641">
                  <c:v>89.463333121040606</c:v>
                </c:pt>
                <c:pt idx="642">
                  <c:v>89.461294034420845</c:v>
                </c:pt>
                <c:pt idx="643">
                  <c:v>89.459247202104038</c:v>
                </c:pt>
                <c:pt idx="644">
                  <c:v>89.457192594688991</c:v>
                </c:pt>
                <c:pt idx="645">
                  <c:v>89.455130182663041</c:v>
                </c:pt>
                <c:pt idx="646">
                  <c:v>89.453059936401871</c:v>
                </c:pt>
                <c:pt idx="647">
                  <c:v>89.450981826168913</c:v>
                </c:pt>
                <c:pt idx="648">
                  <c:v>89.448895822114949</c:v>
                </c:pt>
                <c:pt idx="649">
                  <c:v>89.446801894277797</c:v>
                </c:pt>
                <c:pt idx="650">
                  <c:v>89.44470001258172</c:v>
                </c:pt>
                <c:pt idx="651">
                  <c:v>89.442590146837205</c:v>
                </c:pt>
                <c:pt idx="652">
                  <c:v>89.440472266740329</c:v>
                </c:pt>
                <c:pt idx="653">
                  <c:v>89.438346341872446</c:v>
                </c:pt>
                <c:pt idx="654">
                  <c:v>89.436212341699729</c:v>
                </c:pt>
                <c:pt idx="655">
                  <c:v>89.434070235572733</c:v>
                </c:pt>
                <c:pt idx="656">
                  <c:v>89.431919992726009</c:v>
                </c:pt>
                <c:pt idx="657">
                  <c:v>89.429761582277564</c:v>
                </c:pt>
                <c:pt idx="658">
                  <c:v>89.427594973228494</c:v>
                </c:pt>
                <c:pt idx="659">
                  <c:v>89.425420134462584</c:v>
                </c:pt>
                <c:pt idx="660">
                  <c:v>89.423237034745767</c:v>
                </c:pt>
                <c:pt idx="661">
                  <c:v>89.421045642725716</c:v>
                </c:pt>
                <c:pt idx="662">
                  <c:v>89.418845926931482</c:v>
                </c:pt>
                <c:pt idx="663">
                  <c:v>89.416637855772933</c:v>
                </c:pt>
                <c:pt idx="664">
                  <c:v>89.414421397540352</c:v>
                </c:pt>
                <c:pt idx="665">
                  <c:v>89.412196520403995</c:v>
                </c:pt>
                <c:pt idx="666">
                  <c:v>89.409963192413684</c:v>
                </c:pt>
                <c:pt idx="667">
                  <c:v>89.40772138149822</c:v>
                </c:pt>
                <c:pt idx="668">
                  <c:v>89.405471055465114</c:v>
                </c:pt>
                <c:pt idx="669">
                  <c:v>89.403212181999919</c:v>
                </c:pt>
                <c:pt idx="670">
                  <c:v>89.400944728665991</c:v>
                </c:pt>
                <c:pt idx="671">
                  <c:v>89.398668662903845</c:v>
                </c:pt>
                <c:pt idx="672">
                  <c:v>89.396383952030831</c:v>
                </c:pt>
                <c:pt idx="673">
                  <c:v>89.394090563240582</c:v>
                </c:pt>
                <c:pt idx="674">
                  <c:v>89.391788463602623</c:v>
                </c:pt>
                <c:pt idx="675">
                  <c:v>89.389477620061797</c:v>
                </c:pt>
                <c:pt idx="676">
                  <c:v>89.387157999437918</c:v>
                </c:pt>
                <c:pt idx="677">
                  <c:v>89.384829568425218</c:v>
                </c:pt>
                <c:pt idx="678">
                  <c:v>89.382492293591952</c:v>
                </c:pt>
                <c:pt idx="679">
                  <c:v>89.380146141379797</c:v>
                </c:pt>
                <c:pt idx="680">
                  <c:v>89.377791078103584</c:v>
                </c:pt>
                <c:pt idx="681">
                  <c:v>89.375427069950561</c:v>
                </c:pt>
                <c:pt idx="682">
                  <c:v>89.37305408298019</c:v>
                </c:pt>
                <c:pt idx="683">
                  <c:v>89.370672083123353</c:v>
                </c:pt>
                <c:pt idx="684">
                  <c:v>89.368281036182253</c:v>
                </c:pt>
                <c:pt idx="685">
                  <c:v>89.365880907829577</c:v>
                </c:pt>
                <c:pt idx="686">
                  <c:v>89.363471663608223</c:v>
                </c:pt>
                <c:pt idx="687">
                  <c:v>89.361053268930704</c:v>
                </c:pt>
                <c:pt idx="688">
                  <c:v>89.358625689078792</c:v>
                </c:pt>
                <c:pt idx="689">
                  <c:v>89.356188889202812</c:v>
                </c:pt>
                <c:pt idx="690">
                  <c:v>89.35374283432138</c:v>
                </c:pt>
                <c:pt idx="691">
                  <c:v>89.351287489320811</c:v>
                </c:pt>
                <c:pt idx="692">
                  <c:v>89.348822818954545</c:v>
                </c:pt>
                <c:pt idx="693">
                  <c:v>89.346348787842771</c:v>
                </c:pt>
                <c:pt idx="694">
                  <c:v>89.343865360471909</c:v>
                </c:pt>
                <c:pt idx="695">
                  <c:v>89.34137250119403</c:v>
                </c:pt>
                <c:pt idx="696">
                  <c:v>89.338870174226415</c:v>
                </c:pt>
                <c:pt idx="697">
                  <c:v>89.336358343651057</c:v>
                </c:pt>
                <c:pt idx="698">
                  <c:v>89.333836973414151</c:v>
                </c:pt>
                <c:pt idx="699">
                  <c:v>89.331306027325525</c:v>
                </c:pt>
                <c:pt idx="700">
                  <c:v>89.32876546905824</c:v>
                </c:pt>
                <c:pt idx="701">
                  <c:v>89.326215262147954</c:v>
                </c:pt>
                <c:pt idx="702">
                  <c:v>89.323655369992508</c:v>
                </c:pt>
                <c:pt idx="703">
                  <c:v>89.321085755851371</c:v>
                </c:pt>
                <c:pt idx="704">
                  <c:v>89.318506382845072</c:v>
                </c:pt>
                <c:pt idx="705">
                  <c:v>89.315917213954805</c:v>
                </c:pt>
                <c:pt idx="706">
                  <c:v>89.31331821202177</c:v>
                </c:pt>
                <c:pt idx="707">
                  <c:v>89.310709339746793</c:v>
                </c:pt>
                <c:pt idx="708">
                  <c:v>89.308090559689632</c:v>
                </c:pt>
                <c:pt idx="709">
                  <c:v>89.305461834268613</c:v>
                </c:pt>
                <c:pt idx="710">
                  <c:v>89.302823125759971</c:v>
                </c:pt>
                <c:pt idx="711">
                  <c:v>89.300174396297393</c:v>
                </c:pt>
                <c:pt idx="712">
                  <c:v>89.297515607871489</c:v>
                </c:pt>
                <c:pt idx="713">
                  <c:v>89.294846722329225</c:v>
                </c:pt>
                <c:pt idx="714">
                  <c:v>89.292167701373387</c:v>
                </c:pt>
                <c:pt idx="715">
                  <c:v>89.289478506562062</c:v>
                </c:pt>
                <c:pt idx="716">
                  <c:v>89.286779099308092</c:v>
                </c:pt>
                <c:pt idx="717">
                  <c:v>89.28406944087854</c:v>
                </c:pt>
                <c:pt idx="718">
                  <c:v>89.281349492394099</c:v>
                </c:pt>
                <c:pt idx="719">
                  <c:v>89.278619214828595</c:v>
                </c:pt>
                <c:pt idx="720">
                  <c:v>89.275878569008441</c:v>
                </c:pt>
                <c:pt idx="721">
                  <c:v>89.27312751561206</c:v>
                </c:pt>
                <c:pt idx="722">
                  <c:v>89.270366015169358</c:v>
                </c:pt>
                <c:pt idx="723">
                  <c:v>89.267594028061083</c:v>
                </c:pt>
                <c:pt idx="724">
                  <c:v>89.264811514518428</c:v>
                </c:pt>
                <c:pt idx="725">
                  <c:v>89.262018434622362</c:v>
                </c:pt>
                <c:pt idx="726">
                  <c:v>89.259214748303066</c:v>
                </c:pt>
                <c:pt idx="727">
                  <c:v>89.2564004153394</c:v>
                </c:pt>
                <c:pt idx="728">
                  <c:v>89.253575395358382</c:v>
                </c:pt>
                <c:pt idx="729">
                  <c:v>89.250739647834521</c:v>
                </c:pt>
                <c:pt idx="730">
                  <c:v>89.247893132089345</c:v>
                </c:pt>
                <c:pt idx="731">
                  <c:v>89.245035807290762</c:v>
                </c:pt>
                <c:pt idx="732">
                  <c:v>89.242167632452492</c:v>
                </c:pt>
                <c:pt idx="733">
                  <c:v>89.239288566433572</c:v>
                </c:pt>
                <c:pt idx="734">
                  <c:v>89.236398567937727</c:v>
                </c:pt>
                <c:pt idx="735">
                  <c:v>89.233497595512716</c:v>
                </c:pt>
                <c:pt idx="736">
                  <c:v>89.230585607549855</c:v>
                </c:pt>
                <c:pt idx="737">
                  <c:v>89.227662562283442</c:v>
                </c:pt>
                <c:pt idx="738">
                  <c:v>89.224728417790089</c:v>
                </c:pt>
                <c:pt idx="739">
                  <c:v>89.221783131988204</c:v>
                </c:pt>
                <c:pt idx="740">
                  <c:v>89.218826662637355</c:v>
                </c:pt>
                <c:pt idx="741">
                  <c:v>89.215858967337695</c:v>
                </c:pt>
                <c:pt idx="742">
                  <c:v>89.212880003529406</c:v>
                </c:pt>
                <c:pt idx="743">
                  <c:v>89.209889728492058</c:v>
                </c:pt>
                <c:pt idx="744">
                  <c:v>89.206888099344013</c:v>
                </c:pt>
                <c:pt idx="745">
                  <c:v>89.203875073041814</c:v>
                </c:pt>
                <c:pt idx="746">
                  <c:v>89.200850606379717</c:v>
                </c:pt>
                <c:pt idx="747">
                  <c:v>89.19781465598885</c:v>
                </c:pt>
                <c:pt idx="748">
                  <c:v>89.194767178336804</c:v>
                </c:pt>
                <c:pt idx="749">
                  <c:v>89.191708129726905</c:v>
                </c:pt>
                <c:pt idx="750">
                  <c:v>89.188637466297749</c:v>
                </c:pt>
                <c:pt idx="751">
                  <c:v>89.185555144022359</c:v>
                </c:pt>
                <c:pt idx="752">
                  <c:v>89.182461118707863</c:v>
                </c:pt>
                <c:pt idx="753">
                  <c:v>89.179355345994594</c:v>
                </c:pt>
                <c:pt idx="754">
                  <c:v>89.176237781355667</c:v>
                </c:pt>
                <c:pt idx="755">
                  <c:v>89.173108380096238</c:v>
                </c:pt>
                <c:pt idx="756">
                  <c:v>89.169967097352995</c:v>
                </c:pt>
                <c:pt idx="757">
                  <c:v>89.166813888093415</c:v>
                </c:pt>
                <c:pt idx="758">
                  <c:v>89.163648707115229</c:v>
                </c:pt>
                <c:pt idx="759">
                  <c:v>89.16047150904572</c:v>
                </c:pt>
                <c:pt idx="760">
                  <c:v>89.157282248341147</c:v>
                </c:pt>
                <c:pt idx="761">
                  <c:v>89.154080879286099</c:v>
                </c:pt>
                <c:pt idx="762">
                  <c:v>89.15086735599283</c:v>
                </c:pt>
                <c:pt idx="763">
                  <c:v>89.147641632400621</c:v>
                </c:pt>
                <c:pt idx="764">
                  <c:v>89.144403662275181</c:v>
                </c:pt>
                <c:pt idx="765">
                  <c:v>89.141153399208008</c:v>
                </c:pt>
                <c:pt idx="766">
                  <c:v>89.137890796615636</c:v>
                </c:pt>
                <c:pt idx="767">
                  <c:v>89.13461580773911</c:v>
                </c:pt>
                <c:pt idx="768">
                  <c:v>89.131328385643371</c:v>
                </c:pt>
                <c:pt idx="769">
                  <c:v>89.128028483216355</c:v>
                </c:pt>
                <c:pt idx="770">
                  <c:v>89.124716053168612</c:v>
                </c:pt>
                <c:pt idx="771">
                  <c:v>89.121391048032578</c:v>
                </c:pt>
                <c:pt idx="772">
                  <c:v>89.1180534201618</c:v>
                </c:pt>
                <c:pt idx="773">
                  <c:v>89.114703121730386</c:v>
                </c:pt>
                <c:pt idx="774">
                  <c:v>89.111340104732349</c:v>
                </c:pt>
                <c:pt idx="775">
                  <c:v>89.107964320980855</c:v>
                </c:pt>
                <c:pt idx="776">
                  <c:v>89.104575722107597</c:v>
                </c:pt>
                <c:pt idx="777">
                  <c:v>89.101174259562214</c:v>
                </c:pt>
                <c:pt idx="778">
                  <c:v>89.09775988461142</c:v>
                </c:pt>
                <c:pt idx="779">
                  <c:v>89.094332548338528</c:v>
                </c:pt>
                <c:pt idx="780">
                  <c:v>89.090892201642646</c:v>
                </c:pt>
                <c:pt idx="781">
                  <c:v>89.087438795238057</c:v>
                </c:pt>
                <c:pt idx="782">
                  <c:v>89.083972279653509</c:v>
                </c:pt>
                <c:pt idx="783">
                  <c:v>89.080492605231541</c:v>
                </c:pt>
                <c:pt idx="784">
                  <c:v>89.076999722127809</c:v>
                </c:pt>
                <c:pt idx="785">
                  <c:v>89.073493580310341</c:v>
                </c:pt>
                <c:pt idx="786">
                  <c:v>89.069974129558915</c:v>
                </c:pt>
                <c:pt idx="787">
                  <c:v>89.066441319464332</c:v>
                </c:pt>
                <c:pt idx="788">
                  <c:v>89.062895099427692</c:v>
                </c:pt>
                <c:pt idx="789">
                  <c:v>89.059335418659799</c:v>
                </c:pt>
                <c:pt idx="790">
                  <c:v>89.055762226180306</c:v>
                </c:pt>
                <c:pt idx="791">
                  <c:v>89.052175470817104</c:v>
                </c:pt>
                <c:pt idx="792">
                  <c:v>89.048575101205657</c:v>
                </c:pt>
                <c:pt idx="793">
                  <c:v>89.044961065788158</c:v>
                </c:pt>
                <c:pt idx="794">
                  <c:v>89.041333312812938</c:v>
                </c:pt>
                <c:pt idx="795">
                  <c:v>89.037691790333739</c:v>
                </c:pt>
                <c:pt idx="796">
                  <c:v>89.034036446208887</c:v>
                </c:pt>
                <c:pt idx="797">
                  <c:v>89.030367228100758</c:v>
                </c:pt>
                <c:pt idx="798">
                  <c:v>89.026684083474876</c:v>
                </c:pt>
                <c:pt idx="799">
                  <c:v>89.022986959599308</c:v>
                </c:pt>
                <c:pt idx="800">
                  <c:v>89.019275803543863</c:v>
                </c:pt>
                <c:pt idx="801">
                  <c:v>89.015550562179442</c:v>
                </c:pt>
                <c:pt idx="802">
                  <c:v>89.011811182177254</c:v>
                </c:pt>
                <c:pt idx="803">
                  <c:v>89.008057610008038</c:v>
                </c:pt>
                <c:pt idx="804">
                  <c:v>89.00428979194146</c:v>
                </c:pt>
                <c:pt idx="805">
                  <c:v>89.000507674045267</c:v>
                </c:pt>
                <c:pt idx="806">
                  <c:v>88.996711202184542</c:v>
                </c:pt>
                <c:pt idx="807">
                  <c:v>88.992900322021015</c:v>
                </c:pt>
                <c:pt idx="808">
                  <c:v>88.989074979012315</c:v>
                </c:pt>
                <c:pt idx="809">
                  <c:v>88.985235118411168</c:v>
                </c:pt>
                <c:pt idx="810">
                  <c:v>88.981380685264696</c:v>
                </c:pt>
                <c:pt idx="811">
                  <c:v>88.977511624413623</c:v>
                </c:pt>
                <c:pt idx="812">
                  <c:v>88.973627880491605</c:v>
                </c:pt>
                <c:pt idx="813">
                  <c:v>88.969729397924297</c:v>
                </c:pt>
                <c:pt idx="814">
                  <c:v>88.965816120928849</c:v>
                </c:pt>
                <c:pt idx="815">
                  <c:v>88.961887993512846</c:v>
                </c:pt>
                <c:pt idx="816">
                  <c:v>88.957944959473807</c:v>
                </c:pt>
                <c:pt idx="817">
                  <c:v>88.953986962398218</c:v>
                </c:pt>
                <c:pt idx="818">
                  <c:v>88.950013945660871</c:v>
                </c:pt>
                <c:pt idx="819">
                  <c:v>88.9460258524241</c:v>
                </c:pt>
                <c:pt idx="820">
                  <c:v>88.942022625636895</c:v>
                </c:pt>
                <c:pt idx="821">
                  <c:v>88.938004208034272</c:v>
                </c:pt>
                <c:pt idx="822">
                  <c:v>88.933970542136294</c:v>
                </c:pt>
                <c:pt idx="823">
                  <c:v>88.929921570247529</c:v>
                </c:pt>
                <c:pt idx="824">
                  <c:v>88.925857234456075</c:v>
                </c:pt>
                <c:pt idx="825">
                  <c:v>88.921777476632855</c:v>
                </c:pt>
                <c:pt idx="826">
                  <c:v>88.917682238430714</c:v>
                </c:pt>
                <c:pt idx="827">
                  <c:v>88.91357146128388</c:v>
                </c:pt>
                <c:pt idx="828">
                  <c:v>88.909445086406834</c:v>
                </c:pt>
                <c:pt idx="829">
                  <c:v>88.905303054793762</c:v>
                </c:pt>
                <c:pt idx="830">
                  <c:v>88.901145307217647</c:v>
                </c:pt>
                <c:pt idx="831">
                  <c:v>88.896971784229464</c:v>
                </c:pt>
                <c:pt idx="832">
                  <c:v>88.892782426157368</c:v>
                </c:pt>
                <c:pt idx="833">
                  <c:v>88.888577173105944</c:v>
                </c:pt>
                <c:pt idx="834">
                  <c:v>88.884355964955361</c:v>
                </c:pt>
                <c:pt idx="835">
                  <c:v>88.880118741360434</c:v>
                </c:pt>
                <c:pt idx="836">
                  <c:v>88.875865441750094</c:v>
                </c:pt>
                <c:pt idx="837">
                  <c:v>88.871596005326253</c:v>
                </c:pt>
                <c:pt idx="838">
                  <c:v>88.867310371063098</c:v>
                </c:pt>
                <c:pt idx="839">
                  <c:v>88.86300847770643</c:v>
                </c:pt>
                <c:pt idx="840">
                  <c:v>88.858690263772473</c:v>
                </c:pt>
                <c:pt idx="841">
                  <c:v>88.854355667547452</c:v>
                </c:pt>
                <c:pt idx="842">
                  <c:v>88.85000462708642</c:v>
                </c:pt>
                <c:pt idx="843">
                  <c:v>88.845637080212612</c:v>
                </c:pt>
                <c:pt idx="844">
                  <c:v>88.841252964516571</c:v>
                </c:pt>
                <c:pt idx="845">
                  <c:v>88.836852217355201</c:v>
                </c:pt>
                <c:pt idx="846">
                  <c:v>88.83243477585107</c:v>
                </c:pt>
                <c:pt idx="847">
                  <c:v>88.828000576891483</c:v>
                </c:pt>
                <c:pt idx="848">
                  <c:v>88.823549557127635</c:v>
                </c:pt>
                <c:pt idx="849">
                  <c:v>88.819081652973736</c:v>
                </c:pt>
                <c:pt idx="850">
                  <c:v>88.814596800606211</c:v>
                </c:pt>
                <c:pt idx="851">
                  <c:v>88.810094935962766</c:v>
                </c:pt>
                <c:pt idx="852">
                  <c:v>88.805575994741659</c:v>
                </c:pt>
                <c:pt idx="853">
                  <c:v>88.801039912400611</c:v>
                </c:pt>
                <c:pt idx="854">
                  <c:v>88.796486624156145</c:v>
                </c:pt>
                <c:pt idx="855">
                  <c:v>88.791916064982644</c:v>
                </c:pt>
                <c:pt idx="856">
                  <c:v>88.787328169611428</c:v>
                </c:pt>
                <c:pt idx="857">
                  <c:v>88.782722872529945</c:v>
                </c:pt>
                <c:pt idx="858">
                  <c:v>88.778100107980862</c:v>
                </c:pt>
                <c:pt idx="859">
                  <c:v>88.773459809961196</c:v>
                </c:pt>
                <c:pt idx="860">
                  <c:v>88.76880191222142</c:v>
                </c:pt>
                <c:pt idx="861">
                  <c:v>88.764126348264497</c:v>
                </c:pt>
                <c:pt idx="862">
                  <c:v>88.759433051345169</c:v>
                </c:pt>
                <c:pt idx="863">
                  <c:v>88.754721954468948</c:v>
                </c:pt>
                <c:pt idx="864">
                  <c:v>88.749992990391149</c:v>
                </c:pt>
                <c:pt idx="865">
                  <c:v>88.745246091616167</c:v>
                </c:pt>
                <c:pt idx="866">
                  <c:v>88.74048119039638</c:v>
                </c:pt>
                <c:pt idx="867">
                  <c:v>88.735698218731414</c:v>
                </c:pt>
                <c:pt idx="868">
                  <c:v>88.730897108367202</c:v>
                </c:pt>
                <c:pt idx="869">
                  <c:v>88.72607779079496</c:v>
                </c:pt>
                <c:pt idx="870">
                  <c:v>88.721240197250324</c:v>
                </c:pt>
                <c:pt idx="871">
                  <c:v>88.716384258712552</c:v>
                </c:pt>
                <c:pt idx="872">
                  <c:v>88.711509905903469</c:v>
                </c:pt>
                <c:pt idx="873">
                  <c:v>88.706617069286537</c:v>
                </c:pt>
                <c:pt idx="874">
                  <c:v>88.70170567906608</c:v>
                </c:pt>
                <c:pt idx="875">
                  <c:v>88.696775665186166</c:v>
                </c:pt>
                <c:pt idx="876">
                  <c:v>88.691826957329795</c:v>
                </c:pt>
                <c:pt idx="877">
                  <c:v>88.68685948491796</c:v>
                </c:pt>
                <c:pt idx="878">
                  <c:v>88.68187317710867</c:v>
                </c:pt>
                <c:pt idx="879">
                  <c:v>88.67686796279601</c:v>
                </c:pt>
                <c:pt idx="880">
                  <c:v>88.6718437706092</c:v>
                </c:pt>
                <c:pt idx="881">
                  <c:v>88.666800528911722</c:v>
                </c:pt>
                <c:pt idx="882">
                  <c:v>88.661738165800301</c:v>
                </c:pt>
                <c:pt idx="883">
                  <c:v>88.656656609103891</c:v>
                </c:pt>
                <c:pt idx="884">
                  <c:v>88.651555786382872</c:v>
                </c:pt>
                <c:pt idx="885">
                  <c:v>88.646435624928031</c:v>
                </c:pt>
                <c:pt idx="886">
                  <c:v>88.641296051759511</c:v>
                </c:pt>
                <c:pt idx="887">
                  <c:v>88.63613699362601</c:v>
                </c:pt>
                <c:pt idx="888">
                  <c:v>88.63095837700368</c:v>
                </c:pt>
                <c:pt idx="889">
                  <c:v>88.625760128095195</c:v>
                </c:pt>
                <c:pt idx="890">
                  <c:v>88.620542172828848</c:v>
                </c:pt>
                <c:pt idx="891">
                  <c:v>88.6153044368575</c:v>
                </c:pt>
                <c:pt idx="892">
                  <c:v>88.610046845557633</c:v>
                </c:pt>
                <c:pt idx="893">
                  <c:v>88.604769324028297</c:v>
                </c:pt>
                <c:pt idx="894">
                  <c:v>88.599471797090274</c:v>
                </c:pt>
                <c:pt idx="895">
                  <c:v>88.594154189284978</c:v>
                </c:pt>
                <c:pt idx="896">
                  <c:v>88.588816424873514</c:v>
                </c:pt>
                <c:pt idx="897">
                  <c:v>88.583458427835609</c:v>
                </c:pt>
                <c:pt idx="898">
                  <c:v>88.578080121868766</c:v>
                </c:pt>
                <c:pt idx="899">
                  <c:v>88.572681430387135</c:v>
                </c:pt>
                <c:pt idx="900">
                  <c:v>88.567262276520509</c:v>
                </c:pt>
                <c:pt idx="901">
                  <c:v>88.561822583113411</c:v>
                </c:pt>
                <c:pt idx="902">
                  <c:v>88.556362272724073</c:v>
                </c:pt>
                <c:pt idx="903">
                  <c:v>88.550881267623325</c:v>
                </c:pt>
                <c:pt idx="904">
                  <c:v>88.545379489793717</c:v>
                </c:pt>
                <c:pt idx="905">
                  <c:v>88.539856860928381</c:v>
                </c:pt>
                <c:pt idx="906">
                  <c:v>88.534313302430149</c:v>
                </c:pt>
                <c:pt idx="907">
                  <c:v>88.528748735410318</c:v>
                </c:pt>
                <c:pt idx="908">
                  <c:v>88.523163080687866</c:v>
                </c:pt>
                <c:pt idx="909">
                  <c:v>88.517556258788346</c:v>
                </c:pt>
                <c:pt idx="910">
                  <c:v>88.511928189942722</c:v>
                </c:pt>
                <c:pt idx="911">
                  <c:v>88.506278794086512</c:v>
                </c:pt>
                <c:pt idx="912">
                  <c:v>88.500607990858697</c:v>
                </c:pt>
                <c:pt idx="913">
                  <c:v>88.494915699600568</c:v>
                </c:pt>
                <c:pt idx="914">
                  <c:v>88.489201839354919</c:v>
                </c:pt>
                <c:pt idx="915">
                  <c:v>88.48346632886475</c:v>
                </c:pt>
                <c:pt idx="916">
                  <c:v>88.477709086572375</c:v>
                </c:pt>
                <c:pt idx="917">
                  <c:v>88.471930030618353</c:v>
                </c:pt>
                <c:pt idx="918">
                  <c:v>88.466129078840396</c:v>
                </c:pt>
                <c:pt idx="919">
                  <c:v>88.460306148772318</c:v>
                </c:pt>
                <c:pt idx="920">
                  <c:v>88.454461157642967</c:v>
                </c:pt>
                <c:pt idx="921">
                  <c:v>88.448594022375218</c:v>
                </c:pt>
                <c:pt idx="922">
                  <c:v>88.442704659584834</c:v>
                </c:pt>
                <c:pt idx="923">
                  <c:v>88.436792985579444</c:v>
                </c:pt>
                <c:pt idx="924">
                  <c:v>88.430858916357522</c:v>
                </c:pt>
                <c:pt idx="925">
                  <c:v>88.424902367607089</c:v>
                </c:pt>
                <c:pt idx="926">
                  <c:v>88.418923254704993</c:v>
                </c:pt>
                <c:pt idx="927">
                  <c:v>88.412921492715469</c:v>
                </c:pt>
                <c:pt idx="928">
                  <c:v>88.406896996389293</c:v>
                </c:pt>
                <c:pt idx="929">
                  <c:v>88.400849680162665</c:v>
                </c:pt>
                <c:pt idx="930">
                  <c:v>88.394779458155909</c:v>
                </c:pt>
                <c:pt idx="931">
                  <c:v>88.38868624417276</c:v>
                </c:pt>
                <c:pt idx="932">
                  <c:v>88.382569951698898</c:v>
                </c:pt>
                <c:pt idx="933">
                  <c:v>88.376430493901097</c:v>
                </c:pt>
                <c:pt idx="934">
                  <c:v>88.370267783625962</c:v>
                </c:pt>
                <c:pt idx="935">
                  <c:v>88.364081733398933</c:v>
                </c:pt>
                <c:pt idx="936">
                  <c:v>88.357872255423175</c:v>
                </c:pt>
                <c:pt idx="937">
                  <c:v>88.351639261578413</c:v>
                </c:pt>
                <c:pt idx="938">
                  <c:v>88.345382663419755</c:v>
                </c:pt>
                <c:pt idx="939">
                  <c:v>88.339102372176825</c:v>
                </c:pt>
                <c:pt idx="940">
                  <c:v>88.332798298752351</c:v>
                </c:pt>
                <c:pt idx="941">
                  <c:v>88.326470353721234</c:v>
                </c:pt>
                <c:pt idx="942">
                  <c:v>88.320118447329364</c:v>
                </c:pt>
                <c:pt idx="943">
                  <c:v>88.313742489492469</c:v>
                </c:pt>
                <c:pt idx="944">
                  <c:v>88.307342389795011</c:v>
                </c:pt>
                <c:pt idx="945">
                  <c:v>88.300918057489085</c:v>
                </c:pt>
                <c:pt idx="946">
                  <c:v>88.294469401493217</c:v>
                </c:pt>
                <c:pt idx="947">
                  <c:v>88.28799633039128</c:v>
                </c:pt>
                <c:pt idx="948">
                  <c:v>88.281498752431276</c:v>
                </c:pt>
                <c:pt idx="949">
                  <c:v>88.274976575524349</c:v>
                </c:pt>
                <c:pt idx="950">
                  <c:v>88.268429707243413</c:v>
                </c:pt>
                <c:pt idx="951">
                  <c:v>88.261858054822255</c:v>
                </c:pt>
                <c:pt idx="952">
                  <c:v>88.25526152515414</c:v>
                </c:pt>
                <c:pt idx="953">
                  <c:v>88.248640024790731</c:v>
                </c:pt>
                <c:pt idx="954">
                  <c:v>88.24199345994117</c:v>
                </c:pt>
                <c:pt idx="955">
                  <c:v>88.235321736470496</c:v>
                </c:pt>
                <c:pt idx="956">
                  <c:v>88.228624759898793</c:v>
                </c:pt>
                <c:pt idx="957">
                  <c:v>88.221902435399869</c:v>
                </c:pt>
                <c:pt idx="958">
                  <c:v>88.215154667800306</c:v>
                </c:pt>
                <c:pt idx="959">
                  <c:v>88.20838136157785</c:v>
                </c:pt>
                <c:pt idx="960">
                  <c:v>88.20158242086076</c:v>
                </c:pt>
                <c:pt idx="961">
                  <c:v>88.194757749426259</c:v>
                </c:pt>
                <c:pt idx="962">
                  <c:v>88.187907250699439</c:v>
                </c:pt>
                <c:pt idx="963">
                  <c:v>88.181030827752238</c:v>
                </c:pt>
                <c:pt idx="964">
                  <c:v>88.174128383302019</c:v>
                </c:pt>
                <c:pt idx="965">
                  <c:v>88.167199819710518</c:v>
                </c:pt>
                <c:pt idx="966">
                  <c:v>88.160245038982623</c:v>
                </c:pt>
                <c:pt idx="967">
                  <c:v>88.153263942765193</c:v>
                </c:pt>
                <c:pt idx="968">
                  <c:v>88.146256432345837</c:v>
                </c:pt>
                <c:pt idx="969">
                  <c:v>88.139222408651676</c:v>
                </c:pt>
                <c:pt idx="970">
                  <c:v>88.132161772248267</c:v>
                </c:pt>
                <c:pt idx="971">
                  <c:v>88.12507442333829</c:v>
                </c:pt>
                <c:pt idx="972">
                  <c:v>88.117960261760302</c:v>
                </c:pt>
                <c:pt idx="973">
                  <c:v>88.110819186987655</c:v>
                </c:pt>
                <c:pt idx="974">
                  <c:v>88.103651098127287</c:v>
                </c:pt>
                <c:pt idx="975">
                  <c:v>88.096455893918218</c:v>
                </c:pt>
                <c:pt idx="976">
                  <c:v>88.089233472730797</c:v>
                </c:pt>
                <c:pt idx="977">
                  <c:v>88.081983732565064</c:v>
                </c:pt>
                <c:pt idx="978">
                  <c:v>88.074706571049788</c:v>
                </c:pt>
                <c:pt idx="979">
                  <c:v>88.067401885441086</c:v>
                </c:pt>
                <c:pt idx="980">
                  <c:v>88.060069572621231</c:v>
                </c:pt>
                <c:pt idx="981">
                  <c:v>88.05270952909764</c:v>
                </c:pt>
                <c:pt idx="982">
                  <c:v>88.04532165100116</c:v>
                </c:pt>
                <c:pt idx="983">
                  <c:v>88.037905834085336</c:v>
                </c:pt>
                <c:pt idx="984">
                  <c:v>88.030461973724812</c:v>
                </c:pt>
                <c:pt idx="985">
                  <c:v>88.022989964914331</c:v>
                </c:pt>
                <c:pt idx="986">
                  <c:v>88.015489702267345</c:v>
                </c:pt>
                <c:pt idx="987">
                  <c:v>88.007961080014752</c:v>
                </c:pt>
                <c:pt idx="988">
                  <c:v>88.000403992003811</c:v>
                </c:pt>
                <c:pt idx="989">
                  <c:v>87.992818331696697</c:v>
                </c:pt>
                <c:pt idx="990">
                  <c:v>87.985203992169403</c:v>
                </c:pt>
                <c:pt idx="991">
                  <c:v>87.977560866110366</c:v>
                </c:pt>
                <c:pt idx="992">
                  <c:v>87.969888845819341</c:v>
                </c:pt>
                <c:pt idx="993">
                  <c:v>87.96218782320588</c:v>
                </c:pt>
                <c:pt idx="994">
                  <c:v>87.954457689788399</c:v>
                </c:pt>
                <c:pt idx="995">
                  <c:v>87.946698336692748</c:v>
                </c:pt>
                <c:pt idx="996">
                  <c:v>87.938909654650871</c:v>
                </c:pt>
                <c:pt idx="997">
                  <c:v>87.931091533999663</c:v>
                </c:pt>
                <c:pt idx="998">
                  <c:v>87.923243864679677</c:v>
                </c:pt>
                <c:pt idx="999">
                  <c:v>87.915366536233734</c:v>
                </c:pt>
                <c:pt idx="1000">
                  <c:v>87.907459437805826</c:v>
                </c:pt>
                <c:pt idx="1001">
                  <c:v>87.899522458139714</c:v>
                </c:pt>
                <c:pt idx="1002">
                  <c:v>87.891555485577641</c:v>
                </c:pt>
                <c:pt idx="1003">
                  <c:v>87.883558408059159</c:v>
                </c:pt>
                <c:pt idx="1004">
                  <c:v>87.875531113119678</c:v>
                </c:pt>
                <c:pt idx="1005">
                  <c:v>87.867473487889299</c:v>
                </c:pt>
                <c:pt idx="1006">
                  <c:v>87.859385419091566</c:v>
                </c:pt>
                <c:pt idx="1007">
                  <c:v>87.851266793041944</c:v>
                </c:pt>
                <c:pt idx="1008">
                  <c:v>87.843117495646823</c:v>
                </c:pt>
                <c:pt idx="1009">
                  <c:v>87.834937412402056</c:v>
                </c:pt>
                <c:pt idx="1010">
                  <c:v>87.826726428391538</c:v>
                </c:pt>
                <c:pt idx="1011">
                  <c:v>87.818484428286212</c:v>
                </c:pt>
                <c:pt idx="1012">
                  <c:v>87.810211296342601</c:v>
                </c:pt>
                <c:pt idx="1013">
                  <c:v>87.801906916401407</c:v>
                </c:pt>
                <c:pt idx="1014">
                  <c:v>87.793571171886356</c:v>
                </c:pt>
                <c:pt idx="1015">
                  <c:v>87.78520394580282</c:v>
                </c:pt>
                <c:pt idx="1016">
                  <c:v>87.776805120736583</c:v>
                </c:pt>
                <c:pt idx="1017">
                  <c:v>87.768374578852345</c:v>
                </c:pt>
                <c:pt idx="1018">
                  <c:v>87.759912201892732</c:v>
                </c:pt>
                <c:pt idx="1019">
                  <c:v>87.751417871176599</c:v>
                </c:pt>
                <c:pt idx="1020">
                  <c:v>87.742891467597929</c:v>
                </c:pt>
                <c:pt idx="1021">
                  <c:v>87.734332871624602</c:v>
                </c:pt>
                <c:pt idx="1022">
                  <c:v>87.72574196329677</c:v>
                </c:pt>
                <c:pt idx="1023">
                  <c:v>87.717118622225883</c:v>
                </c:pt>
                <c:pt idx="1024">
                  <c:v>87.708462727593101</c:v>
                </c:pt>
                <c:pt idx="1025">
                  <c:v>87.699774158148131</c:v>
                </c:pt>
                <c:pt idx="1026">
                  <c:v>87.691052792207756</c:v>
                </c:pt>
                <c:pt idx="1027">
                  <c:v>87.682298507654693</c:v>
                </c:pt>
                <c:pt idx="1028">
                  <c:v>87.673511181936021</c:v>
                </c:pt>
                <c:pt idx="1029">
                  <c:v>87.664690692062152</c:v>
                </c:pt>
                <c:pt idx="1030">
                  <c:v>87.655836914605175</c:v>
                </c:pt>
                <c:pt idx="1031">
                  <c:v>87.64694972569778</c:v>
                </c:pt>
                <c:pt idx="1032">
                  <c:v>87.63802900103174</c:v>
                </c:pt>
                <c:pt idx="1033">
                  <c:v>87.629074615856794</c:v>
                </c:pt>
                <c:pt idx="1034">
                  <c:v>87.620086444978995</c:v>
                </c:pt>
                <c:pt idx="1035">
                  <c:v>87.611064362759663</c:v>
                </c:pt>
                <c:pt idx="1036">
                  <c:v>87.602008243113843</c:v>
                </c:pt>
                <c:pt idx="1037">
                  <c:v>87.592917959509151</c:v>
                </c:pt>
                <c:pt idx="1038">
                  <c:v>87.583793384964238</c:v>
                </c:pt>
                <c:pt idx="1039">
                  <c:v>87.574634392047514</c:v>
                </c:pt>
                <c:pt idx="1040">
                  <c:v>87.565440852876009</c:v>
                </c:pt>
                <c:pt idx="1041">
                  <c:v>87.556212639113625</c:v>
                </c:pt>
                <c:pt idx="1042">
                  <c:v>87.546949621969972</c:v>
                </c:pt>
                <c:pt idx="1043">
                  <c:v>87.537651672199345</c:v>
                </c:pt>
                <c:pt idx="1044">
                  <c:v>87.52831866009879</c:v>
                </c:pt>
                <c:pt idx="1045">
                  <c:v>87.518950455507166</c:v>
                </c:pt>
                <c:pt idx="1046">
                  <c:v>87.509546927803726</c:v>
                </c:pt>
                <c:pt idx="1047">
                  <c:v>87.500107945906578</c:v>
                </c:pt>
                <c:pt idx="1048">
                  <c:v>87.49063337827161</c:v>
                </c:pt>
                <c:pt idx="1049">
                  <c:v>87.481123092890883</c:v>
                </c:pt>
                <c:pt idx="1050">
                  <c:v>87.471576957291504</c:v>
                </c:pt>
                <c:pt idx="1051">
                  <c:v>87.461994838534011</c:v>
                </c:pt>
                <c:pt idx="1052">
                  <c:v>87.452376603211349</c:v>
                </c:pt>
                <c:pt idx="1053">
                  <c:v>87.442722117447204</c:v>
                </c:pt>
                <c:pt idx="1054">
                  <c:v>87.433031246894785</c:v>
                </c:pt>
                <c:pt idx="1055">
                  <c:v>87.423303856735515</c:v>
                </c:pt>
                <c:pt idx="1056">
                  <c:v>87.413539811677651</c:v>
                </c:pt>
                <c:pt idx="1057">
                  <c:v>87.403738975954795</c:v>
                </c:pt>
                <c:pt idx="1058">
                  <c:v>87.393901213324668</c:v>
                </c:pt>
                <c:pt idx="1059">
                  <c:v>87.384026387067792</c:v>
                </c:pt>
                <c:pt idx="1060">
                  <c:v>87.374114359986081</c:v>
                </c:pt>
                <c:pt idx="1061">
                  <c:v>87.364164994401307</c:v>
                </c:pt>
                <c:pt idx="1062">
                  <c:v>87.354178152154091</c:v>
                </c:pt>
                <c:pt idx="1063">
                  <c:v>87.344153694602326</c:v>
                </c:pt>
                <c:pt idx="1064">
                  <c:v>87.334091482619769</c:v>
                </c:pt>
                <c:pt idx="1065">
                  <c:v>87.323991376594833</c:v>
                </c:pt>
                <c:pt idx="1066">
                  <c:v>87.313853236429239</c:v>
                </c:pt>
                <c:pt idx="1067">
                  <c:v>87.303676921536422</c:v>
                </c:pt>
                <c:pt idx="1068">
                  <c:v>87.293462290840523</c:v>
                </c:pt>
                <c:pt idx="1069">
                  <c:v>87.28320920277487</c:v>
                </c:pt>
                <c:pt idx="1070">
                  <c:v>87.272917515280383</c:v>
                </c:pt>
                <c:pt idx="1071">
                  <c:v>87.262587085804711</c:v>
                </c:pt>
                <c:pt idx="1072">
                  <c:v>87.252217771300437</c:v>
                </c:pt>
                <c:pt idx="1073">
                  <c:v>87.24180942822403</c:v>
                </c:pt>
                <c:pt idx="1074">
                  <c:v>87.231361912534297</c:v>
                </c:pt>
                <c:pt idx="1075">
                  <c:v>87.220875079691211</c:v>
                </c:pt>
                <c:pt idx="1076">
                  <c:v>87.210348784654272</c:v>
                </c:pt>
                <c:pt idx="1077">
                  <c:v>87.199782881881447</c:v>
                </c:pt>
                <c:pt idx="1078">
                  <c:v>87.189177225327811</c:v>
                </c:pt>
                <c:pt idx="1079">
                  <c:v>87.178531668443895</c:v>
                </c:pt>
                <c:pt idx="1080">
                  <c:v>87.167846064174725</c:v>
                </c:pt>
                <c:pt idx="1081">
                  <c:v>87.157120264958266</c:v>
                </c:pt>
                <c:pt idx="1082">
                  <c:v>87.146354122724119</c:v>
                </c:pt>
                <c:pt idx="1083">
                  <c:v>87.135547488892115</c:v>
                </c:pt>
                <c:pt idx="1084">
                  <c:v>87.12470021437106</c:v>
                </c:pt>
                <c:pt idx="1085">
                  <c:v>87.113812149557461</c:v>
                </c:pt>
                <c:pt idx="1086">
                  <c:v>87.102883144334029</c:v>
                </c:pt>
                <c:pt idx="1087">
                  <c:v>87.091913048068406</c:v>
                </c:pt>
                <c:pt idx="1088">
                  <c:v>87.080901709611936</c:v>
                </c:pt>
                <c:pt idx="1089">
                  <c:v>87.069848977298093</c:v>
                </c:pt>
                <c:pt idx="1090">
                  <c:v>87.058754698941414</c:v>
                </c:pt>
                <c:pt idx="1091">
                  <c:v>87.047618721835988</c:v>
                </c:pt>
                <c:pt idx="1092">
                  <c:v>87.0364408927543</c:v>
                </c:pt>
                <c:pt idx="1093">
                  <c:v>87.025221057945728</c:v>
                </c:pt>
                <c:pt idx="1094">
                  <c:v>87.013959063135317</c:v>
                </c:pt>
                <c:pt idx="1095">
                  <c:v>87.002654753522464</c:v>
                </c:pt>
                <c:pt idx="1096">
                  <c:v>86.991307973779541</c:v>
                </c:pt>
                <c:pt idx="1097">
                  <c:v>86.979918568050621</c:v>
                </c:pt>
                <c:pt idx="1098">
                  <c:v>86.968486379950292</c:v>
                </c:pt>
                <c:pt idx="1099">
                  <c:v>86.957011252562083</c:v>
                </c:pt>
                <c:pt idx="1100">
                  <c:v>86.945493028437411</c:v>
                </c:pt>
                <c:pt idx="1101">
                  <c:v>86.933931549594064</c:v>
                </c:pt>
                <c:pt idx="1102">
                  <c:v>86.922326657515114</c:v>
                </c:pt>
                <c:pt idx="1103">
                  <c:v>86.91067819314749</c:v>
                </c:pt>
                <c:pt idx="1104">
                  <c:v>86.898985996900677</c:v>
                </c:pt>
                <c:pt idx="1105">
                  <c:v>86.887249908645458</c:v>
                </c:pt>
                <c:pt idx="1106">
                  <c:v>86.875469767712744</c:v>
                </c:pt>
                <c:pt idx="1107">
                  <c:v>86.863645412892026</c:v>
                </c:pt>
                <c:pt idx="1108">
                  <c:v>86.851776682430327</c:v>
                </c:pt>
                <c:pt idx="1109">
                  <c:v>86.839863414030944</c:v>
                </c:pt>
                <c:pt idx="1110">
                  <c:v>86.827905444851936</c:v>
                </c:pt>
                <c:pt idx="1111">
                  <c:v>86.815902611505024</c:v>
                </c:pt>
                <c:pt idx="1112">
                  <c:v>86.803854750054413</c:v>
                </c:pt>
                <c:pt idx="1113">
                  <c:v>86.791761696015385</c:v>
                </c:pt>
                <c:pt idx="1114">
                  <c:v>86.779623284353022</c:v>
                </c:pt>
                <c:pt idx="1115">
                  <c:v>86.767439349481123</c:v>
                </c:pt>
                <c:pt idx="1116">
                  <c:v>86.755209725260784</c:v>
                </c:pt>
                <c:pt idx="1117">
                  <c:v>86.742934244999347</c:v>
                </c:pt>
                <c:pt idx="1118">
                  <c:v>86.730612741448923</c:v>
                </c:pt>
                <c:pt idx="1119">
                  <c:v>86.718245046805364</c:v>
                </c:pt>
                <c:pt idx="1120">
                  <c:v>86.705830992706979</c:v>
                </c:pt>
                <c:pt idx="1121">
                  <c:v>86.6933704102332</c:v>
                </c:pt>
                <c:pt idx="1122">
                  <c:v>86.680863129903585</c:v>
                </c:pt>
                <c:pt idx="1123">
                  <c:v>86.668308981676446</c:v>
                </c:pt>
                <c:pt idx="1124">
                  <c:v>86.655707794947588</c:v>
                </c:pt>
                <c:pt idx="1125">
                  <c:v>86.643059398549426</c:v>
                </c:pt>
                <c:pt idx="1126">
                  <c:v>86.630363620749407</c:v>
                </c:pt>
                <c:pt idx="1127">
                  <c:v>86.61762028924899</c:v>
                </c:pt>
                <c:pt idx="1128">
                  <c:v>86.604829231182549</c:v>
                </c:pt>
                <c:pt idx="1129">
                  <c:v>86.591990273116082</c:v>
                </c:pt>
                <c:pt idx="1130">
                  <c:v>86.579103241046084</c:v>
                </c:pt>
                <c:pt idx="1131">
                  <c:v>86.566167960398388</c:v>
                </c:pt>
                <c:pt idx="1132">
                  <c:v>86.553184256026924</c:v>
                </c:pt>
                <c:pt idx="1133">
                  <c:v>86.540151952212753</c:v>
                </c:pt>
                <c:pt idx="1134">
                  <c:v>86.527070872662748</c:v>
                </c:pt>
                <c:pt idx="1135">
                  <c:v>86.513940840508639</c:v>
                </c:pt>
                <c:pt idx="1136">
                  <c:v>86.500761678305594</c:v>
                </c:pt>
                <c:pt idx="1137">
                  <c:v>86.487533208031508</c:v>
                </c:pt>
                <c:pt idx="1138">
                  <c:v>86.474255251085438</c:v>
                </c:pt>
                <c:pt idx="1139">
                  <c:v>86.460927628286811</c:v>
                </c:pt>
                <c:pt idx="1140">
                  <c:v>86.447550159874424</c:v>
                </c:pt>
                <c:pt idx="1141">
                  <c:v>86.43412266550493</c:v>
                </c:pt>
                <c:pt idx="1142">
                  <c:v>86.420644964252048</c:v>
                </c:pt>
                <c:pt idx="1143">
                  <c:v>86.40711687460562</c:v>
                </c:pt>
                <c:pt idx="1144">
                  <c:v>86.393538214470183</c:v>
                </c:pt>
                <c:pt idx="1145">
                  <c:v>86.379908801164149</c:v>
                </c:pt>
                <c:pt idx="1146">
                  <c:v>86.366228451418763</c:v>
                </c:pt>
                <c:pt idx="1147">
                  <c:v>86.352496981376973</c:v>
                </c:pt>
                <c:pt idx="1148">
                  <c:v>86.338714206592456</c:v>
                </c:pt>
                <c:pt idx="1149">
                  <c:v>86.324879942028616</c:v>
                </c:pt>
                <c:pt idx="1150">
                  <c:v>86.310994002057456</c:v>
                </c:pt>
                <c:pt idx="1151">
                  <c:v>86.29705620045884</c:v>
                </c:pt>
                <c:pt idx="1152">
                  <c:v>86.283066350419134</c:v>
                </c:pt>
                <c:pt idx="1153">
                  <c:v>86.269024264530586</c:v>
                </c:pt>
                <c:pt idx="1154">
                  <c:v>86.254929754790098</c:v>
                </c:pt>
                <c:pt idx="1155">
                  <c:v>86.240782632598439</c:v>
                </c:pt>
                <c:pt idx="1156">
                  <c:v>86.226582708759238</c:v>
                </c:pt>
                <c:pt idx="1157">
                  <c:v>86.212329793477778</c:v>
                </c:pt>
                <c:pt idx="1158">
                  <c:v>86.19802369636075</c:v>
                </c:pt>
                <c:pt idx="1159">
                  <c:v>86.183664226414521</c:v>
                </c:pt>
                <c:pt idx="1160">
                  <c:v>86.169251192044854</c:v>
                </c:pt>
                <c:pt idx="1161">
                  <c:v>86.154784401055707</c:v>
                </c:pt>
                <c:pt idx="1162">
                  <c:v>86.140263660648429</c:v>
                </c:pt>
                <c:pt idx="1163">
                  <c:v>86.125688777420891</c:v>
                </c:pt>
                <c:pt idx="1164">
                  <c:v>86.111059557366616</c:v>
                </c:pt>
                <c:pt idx="1165">
                  <c:v>86.096375805874004</c:v>
                </c:pt>
                <c:pt idx="1166">
                  <c:v>86.081637327725304</c:v>
                </c:pt>
                <c:pt idx="1167">
                  <c:v>86.066843927096087</c:v>
                </c:pt>
                <c:pt idx="1168">
                  <c:v>86.051995407554273</c:v>
                </c:pt>
                <c:pt idx="1169">
                  <c:v>86.037091572059239</c:v>
                </c:pt>
                <c:pt idx="1170">
                  <c:v>86.022132222961289</c:v>
                </c:pt>
                <c:pt idx="1171">
                  <c:v>86.007117162000625</c:v>
                </c:pt>
                <c:pt idx="1172">
                  <c:v>85.992046190306809</c:v>
                </c:pt>
                <c:pt idx="1173">
                  <c:v>85.97691910839805</c:v>
                </c:pt>
                <c:pt idx="1174">
                  <c:v>85.961735716180115</c:v>
                </c:pt>
                <c:pt idx="1175">
                  <c:v>85.946495812946111</c:v>
                </c:pt>
                <c:pt idx="1176">
                  <c:v>85.93119919737542</c:v>
                </c:pt>
                <c:pt idx="1177">
                  <c:v>85.915845667533304</c:v>
                </c:pt>
                <c:pt idx="1178">
                  <c:v>85.900435020869935</c:v>
                </c:pt>
                <c:pt idx="1179">
                  <c:v>85.884967054220041</c:v>
                </c:pt>
                <c:pt idx="1180">
                  <c:v>85.869441563802098</c:v>
                </c:pt>
                <c:pt idx="1181">
                  <c:v>85.853858345217816</c:v>
                </c:pt>
                <c:pt idx="1182">
                  <c:v>85.838217193451399</c:v>
                </c:pt>
                <c:pt idx="1183">
                  <c:v>85.82251790286918</c:v>
                </c:pt>
                <c:pt idx="1184">
                  <c:v>85.806760267218863</c:v>
                </c:pt>
                <c:pt idx="1185">
                  <c:v>85.790944079629</c:v>
                </c:pt>
                <c:pt idx="1186">
                  <c:v>85.775069132608664</c:v>
                </c:pt>
                <c:pt idx="1187">
                  <c:v>85.759135218046524</c:v>
                </c:pt>
                <c:pt idx="1188">
                  <c:v>85.743142127210774</c:v>
                </c:pt>
                <c:pt idx="1189">
                  <c:v>85.727089650748567</c:v>
                </c:pt>
                <c:pt idx="1190">
                  <c:v>85.710977578685274</c:v>
                </c:pt>
                <c:pt idx="1191">
                  <c:v>85.694805700424439</c:v>
                </c:pt>
                <c:pt idx="1192">
                  <c:v>85.678573804747046</c:v>
                </c:pt>
                <c:pt idx="1193">
                  <c:v>85.662281679811215</c:v>
                </c:pt>
                <c:pt idx="1194">
                  <c:v>85.64592911315188</c:v>
                </c:pt>
                <c:pt idx="1195">
                  <c:v>85.629515891680455</c:v>
                </c:pt>
                <c:pt idx="1196">
                  <c:v>85.613041801684446</c:v>
                </c:pt>
                <c:pt idx="1197">
                  <c:v>85.596506628827001</c:v>
                </c:pt>
                <c:pt idx="1198">
                  <c:v>85.579910158146731</c:v>
                </c:pt>
                <c:pt idx="1199">
                  <c:v>85.563252174057538</c:v>
                </c:pt>
                <c:pt idx="1200">
                  <c:v>85.546532460348104</c:v>
                </c:pt>
                <c:pt idx="1201">
                  <c:v>85.529750800182015</c:v>
                </c:pt>
                <c:pt idx="1202">
                  <c:v>85.512906976097099</c:v>
                </c:pt>
                <c:pt idx="1203">
                  <c:v>85.496000770005509</c:v>
                </c:pt>
                <c:pt idx="1204">
                  <c:v>85.47903196319362</c:v>
                </c:pt>
                <c:pt idx="1205">
                  <c:v>85.462000336321722</c:v>
                </c:pt>
                <c:pt idx="1206">
                  <c:v>85.444905669423903</c:v>
                </c:pt>
                <c:pt idx="1207">
                  <c:v>85.427747741908007</c:v>
                </c:pt>
                <c:pt idx="1208">
                  <c:v>85.410526332555719</c:v>
                </c:pt>
                <c:pt idx="1209">
                  <c:v>85.393241219522039</c:v>
                </c:pt>
                <c:pt idx="1210">
                  <c:v>85.375892180335924</c:v>
                </c:pt>
                <c:pt idx="1211">
                  <c:v>85.358478991899588</c:v>
                </c:pt>
                <c:pt idx="1212">
                  <c:v>85.341001430488973</c:v>
                </c:pt>
                <c:pt idx="1213">
                  <c:v>85.32345927175399</c:v>
                </c:pt>
                <c:pt idx="1214">
                  <c:v>85.305852290717837</c:v>
                </c:pt>
                <c:pt idx="1215">
                  <c:v>85.288180261777967</c:v>
                </c:pt>
                <c:pt idx="1216">
                  <c:v>85.270442958705559</c:v>
                </c:pt>
                <c:pt idx="1217">
                  <c:v>85.252640154645917</c:v>
                </c:pt>
                <c:pt idx="1218">
                  <c:v>85.234771622119098</c:v>
                </c:pt>
                <c:pt idx="1219">
                  <c:v>85.216837133019069</c:v>
                </c:pt>
                <c:pt idx="1220">
                  <c:v>85.198836458614977</c:v>
                </c:pt>
                <c:pt idx="1221">
                  <c:v>85.1807693695512</c:v>
                </c:pt>
                <c:pt idx="1222">
                  <c:v>85.162635635846897</c:v>
                </c:pt>
                <c:pt idx="1223">
                  <c:v>85.144435026897355</c:v>
                </c:pt>
                <c:pt idx="1224">
                  <c:v>85.126167311473878</c:v>
                </c:pt>
                <c:pt idx="1225">
                  <c:v>85.107832257723942</c:v>
                </c:pt>
                <c:pt idx="1226">
                  <c:v>85.089429633172244</c:v>
                </c:pt>
                <c:pt idx="1227">
                  <c:v>85.070959204720438</c:v>
                </c:pt>
                <c:pt idx="1228">
                  <c:v>85.052420738648109</c:v>
                </c:pt>
                <c:pt idx="1229">
                  <c:v>85.033814000613205</c:v>
                </c:pt>
                <c:pt idx="1230">
                  <c:v>85.015138755652472</c:v>
                </c:pt>
                <c:pt idx="1231">
                  <c:v>84.996394768182014</c:v>
                </c:pt>
                <c:pt idx="1232">
                  <c:v>84.977581801998127</c:v>
                </c:pt>
                <c:pt idx="1233">
                  <c:v>84.958699620277528</c:v>
                </c:pt>
                <c:pt idx="1234">
                  <c:v>84.939747985578649</c:v>
                </c:pt>
                <c:pt idx="1235">
                  <c:v>84.920726659841634</c:v>
                </c:pt>
                <c:pt idx="1236">
                  <c:v>84.901635404389765</c:v>
                </c:pt>
                <c:pt idx="1237">
                  <c:v>84.88247397992987</c:v>
                </c:pt>
                <c:pt idx="1238">
                  <c:v>84.863242146553105</c:v>
                </c:pt>
                <c:pt idx="1239">
                  <c:v>84.843939663735824</c:v>
                </c:pt>
                <c:pt idx="1240">
                  <c:v>84.824566290340996</c:v>
                </c:pt>
                <c:pt idx="1241">
                  <c:v>84.805121784618279</c:v>
                </c:pt>
                <c:pt idx="1242">
                  <c:v>84.785605904205582</c:v>
                </c:pt>
                <c:pt idx="1243">
                  <c:v>84.766018406129973</c:v>
                </c:pt>
                <c:pt idx="1244">
                  <c:v>84.746359046808465</c:v>
                </c:pt>
                <c:pt idx="1245">
                  <c:v>84.726627582049588</c:v>
                </c:pt>
                <c:pt idx="1246">
                  <c:v>84.706823767054061</c:v>
                </c:pt>
                <c:pt idx="1247">
                  <c:v>84.686947356415985</c:v>
                </c:pt>
                <c:pt idx="1248">
                  <c:v>84.66699810412436</c:v>
                </c:pt>
                <c:pt idx="1249">
                  <c:v>84.646975763564228</c:v>
                </c:pt>
                <c:pt idx="1250">
                  <c:v>84.62688008751779</c:v>
                </c:pt>
                <c:pt idx="1251">
                  <c:v>84.606710828165674</c:v>
                </c:pt>
                <c:pt idx="1252">
                  <c:v>84.586467737088796</c:v>
                </c:pt>
                <c:pt idx="1253">
                  <c:v>84.566150565269183</c:v>
                </c:pt>
                <c:pt idx="1254">
                  <c:v>84.545759063091808</c:v>
                </c:pt>
                <c:pt idx="1255">
                  <c:v>84.525292980346009</c:v>
                </c:pt>
                <c:pt idx="1256">
                  <c:v>84.504752066226928</c:v>
                </c:pt>
                <c:pt idx="1257">
                  <c:v>84.484136069337353</c:v>
                </c:pt>
                <c:pt idx="1258">
                  <c:v>84.463444737689002</c:v>
                </c:pt>
                <c:pt idx="1259">
                  <c:v>84.442677818704681</c:v>
                </c:pt>
                <c:pt idx="1260">
                  <c:v>84.421835059219376</c:v>
                </c:pt>
                <c:pt idx="1261">
                  <c:v>84.400916205482659</c:v>
                </c:pt>
                <c:pt idx="1262">
                  <c:v>84.379921003160291</c:v>
                </c:pt>
                <c:pt idx="1263">
                  <c:v>84.358849197335886</c:v>
                </c:pt>
                <c:pt idx="1264">
                  <c:v>84.337700532513153</c:v>
                </c:pt>
                <c:pt idx="1265">
                  <c:v>84.316474752617751</c:v>
                </c:pt>
                <c:pt idx="1266">
                  <c:v>84.29517160099924</c:v>
                </c:pt>
                <c:pt idx="1267">
                  <c:v>84.273790820433319</c:v>
                </c:pt>
                <c:pt idx="1268">
                  <c:v>84.252332153123831</c:v>
                </c:pt>
                <c:pt idx="1269">
                  <c:v>84.230795340704972</c:v>
                </c:pt>
                <c:pt idx="1270">
                  <c:v>84.209180124243574</c:v>
                </c:pt>
                <c:pt idx="1271">
                  <c:v>84.187486244241285</c:v>
                </c:pt>
                <c:pt idx="1272">
                  <c:v>84.165713440637077</c:v>
                </c:pt>
                <c:pt idx="1273">
                  <c:v>84.143861452809574</c:v>
                </c:pt>
                <c:pt idx="1274">
                  <c:v>84.121930019579281</c:v>
                </c:pt>
                <c:pt idx="1275">
                  <c:v>84.099918879211643</c:v>
                </c:pt>
                <c:pt idx="1276">
                  <c:v>84.077827769419045</c:v>
                </c:pt>
                <c:pt idx="1277">
                  <c:v>84.05565642736363</c:v>
                </c:pt>
                <c:pt idx="1278">
                  <c:v>84.033404589660137</c:v>
                </c:pt>
                <c:pt idx="1279">
                  <c:v>84.011071992378547</c:v>
                </c:pt>
                <c:pt idx="1280">
                  <c:v>83.98865837104664</c:v>
                </c:pt>
                <c:pt idx="1281">
                  <c:v>83.966163460653263</c:v>
                </c:pt>
                <c:pt idx="1282">
                  <c:v>83.943586995651089</c:v>
                </c:pt>
                <c:pt idx="1283">
                  <c:v>83.920928709959199</c:v>
                </c:pt>
                <c:pt idx="1284">
                  <c:v>83.898188336966996</c:v>
                </c:pt>
                <c:pt idx="1285">
                  <c:v>83.875365609536544</c:v>
                </c:pt>
                <c:pt idx="1286">
                  <c:v>83.852460260006012</c:v>
                </c:pt>
                <c:pt idx="1287">
                  <c:v>83.829472020192881</c:v>
                </c:pt>
                <c:pt idx="1288">
                  <c:v>83.80640062139733</c:v>
                </c:pt>
                <c:pt idx="1289">
                  <c:v>83.783245794405531</c:v>
                </c:pt>
                <c:pt idx="1290">
                  <c:v>83.760007269492903</c:v>
                </c:pt>
                <c:pt idx="1291">
                  <c:v>83.736684776427964</c:v>
                </c:pt>
                <c:pt idx="1292">
                  <c:v>83.713278044475857</c:v>
                </c:pt>
                <c:pt idx="1293">
                  <c:v>83.6897868024014</c:v>
                </c:pt>
                <c:pt idx="1294">
                  <c:v>83.666210778473527</c:v>
                </c:pt>
                <c:pt idx="1295">
                  <c:v>83.642549700468876</c:v>
                </c:pt>
                <c:pt idx="1296">
                  <c:v>83.618803295675335</c:v>
                </c:pt>
                <c:pt idx="1297">
                  <c:v>83.594971290896012</c:v>
                </c:pt>
                <c:pt idx="1298">
                  <c:v>83.57105341245375</c:v>
                </c:pt>
                <c:pt idx="1299">
                  <c:v>83.54704938619463</c:v>
                </c:pt>
                <c:pt idx="1300">
                  <c:v>83.522958937491993</c:v>
                </c:pt>
                <c:pt idx="1301">
                  <c:v>83.498781791251076</c:v>
                </c:pt>
                <c:pt idx="1302">
                  <c:v>83.474517671913631</c:v>
                </c:pt>
                <c:pt idx="1303">
                  <c:v>83.450166303460875</c:v>
                </c:pt>
                <c:pt idx="1304">
                  <c:v>83.425727409419736</c:v>
                </c:pt>
                <c:pt idx="1305">
                  <c:v>83.401200712865958</c:v>
                </c:pt>
                <c:pt idx="1306">
                  <c:v>83.376585936429436</c:v>
                </c:pt>
                <c:pt idx="1307">
                  <c:v>83.351882802298576</c:v>
                </c:pt>
                <c:pt idx="1308">
                  <c:v>83.327091032225198</c:v>
                </c:pt>
                <c:pt idx="1309">
                  <c:v>83.302210347529297</c:v>
                </c:pt>
                <c:pt idx="1310">
                  <c:v>83.277240469104001</c:v>
                </c:pt>
                <c:pt idx="1311">
                  <c:v>83.252181117420506</c:v>
                </c:pt>
                <c:pt idx="1312">
                  <c:v>83.227032012533371</c:v>
                </c:pt>
                <c:pt idx="1313">
                  <c:v>83.201792874085314</c:v>
                </c:pt>
                <c:pt idx="1314">
                  <c:v>83.176463421312832</c:v>
                </c:pt>
                <c:pt idx="1315">
                  <c:v>83.151043373051252</c:v>
                </c:pt>
                <c:pt idx="1316">
                  <c:v>83.125532447740454</c:v>
                </c:pt>
                <c:pt idx="1317">
                  <c:v>83.099930363430005</c:v>
                </c:pt>
                <c:pt idx="1318">
                  <c:v>83.074236837785307</c:v>
                </c:pt>
                <c:pt idx="1319">
                  <c:v>83.04845158809249</c:v>
                </c:pt>
                <c:pt idx="1320">
                  <c:v>83.022574331265048</c:v>
                </c:pt>
                <c:pt idx="1321">
                  <c:v>82.996604783849264</c:v>
                </c:pt>
                <c:pt idx="1322">
                  <c:v>82.970542662030326</c:v>
                </c:pt>
                <c:pt idx="1323">
                  <c:v>82.944387681637906</c:v>
                </c:pt>
                <c:pt idx="1324">
                  <c:v>82.918139558153328</c:v>
                </c:pt>
                <c:pt idx="1325">
                  <c:v>82.891798006714694</c:v>
                </c:pt>
                <c:pt idx="1326">
                  <c:v>82.865362742124262</c:v>
                </c:pt>
                <c:pt idx="1327">
                  <c:v>82.838833478853942</c:v>
                </c:pt>
                <c:pt idx="1328">
                  <c:v>82.812209931052394</c:v>
                </c:pt>
                <c:pt idx="1329">
                  <c:v>82.785491812551655</c:v>
                </c:pt>
                <c:pt idx="1330">
                  <c:v>82.758678836873983</c:v>
                </c:pt>
                <c:pt idx="1331">
                  <c:v>82.731770717237993</c:v>
                </c:pt>
                <c:pt idx="1332">
                  <c:v>82.70476716656664</c:v>
                </c:pt>
                <c:pt idx="1333">
                  <c:v>82.677667897493379</c:v>
                </c:pt>
                <c:pt idx="1334">
                  <c:v>82.650472622369932</c:v>
                </c:pt>
                <c:pt idx="1335">
                  <c:v>82.623181053273171</c:v>
                </c:pt>
                <c:pt idx="1336">
                  <c:v>82.595792902012732</c:v>
                </c:pt>
                <c:pt idx="1337">
                  <c:v>82.568307880138164</c:v>
                </c:pt>
                <c:pt idx="1338">
                  <c:v>82.540725698946986</c:v>
                </c:pt>
                <c:pt idx="1339">
                  <c:v>82.513046069491864</c:v>
                </c:pt>
                <c:pt idx="1340">
                  <c:v>82.485268702588868</c:v>
                </c:pt>
                <c:pt idx="1341">
                  <c:v>82.457393308824933</c:v>
                </c:pt>
                <c:pt idx="1342">
                  <c:v>82.429419598566383</c:v>
                </c:pt>
                <c:pt idx="1343">
                  <c:v>82.401347281966594</c:v>
                </c:pt>
                <c:pt idx="1344">
                  <c:v>82.373176068974487</c:v>
                </c:pt>
                <c:pt idx="1345">
                  <c:v>82.344905669342921</c:v>
                </c:pt>
                <c:pt idx="1346">
                  <c:v>82.316535792637197</c:v>
                </c:pt>
                <c:pt idx="1347">
                  <c:v>82.288066148243345</c:v>
                </c:pt>
                <c:pt idx="1348">
                  <c:v>82.259496445377138</c:v>
                </c:pt>
                <c:pt idx="1349">
                  <c:v>82.230826393093125</c:v>
                </c:pt>
                <c:pt idx="1350">
                  <c:v>82.202055700292973</c:v>
                </c:pt>
                <c:pt idx="1351">
                  <c:v>82.173184075734966</c:v>
                </c:pt>
                <c:pt idx="1352">
                  <c:v>82.144211228043432</c:v>
                </c:pt>
                <c:pt idx="1353">
                  <c:v>82.115136865717446</c:v>
                </c:pt>
                <c:pt idx="1354">
                  <c:v>82.08596069714072</c:v>
                </c:pt>
                <c:pt idx="1355">
                  <c:v>82.056682430591124</c:v>
                </c:pt>
                <c:pt idx="1356">
                  <c:v>82.027301774250446</c:v>
                </c:pt>
                <c:pt idx="1357">
                  <c:v>81.997818436214018</c:v>
                </c:pt>
                <c:pt idx="1358">
                  <c:v>81.968232124500659</c:v>
                </c:pt>
                <c:pt idx="1359">
                  <c:v>81.938542547063079</c:v>
                </c:pt>
                <c:pt idx="1360">
                  <c:v>81.908749411797842</c:v>
                </c:pt>
                <c:pt idx="1361">
                  <c:v>81.878852426556094</c:v>
                </c:pt>
                <c:pt idx="1362">
                  <c:v>81.848851299153225</c:v>
                </c:pt>
                <c:pt idx="1363">
                  <c:v>81.818745737380539</c:v>
                </c:pt>
                <c:pt idx="1364">
                  <c:v>81.788535449015313</c:v>
                </c:pt>
                <c:pt idx="1365">
                  <c:v>81.758220141831828</c:v>
                </c:pt>
                <c:pt idx="1366">
                  <c:v>81.727799523612717</c:v>
                </c:pt>
                <c:pt idx="1367">
                  <c:v>81.697273302159971</c:v>
                </c:pt>
                <c:pt idx="1368">
                  <c:v>81.66664118530575</c:v>
                </c:pt>
                <c:pt idx="1369">
                  <c:v>81.635902880924846</c:v>
                </c:pt>
                <c:pt idx="1370">
                  <c:v>81.60505809694537</c:v>
                </c:pt>
                <c:pt idx="1371">
                  <c:v>81.574106541361331</c:v>
                </c:pt>
                <c:pt idx="1372">
                  <c:v>81.543047922243531</c:v>
                </c:pt>
                <c:pt idx="1373">
                  <c:v>81.511881947752755</c:v>
                </c:pt>
                <c:pt idx="1374">
                  <c:v>81.480608326150858</c:v>
                </c:pt>
                <c:pt idx="1375">
                  <c:v>81.449226765814061</c:v>
                </c:pt>
                <c:pt idx="1376">
                  <c:v>81.417736975244622</c:v>
                </c:pt>
                <c:pt idx="1377">
                  <c:v>81.386138663084267</c:v>
                </c:pt>
                <c:pt idx="1378">
                  <c:v>81.354431538126278</c:v>
                </c:pt>
                <c:pt idx="1379">
                  <c:v>81.322615309329038</c:v>
                </c:pt>
                <c:pt idx="1380">
                  <c:v>81.290689685828639</c:v>
                </c:pt>
                <c:pt idx="1381">
                  <c:v>81.258654376952421</c:v>
                </c:pt>
                <c:pt idx="1382">
                  <c:v>81.226509092232405</c:v>
                </c:pt>
                <c:pt idx="1383">
                  <c:v>81.19425354141876</c:v>
                </c:pt>
                <c:pt idx="1384">
                  <c:v>81.161887434493707</c:v>
                </c:pt>
                <c:pt idx="1385">
                  <c:v>81.129410481685227</c:v>
                </c:pt>
                <c:pt idx="1386">
                  <c:v>81.096822393480835</c:v>
                </c:pt>
                <c:pt idx="1387">
                  <c:v>81.064122880643055</c:v>
                </c:pt>
                <c:pt idx="1388">
                  <c:v>81.031311654222094</c:v>
                </c:pt>
                <c:pt idx="1389">
                  <c:v>80.99838842557179</c:v>
                </c:pt>
                <c:pt idx="1390">
                  <c:v>80.965352906363222</c:v>
                </c:pt>
                <c:pt idx="1391">
                  <c:v>80.932204808600829</c:v>
                </c:pt>
                <c:pt idx="1392">
                  <c:v>80.898943844636605</c:v>
                </c:pt>
                <c:pt idx="1393">
                  <c:v>80.865569727185161</c:v>
                </c:pt>
                <c:pt idx="1394">
                  <c:v>80.832082169340111</c:v>
                </c:pt>
                <c:pt idx="1395">
                  <c:v>80.79848088458877</c:v>
                </c:pt>
                <c:pt idx="1396">
                  <c:v>80.764765586828176</c:v>
                </c:pt>
                <c:pt idx="1397">
                  <c:v>80.73093599038134</c:v>
                </c:pt>
                <c:pt idx="1398">
                  <c:v>80.69699181001269</c:v>
                </c:pt>
                <c:pt idx="1399">
                  <c:v>80.662932760945012</c:v>
                </c:pt>
                <c:pt idx="1400">
                  <c:v>80.628758558875816</c:v>
                </c:pt>
                <c:pt idx="1401">
                  <c:v>80.594468919993432</c:v>
                </c:pt>
                <c:pt idx="1402">
                  <c:v>80.560063560994422</c:v>
                </c:pt>
                <c:pt idx="1403">
                  <c:v>80.525542199100684</c:v>
                </c:pt>
                <c:pt idx="1404">
                  <c:v>80.490904552075918</c:v>
                </c:pt>
                <c:pt idx="1405">
                  <c:v>80.45615033824383</c:v>
                </c:pt>
                <c:pt idx="1406">
                  <c:v>80.421279276505246</c:v>
                </c:pt>
                <c:pt idx="1407">
                  <c:v>80.386291086356053</c:v>
                </c:pt>
                <c:pt idx="1408">
                  <c:v>80.351185487904957</c:v>
                </c:pt>
                <c:pt idx="1409">
                  <c:v>80.315962201891836</c:v>
                </c:pt>
                <c:pt idx="1410">
                  <c:v>80.280620949705991</c:v>
                </c:pt>
                <c:pt idx="1411">
                  <c:v>80.245161453404734</c:v>
                </c:pt>
                <c:pt idx="1412">
                  <c:v>80.209583435732128</c:v>
                </c:pt>
                <c:pt idx="1413">
                  <c:v>80.173886620137637</c:v>
                </c:pt>
                <c:pt idx="1414">
                  <c:v>80.138070730795278</c:v>
                </c:pt>
                <c:pt idx="1415">
                  <c:v>80.102135492623802</c:v>
                </c:pt>
                <c:pt idx="1416">
                  <c:v>80.0660806313048</c:v>
                </c:pt>
                <c:pt idx="1417">
                  <c:v>80.029905873303349</c:v>
                </c:pt>
                <c:pt idx="1418">
                  <c:v>79.993610945887809</c:v>
                </c:pt>
                <c:pt idx="1419">
                  <c:v>79.957195577149747</c:v>
                </c:pt>
                <c:pt idx="1420">
                  <c:v>79.920659496024257</c:v>
                </c:pt>
                <c:pt idx="1421">
                  <c:v>79.884002432310652</c:v>
                </c:pt>
                <c:pt idx="1422">
                  <c:v>79.847224116693027</c:v>
                </c:pt>
                <c:pt idx="1423">
                  <c:v>79.810324280761392</c:v>
                </c:pt>
                <c:pt idx="1424">
                  <c:v>79.773302657032687</c:v>
                </c:pt>
                <c:pt idx="1425">
                  <c:v>79.736158978972014</c:v>
                </c:pt>
                <c:pt idx="1426">
                  <c:v>79.698892981014765</c:v>
                </c:pt>
                <c:pt idx="1427">
                  <c:v>79.66150439858734</c:v>
                </c:pt>
                <c:pt idx="1428">
                  <c:v>79.623992968130423</c:v>
                </c:pt>
                <c:pt idx="1429">
                  <c:v>79.586358427119933</c:v>
                </c:pt>
                <c:pt idx="1430">
                  <c:v>79.548600514090694</c:v>
                </c:pt>
                <c:pt idx="1431">
                  <c:v>79.510718968658168</c:v>
                </c:pt>
                <c:pt idx="1432">
                  <c:v>79.472713531541388</c:v>
                </c:pt>
                <c:pt idx="1433">
                  <c:v>79.434583944586379</c:v>
                </c:pt>
                <c:pt idx="1434">
                  <c:v>79.39632995078955</c:v>
                </c:pt>
                <c:pt idx="1435">
                  <c:v>79.357951294320458</c:v>
                </c:pt>
                <c:pt idx="1436">
                  <c:v>79.31944772054652</c:v>
                </c:pt>
                <c:pt idx="1437">
                  <c:v>79.280818976056182</c:v>
                </c:pt>
                <c:pt idx="1438">
                  <c:v>79.242064808683466</c:v>
                </c:pt>
                <c:pt idx="1439">
                  <c:v>79.203184967532593</c:v>
                </c:pt>
                <c:pt idx="1440">
                  <c:v>79.164179203001709</c:v>
                </c:pt>
                <c:pt idx="1441">
                  <c:v>79.125047266808991</c:v>
                </c:pt>
                <c:pt idx="1442">
                  <c:v>79.085788912016639</c:v>
                </c:pt>
                <c:pt idx="1443">
                  <c:v>79.046403893057061</c:v>
                </c:pt>
                <c:pt idx="1444">
                  <c:v>79.006891965757646</c:v>
                </c:pt>
                <c:pt idx="1445">
                  <c:v>78.967252887366982</c:v>
                </c:pt>
                <c:pt idx="1446">
                  <c:v>78.927486416580834</c:v>
                </c:pt>
                <c:pt idx="1447">
                  <c:v>78.887592313568405</c:v>
                </c:pt>
                <c:pt idx="1448">
                  <c:v>78.84757033999837</c:v>
                </c:pt>
                <c:pt idx="1449">
                  <c:v>78.80742025906612</c:v>
                </c:pt>
                <c:pt idx="1450">
                  <c:v>78.767141835520221</c:v>
                </c:pt>
                <c:pt idx="1451">
                  <c:v>78.726734835690294</c:v>
                </c:pt>
                <c:pt idx="1452">
                  <c:v>78.686199027513567</c:v>
                </c:pt>
                <c:pt idx="1453">
                  <c:v>78.645534180562805</c:v>
                </c:pt>
                <c:pt idx="1454">
                  <c:v>78.604740066074754</c:v>
                </c:pt>
                <c:pt idx="1455">
                  <c:v>78.563816456977307</c:v>
                </c:pt>
                <c:pt idx="1456">
                  <c:v>78.522763127918481</c:v>
                </c:pt>
                <c:pt idx="1457">
                  <c:v>78.481579855294996</c:v>
                </c:pt>
                <c:pt idx="1458">
                  <c:v>78.440266417280526</c:v>
                </c:pt>
                <c:pt idx="1459">
                  <c:v>78.398822593855684</c:v>
                </c:pt>
                <c:pt idx="1460">
                  <c:v>78.357248166836456</c:v>
                </c:pt>
                <c:pt idx="1461">
                  <c:v>78.31554291990426</c:v>
                </c:pt>
                <c:pt idx="1462">
                  <c:v>78.273706638636014</c:v>
                </c:pt>
                <c:pt idx="1463">
                  <c:v>78.231739110533056</c:v>
                </c:pt>
                <c:pt idx="1464">
                  <c:v>78.189640125052733</c:v>
                </c:pt>
                <c:pt idx="1465">
                  <c:v>78.147409473638007</c:v>
                </c:pt>
                <c:pt idx="1466">
                  <c:v>78.105046949748626</c:v>
                </c:pt>
                <c:pt idx="1467">
                  <c:v>78.062552348892183</c:v>
                </c:pt>
                <c:pt idx="1468">
                  <c:v>78.019925468655131</c:v>
                </c:pt>
                <c:pt idx="1469">
                  <c:v>77.977166108734394</c:v>
                </c:pt>
                <c:pt idx="1470">
                  <c:v>77.934274070969181</c:v>
                </c:pt>
                <c:pt idx="1471">
                  <c:v>77.891249159372862</c:v>
                </c:pt>
                <c:pt idx="1472">
                  <c:v>77.848091180165369</c:v>
                </c:pt>
                <c:pt idx="1473">
                  <c:v>77.804799941805385</c:v>
                </c:pt>
                <c:pt idx="1474">
                  <c:v>77.761375255023438</c:v>
                </c:pt>
                <c:pt idx="1475">
                  <c:v>77.717816932854589</c:v>
                </c:pt>
                <c:pt idx="1476">
                  <c:v>77.674124790671897</c:v>
                </c:pt>
                <c:pt idx="1477">
                  <c:v>77.630298646219586</c:v>
                </c:pt>
                <c:pt idx="1478">
                  <c:v>77.586338319647226</c:v>
                </c:pt>
                <c:pt idx="1479">
                  <c:v>77.542243633542981</c:v>
                </c:pt>
                <c:pt idx="1480">
                  <c:v>77.498014412968828</c:v>
                </c:pt>
                <c:pt idx="1481">
                  <c:v>77.453650485493654</c:v>
                </c:pt>
                <c:pt idx="1482">
                  <c:v>77.409151681229417</c:v>
                </c:pt>
                <c:pt idx="1483">
                  <c:v>77.364517832865502</c:v>
                </c:pt>
                <c:pt idx="1484">
                  <c:v>77.319748775703033</c:v>
                </c:pt>
                <c:pt idx="1485">
                  <c:v>77.274844347691925</c:v>
                </c:pt>
                <c:pt idx="1486">
                  <c:v>77.229804389465556</c:v>
                </c:pt>
                <c:pt idx="1487">
                  <c:v>77.184628744376639</c:v>
                </c:pt>
                <c:pt idx="1488">
                  <c:v>77.139317258534035</c:v>
                </c:pt>
                <c:pt idx="1489">
                  <c:v>77.093869780838872</c:v>
                </c:pt>
                <c:pt idx="1490">
                  <c:v>77.048286163020521</c:v>
                </c:pt>
                <c:pt idx="1491">
                  <c:v>77.002566259675334</c:v>
                </c:pt>
                <c:pt idx="1492">
                  <c:v>76.956709928301322</c:v>
                </c:pt>
                <c:pt idx="1493">
                  <c:v>76.91071702933786</c:v>
                </c:pt>
                <c:pt idx="1494">
                  <c:v>76.86458742620195</c:v>
                </c:pt>
                <c:pt idx="1495">
                  <c:v>76.818320985326409</c:v>
                </c:pt>
                <c:pt idx="1496">
                  <c:v>76.771917576198291</c:v>
                </c:pt>
                <c:pt idx="1497">
                  <c:v>76.725377071397077</c:v>
                </c:pt>
                <c:pt idx="1498">
                  <c:v>76.678699346633053</c:v>
                </c:pt>
                <c:pt idx="1499">
                  <c:v>76.631884280786593</c:v>
                </c:pt>
                <c:pt idx="1500">
                  <c:v>76.584931755946755</c:v>
                </c:pt>
                <c:pt idx="1501">
                  <c:v>76.537841657451068</c:v>
                </c:pt>
                <c:pt idx="1502">
                  <c:v>76.49061387392473</c:v>
                </c:pt>
                <c:pt idx="1503">
                  <c:v>76.44324829732075</c:v>
                </c:pt>
                <c:pt idx="1504">
                  <c:v>76.395744822959756</c:v>
                </c:pt>
                <c:pt idx="1505">
                  <c:v>76.348103349569953</c:v>
                </c:pt>
                <c:pt idx="1506">
                  <c:v>76.300323779328394</c:v>
                </c:pt>
                <c:pt idx="1507">
                  <c:v>76.252406017901052</c:v>
                </c:pt>
                <c:pt idx="1508">
                  <c:v>76.204349974483748</c:v>
                </c:pt>
                <c:pt idx="1509">
                  <c:v>76.156155561844102</c:v>
                </c:pt>
                <c:pt idx="1510">
                  <c:v>76.107822696361694</c:v>
                </c:pt>
                <c:pt idx="1511">
                  <c:v>76.059351298071135</c:v>
                </c:pt>
                <c:pt idx="1512">
                  <c:v>76.010741290702427</c:v>
                </c:pt>
                <c:pt idx="1513">
                  <c:v>75.961992601724219</c:v>
                </c:pt>
                <c:pt idx="1514">
                  <c:v>75.913105162385676</c:v>
                </c:pt>
                <c:pt idx="1515">
                  <c:v>75.86407890775898</c:v>
                </c:pt>
                <c:pt idx="1516">
                  <c:v>75.81491377678168</c:v>
                </c:pt>
                <c:pt idx="1517">
                  <c:v>75.76560971230063</c:v>
                </c:pt>
                <c:pt idx="1518">
                  <c:v>75.716166661113789</c:v>
                </c:pt>
                <c:pt idx="1519">
                  <c:v>75.666584574015232</c:v>
                </c:pt>
                <c:pt idx="1520">
                  <c:v>75.61686340583698</c:v>
                </c:pt>
                <c:pt idx="1521">
                  <c:v>75.567003115494046</c:v>
                </c:pt>
                <c:pt idx="1522">
                  <c:v>75.517003666027961</c:v>
                </c:pt>
                <c:pt idx="1523">
                  <c:v>75.466865024650943</c:v>
                </c:pt>
                <c:pt idx="1524">
                  <c:v>75.41658716279025</c:v>
                </c:pt>
                <c:pt idx="1525">
                  <c:v>75.366170056133257</c:v>
                </c:pt>
                <c:pt idx="1526">
                  <c:v>75.315613684671192</c:v>
                </c:pt>
                <c:pt idx="1527">
                  <c:v>75.264918032745115</c:v>
                </c:pt>
                <c:pt idx="1528">
                  <c:v>75.214083089090877</c:v>
                </c:pt>
                <c:pt idx="1529">
                  <c:v>75.163108846884057</c:v>
                </c:pt>
                <c:pt idx="1530">
                  <c:v>75.11199530378542</c:v>
                </c:pt>
                <c:pt idx="1531">
                  <c:v>75.060742461987672</c:v>
                </c:pt>
                <c:pt idx="1532">
                  <c:v>75.009350328260226</c:v>
                </c:pt>
                <c:pt idx="1533">
                  <c:v>74.95781891399551</c:v>
                </c:pt>
                <c:pt idx="1534">
                  <c:v>74.906148235255529</c:v>
                </c:pt>
                <c:pt idx="1535">
                  <c:v>74.854338312818413</c:v>
                </c:pt>
                <c:pt idx="1536">
                  <c:v>74.802389172223968</c:v>
                </c:pt>
                <c:pt idx="1537">
                  <c:v>74.750300843821677</c:v>
                </c:pt>
                <c:pt idx="1538">
                  <c:v>74.698073362817098</c:v>
                </c:pt>
                <c:pt idx="1539">
                  <c:v>74.645706769318338</c:v>
                </c:pt>
                <c:pt idx="1540">
                  <c:v>74.593201108384363</c:v>
                </c:pt>
                <c:pt idx="1541">
                  <c:v>74.540556430071476</c:v>
                </c:pt>
                <c:pt idx="1542">
                  <c:v>74.487772789480658</c:v>
                </c:pt>
                <c:pt idx="1543">
                  <c:v>74.434850246806732</c:v>
                </c:pt>
                <c:pt idx="1544">
                  <c:v>74.381788867384216</c:v>
                </c:pt>
                <c:pt idx="1545">
                  <c:v>74.328588721735883</c:v>
                </c:pt>
                <c:pt idx="1546">
                  <c:v>74.275249885622003</c:v>
                </c:pt>
                <c:pt idx="1547">
                  <c:v>74.221772440086255</c:v>
                </c:pt>
                <c:pt idx="1548">
                  <c:v>74.168156471506265</c:v>
                </c:pt>
                <c:pt idx="1549">
                  <c:v>74.114402071640114</c:v>
                </c:pt>
                <c:pt idx="1550">
                  <c:v>74.060509337676692</c:v>
                </c:pt>
                <c:pt idx="1551">
                  <c:v>74.006478372282075</c:v>
                </c:pt>
                <c:pt idx="1552">
                  <c:v>73.952309283650607</c:v>
                </c:pt>
                <c:pt idx="1553">
                  <c:v>73.898002185551718</c:v>
                </c:pt>
                <c:pt idx="1554">
                  <c:v>73.843557197381315</c:v>
                </c:pt>
                <c:pt idx="1555">
                  <c:v>73.788974444206914</c:v>
                </c:pt>
                <c:pt idx="1556">
                  <c:v>73.734254056820603</c:v>
                </c:pt>
                <c:pt idx="1557">
                  <c:v>73.679396171786323</c:v>
                </c:pt>
                <c:pt idx="1558">
                  <c:v>73.624400931488822</c:v>
                </c:pt>
                <c:pt idx="1559">
                  <c:v>73.569268484184448</c:v>
                </c:pt>
                <c:pt idx="1560">
                  <c:v>73.513998984049195</c:v>
                </c:pt>
                <c:pt idx="1561">
                  <c:v>73.458592591227983</c:v>
                </c:pt>
                <c:pt idx="1562">
                  <c:v>73.403049471885481</c:v>
                </c:pt>
                <c:pt idx="1563">
                  <c:v>73.347369798254476</c:v>
                </c:pt>
                <c:pt idx="1564">
                  <c:v>73.291553748686312</c:v>
                </c:pt>
                <c:pt idx="1565">
                  <c:v>73.235601507699016</c:v>
                </c:pt>
                <c:pt idx="1566">
                  <c:v>73.179513266028735</c:v>
                </c:pt>
                <c:pt idx="1567">
                  <c:v>73.123289220678089</c:v>
                </c:pt>
                <c:pt idx="1568">
                  <c:v>73.066929574967091</c:v>
                </c:pt>
                <c:pt idx="1569">
                  <c:v>73.010434538580839</c:v>
                </c:pt>
                <c:pt idx="1570">
                  <c:v>72.953804327621256</c:v>
                </c:pt>
                <c:pt idx="1571">
                  <c:v>72.897039164656292</c:v>
                </c:pt>
                <c:pt idx="1572">
                  <c:v>72.840139278768191</c:v>
                </c:pt>
                <c:pt idx="1573">
                  <c:v>72.783104905604887</c:v>
                </c:pt>
                <c:pt idx="1574">
                  <c:v>72.725936287429406</c:v>
                </c:pt>
                <c:pt idx="1575">
                  <c:v>72.668633673168046</c:v>
                </c:pt>
                <c:pt idx="1576">
                  <c:v>72.611197318461834</c:v>
                </c:pt>
                <c:pt idx="1577">
                  <c:v>72.55362748571477</c:v>
                </c:pt>
                <c:pt idx="1578">
                  <c:v>72.495924444143824</c:v>
                </c:pt>
                <c:pt idx="1579">
                  <c:v>72.438088469828912</c:v>
                </c:pt>
                <c:pt idx="1580">
                  <c:v>72.380119845761101</c:v>
                </c:pt>
                <c:pt idx="1581">
                  <c:v>72.322018861892502</c:v>
                </c:pt>
                <c:pt idx="1582">
                  <c:v>72.263785815185926</c:v>
                </c:pt>
                <c:pt idx="1583">
                  <c:v>72.205421009663098</c:v>
                </c:pt>
                <c:pt idx="1584">
                  <c:v>72.146924756455348</c:v>
                </c:pt>
                <c:pt idx="1585">
                  <c:v>72.08829737385021</c:v>
                </c:pt>
                <c:pt idx="1586">
                  <c:v>72.029539187341854</c:v>
                </c:pt>
                <c:pt idx="1587">
                  <c:v>71.970650529679915</c:v>
                </c:pt>
                <c:pt idx="1588">
                  <c:v>71.911631740917812</c:v>
                </c:pt>
                <c:pt idx="1589">
                  <c:v>71.852483168460537</c:v>
                </c:pt>
                <c:pt idx="1590">
                  <c:v>71.793205167113797</c:v>
                </c:pt>
                <c:pt idx="1591">
                  <c:v>71.733798099132244</c:v>
                </c:pt>
                <c:pt idx="1592">
                  <c:v>71.674262334267027</c:v>
                </c:pt>
                <c:pt idx="1593">
                  <c:v>71.614598249813895</c:v>
                </c:pt>
                <c:pt idx="1594">
                  <c:v>71.554806230661541</c:v>
                </c:pt>
                <c:pt idx="1595">
                  <c:v>71.494886669337617</c:v>
                </c:pt>
                <c:pt idx="1596">
                  <c:v>71.434839966057496</c:v>
                </c:pt>
                <c:pt idx="1597">
                  <c:v>71.374666528770973</c:v>
                </c:pt>
                <c:pt idx="1598">
                  <c:v>71.314366773209315</c:v>
                </c:pt>
                <c:pt idx="1599">
                  <c:v>71.253941122930726</c:v>
                </c:pt>
                <c:pt idx="1600">
                  <c:v>71.19339000936921</c:v>
                </c:pt>
                <c:pt idx="1601">
                  <c:v>71.132713871879091</c:v>
                </c:pt>
                <c:pt idx="1602">
                  <c:v>71.071913157781665</c:v>
                </c:pt>
                <c:pt idx="1603">
                  <c:v>71.01098832240983</c:v>
                </c:pt>
                <c:pt idx="1604">
                  <c:v>70.949939829155795</c:v>
                </c:pt>
                <c:pt idx="1605">
                  <c:v>70.888768149514632</c:v>
                </c:pt>
                <c:pt idx="1606">
                  <c:v>70.827473763129404</c:v>
                </c:pt>
                <c:pt idx="1607">
                  <c:v>70.766057157836869</c:v>
                </c:pt>
                <c:pt idx="1608">
                  <c:v>70.704518829710366</c:v>
                </c:pt>
                <c:pt idx="1609">
                  <c:v>70.642859283104571</c:v>
                </c:pt>
                <c:pt idx="1610">
                  <c:v>70.581079030700081</c:v>
                </c:pt>
                <c:pt idx="1611">
                  <c:v>70.519178593545561</c:v>
                </c:pt>
                <c:pt idx="1612">
                  <c:v>70.457158501101631</c:v>
                </c:pt>
                <c:pt idx="1613">
                  <c:v>70.395019291282779</c:v>
                </c:pt>
                <c:pt idx="1614">
                  <c:v>70.33276151050049</c:v>
                </c:pt>
                <c:pt idx="1615">
                  <c:v>70.270385713705693</c:v>
                </c:pt>
                <c:pt idx="1616">
                  <c:v>70.207892464428568</c:v>
                </c:pt>
                <c:pt idx="1617">
                  <c:v>70.145282334821829</c:v>
                </c:pt>
                <c:pt idx="1618">
                  <c:v>70.082555905700332</c:v>
                </c:pt>
                <c:pt idx="1619">
                  <c:v>70.019713766582228</c:v>
                </c:pt>
                <c:pt idx="1620">
                  <c:v>69.956756515728728</c:v>
                </c:pt>
                <c:pt idx="1621">
                  <c:v>69.893684760182779</c:v>
                </c:pt>
                <c:pt idx="1622">
                  <c:v>69.830499115810483</c:v>
                </c:pt>
                <c:pt idx="1623">
                  <c:v>69.767200207337254</c:v>
                </c:pt>
                <c:pt idx="1624">
                  <c:v>69.703788668387858</c:v>
                </c:pt>
                <c:pt idx="1625">
                  <c:v>69.640265141523344</c:v>
                </c:pt>
                <c:pt idx="1626">
                  <c:v>69.576630278278287</c:v>
                </c:pt>
                <c:pt idx="1627">
                  <c:v>69.512884739199066</c:v>
                </c:pt>
                <c:pt idx="1628">
                  <c:v>69.449029193877379</c:v>
                </c:pt>
                <c:pt idx="1629">
                  <c:v>69.385064320988874</c:v>
                </c:pt>
                <c:pt idx="1630">
                  <c:v>69.320990808326783</c:v>
                </c:pt>
                <c:pt idx="1631">
                  <c:v>69.256809352837365</c:v>
                </c:pt>
                <c:pt idx="1632">
                  <c:v>69.192520660653116</c:v>
                </c:pt>
                <c:pt idx="1633">
                  <c:v>69.128125447127857</c:v>
                </c:pt>
                <c:pt idx="1634">
                  <c:v>69.06362443686902</c:v>
                </c:pt>
                <c:pt idx="1635">
                  <c:v>68.999018363769537</c:v>
                </c:pt>
                <c:pt idx="1636">
                  <c:v>68.934307971041846</c:v>
                </c:pt>
                <c:pt idx="1637">
                  <c:v>68.869494011245493</c:v>
                </c:pt>
                <c:pt idx="1638">
                  <c:v>68.804577246322765</c:v>
                </c:pt>
                <c:pt idx="1639">
                  <c:v>68.739558447624262</c:v>
                </c:pt>
                <c:pt idx="1640">
                  <c:v>68.674438395940555</c:v>
                </c:pt>
                <c:pt idx="1641">
                  <c:v>68.60921788153118</c:v>
                </c:pt>
                <c:pt idx="1642">
                  <c:v>68.543897704151931</c:v>
                </c:pt>
                <c:pt idx="1643">
                  <c:v>68.478478673082662</c:v>
                </c:pt>
                <c:pt idx="1644">
                  <c:v>68.412961607154102</c:v>
                </c:pt>
                <c:pt idx="1645">
                  <c:v>68.347347334774042</c:v>
                </c:pt>
                <c:pt idx="1646">
                  <c:v>68.28163669395272</c:v>
                </c:pt>
                <c:pt idx="1647">
                  <c:v>68.215830532327715</c:v>
                </c:pt>
                <c:pt idx="1648">
                  <c:v>68.149929707188022</c:v>
                </c:pt>
                <c:pt idx="1649">
                  <c:v>68.08393508549608</c:v>
                </c:pt>
                <c:pt idx="1650">
                  <c:v>68.017847543912197</c:v>
                </c:pt>
                <c:pt idx="1651">
                  <c:v>67.951667968815599</c:v>
                </c:pt>
                <c:pt idx="1652">
                  <c:v>67.885397256325092</c:v>
                </c:pt>
                <c:pt idx="1653">
                  <c:v>67.819036312319199</c:v>
                </c:pt>
                <c:pt idx="1654">
                  <c:v>67.752586052456095</c:v>
                </c:pt>
                <c:pt idx="1655">
                  <c:v>67.686047402193211</c:v>
                </c:pt>
                <c:pt idx="1656">
                  <c:v>67.619421296802713</c:v>
                </c:pt>
                <c:pt idx="1657">
                  <c:v>67.552708681391096</c:v>
                </c:pt>
                <c:pt idx="1658">
                  <c:v>67.485910510913001</c:v>
                </c:pt>
                <c:pt idx="1659">
                  <c:v>67.419027750189002</c:v>
                </c:pt>
                <c:pt idx="1660">
                  <c:v>67.352061373918659</c:v>
                </c:pt>
                <c:pt idx="1661">
                  <c:v>67.285012366694602</c:v>
                </c:pt>
                <c:pt idx="1662">
                  <c:v>67.217881723015168</c:v>
                </c:pt>
                <c:pt idx="1663">
                  <c:v>67.150670447297173</c:v>
                </c:pt>
                <c:pt idx="1664">
                  <c:v>67.083379553885834</c:v>
                </c:pt>
                <c:pt idx="1665">
                  <c:v>67.016010067065423</c:v>
                </c:pt>
                <c:pt idx="1666">
                  <c:v>66.948563021069248</c:v>
                </c:pt>
                <c:pt idx="1667">
                  <c:v>66.881039460086853</c:v>
                </c:pt>
                <c:pt idx="1668">
                  <c:v>66.813440438272295</c:v>
                </c:pt>
                <c:pt idx="1669">
                  <c:v>66.745767019749394</c:v>
                </c:pt>
                <c:pt idx="1670">
                  <c:v>66.678020278620025</c:v>
                </c:pt>
                <c:pt idx="1671">
                  <c:v>66.610201298964924</c:v>
                </c:pt>
                <c:pt idx="1672">
                  <c:v>66.54231117485098</c:v>
                </c:pt>
                <c:pt idx="1673">
                  <c:v>66.474351010330949</c:v>
                </c:pt>
                <c:pt idx="1674">
                  <c:v>66.40632191944708</c:v>
                </c:pt>
                <c:pt idx="1675">
                  <c:v>66.338225026231044</c:v>
                </c:pt>
                <c:pt idx="1676">
                  <c:v>66.270061464703886</c:v>
                </c:pt>
                <c:pt idx="1677">
                  <c:v>66.201832378874016</c:v>
                </c:pt>
                <c:pt idx="1678">
                  <c:v>66.133538922735539</c:v>
                </c:pt>
                <c:pt idx="1679">
                  <c:v>66.065182260265516</c:v>
                </c:pt>
                <c:pt idx="1680">
                  <c:v>65.996763565417851</c:v>
                </c:pt>
                <c:pt idx="1681">
                  <c:v>65.928284022119541</c:v>
                </c:pt>
                <c:pt idx="1682">
                  <c:v>65.859744824263643</c:v>
                </c:pt>
                <c:pt idx="1683">
                  <c:v>65.791147175699663</c:v>
                </c:pt>
                <c:pt idx="1684">
                  <c:v>65.722492290229837</c:v>
                </c:pt>
                <c:pt idx="1685">
                  <c:v>65.653781391594393</c:v>
                </c:pt>
                <c:pt idx="1686">
                  <c:v>65.585015713463193</c:v>
                </c:pt>
                <c:pt idx="1687">
                  <c:v>65.516196499424439</c:v>
                </c:pt>
                <c:pt idx="1688">
                  <c:v>65.447325002969791</c:v>
                </c:pt>
                <c:pt idx="1689">
                  <c:v>65.378402487482134</c:v>
                </c:pt>
                <c:pt idx="1690">
                  <c:v>65.309430226220073</c:v>
                </c:pt>
                <c:pt idx="1691">
                  <c:v>65.240409502299741</c:v>
                </c:pt>
                <c:pt idx="1692">
                  <c:v>65.171341608680549</c:v>
                </c:pt>
                <c:pt idx="1693">
                  <c:v>65.102227848144167</c:v>
                </c:pt>
                <c:pt idx="1694">
                  <c:v>65.033069533276503</c:v>
                </c:pt>
                <c:pt idx="1695">
                  <c:v>64.963867986445592</c:v>
                </c:pt>
                <c:pt idx="1696">
                  <c:v>64.89462453978058</c:v>
                </c:pt>
                <c:pt idx="1697">
                  <c:v>64.82534053514857</c:v>
                </c:pt>
                <c:pt idx="1698">
                  <c:v>64.756017324129559</c:v>
                </c:pt>
                <c:pt idx="1699">
                  <c:v>64.686656267991907</c:v>
                </c:pt>
                <c:pt idx="1700">
                  <c:v>64.617258737666191</c:v>
                </c:pt>
                <c:pt idx="1701">
                  <c:v>64.547826113715985</c:v>
                </c:pt>
                <c:pt idx="1702">
                  <c:v>64.478359786309966</c:v>
                </c:pt>
                <c:pt idx="1703">
                  <c:v>64.408861155191445</c:v>
                </c:pt>
                <c:pt idx="1704">
                  <c:v>64.339331629647901</c:v>
                </c:pt>
                <c:pt idx="1705">
                  <c:v>64.269772628476602</c:v>
                </c:pt>
                <c:pt idx="1706">
                  <c:v>64.200185579954166</c:v>
                </c:pt>
                <c:pt idx="1707">
                  <c:v>64.130571921798008</c:v>
                </c:pt>
                <c:pt idx="1708">
                  <c:v>64.060933101133116</c:v>
                </c:pt>
                <c:pt idx="1709">
                  <c:v>63.99127057445385</c:v>
                </c:pt>
                <c:pt idx="1710">
                  <c:v>63.921585807584691</c:v>
                </c:pt>
                <c:pt idx="1711">
                  <c:v>63.851880275641577</c:v>
                </c:pt>
                <c:pt idx="1712">
                  <c:v>63.782155462991767</c:v>
                </c:pt>
                <c:pt idx="1713">
                  <c:v>63.712412863209437</c:v>
                </c:pt>
                <c:pt idx="1714">
                  <c:v>63.642653979034975</c:v>
                </c:pt>
                <c:pt idx="1715">
                  <c:v>63.572880322328714</c:v>
                </c:pt>
                <c:pt idx="1716">
                  <c:v>63.503093414026452</c:v>
                </c:pt>
                <c:pt idx="1717">
                  <c:v>63.433294784091458</c:v>
                </c:pt>
                <c:pt idx="1718">
                  <c:v>63.363485971467441</c:v>
                </c:pt>
                <c:pt idx="1719">
                  <c:v>63.293668524028121</c:v>
                </c:pt>
                <c:pt idx="1720">
                  <c:v>63.223843998527187</c:v>
                </c:pt>
                <c:pt idx="1721">
                  <c:v>63.154013960547715</c:v>
                </c:pt>
                <c:pt idx="1722">
                  <c:v>63.084179984446919</c:v>
                </c:pt>
                <c:pt idx="1723">
                  <c:v>63.014343653303712</c:v>
                </c:pt>
                <c:pt idx="1724">
                  <c:v>62.944506558862855</c:v>
                </c:pt>
                <c:pt idx="1725">
                  <c:v>62.874670301477593</c:v>
                </c:pt>
                <c:pt idx="1726">
                  <c:v>62.804836490053702</c:v>
                </c:pt>
                <c:pt idx="1727">
                  <c:v>62.735006741988201</c:v>
                </c:pt>
                <c:pt idx="1728">
                  <c:v>62.665182683110601</c:v>
                </c:pt>
                <c:pt idx="1729">
                  <c:v>62.595365947621374</c:v>
                </c:pt>
                <c:pt idx="1730">
                  <c:v>62.525558178029456</c:v>
                </c:pt>
                <c:pt idx="1731">
                  <c:v>62.455761025087341</c:v>
                </c:pt>
                <c:pt idx="1732">
                  <c:v>62.385976147726595</c:v>
                </c:pt>
                <c:pt idx="1733">
                  <c:v>62.316205212993054</c:v>
                </c:pt>
                <c:pt idx="1734">
                  <c:v>62.246449895978003</c:v>
                </c:pt>
                <c:pt idx="1735">
                  <c:v>62.176711879748652</c:v>
                </c:pt>
                <c:pt idx="1736">
                  <c:v>62.106992855281561</c:v>
                </c:pt>
                <c:pt idx="1737">
                  <c:v>62.037294521388603</c:v>
                </c:pt>
                <c:pt idx="1738">
                  <c:v>61.967618584646743</c:v>
                </c:pt>
                <c:pt idx="1739">
                  <c:v>61.897966759323452</c:v>
                </c:pt>
                <c:pt idx="1740">
                  <c:v>61.828340767304169</c:v>
                </c:pt>
                <c:pt idx="1741">
                  <c:v>61.758742338014841</c:v>
                </c:pt>
                <c:pt idx="1742">
                  <c:v>61.689173208346958</c:v>
                </c:pt>
                <c:pt idx="1743">
                  <c:v>61.619635122578018</c:v>
                </c:pt>
                <c:pt idx="1744">
                  <c:v>61.550129832293365</c:v>
                </c:pt>
                <c:pt idx="1745">
                  <c:v>61.480659096307491</c:v>
                </c:pt>
                <c:pt idx="1746">
                  <c:v>61.411224680579878</c:v>
                </c:pt>
                <c:pt idx="1747">
                  <c:v>61.341828358135885</c:v>
                </c:pt>
                <c:pt idx="1748">
                  <c:v>61.272471908981288</c:v>
                </c:pt>
                <c:pt idx="1749">
                  <c:v>61.203157120017281</c:v>
                </c:pt>
                <c:pt idx="1750">
                  <c:v>61.133885784958281</c:v>
                </c:pt>
                <c:pt idx="1751">
                  <c:v>61.064659704240654</c:v>
                </c:pt>
                <c:pt idx="1752">
                  <c:v>60.995480684939096</c:v>
                </c:pt>
                <c:pt idx="1753">
                  <c:v>60.92635054067506</c:v>
                </c:pt>
                <c:pt idx="1754">
                  <c:v>60.857271091528432</c:v>
                </c:pt>
                <c:pt idx="1755">
                  <c:v>60.788244163946175</c:v>
                </c:pt>
                <c:pt idx="1756">
                  <c:v>60.719271590650251</c:v>
                </c:pt>
                <c:pt idx="1757">
                  <c:v>60.650355210545442</c:v>
                </c:pt>
                <c:pt idx="1758">
                  <c:v>60.58149686862491</c:v>
                </c:pt>
                <c:pt idx="1759">
                  <c:v>60.512698415874709</c:v>
                </c:pt>
                <c:pt idx="1760">
                  <c:v>60.443961709178978</c:v>
                </c:pt>
                <c:pt idx="1761">
                  <c:v>60.375288611222771</c:v>
                </c:pt>
                <c:pt idx="1762">
                  <c:v>60.306680990393986</c:v>
                </c:pt>
                <c:pt idx="1763">
                  <c:v>60.238140720684143</c:v>
                </c:pt>
                <c:pt idx="1764">
                  <c:v>60.169669681590491</c:v>
                </c:pt>
                <c:pt idx="1765">
                  <c:v>60.101269758012165</c:v>
                </c:pt>
                <c:pt idx="1766">
                  <c:v>60.032942840152387</c:v>
                </c:pt>
                <c:pt idx="1767">
                  <c:v>59.964690823413179</c:v>
                </c:pt>
                <c:pt idx="1768">
                  <c:v>59.896515608293114</c:v>
                </c:pt>
                <c:pt idx="1769">
                  <c:v>59.828419100282659</c:v>
                </c:pt>
                <c:pt idx="1770">
                  <c:v>59.760403209759986</c:v>
                </c:pt>
                <c:pt idx="1771">
                  <c:v>59.692469851884155</c:v>
                </c:pt>
                <c:pt idx="1772">
                  <c:v>59.624620946488392</c:v>
                </c:pt>
                <c:pt idx="1773">
                  <c:v>59.556858417973515</c:v>
                </c:pt>
                <c:pt idx="1774">
                  <c:v>59.489184195197581</c:v>
                </c:pt>
                <c:pt idx="1775">
                  <c:v>59.421600211368499</c:v>
                </c:pt>
                <c:pt idx="1776">
                  <c:v>59.354108403933822</c:v>
                </c:pt>
                <c:pt idx="1777">
                  <c:v>59.286710714469066</c:v>
                </c:pt>
                <c:pt idx="1778">
                  <c:v>59.219409088566451</c:v>
                </c:pt>
                <c:pt idx="1779">
                  <c:v>59.152205475724799</c:v>
                </c:pt>
                <c:pt idx="1780">
                  <c:v>59.085101829232556</c:v>
                </c:pt>
                <c:pt idx="1781">
                  <c:v>59.01810010605783</c:v>
                </c:pt>
                <c:pt idx="1782">
                  <c:v>58.951202266732835</c:v>
                </c:pt>
                <c:pt idx="1783">
                  <c:v>58.884410275238722</c:v>
                </c:pt>
                <c:pt idx="1784">
                  <c:v>58.81772609888958</c:v>
                </c:pt>
                <c:pt idx="1785">
                  <c:v>58.751151708217193</c:v>
                </c:pt>
                <c:pt idx="1786">
                  <c:v>58.684689076853232</c:v>
                </c:pt>
                <c:pt idx="1787">
                  <c:v>58.618340181413103</c:v>
                </c:pt>
                <c:pt idx="1788">
                  <c:v>58.552107001375802</c:v>
                </c:pt>
                <c:pt idx="1789">
                  <c:v>58.485991518967253</c:v>
                </c:pt>
                <c:pt idx="1790">
                  <c:v>58.419995719040244</c:v>
                </c:pt>
                <c:pt idx="1791">
                  <c:v>58.35412158895457</c:v>
                </c:pt>
                <c:pt idx="1792">
                  <c:v>58.288371118457334</c:v>
                </c:pt>
                <c:pt idx="1793">
                  <c:v>58.222746299561138</c:v>
                </c:pt>
                <c:pt idx="1794">
                  <c:v>58.157249126425185</c:v>
                </c:pt>
                <c:pt idx="1795">
                  <c:v>58.091881595230973</c:v>
                </c:pt>
                <c:pt idx="1796">
                  <c:v>58.026645704061266</c:v>
                </c:pt>
                <c:pt idx="1797">
                  <c:v>57.961543452777647</c:v>
                </c:pt>
                <c:pt idx="1798">
                  <c:v>57.896576842897815</c:v>
                </c:pt>
                <c:pt idx="1799">
                  <c:v>57.831747877471557</c:v>
                </c:pt>
                <c:pt idx="1800">
                  <c:v>57.767058560957324</c:v>
                </c:pt>
                <c:pt idx="1801">
                  <c:v>57.702510899098058</c:v>
                </c:pt>
                <c:pt idx="1802">
                  <c:v>57.638106898797503</c:v>
                </c:pt>
                <c:pt idx="1803">
                  <c:v>57.573848567993366</c:v>
                </c:pt>
                <c:pt idx="1804">
                  <c:v>57.509737915535084</c:v>
                </c:pt>
                <c:pt idx="1805">
                  <c:v>57.445776951056757</c:v>
                </c:pt>
                <c:pt idx="1806">
                  <c:v>57.381967684851602</c:v>
                </c:pt>
                <c:pt idx="1807">
                  <c:v>57.318312127746438</c:v>
                </c:pt>
                <c:pt idx="1808">
                  <c:v>57.254812290975408</c:v>
                </c:pt>
                <c:pt idx="1809">
                  <c:v>57.191470186055042</c:v>
                </c:pt>
                <c:pt idx="1810">
                  <c:v>57.128287824655132</c:v>
                </c:pt>
                <c:pt idx="1811">
                  <c:v>57.065267218474446</c:v>
                </c:pt>
                <c:pt idx="1812">
                  <c:v>57.002410379112277</c:v>
                </c:pt>
                <c:pt idx="1813">
                  <c:v>56.939719317943059</c:v>
                </c:pt>
                <c:pt idx="1814">
                  <c:v>56.877196045988768</c:v>
                </c:pt>
                <c:pt idx="1815">
                  <c:v>56.814842573789718</c:v>
                </c:pt>
                <c:pt idx="1816">
                  <c:v>56.752660911281097</c:v>
                </c:pt>
                <c:pt idx="1817">
                  <c:v>56.690653067663121</c:v>
                </c:pt>
                <c:pt idx="1818">
                  <c:v>56.628821051273434</c:v>
                </c:pt>
                <c:pt idx="1819">
                  <c:v>56.567166869462241</c:v>
                </c:pt>
                <c:pt idx="1820">
                  <c:v>56.50569252846141</c:v>
                </c:pt>
                <c:pt idx="1821">
                  <c:v>56.444400033260195</c:v>
                </c:pt>
                <c:pt idx="1822">
                  <c:v>56.383291387476262</c:v>
                </c:pt>
                <c:pt idx="1823">
                  <c:v>56.322368593229186</c:v>
                </c:pt>
                <c:pt idx="1824">
                  <c:v>56.261633651011905</c:v>
                </c:pt>
                <c:pt idx="1825">
                  <c:v>56.201088559565918</c:v>
                </c:pt>
                <c:pt idx="1826">
                  <c:v>56.140735315751485</c:v>
                </c:pt>
                <c:pt idx="1827">
                  <c:v>56.080575914423335</c:v>
                </c:pt>
                <c:pt idx="1828">
                  <c:v>56.020612348301839</c:v>
                </c:pt>
                <c:pt idx="1829">
                  <c:v>55.960846607847031</c:v>
                </c:pt>
                <c:pt idx="1830">
                  <c:v>55.901280681132604</c:v>
                </c:pt>
                <c:pt idx="1831">
                  <c:v>55.841916553719884</c:v>
                </c:pt>
                <c:pt idx="1832">
                  <c:v>55.782756208530316</c:v>
                </c:pt>
                <c:pt idx="1833">
                  <c:v>55.723801625720768</c:v>
                </c:pt>
                <c:pt idx="1834">
                  <c:v>55.665054782557405</c:v>
                </c:pt>
                <c:pt idx="1835">
                  <c:v>55.606517653291732</c:v>
                </c:pt>
                <c:pt idx="1836">
                  <c:v>55.548192209032905</c:v>
                </c:pt>
                <c:pt idx="1837">
                  <c:v>55.490080417625236</c:v>
                </c:pt>
                <c:pt idx="1838">
                  <c:v>55.432184243523324</c:v>
                </c:pt>
                <c:pt idx="1839">
                  <c:v>55.37450564766641</c:v>
                </c:pt>
                <c:pt idx="1840">
                  <c:v>55.317046587356231</c:v>
                </c:pt>
                <c:pt idx="1841">
                  <c:v>55.25980901613336</c:v>
                </c:pt>
                <c:pt idx="1842">
                  <c:v>55.202794883652828</c:v>
                </c:pt>
                <c:pt idx="1843">
                  <c:v>55.146006135562487</c:v>
                </c:pt>
                <c:pt idx="1844">
                  <c:v>55.089444713381781</c:v>
                </c:pt>
                <c:pt idx="1845">
                  <c:v>55.033112554376629</c:v>
                </c:pt>
                <c:pt idx="1846">
                  <c:v>54.977011591441169</c:v>
                </c:pt>
                <c:pt idx="1847">
                  <c:v>54.921143752975297</c:v>
                </c:pt>
                <c:pt idx="1848">
                  <c:v>54.86551096276439</c:v>
                </c:pt>
                <c:pt idx="1849">
                  <c:v>54.810115139858823</c:v>
                </c:pt>
                <c:pt idx="1850">
                  <c:v>54.754958198454858</c:v>
                </c:pt>
                <c:pt idx="1851">
                  <c:v>54.700042047775341</c:v>
                </c:pt>
                <c:pt idx="1852">
                  <c:v>54.645368591951751</c:v>
                </c:pt>
                <c:pt idx="1853">
                  <c:v>54.590939729904676</c:v>
                </c:pt>
                <c:pt idx="1854">
                  <c:v>54.536757355227493</c:v>
                </c:pt>
                <c:pt idx="1855">
                  <c:v>54.48282335606946</c:v>
                </c:pt>
                <c:pt idx="1856">
                  <c:v>54.429139615019508</c:v>
                </c:pt>
                <c:pt idx="1857">
                  <c:v>54.375708008989136</c:v>
                </c:pt>
                <c:pt idx="1858">
                  <c:v>54.322530409098121</c:v>
                </c:pt>
                <c:pt idx="1859">
                  <c:v>54.269608680560424</c:v>
                </c:pt>
                <c:pt idx="1860">
                  <c:v>54.216944682569107</c:v>
                </c:pt>
                <c:pt idx="1861">
                  <c:v>54.164540268184354</c:v>
                </c:pt>
                <c:pt idx="1862">
                  <c:v>54.112397284219057</c:v>
                </c:pt>
                <c:pt idx="1863">
                  <c:v>54.060517571128386</c:v>
                </c:pt>
                <c:pt idx="1864">
                  <c:v>54.008902962898048</c:v>
                </c:pt>
                <c:pt idx="1865">
                  <c:v>53.95755528693131</c:v>
                </c:pt>
                <c:pt idx="1866">
                  <c:v>53.906476363943668</c:v>
                </c:pt>
                <c:pt idx="1867">
                  <c:v>53.855668007848976</c:v>
                </c:pt>
                <c:pt idx="1868">
                  <c:v>53.805132025653378</c:v>
                </c:pt>
                <c:pt idx="1869">
                  <c:v>53.75487021734601</c:v>
                </c:pt>
                <c:pt idx="1870">
                  <c:v>53.704884375793185</c:v>
                </c:pt>
                <c:pt idx="1871">
                  <c:v>53.655176286630805</c:v>
                </c:pt>
                <c:pt idx="1872">
                  <c:v>53.605747728159926</c:v>
                </c:pt>
                <c:pt idx="1873">
                  <c:v>53.556600471239321</c:v>
                </c:pt>
                <c:pt idx="1874">
                  <c:v>53.507736279184698</c:v>
                </c:pt>
                <c:pt idx="1875">
                  <c:v>53.459156907663058</c:v>
                </c:pt>
                <c:pt idx="1876">
                  <c:v>53.410864104589507</c:v>
                </c:pt>
                <c:pt idx="1877">
                  <c:v>53.362859610028011</c:v>
                </c:pt>
                <c:pt idx="1878">
                  <c:v>53.315145156087723</c:v>
                </c:pt>
                <c:pt idx="1879">
                  <c:v>53.267722466823798</c:v>
                </c:pt>
                <c:pt idx="1880">
                  <c:v>53.220593258138834</c:v>
                </c:pt>
                <c:pt idx="1881">
                  <c:v>53.173759237682091</c:v>
                </c:pt>
                <c:pt idx="1882">
                  <c:v>53.12722210475313</c:v>
                </c:pt>
                <c:pt idx="1883">
                  <c:v>53.080983550205474</c:v>
                </c:pt>
                <c:pt idx="1884">
                  <c:v>53.03504525634807</c:v>
                </c:pt>
                <c:pt idx="1885">
                  <c:v>52.989408896851742</c:v>
                </c:pt>
                <c:pt idx="1886">
                  <c:v>52.944076136655056</c:v>
                </c:pt>
                <c:pt idx="1887">
                  <c:v>52.899048631869348</c:v>
                </c:pt>
                <c:pt idx="1888">
                  <c:v>52.854328029686812</c:v>
                </c:pt>
                <c:pt idx="1889">
                  <c:v>52.80991596828737</c:v>
                </c:pt>
                <c:pt idx="1890">
                  <c:v>52.765814076749479</c:v>
                </c:pt>
                <c:pt idx="1891">
                  <c:v>52.722023974957949</c:v>
                </c:pt>
                <c:pt idx="1892">
                  <c:v>52.67854727351704</c:v>
                </c:pt>
                <c:pt idx="1893">
                  <c:v>52.635385573658709</c:v>
                </c:pt>
                <c:pt idx="1894">
                  <c:v>52.592540467157562</c:v>
                </c:pt>
                <c:pt idx="1895">
                  <c:v>52.550013536243824</c:v>
                </c:pt>
                <c:pt idx="1896">
                  <c:v>52.507806353515718</c:v>
                </c:pt>
                <c:pt idx="1897">
                  <c:v>52.465920481856628</c:v>
                </c:pt>
                <c:pt idx="1898">
                  <c:v>52.424357474350415</c:v>
                </c:pt>
                <c:pt idx="1899">
                  <c:v>52.383118874197677</c:v>
                </c:pt>
                <c:pt idx="1900">
                  <c:v>52.342206214632867</c:v>
                </c:pt>
                <c:pt idx="1901">
                  <c:v>52.301621018845296</c:v>
                </c:pt>
                <c:pt idx="1902">
                  <c:v>52.261364799895802</c:v>
                </c:pt>
                <c:pt idx="1903">
                  <c:v>52.221439060639312</c:v>
                </c:pt>
                <c:pt idx="1904">
                  <c:v>52.181845293644031</c:v>
                </c:pt>
                <c:pt idx="1905">
                  <c:v>52.142584981115988</c:v>
                </c:pt>
                <c:pt idx="1906">
                  <c:v>52.103659594820172</c:v>
                </c:pt>
                <c:pt idx="1907">
                  <c:v>52.065070596005583</c:v>
                </c:pt>
                <c:pt idx="1908">
                  <c:v>52.026819435328818</c:v>
                </c:pt>
                <c:pt idx="1909">
                  <c:v>51.988907552781541</c:v>
                </c:pt>
                <c:pt idx="1910">
                  <c:v>51.95133637761586</c:v>
                </c:pt>
                <c:pt idx="1911">
                  <c:v>51.914107328272081</c:v>
                </c:pt>
                <c:pt idx="1912">
                  <c:v>51.877221812307681</c:v>
                </c:pt>
                <c:pt idx="1913">
                  <c:v>51.840681226325614</c:v>
                </c:pt>
                <c:pt idx="1914">
                  <c:v>51.804486955905475</c:v>
                </c:pt>
                <c:pt idx="1915">
                  <c:v>51.768640375534972</c:v>
                </c:pt>
                <c:pt idx="1916">
                  <c:v>51.7331428485397</c:v>
                </c:pt>
                <c:pt idx="1917">
                  <c:v>51.697995727018309</c:v>
                </c:pt>
                <c:pt idx="1918">
                  <c:v>51.663200351775714</c:v>
                </c:pt>
                <c:pt idx="1919">
                  <c:v>51.628758052256558</c:v>
                </c:pt>
                <c:pt idx="1920">
                  <c:v>51.594670146482315</c:v>
                </c:pt>
                <c:pt idx="1921">
                  <c:v>51.560937940986832</c:v>
                </c:pt>
                <c:pt idx="1922">
                  <c:v>51.527562730754141</c:v>
                </c:pt>
                <c:pt idx="1923">
                  <c:v>51.494545799155162</c:v>
                </c:pt>
                <c:pt idx="1924">
                  <c:v>51.461888417888446</c:v>
                </c:pt>
                <c:pt idx="1925">
                  <c:v>51.42959184692009</c:v>
                </c:pt>
                <c:pt idx="1926">
                  <c:v>51.397657334421666</c:v>
                </c:pt>
                <c:pt idx="1927">
                  <c:v>51.366086116716104</c:v>
                </c:pt>
                <c:pt idx="1928">
                  <c:v>51.334879418216389</c:v>
                </c:pt>
                <c:pt idx="1929">
                  <c:v>51.304038451371412</c:v>
                </c:pt>
                <c:pt idx="1930">
                  <c:v>51.27356441660811</c:v>
                </c:pt>
                <c:pt idx="1931">
                  <c:v>51.243458502278571</c:v>
                </c:pt>
                <c:pt idx="1932">
                  <c:v>51.213721884603501</c:v>
                </c:pt>
                <c:pt idx="1933">
                  <c:v>51.184355727621352</c:v>
                </c:pt>
                <c:pt idx="1934">
                  <c:v>51.155361183133579</c:v>
                </c:pt>
                <c:pt idx="1935">
                  <c:v>51.126739390654222</c:v>
                </c:pt>
                <c:pt idx="1936">
                  <c:v>51.098491477359687</c:v>
                </c:pt>
                <c:pt idx="1937">
                  <c:v>51.07061855803687</c:v>
                </c:pt>
                <c:pt idx="1938">
                  <c:v>51.043121735034475</c:v>
                </c:pt>
                <c:pt idx="1939">
                  <c:v>51.01600209821666</c:v>
                </c:pt>
                <c:pt idx="1940">
                  <c:v>50.989260724912157</c:v>
                </c:pt>
                <c:pt idx="1941">
                  <c:v>50.962898679870079</c:v>
                </c:pt>
                <c:pt idx="1942">
                  <c:v>50.936917015212259</c:v>
                </c:pt>
                <c:pt idx="1943">
                  <c:v>50.911316770388794</c:v>
                </c:pt>
                <c:pt idx="1944">
                  <c:v>50.88609897213459</c:v>
                </c:pt>
                <c:pt idx="1945">
                  <c:v>50.86126463442244</c:v>
                </c:pt>
                <c:pt idx="1946">
                  <c:v>50.836814758423799</c:v>
                </c:pt>
                <c:pt idx="1947">
                  <c:v>50.812750332464589</c:v>
                </c:pt>
                <c:pt idx="1948">
                  <c:v>50.7890723319843</c:v>
                </c:pt>
                <c:pt idx="1949">
                  <c:v>50.765781719495891</c:v>
                </c:pt>
                <c:pt idx="1950">
                  <c:v>50.742879444544315</c:v>
                </c:pt>
                <c:pt idx="1951">
                  <c:v>50.720366443669377</c:v>
                </c:pt>
                <c:pt idx="1952">
                  <c:v>50.698243640366485</c:v>
                </c:pt>
                <c:pt idx="1953">
                  <c:v>50.676511945048361</c:v>
                </c:pt>
                <c:pt idx="1954">
                  <c:v>50.655172255009347</c:v>
                </c:pt>
                <c:pt idx="1955">
                  <c:v>50.634225454387973</c:v>
                </c:pt>
                <c:pt idx="1956">
                  <c:v>50.613672414132935</c:v>
                </c:pt>
                <c:pt idx="1957">
                  <c:v>50.593513991966717</c:v>
                </c:pt>
                <c:pt idx="1958">
                  <c:v>50.573751032352391</c:v>
                </c:pt>
                <c:pt idx="1959">
                  <c:v>50.554384366460397</c:v>
                </c:pt>
                <c:pt idx="1960">
                  <c:v>50.535414812135599</c:v>
                </c:pt>
                <c:pt idx="1961">
                  <c:v>50.516843173864885</c:v>
                </c:pt>
                <c:pt idx="1962">
                  <c:v>50.498670242746357</c:v>
                </c:pt>
                <c:pt idx="1963">
                  <c:v>50.480896796459092</c:v>
                </c:pt>
                <c:pt idx="1964">
                  <c:v>50.463523599231848</c:v>
                </c:pt>
                <c:pt idx="1965">
                  <c:v>50.446551401815441</c:v>
                </c:pt>
                <c:pt idx="1966">
                  <c:v>50.42998094145284</c:v>
                </c:pt>
                <c:pt idx="1967">
                  <c:v>50.413812941851631</c:v>
                </c:pt>
                <c:pt idx="1968">
                  <c:v>50.398048113156506</c:v>
                </c:pt>
                <c:pt idx="1969">
                  <c:v>50.382687151923335</c:v>
                </c:pt>
                <c:pt idx="1970">
                  <c:v>50.367730741091634</c:v>
                </c:pt>
                <c:pt idx="1971">
                  <c:v>50.353179549960629</c:v>
                </c:pt>
                <c:pt idx="1972">
                  <c:v>50.339034234163876</c:v>
                </c:pt>
                <c:pt idx="1973">
                  <c:v>50.325295435645074</c:v>
                </c:pt>
                <c:pt idx="1974">
                  <c:v>50.311963782633597</c:v>
                </c:pt>
                <c:pt idx="1975">
                  <c:v>50.2990398896236</c:v>
                </c:pt>
                <c:pt idx="1976">
                  <c:v>50.286524357349549</c:v>
                </c:pt>
                <c:pt idx="1977">
                  <c:v>50.274417772766668</c:v>
                </c:pt>
                <c:pt idx="1978">
                  <c:v>50.262720709027604</c:v>
                </c:pt>
                <c:pt idx="1979">
                  <c:v>50.25143372546296</c:v>
                </c:pt>
                <c:pt idx="1980">
                  <c:v>50.240557367561735</c:v>
                </c:pt>
                <c:pt idx="1981">
                  <c:v>50.230092166950499</c:v>
                </c:pt>
                <c:pt idx="1982">
                  <c:v>50.220038641376931</c:v>
                </c:pt>
                <c:pt idx="1983">
                  <c:v>50.210397294688988</c:v>
                </c:pt>
                <c:pt idx="1984">
                  <c:v>50.201168616818393</c:v>
                </c:pt>
                <c:pt idx="1985">
                  <c:v>50.192353083764857</c:v>
                </c:pt>
                <c:pt idx="1986">
                  <c:v>50.183951157576871</c:v>
                </c:pt>
                <c:pt idx="1987">
                  <c:v>50.175963286337321</c:v>
                </c:pt>
                <c:pt idx="1988">
                  <c:v>50.168389904148398</c:v>
                </c:pt>
                <c:pt idx="1989">
                  <c:v>50.16123143111605</c:v>
                </c:pt>
                <c:pt idx="1990">
                  <c:v>50.154488273335318</c:v>
                </c:pt>
                <c:pt idx="1991">
                  <c:v>50.148160822877287</c:v>
                </c:pt>
                <c:pt idx="1992">
                  <c:v>50.142249457774653</c:v>
                </c:pt>
                <c:pt idx="1993">
                  <c:v>50.136754542011801</c:v>
                </c:pt>
                <c:pt idx="1994">
                  <c:v>50.131676425508317</c:v>
                </c:pt>
                <c:pt idx="1995">
                  <c:v>50.127015444110526</c:v>
                </c:pt>
                <c:pt idx="1996">
                  <c:v>50.122771919580487</c:v>
                </c:pt>
                <c:pt idx="1997">
                  <c:v>50.118946159581839</c:v>
                </c:pt>
                <c:pt idx="1998">
                  <c:v>50.115538457674489</c:v>
                </c:pt>
                <c:pt idx="1999">
                  <c:v>50.112549093301368</c:v>
                </c:pt>
                <c:pt idx="2000">
                  <c:v>50.109978331780809</c:v>
                </c:pt>
                <c:pt idx="2001">
                  <c:v>50.107826424298196</c:v>
                </c:pt>
                <c:pt idx="2002">
                  <c:v>50.106093607896554</c:v>
                </c:pt>
                <c:pt idx="2003">
                  <c:v>50.104780105470297</c:v>
                </c:pt>
                <c:pt idx="2004">
                  <c:v>50.103886125758606</c:v>
                </c:pt>
                <c:pt idx="2005">
                  <c:v>50.103411863336106</c:v>
                </c:pt>
                <c:pt idx="2006">
                  <c:v>50.103357498610364</c:v>
                </c:pt>
                <c:pt idx="2007">
                  <c:v>50.103723197813963</c:v>
                </c:pt>
                <c:pt idx="2008">
                  <c:v>50.104509112999438</c:v>
                </c:pt>
                <c:pt idx="2009">
                  <c:v>50.105715382036266</c:v>
                </c:pt>
                <c:pt idx="2010">
                  <c:v>50.107342128605097</c:v>
                </c:pt>
                <c:pt idx="2011">
                  <c:v>50.109389462195907</c:v>
                </c:pt>
                <c:pt idx="2012">
                  <c:v>50.111857478101882</c:v>
                </c:pt>
                <c:pt idx="2013">
                  <c:v>50.114746257420819</c:v>
                </c:pt>
                <c:pt idx="2014">
                  <c:v>50.118055867049577</c:v>
                </c:pt>
                <c:pt idx="2015">
                  <c:v>50.121786359684876</c:v>
                </c:pt>
                <c:pt idx="2016">
                  <c:v>50.125937773819231</c:v>
                </c:pt>
                <c:pt idx="2017">
                  <c:v>50.130510133743826</c:v>
                </c:pt>
                <c:pt idx="2018">
                  <c:v>50.135503449545951</c:v>
                </c:pt>
                <c:pt idx="2019">
                  <c:v>50.140917717109602</c:v>
                </c:pt>
                <c:pt idx="2020">
                  <c:v>50.146752918116931</c:v>
                </c:pt>
                <c:pt idx="2021">
                  <c:v>50.153009020049154</c:v>
                </c:pt>
                <c:pt idx="2022">
                  <c:v>50.159685976187745</c:v>
                </c:pt>
                <c:pt idx="2023">
                  <c:v>50.166783725618075</c:v>
                </c:pt>
                <c:pt idx="2024">
                  <c:v>50.174302193231284</c:v>
                </c:pt>
                <c:pt idx="2025">
                  <c:v>50.182241289726562</c:v>
                </c:pt>
                <c:pt idx="2026">
                  <c:v>50.190600911616997</c:v>
                </c:pt>
                <c:pt idx="2027">
                  <c:v>50.199380941232164</c:v>
                </c:pt>
                <c:pt idx="2028">
                  <c:v>50.208581246723412</c:v>
                </c:pt>
                <c:pt idx="2029">
                  <c:v>50.218201682069036</c:v>
                </c:pt>
                <c:pt idx="2030">
                  <c:v>50.228242087079593</c:v>
                </c:pt>
                <c:pt idx="2031">
                  <c:v>50.238702287404521</c:v>
                </c:pt>
                <c:pt idx="2032">
                  <c:v>50.249582094538994</c:v>
                </c:pt>
                <c:pt idx="2033">
                  <c:v>50.260881305830821</c:v>
                </c:pt>
                <c:pt idx="2034">
                  <c:v>50.272599704488044</c:v>
                </c:pt>
                <c:pt idx="2035">
                  <c:v>50.284737059586632</c:v>
                </c:pt>
                <c:pt idx="2036">
                  <c:v>50.297293126081229</c:v>
                </c:pt>
                <c:pt idx="2037">
                  <c:v>50.31026764481166</c:v>
                </c:pt>
                <c:pt idx="2038">
                  <c:v>50.323660342515097</c:v>
                </c:pt>
                <c:pt idx="2039">
                  <c:v>50.33747093183365</c:v>
                </c:pt>
                <c:pt idx="2040">
                  <c:v>50.351699111328685</c:v>
                </c:pt>
                <c:pt idx="2041">
                  <c:v>50.366344565488134</c:v>
                </c:pt>
                <c:pt idx="2042">
                  <c:v>50.381406964741984</c:v>
                </c:pt>
                <c:pt idx="2043">
                  <c:v>50.396885965471739</c:v>
                </c:pt>
                <c:pt idx="2044">
                  <c:v>50.412781210024434</c:v>
                </c:pt>
                <c:pt idx="2045">
                  <c:v>50.429092326727215</c:v>
                </c:pt>
                <c:pt idx="2046">
                  <c:v>50.445818929899644</c:v>
                </c:pt>
                <c:pt idx="2047">
                  <c:v>50.4629606198678</c:v>
                </c:pt>
                <c:pt idx="2048">
                  <c:v>50.480516982981385</c:v>
                </c:pt>
                <c:pt idx="2049">
                  <c:v>50.498487591627764</c:v>
                </c:pt>
                <c:pt idx="2050">
                  <c:v>50.516872004248143</c:v>
                </c:pt>
                <c:pt idx="2051">
                  <c:v>50.535669765354953</c:v>
                </c:pt>
                <c:pt idx="2052">
                  <c:v>50.554880405548943</c:v>
                </c:pt>
                <c:pt idx="2053">
                  <c:v>50.574503441536251</c:v>
                </c:pt>
                <c:pt idx="2054">
                  <c:v>50.594538376147625</c:v>
                </c:pt>
                <c:pt idx="2055">
                  <c:v>50.614984698357119</c:v>
                </c:pt>
                <c:pt idx="2056">
                  <c:v>50.635841883301396</c:v>
                </c:pt>
                <c:pt idx="2057">
                  <c:v>50.657109392300754</c:v>
                </c:pt>
                <c:pt idx="2058">
                  <c:v>50.67878667287755</c:v>
                </c:pt>
                <c:pt idx="2059">
                  <c:v>50.700873158781405</c:v>
                </c:pt>
                <c:pt idx="2060">
                  <c:v>50.723368270006773</c:v>
                </c:pt>
                <c:pt idx="2061">
                  <c:v>50.746271412818146</c:v>
                </c:pt>
                <c:pt idx="2062">
                  <c:v>50.769581979773221</c:v>
                </c:pt>
                <c:pt idx="2063">
                  <c:v>50.793299349744956</c:v>
                </c:pt>
                <c:pt idx="2064">
                  <c:v>50.817422887946776</c:v>
                </c:pt>
                <c:pt idx="2065">
                  <c:v>50.841951945957874</c:v>
                </c:pt>
                <c:pt idx="2066">
                  <c:v>50.86688586174887</c:v>
                </c:pt>
                <c:pt idx="2067">
                  <c:v>50.892223959706826</c:v>
                </c:pt>
                <c:pt idx="2068">
                  <c:v>50.91796555066324</c:v>
                </c:pt>
                <c:pt idx="2069">
                  <c:v>50.944109931921219</c:v>
                </c:pt>
                <c:pt idx="2070">
                  <c:v>50.970656387283668</c:v>
                </c:pt>
                <c:pt idx="2071">
                  <c:v>50.997604187081919</c:v>
                </c:pt>
                <c:pt idx="2072">
                  <c:v>51.024952588204911</c:v>
                </c:pt>
                <c:pt idx="2073">
                  <c:v>51.052700834130007</c:v>
                </c:pt>
                <c:pt idx="2074">
                  <c:v>51.080848154953088</c:v>
                </c:pt>
                <c:pt idx="2075">
                  <c:v>51.109393767420499</c:v>
                </c:pt>
                <c:pt idx="2076">
                  <c:v>51.138336874960629</c:v>
                </c:pt>
                <c:pt idx="2077">
                  <c:v>51.167676667717814</c:v>
                </c:pt>
                <c:pt idx="2078">
                  <c:v>51.197412322583489</c:v>
                </c:pt>
                <c:pt idx="2079">
                  <c:v>51.227543003233365</c:v>
                </c:pt>
                <c:pt idx="2080">
                  <c:v>51.258067860160253</c:v>
                </c:pt>
                <c:pt idx="2081">
                  <c:v>51.288986030710163</c:v>
                </c:pt>
                <c:pt idx="2082">
                  <c:v>51.32029663911888</c:v>
                </c:pt>
                <c:pt idx="2083">
                  <c:v>51.351998796548969</c:v>
                </c:pt>
                <c:pt idx="2084">
                  <c:v>51.384091601126471</c:v>
                </c:pt>
                <c:pt idx="2085">
                  <c:v>51.416574137980973</c:v>
                </c:pt>
                <c:pt idx="2086">
                  <c:v>51.449445479283838</c:v>
                </c:pt>
                <c:pt idx="2087">
                  <c:v>51.482704684287938</c:v>
                </c:pt>
                <c:pt idx="2088">
                  <c:v>51.516350799368809</c:v>
                </c:pt>
                <c:pt idx="2089">
                  <c:v>51.550382858066087</c:v>
                </c:pt>
                <c:pt idx="2090">
                  <c:v>51.584799881124923</c:v>
                </c:pt>
                <c:pt idx="2091">
                  <c:v>51.619600876539778</c:v>
                </c:pt>
                <c:pt idx="2092">
                  <c:v>51.654784839597198</c:v>
                </c:pt>
                <c:pt idx="2093">
                  <c:v>51.690350752921148</c:v>
                </c:pt>
                <c:pt idx="2094">
                  <c:v>51.726297586517802</c:v>
                </c:pt>
                <c:pt idx="2095">
                  <c:v>51.762624297820992</c:v>
                </c:pt>
                <c:pt idx="2096">
                  <c:v>51.799329831739612</c:v>
                </c:pt>
                <c:pt idx="2097">
                  <c:v>51.836413120704407</c:v>
                </c:pt>
                <c:pt idx="2098">
                  <c:v>51.873873084718042</c:v>
                </c:pt>
                <c:pt idx="2099">
                  <c:v>51.911708631401098</c:v>
                </c:pt>
                <c:pt idx="2100">
                  <c:v>51.949918656044815</c:v>
                </c:pt>
                <c:pt idx="2101">
                  <c:v>51.988502041660439</c:v>
                </c:pt>
                <c:pt idx="2102">
                  <c:v>52.027457659030915</c:v>
                </c:pt>
                <c:pt idx="2103">
                  <c:v>52.066784366762917</c:v>
                </c:pt>
                <c:pt idx="2104">
                  <c:v>52.106481011340051</c:v>
                </c:pt>
                <c:pt idx="2105">
                  <c:v>52.14654642717754</c:v>
                </c:pt>
                <c:pt idx="2106">
                  <c:v>52.186979436674974</c:v>
                </c:pt>
                <c:pt idx="2107">
                  <c:v>52.227778850274291</c:v>
                </c:pt>
                <c:pt idx="2108">
                  <c:v>52.268943466513804</c:v>
                </c:pt>
                <c:pt idx="2109">
                  <c:v>52.310472072087194</c:v>
                </c:pt>
                <c:pt idx="2110">
                  <c:v>52.352363441900067</c:v>
                </c:pt>
                <c:pt idx="2111">
                  <c:v>52.394616339130025</c:v>
                </c:pt>
                <c:pt idx="2112">
                  <c:v>52.437229515284699</c:v>
                </c:pt>
                <c:pt idx="2113">
                  <c:v>52.480201710263984</c:v>
                </c:pt>
                <c:pt idx="2114">
                  <c:v>52.523531652420104</c:v>
                </c:pt>
                <c:pt idx="2115">
                  <c:v>52.567218058620227</c:v>
                </c:pt>
                <c:pt idx="2116">
                  <c:v>52.611259634309633</c:v>
                </c:pt>
                <c:pt idx="2117">
                  <c:v>52.655655073574195</c:v>
                </c:pt>
                <c:pt idx="2118">
                  <c:v>52.700403059206934</c:v>
                </c:pt>
                <c:pt idx="2119">
                  <c:v>52.745502262772234</c:v>
                </c:pt>
                <c:pt idx="2120">
                  <c:v>52.790951344672933</c:v>
                </c:pt>
                <c:pt idx="2121">
                  <c:v>52.836748954216162</c:v>
                </c:pt>
                <c:pt idx="2122">
                  <c:v>52.882893729683303</c:v>
                </c:pt>
                <c:pt idx="2123">
                  <c:v>52.929384298396712</c:v>
                </c:pt>
                <c:pt idx="2124">
                  <c:v>52.976219276791298</c:v>
                </c:pt>
                <c:pt idx="2125">
                  <c:v>53.023397270483798</c:v>
                </c:pt>
                <c:pt idx="2126">
                  <c:v>53.070916874344547</c:v>
                </c:pt>
                <c:pt idx="2127">
                  <c:v>53.118776672569794</c:v>
                </c:pt>
                <c:pt idx="2128">
                  <c:v>53.166975238754503</c:v>
                </c:pt>
                <c:pt idx="2129">
                  <c:v>53.215511135966608</c:v>
                </c:pt>
                <c:pt idx="2130">
                  <c:v>53.264382916821177</c:v>
                </c:pt>
                <c:pt idx="2131">
                  <c:v>53.313589123556582</c:v>
                </c:pt>
                <c:pt idx="2132">
                  <c:v>53.363128288110317</c:v>
                </c:pt>
                <c:pt idx="2133">
                  <c:v>53.4129989321967</c:v>
                </c:pt>
                <c:pt idx="2134">
                  <c:v>53.463199567384848</c:v>
                </c:pt>
                <c:pt idx="2135">
                  <c:v>53.513728695176979</c:v>
                </c:pt>
                <c:pt idx="2136">
                  <c:v>53.564584807089176</c:v>
                </c:pt>
                <c:pt idx="2137">
                  <c:v>53.615766384730648</c:v>
                </c:pt>
                <c:pt idx="2138">
                  <c:v>53.667271899886444</c:v>
                </c:pt>
                <c:pt idx="2139">
                  <c:v>53.719099814598408</c:v>
                </c:pt>
                <c:pt idx="2140">
                  <c:v>53.771248581248827</c:v>
                </c:pt>
                <c:pt idx="2141">
                  <c:v>53.823716642643944</c:v>
                </c:pt>
                <c:pt idx="2142">
                  <c:v>53.876502432098576</c:v>
                </c:pt>
                <c:pt idx="2143">
                  <c:v>53.929604373521911</c:v>
                </c:pt>
                <c:pt idx="2144">
                  <c:v>53.983020881502796</c:v>
                </c:pt>
                <c:pt idx="2145">
                  <c:v>54.036750361397907</c:v>
                </c:pt>
                <c:pt idx="2146">
                  <c:v>54.090791209417873</c:v>
                </c:pt>
                <c:pt idx="2147">
                  <c:v>54.145141812717483</c:v>
                </c:pt>
                <c:pt idx="2148">
                  <c:v>54.199800549484081</c:v>
                </c:pt>
                <c:pt idx="2149">
                  <c:v>54.254765789027388</c:v>
                </c:pt>
                <c:pt idx="2150">
                  <c:v>54.31003589187101</c:v>
                </c:pt>
                <c:pt idx="2151">
                  <c:v>54.365609209843768</c:v>
                </c:pt>
                <c:pt idx="2152">
                  <c:v>54.421484086171873</c:v>
                </c:pt>
                <c:pt idx="2153">
                  <c:v>54.477658855571789</c:v>
                </c:pt>
                <c:pt idx="2154">
                  <c:v>54.534131844344913</c:v>
                </c:pt>
                <c:pt idx="2155">
                  <c:v>54.590901370470675</c:v>
                </c:pt>
                <c:pt idx="2156">
                  <c:v>54.647965743702912</c:v>
                </c:pt>
                <c:pt idx="2157">
                  <c:v>54.705323265665726</c:v>
                </c:pt>
                <c:pt idx="2158">
                  <c:v>54.76297222994927</c:v>
                </c:pt>
                <c:pt idx="2159">
                  <c:v>54.8209109222081</c:v>
                </c:pt>
                <c:pt idx="2160">
                  <c:v>54.879137620258462</c:v>
                </c:pt>
                <c:pt idx="2161">
                  <c:v>54.937650594177185</c:v>
                </c:pt>
                <c:pt idx="2162">
                  <c:v>54.996448106400962</c:v>
                </c:pt>
                <c:pt idx="2163">
                  <c:v>55.055528411826543</c:v>
                </c:pt>
                <c:pt idx="2164">
                  <c:v>55.11488975791147</c:v>
                </c:pt>
                <c:pt idx="2165">
                  <c:v>55.174530384774499</c:v>
                </c:pt>
                <c:pt idx="2166">
                  <c:v>55.234448525298475</c:v>
                </c:pt>
                <c:pt idx="2167">
                  <c:v>55.294642405232082</c:v>
                </c:pt>
                <c:pt idx="2168">
                  <c:v>55.355110243293851</c:v>
                </c:pt>
                <c:pt idx="2169">
                  <c:v>55.415850251274421</c:v>
                </c:pt>
                <c:pt idx="2170">
                  <c:v>55.476860634142156</c:v>
                </c:pt>
                <c:pt idx="2171">
                  <c:v>55.538139590147424</c:v>
                </c:pt>
                <c:pt idx="2172">
                  <c:v>55.599685310927455</c:v>
                </c:pt>
                <c:pt idx="2173">
                  <c:v>55.661495981613342</c:v>
                </c:pt>
                <c:pt idx="2174">
                  <c:v>55.723569780935193</c:v>
                </c:pt>
                <c:pt idx="2175">
                  <c:v>55.785904881330083</c:v>
                </c:pt>
                <c:pt idx="2176">
                  <c:v>55.848499449048902</c:v>
                </c:pt>
                <c:pt idx="2177">
                  <c:v>55.911351644264656</c:v>
                </c:pt>
                <c:pt idx="2178">
                  <c:v>55.974459621180344</c:v>
                </c:pt>
                <c:pt idx="2179">
                  <c:v>56.037821528138565</c:v>
                </c:pt>
                <c:pt idx="2180">
                  <c:v>56.101435507730002</c:v>
                </c:pt>
                <c:pt idx="2181">
                  <c:v>56.165299696903517</c:v>
                </c:pt>
                <c:pt idx="2182">
                  <c:v>56.229412227076523</c:v>
                </c:pt>
                <c:pt idx="2183">
                  <c:v>56.293771224244935</c:v>
                </c:pt>
                <c:pt idx="2184">
                  <c:v>56.358374809094428</c:v>
                </c:pt>
                <c:pt idx="2185">
                  <c:v>56.423221097111792</c:v>
                </c:pt>
                <c:pt idx="2186">
                  <c:v>56.488308198696075</c:v>
                </c:pt>
                <c:pt idx="2187">
                  <c:v>56.553634219271601</c:v>
                </c:pt>
                <c:pt idx="2188">
                  <c:v>56.619197259398916</c:v>
                </c:pt>
                <c:pt idx="2189">
                  <c:v>56.684995414888007</c:v>
                </c:pt>
                <c:pt idx="2190">
                  <c:v>56.751026776911786</c:v>
                </c:pt>
                <c:pt idx="2191">
                  <c:v>56.817289432117619</c:v>
                </c:pt>
                <c:pt idx="2192">
                  <c:v>56.883781462742803</c:v>
                </c:pt>
                <c:pt idx="2193">
                  <c:v>56.950500946726279</c:v>
                </c:pt>
                <c:pt idx="2194">
                  <c:v>57.017445957823838</c:v>
                </c:pt>
                <c:pt idx="2195">
                  <c:v>57.084614565721282</c:v>
                </c:pt>
                <c:pt idx="2196">
                  <c:v>57.152004836149118</c:v>
                </c:pt>
                <c:pt idx="2197">
                  <c:v>57.219614830997017</c:v>
                </c:pt>
                <c:pt idx="2198">
                  <c:v>57.287442608428009</c:v>
                </c:pt>
                <c:pt idx="2199">
                  <c:v>57.355486222993335</c:v>
                </c:pt>
                <c:pt idx="2200">
                  <c:v>57.42374372574757</c:v>
                </c:pt>
                <c:pt idx="2201">
                  <c:v>57.492213164362397</c:v>
                </c:pt>
                <c:pt idx="2202">
                  <c:v>57.560892583243344</c:v>
                </c:pt>
                <c:pt idx="2203">
                  <c:v>57.629780023642994</c:v>
                </c:pt>
                <c:pt idx="2204">
                  <c:v>57.698873523777223</c:v>
                </c:pt>
                <c:pt idx="2205">
                  <c:v>57.768171118939605</c:v>
                </c:pt>
                <c:pt idx="2206">
                  <c:v>57.837670841616557</c:v>
                </c:pt>
                <c:pt idx="2207">
                  <c:v>57.907370721602831</c:v>
                </c:pt>
                <c:pt idx="2208">
                  <c:v>57.977268786116383</c:v>
                </c:pt>
                <c:pt idx="2209">
                  <c:v>58.047363059912371</c:v>
                </c:pt>
                <c:pt idx="2210">
                  <c:v>58.117651565399115</c:v>
                </c:pt>
                <c:pt idx="2211">
                  <c:v>58.188132322752594</c:v>
                </c:pt>
                <c:pt idx="2212">
                  <c:v>58.258803350030746</c:v>
                </c:pt>
                <c:pt idx="2213">
                  <c:v>58.329662663287962</c:v>
                </c:pt>
                <c:pt idx="2214">
                  <c:v>58.400708276689983</c:v>
                </c:pt>
                <c:pt idx="2215">
                  <c:v>58.471938202627086</c:v>
                </c:pt>
                <c:pt idx="2216">
                  <c:v>58.543350451829184</c:v>
                </c:pt>
                <c:pt idx="2217">
                  <c:v>58.614943033478312</c:v>
                </c:pt>
                <c:pt idx="2218">
                  <c:v>58.686713955323071</c:v>
                </c:pt>
                <c:pt idx="2219">
                  <c:v>58.758661223791293</c:v>
                </c:pt>
                <c:pt idx="2220">
                  <c:v>58.830782844103283</c:v>
                </c:pt>
                <c:pt idx="2221">
                  <c:v>58.903076820384385</c:v>
                </c:pt>
                <c:pt idx="2222">
                  <c:v>58.975541155776568</c:v>
                </c:pt>
                <c:pt idx="2223">
                  <c:v>59.048173852551528</c:v>
                </c:pt>
                <c:pt idx="2224">
                  <c:v>59.120972912222271</c:v>
                </c:pt>
                <c:pt idx="2225">
                  <c:v>59.193936335652353</c:v>
                </c:pt>
                <c:pt idx="2226">
                  <c:v>59.267062123169254</c:v>
                </c:pt>
                <c:pt idx="2227">
                  <c:v>59.340348274673261</c:v>
                </c:pt>
                <c:pt idx="2228">
                  <c:v>59.413792789747788</c:v>
                </c:pt>
                <c:pt idx="2229">
                  <c:v>59.487393667768245</c:v>
                </c:pt>
                <c:pt idx="2230">
                  <c:v>59.561148908011901</c:v>
                </c:pt>
                <c:pt idx="2231">
                  <c:v>59.635056509766272</c:v>
                </c:pt>
                <c:pt idx="2232">
                  <c:v>59.70911447243553</c:v>
                </c:pt>
                <c:pt idx="2233">
                  <c:v>59.783320795650198</c:v>
                </c:pt>
                <c:pt idx="2234">
                  <c:v>59.857673479371755</c:v>
                </c:pt>
                <c:pt idx="2235">
                  <c:v>59.932170524000256</c:v>
                </c:pt>
                <c:pt idx="2236">
                  <c:v>60.006809930479477</c:v>
                </c:pt>
                <c:pt idx="2237">
                  <c:v>60.081589700401224</c:v>
                </c:pt>
                <c:pt idx="2238">
                  <c:v>60.156507836111203</c:v>
                </c:pt>
                <c:pt idx="2239">
                  <c:v>60.231562340810669</c:v>
                </c:pt>
                <c:pt idx="2240">
                  <c:v>60.306751218660594</c:v>
                </c:pt>
                <c:pt idx="2241">
                  <c:v>60.382072474883586</c:v>
                </c:pt>
                <c:pt idx="2242">
                  <c:v>60.457524115865311</c:v>
                </c:pt>
                <c:pt idx="2243">
                  <c:v>60.533104149254996</c:v>
                </c:pt>
                <c:pt idx="2244">
                  <c:v>60.60881058406548</c:v>
                </c:pt>
                <c:pt idx="2245">
                  <c:v>60.684641430772942</c:v>
                </c:pt>
                <c:pt idx="2246">
                  <c:v>60.760594701413723</c:v>
                </c:pt>
                <c:pt idx="2247">
                  <c:v>60.836668409683057</c:v>
                </c:pt>
                <c:pt idx="2248">
                  <c:v>60.912860571031771</c:v>
                </c:pt>
                <c:pt idx="2249">
                  <c:v>60.989169202761218</c:v>
                </c:pt>
                <c:pt idx="2250">
                  <c:v>61.065592324118313</c:v>
                </c:pt>
                <c:pt idx="2251">
                  <c:v>61.142127956389757</c:v>
                </c:pt>
                <c:pt idx="2252">
                  <c:v>61.218774122994745</c:v>
                </c:pt>
                <c:pt idx="2253">
                  <c:v>61.295528849577323</c:v>
                </c:pt>
                <c:pt idx="2254">
                  <c:v>61.372390164096913</c:v>
                </c:pt>
                <c:pt idx="2255">
                  <c:v>61.449356096919075</c:v>
                </c:pt>
                <c:pt idx="2256">
                  <c:v>61.52642468090454</c:v>
                </c:pt>
                <c:pt idx="2257">
                  <c:v>61.60359395149537</c:v>
                </c:pt>
                <c:pt idx="2258">
                  <c:v>61.680861946805507</c:v>
                </c:pt>
                <c:pt idx="2259">
                  <c:v>61.758226707703088</c:v>
                </c:pt>
                <c:pt idx="2260">
                  <c:v>61.835686277897494</c:v>
                </c:pt>
                <c:pt idx="2261">
                  <c:v>61.913238704022675</c:v>
                </c:pt>
                <c:pt idx="2262">
                  <c:v>61.990882035718712</c:v>
                </c:pt>
                <c:pt idx="2263">
                  <c:v>62.068614325714933</c:v>
                </c:pt>
                <c:pt idx="2264">
                  <c:v>62.146433629908898</c:v>
                </c:pt>
                <c:pt idx="2265">
                  <c:v>62.224338007446377</c:v>
                </c:pt>
                <c:pt idx="2266">
                  <c:v>62.302325520798618</c:v>
                </c:pt>
                <c:pt idx="2267">
                  <c:v>62.380394235839788</c:v>
                </c:pt>
                <c:pt idx="2268">
                  <c:v>62.458542221922031</c:v>
                </c:pt>
                <c:pt idx="2269">
                  <c:v>62.536767551950192</c:v>
                </c:pt>
                <c:pt idx="2270">
                  <c:v>62.615068302453906</c:v>
                </c:pt>
                <c:pt idx="2271">
                  <c:v>62.693442553661299</c:v>
                </c:pt>
                <c:pt idx="2272">
                  <c:v>62.77188838956701</c:v>
                </c:pt>
                <c:pt idx="2273">
                  <c:v>62.850403898002995</c:v>
                </c:pt>
                <c:pt idx="2274">
                  <c:v>62.928987170706392</c:v>
                </c:pt>
                <c:pt idx="2275">
                  <c:v>63.007636303384984</c:v>
                </c:pt>
                <c:pt idx="2276">
                  <c:v>63.086349395783941</c:v>
                </c:pt>
                <c:pt idx="2277">
                  <c:v>63.165124551747724</c:v>
                </c:pt>
                <c:pt idx="2278">
                  <c:v>63.243959879284375</c:v>
                </c:pt>
                <c:pt idx="2279">
                  <c:v>63.322853490625391</c:v>
                </c:pt>
                <c:pt idx="2280">
                  <c:v>63.401803502285617</c:v>
                </c:pt>
                <c:pt idx="2281">
                  <c:v>63.480808035121726</c:v>
                </c:pt>
                <c:pt idx="2282">
                  <c:v>63.559865214388964</c:v>
                </c:pt>
                <c:pt idx="2283">
                  <c:v>63.638973169795875</c:v>
                </c:pt>
                <c:pt idx="2284">
                  <c:v>63.718130035559497</c:v>
                </c:pt>
                <c:pt idx="2285">
                  <c:v>63.797333950456007</c:v>
                </c:pt>
                <c:pt idx="2286">
                  <c:v>63.876583057873233</c:v>
                </c:pt>
                <c:pt idx="2287">
                  <c:v>63.955875505859197</c:v>
                </c:pt>
                <c:pt idx="2288">
                  <c:v>64.035209447169976</c:v>
                </c:pt>
                <c:pt idx="2289">
                  <c:v>64.114583039316685</c:v>
                </c:pt>
                <c:pt idx="2290">
                  <c:v>64.193994444609856</c:v>
                </c:pt>
                <c:pt idx="2291">
                  <c:v>64.273441830202358</c:v>
                </c:pt>
                <c:pt idx="2292">
                  <c:v>64.352923368132181</c:v>
                </c:pt>
                <c:pt idx="2293">
                  <c:v>64.432437235361675</c:v>
                </c:pt>
                <c:pt idx="2294">
                  <c:v>64.511981613816289</c:v>
                </c:pt>
                <c:pt idx="2295">
                  <c:v>64.591554690421901</c:v>
                </c:pt>
                <c:pt idx="2296">
                  <c:v>64.671154657139624</c:v>
                </c:pt>
                <c:pt idx="2297">
                  <c:v>64.750779711000419</c:v>
                </c:pt>
                <c:pt idx="2298">
                  <c:v>64.830428054136249</c:v>
                </c:pt>
                <c:pt idx="2299">
                  <c:v>64.910097893810914</c:v>
                </c:pt>
                <c:pt idx="2300">
                  <c:v>64.98978744244954</c:v>
                </c:pt>
                <c:pt idx="2301">
                  <c:v>65.069494917663889</c:v>
                </c:pt>
                <c:pt idx="2302">
                  <c:v>65.149218542280948</c:v>
                </c:pt>
                <c:pt idx="2303">
                  <c:v>65.228956544363854</c:v>
                </c:pt>
                <c:pt idx="2304">
                  <c:v>65.308707157234949</c:v>
                </c:pt>
                <c:pt idx="2305">
                  <c:v>65.388468619497345</c:v>
                </c:pt>
                <c:pt idx="2306">
                  <c:v>65.468239175052446</c:v>
                </c:pt>
                <c:pt idx="2307">
                  <c:v>65.548017073116839</c:v>
                </c:pt>
                <c:pt idx="2308">
                  <c:v>65.627800568238811</c:v>
                </c:pt>
                <c:pt idx="2309">
                  <c:v>65.707587920311283</c:v>
                </c:pt>
                <c:pt idx="2310">
                  <c:v>65.78737739458299</c:v>
                </c:pt>
                <c:pt idx="2311">
                  <c:v>65.867167261670204</c:v>
                </c:pt>
                <c:pt idx="2312">
                  <c:v>65.946955797563021</c:v>
                </c:pt>
                <c:pt idx="2313">
                  <c:v>66.026741283634252</c:v>
                </c:pt>
                <c:pt idx="2314">
                  <c:v>66.106522006642734</c:v>
                </c:pt>
                <c:pt idx="2315">
                  <c:v>66.186296258736434</c:v>
                </c:pt>
                <c:pt idx="2316">
                  <c:v>66.266062337454798</c:v>
                </c:pt>
                <c:pt idx="2317">
                  <c:v>66.345818545726999</c:v>
                </c:pt>
                <c:pt idx="2318">
                  <c:v>66.425563191870793</c:v>
                </c:pt>
                <c:pt idx="2319">
                  <c:v>66.505294589587521</c:v>
                </c:pt>
                <c:pt idx="2320">
                  <c:v>66.585011057956891</c:v>
                </c:pt>
                <c:pt idx="2321">
                  <c:v>66.664710921428622</c:v>
                </c:pt>
                <c:pt idx="2322">
                  <c:v>66.744392509813693</c:v>
                </c:pt>
                <c:pt idx="2323">
                  <c:v>66.824054158272361</c:v>
                </c:pt>
                <c:pt idx="2324">
                  <c:v>66.903694207301399</c:v>
                </c:pt>
                <c:pt idx="2325">
                  <c:v>66.983311002718978</c:v>
                </c:pt>
                <c:pt idx="2326">
                  <c:v>67.062902895647667</c:v>
                </c:pt>
                <c:pt idx="2327">
                  <c:v>67.142468242496435</c:v>
                </c:pt>
                <c:pt idx="2328">
                  <c:v>67.222005404938727</c:v>
                </c:pt>
                <c:pt idx="2329">
                  <c:v>67.301512749892083</c:v>
                </c:pt>
                <c:pt idx="2330">
                  <c:v>67.38098864949194</c:v>
                </c:pt>
                <c:pt idx="2331">
                  <c:v>67.460431481066465</c:v>
                </c:pt>
                <c:pt idx="2332">
                  <c:v>67.53983962710906</c:v>
                </c:pt>
                <c:pt idx="2333">
                  <c:v>67.619211475247639</c:v>
                </c:pt>
                <c:pt idx="2334">
                  <c:v>67.698545418213143</c:v>
                </c:pt>
                <c:pt idx="2335">
                  <c:v>67.777839853806171</c:v>
                </c:pt>
                <c:pt idx="2336">
                  <c:v>67.857093184861611</c:v>
                </c:pt>
                <c:pt idx="2337">
                  <c:v>67.936303819211076</c:v>
                </c:pt>
                <c:pt idx="2338">
                  <c:v>68.015470169643095</c:v>
                </c:pt>
                <c:pt idx="2339">
                  <c:v>68.094590653863307</c:v>
                </c:pt>
                <c:pt idx="2340">
                  <c:v>68.173663694449942</c:v>
                </c:pt>
                <c:pt idx="2341">
                  <c:v>68.252687718810037</c:v>
                </c:pt>
                <c:pt idx="2342">
                  <c:v>68.331661159131599</c:v>
                </c:pt>
                <c:pt idx="2343">
                  <c:v>68.410582452336143</c:v>
                </c:pt>
                <c:pt idx="2344">
                  <c:v>68.489450040025815</c:v>
                </c:pt>
                <c:pt idx="2345">
                  <c:v>68.568262368433807</c:v>
                </c:pt>
                <c:pt idx="2346">
                  <c:v>68.647017888366648</c:v>
                </c:pt>
                <c:pt idx="2347">
                  <c:v>68.725715055150516</c:v>
                </c:pt>
                <c:pt idx="2348">
                  <c:v>68.80435232857063</c:v>
                </c:pt>
                <c:pt idx="2349">
                  <c:v>68.882928172812839</c:v>
                </c:pt>
                <c:pt idx="2350">
                  <c:v>68.961441056399707</c:v>
                </c:pt>
                <c:pt idx="2351">
                  <c:v>69.039889452127611</c:v>
                </c:pt>
                <c:pt idx="2352">
                  <c:v>69.118271836999369</c:v>
                </c:pt>
                <c:pt idx="2353">
                  <c:v>69.196586692158235</c:v>
                </c:pt>
                <c:pt idx="2354">
                  <c:v>69.274832502815229</c:v>
                </c:pt>
                <c:pt idx="2355">
                  <c:v>69.353007758179373</c:v>
                </c:pt>
                <c:pt idx="2356">
                  <c:v>69.43111095138201</c:v>
                </c:pt>
                <c:pt idx="2357">
                  <c:v>69.509140579402924</c:v>
                </c:pt>
                <c:pt idx="2358">
                  <c:v>69.58709514298998</c:v>
                </c:pt>
                <c:pt idx="2359">
                  <c:v>69.664973146582355</c:v>
                </c:pt>
                <c:pt idx="2360">
                  <c:v>69.742773098225413</c:v>
                </c:pt>
                <c:pt idx="2361">
                  <c:v>69.820493509489793</c:v>
                </c:pt>
                <c:pt idx="2362">
                  <c:v>69.898132895383796</c:v>
                </c:pt>
                <c:pt idx="2363">
                  <c:v>69.975689774266939</c:v>
                </c:pt>
                <c:pt idx="2364">
                  <c:v>70.053162667759409</c:v>
                </c:pt>
                <c:pt idx="2365">
                  <c:v>70.13055010065078</c:v>
                </c:pt>
                <c:pt idx="2366">
                  <c:v>70.207850600805841</c:v>
                </c:pt>
                <c:pt idx="2367">
                  <c:v>70.285062699070068</c:v>
                </c:pt>
                <c:pt idx="2368">
                  <c:v>70.362184929170468</c:v>
                </c:pt>
                <c:pt idx="2369">
                  <c:v>70.43921582761682</c:v>
                </c:pt>
                <c:pt idx="2370">
                  <c:v>70.516153933600364</c:v>
                </c:pt>
                <c:pt idx="2371">
                  <c:v>70.592997788888411</c:v>
                </c:pt>
                <c:pt idx="2372">
                  <c:v>70.669745937720904</c:v>
                </c:pt>
                <c:pt idx="2373">
                  <c:v>70.746396926700442</c:v>
                </c:pt>
                <c:pt idx="2374">
                  <c:v>70.822949304684585</c:v>
                </c:pt>
                <c:pt idx="2375">
                  <c:v>70.89940162267186</c:v>
                </c:pt>
                <c:pt idx="2376">
                  <c:v>70.97575243369036</c:v>
                </c:pt>
                <c:pt idx="2377">
                  <c:v>71.052000292679637</c:v>
                </c:pt>
                <c:pt idx="2378">
                  <c:v>71.128143756373944</c:v>
                </c:pt>
                <c:pt idx="2379">
                  <c:v>71.204181383182146</c:v>
                </c:pt>
                <c:pt idx="2380">
                  <c:v>71.280111733065596</c:v>
                </c:pt>
                <c:pt idx="2381">
                  <c:v>71.355933367413414</c:v>
                </c:pt>
                <c:pt idx="2382">
                  <c:v>71.431644848917571</c:v>
                </c:pt>
                <c:pt idx="2383">
                  <c:v>71.507244741443131</c:v>
                </c:pt>
                <c:pt idx="2384">
                  <c:v>71.582731609898815</c:v>
                </c:pt>
                <c:pt idx="2385">
                  <c:v>71.658104020104361</c:v>
                </c:pt>
                <c:pt idx="2386">
                  <c:v>71.733360538656385</c:v>
                </c:pt>
                <c:pt idx="2387">
                  <c:v>71.808499732790253</c:v>
                </c:pt>
                <c:pt idx="2388">
                  <c:v>71.883520170242861</c:v>
                </c:pt>
                <c:pt idx="2389">
                  <c:v>71.958420419111505</c:v>
                </c:pt>
                <c:pt idx="2390">
                  <c:v>72.033199047709743</c:v>
                </c:pt>
                <c:pt idx="2391">
                  <c:v>72.107854624423183</c:v>
                </c:pt>
                <c:pt idx="2392">
                  <c:v>72.18238571756244</c:v>
                </c:pt>
                <c:pt idx="2393">
                  <c:v>72.256790895212333</c:v>
                </c:pt>
                <c:pt idx="2394">
                  <c:v>72.331068725081465</c:v>
                </c:pt>
                <c:pt idx="2395">
                  <c:v>72.40521777434742</c:v>
                </c:pt>
                <c:pt idx="2396">
                  <c:v>72.47923660950174</c:v>
                </c:pt>
                <c:pt idx="2397">
                  <c:v>72.553123796191457</c:v>
                </c:pt>
                <c:pt idx="2398">
                  <c:v>72.626877899056993</c:v>
                </c:pt>
                <c:pt idx="2399">
                  <c:v>72.700497481572285</c:v>
                </c:pt>
                <c:pt idx="2400">
                  <c:v>72.773981105877894</c:v>
                </c:pt>
                <c:pt idx="2401">
                  <c:v>72.847327332614441</c:v>
                </c:pt>
                <c:pt idx="2402">
                  <c:v>72.920534720753508</c:v>
                </c:pt>
                <c:pt idx="2403">
                  <c:v>72.993601827425465</c:v>
                </c:pt>
                <c:pt idx="2404">
                  <c:v>73.066527207746347</c:v>
                </c:pt>
                <c:pt idx="2405">
                  <c:v>73.139309414639726</c:v>
                </c:pt>
                <c:pt idx="2406">
                  <c:v>73.211946998661219</c:v>
                </c:pt>
                <c:pt idx="2407">
                  <c:v>73.284438507814755</c:v>
                </c:pt>
                <c:pt idx="2408">
                  <c:v>73.356782487371319</c:v>
                </c:pt>
                <c:pt idx="2409">
                  <c:v>73.428977479682089</c:v>
                </c:pt>
                <c:pt idx="2410">
                  <c:v>73.501022023991894</c:v>
                </c:pt>
                <c:pt idx="2411">
                  <c:v>73.572914656247349</c:v>
                </c:pt>
                <c:pt idx="2412">
                  <c:v>73.644653908905667</c:v>
                </c:pt>
                <c:pt idx="2413">
                  <c:v>73.716238310738348</c:v>
                </c:pt>
                <c:pt idx="2414">
                  <c:v>73.787666386634825</c:v>
                </c:pt>
                <c:pt idx="2415">
                  <c:v>73.858936657401856</c:v>
                </c:pt>
                <c:pt idx="2416">
                  <c:v>73.930047639561138</c:v>
                </c:pt>
                <c:pt idx="2417">
                  <c:v>74.000997845144354</c:v>
                </c:pt>
                <c:pt idx="2418">
                  <c:v>74.071785781485971</c:v>
                </c:pt>
                <c:pt idx="2419">
                  <c:v>74.142409951012823</c:v>
                </c:pt>
                <c:pt idx="2420">
                  <c:v>74.212868851033335</c:v>
                </c:pt>
                <c:pt idx="2421">
                  <c:v>74.283160973519912</c:v>
                </c:pt>
                <c:pt idx="2422">
                  <c:v>74.353284804893349</c:v>
                </c:pt>
                <c:pt idx="2423">
                  <c:v>74.423238825802073</c:v>
                </c:pt>
                <c:pt idx="2424">
                  <c:v>74.493021510898657</c:v>
                </c:pt>
                <c:pt idx="2425">
                  <c:v>74.562631328615851</c:v>
                </c:pt>
                <c:pt idx="2426">
                  <c:v>74.632066740936423</c:v>
                </c:pt>
                <c:pt idx="2427">
                  <c:v>74.701326203164584</c:v>
                </c:pt>
                <c:pt idx="2428">
                  <c:v>74.770408163690803</c:v>
                </c:pt>
                <c:pt idx="2429">
                  <c:v>74.839311063756099</c:v>
                </c:pt>
                <c:pt idx="2430">
                  <c:v>74.9080333372128</c:v>
                </c:pt>
                <c:pt idx="2431">
                  <c:v>74.976573410283237</c:v>
                </c:pt>
                <c:pt idx="2432">
                  <c:v>75.044929701314686</c:v>
                </c:pt>
                <c:pt idx="2433">
                  <c:v>75.113100620531668</c:v>
                </c:pt>
                <c:pt idx="2434">
                  <c:v>75.181084569786407</c:v>
                </c:pt>
                <c:pt idx="2435">
                  <c:v>75.248879942304313</c:v>
                </c:pt>
                <c:pt idx="2436">
                  <c:v>75.316485122429185</c:v>
                </c:pt>
                <c:pt idx="2437">
                  <c:v>75.383898485362295</c:v>
                </c:pt>
                <c:pt idx="2438">
                  <c:v>75.451118396903226</c:v>
                </c:pt>
                <c:pt idx="2439">
                  <c:v>75.518143213180764</c:v>
                </c:pt>
                <c:pt idx="2440">
                  <c:v>75.584971280388061</c:v>
                </c:pt>
                <c:pt idx="2441">
                  <c:v>75.651600934509062</c:v>
                </c:pt>
                <c:pt idx="2442">
                  <c:v>75.718030501045789</c:v>
                </c:pt>
                <c:pt idx="2443">
                  <c:v>75.784258294739828</c:v>
                </c:pt>
                <c:pt idx="2444">
                  <c:v>75.850282619291221</c:v>
                </c:pt>
                <c:pt idx="2445">
                  <c:v>75.916101767075304</c:v>
                </c:pt>
                <c:pt idx="2446">
                  <c:v>75.981714018855712</c:v>
                </c:pt>
                <c:pt idx="2447">
                  <c:v>76.047117643492371</c:v>
                </c:pt>
                <c:pt idx="2448">
                  <c:v>76.112310897649195</c:v>
                </c:pt>
                <c:pt idx="2449">
                  <c:v>76.177292025495717</c:v>
                </c:pt>
                <c:pt idx="2450">
                  <c:v>76.242059258407451</c:v>
                </c:pt>
                <c:pt idx="2451">
                  <c:v>76.306610814660189</c:v>
                </c:pt>
                <c:pt idx="2452">
                  <c:v>76.370944899124979</c:v>
                </c:pt>
                <c:pt idx="2453">
                  <c:v>76.435059702954135</c:v>
                </c:pt>
                <c:pt idx="2454">
                  <c:v>76.498953403268047</c:v>
                </c:pt>
                <c:pt idx="2455">
                  <c:v>76.562624162837665</c:v>
                </c:pt>
                <c:pt idx="2456">
                  <c:v>76.626070129760024</c:v>
                </c:pt>
                <c:pt idx="2457">
                  <c:v>76.689289437134931</c:v>
                </c:pt>
                <c:pt idx="2458">
                  <c:v>76.752280202733616</c:v>
                </c:pt>
                <c:pt idx="2459">
                  <c:v>76.815040528667126</c:v>
                </c:pt>
                <c:pt idx="2460">
                  <c:v>76.877568501048415</c:v>
                </c:pt>
                <c:pt idx="2461">
                  <c:v>76.939862189650484</c:v>
                </c:pt>
                <c:pt idx="2462">
                  <c:v>77.001919647562502</c:v>
                </c:pt>
                <c:pt idx="2463">
                  <c:v>77.063738910840854</c:v>
                </c:pt>
                <c:pt idx="2464">
                  <c:v>77.125317998155168</c:v>
                </c:pt>
                <c:pt idx="2465">
                  <c:v>77.186654910431699</c:v>
                </c:pt>
                <c:pt idx="2466">
                  <c:v>77.247747630492285</c:v>
                </c:pt>
                <c:pt idx="2467">
                  <c:v>77.308594122687836</c:v>
                </c:pt>
                <c:pt idx="2468">
                  <c:v>77.369192332529366</c:v>
                </c:pt>
                <c:pt idx="2469">
                  <c:v>77.429540186313389</c:v>
                </c:pt>
                <c:pt idx="2470">
                  <c:v>77.489635590743575</c:v>
                </c:pt>
                <c:pt idx="2471">
                  <c:v>77.549476432547266</c:v>
                </c:pt>
                <c:pt idx="2472">
                  <c:v>77.609060578088489</c:v>
                </c:pt>
                <c:pt idx="2473">
                  <c:v>77.668385872975165</c:v>
                </c:pt>
                <c:pt idx="2474">
                  <c:v>77.727450141663383</c:v>
                </c:pt>
                <c:pt idx="2475">
                  <c:v>77.786251187054376</c:v>
                </c:pt>
                <c:pt idx="2476">
                  <c:v>77.84478679008987</c:v>
                </c:pt>
                <c:pt idx="2477">
                  <c:v>77.903054709339969</c:v>
                </c:pt>
                <c:pt idx="2478">
                  <c:v>77.961052680587386</c:v>
                </c:pt>
                <c:pt idx="2479">
                  <c:v>78.018778416406349</c:v>
                </c:pt>
                <c:pt idx="2480">
                  <c:v>78.076229605736984</c:v>
                </c:pt>
                <c:pt idx="2481">
                  <c:v>78.133403913453748</c:v>
                </c:pt>
                <c:pt idx="2482">
                  <c:v>78.190298979929224</c:v>
                </c:pt>
                <c:pt idx="2483">
                  <c:v>78.246912420592977</c:v>
                </c:pt>
                <c:pt idx="2484">
                  <c:v>78.303241825483354</c:v>
                </c:pt>
                <c:pt idx="2485">
                  <c:v>78.359284758796235</c:v>
                </c:pt>
                <c:pt idx="2486">
                  <c:v>78.415038758427272</c:v>
                </c:pt>
                <c:pt idx="2487">
                  <c:v>78.470501335507365</c:v>
                </c:pt>
                <c:pt idx="2488">
                  <c:v>78.525669973934271</c:v>
                </c:pt>
                <c:pt idx="2489">
                  <c:v>78.580542129898063</c:v>
                </c:pt>
                <c:pt idx="2490">
                  <c:v>78.635115231399439</c:v>
                </c:pt>
                <c:pt idx="2491">
                  <c:v>78.689386677763935</c:v>
                </c:pt>
                <c:pt idx="2492">
                  <c:v>78.743353839149293</c:v>
                </c:pt>
                <c:pt idx="2493">
                  <c:v>78.797014056045953</c:v>
                </c:pt>
                <c:pt idx="2494">
                  <c:v>78.850364638773641</c:v>
                </c:pt>
                <c:pt idx="2495">
                  <c:v>78.903402866968534</c:v>
                </c:pt>
                <c:pt idx="2496">
                  <c:v>78.956125989066734</c:v>
                </c:pt>
                <c:pt idx="2497">
                  <c:v>79.008531221780331</c:v>
                </c:pt>
                <c:pt idx="2498">
                  <c:v>79.060615749566551</c:v>
                </c:pt>
                <c:pt idx="2499">
                  <c:v>79.112376724090893</c:v>
                </c:pt>
                <c:pt idx="2500">
                  <c:v>79.163811263682248</c:v>
                </c:pt>
                <c:pt idx="2501">
                  <c:v>79.214916452783953</c:v>
                </c:pt>
                <c:pt idx="2502">
                  <c:v>79.265689341393809</c:v>
                </c:pt>
                <c:pt idx="2503">
                  <c:v>79.316126944500709</c:v>
                </c:pt>
                <c:pt idx="2504">
                  <c:v>79.366226241512592</c:v>
                </c:pt>
                <c:pt idx="2505">
                  <c:v>79.415984175676826</c:v>
                </c:pt>
                <c:pt idx="2506">
                  <c:v>79.46539765349273</c:v>
                </c:pt>
                <c:pt idx="2507">
                  <c:v>79.514463544119678</c:v>
                </c:pt>
                <c:pt idx="2508">
                  <c:v>79.56317867877307</c:v>
                </c:pt>
                <c:pt idx="2509">
                  <c:v>79.611539850115463</c:v>
                </c:pt>
                <c:pt idx="2510">
                  <c:v>79.659543811640248</c:v>
                </c:pt>
                <c:pt idx="2511">
                  <c:v>79.707187277045293</c:v>
                </c:pt>
                <c:pt idx="2512">
                  <c:v>79.754466919599466</c:v>
                </c:pt>
                <c:pt idx="2513">
                  <c:v>79.801379371501895</c:v>
                </c:pt>
                <c:pt idx="2514">
                  <c:v>79.847921223231324</c:v>
                </c:pt>
                <c:pt idx="2515">
                  <c:v>79.894089022888252</c:v>
                </c:pt>
                <c:pt idx="2516">
                  <c:v>79.939879275527531</c:v>
                </c:pt>
                <c:pt idx="2517">
                  <c:v>79.985288442482556</c:v>
                </c:pt>
                <c:pt idx="2518">
                  <c:v>80.030312940681895</c:v>
                </c:pt>
                <c:pt idx="2519">
                  <c:v>80.074949141954804</c:v>
                </c:pt>
                <c:pt idx="2520">
                  <c:v>80.119193372328581</c:v>
                </c:pt>
                <c:pt idx="2521">
                  <c:v>80.163041911316483</c:v>
                </c:pt>
                <c:pt idx="2522">
                  <c:v>80.206490991198464</c:v>
                </c:pt>
                <c:pt idx="2523">
                  <c:v>80.249536796287842</c:v>
                </c:pt>
                <c:pt idx="2524">
                  <c:v>80.292175462192418</c:v>
                </c:pt>
                <c:pt idx="2525">
                  <c:v>80.334403075063165</c:v>
                </c:pt>
                <c:pt idx="2526">
                  <c:v>80.376215670836174</c:v>
                </c:pt>
                <c:pt idx="2527">
                  <c:v>80.417609234459633</c:v>
                </c:pt>
                <c:pt idx="2528">
                  <c:v>80.458579699114537</c:v>
                </c:pt>
                <c:pt idx="2529">
                  <c:v>80.499122945424503</c:v>
                </c:pt>
                <c:pt idx="2530">
                  <c:v>80.539234800652778</c:v>
                </c:pt>
                <c:pt idx="2531">
                  <c:v>80.578911037890705</c:v>
                </c:pt>
                <c:pt idx="2532">
                  <c:v>80.618147375234969</c:v>
                </c:pt>
                <c:pt idx="2533">
                  <c:v>80.656939474952054</c:v>
                </c:pt>
                <c:pt idx="2534">
                  <c:v>80.69528294263479</c:v>
                </c:pt>
                <c:pt idx="2535">
                  <c:v>80.733173326344101</c:v>
                </c:pt>
                <c:pt idx="2536">
                  <c:v>80.770606115741273</c:v>
                </c:pt>
                <c:pt idx="2537">
                  <c:v>80.807576741208408</c:v>
                </c:pt>
                <c:pt idx="2538">
                  <c:v>80.844080572955889</c:v>
                </c:pt>
                <c:pt idx="2539">
                  <c:v>80.880112920118862</c:v>
                </c:pt>
                <c:pt idx="2540">
                  <c:v>80.915669029841766</c:v>
                </c:pt>
                <c:pt idx="2541">
                  <c:v>80.950744086348763</c:v>
                </c:pt>
                <c:pt idx="2542">
                  <c:v>80.985333210004114</c:v>
                </c:pt>
                <c:pt idx="2543">
                  <c:v>81.019431456357026</c:v>
                </c:pt>
                <c:pt idx="2544">
                  <c:v>81.053033815177201</c:v>
                </c:pt>
                <c:pt idx="2545">
                  <c:v>81.086135209472346</c:v>
                </c:pt>
                <c:pt idx="2546">
                  <c:v>81.118730494498081</c:v>
                </c:pt>
                <c:pt idx="2547">
                  <c:v>81.150814456749686</c:v>
                </c:pt>
                <c:pt idx="2548">
                  <c:v>81.182381812943461</c:v>
                </c:pt>
                <c:pt idx="2549">
                  <c:v>81.213427208981287</c:v>
                </c:pt>
                <c:pt idx="2550">
                  <c:v>81.24394521890504</c:v>
                </c:pt>
                <c:pt idx="2551">
                  <c:v>81.273930343833243</c:v>
                </c:pt>
                <c:pt idx="2552">
                  <c:v>81.303377010884347</c:v>
                </c:pt>
                <c:pt idx="2553">
                  <c:v>81.332279572087359</c:v>
                </c:pt>
                <c:pt idx="2554">
                  <c:v>81.360632303275509</c:v>
                </c:pt>
                <c:pt idx="2555">
                  <c:v>81.388429402966011</c:v>
                </c:pt>
                <c:pt idx="2556">
                  <c:v>81.415664991223736</c:v>
                </c:pt>
                <c:pt idx="2557">
                  <c:v>81.442333108511193</c:v>
                </c:pt>
                <c:pt idx="2558">
                  <c:v>81.468427714522605</c:v>
                </c:pt>
                <c:pt idx="2559">
                  <c:v>81.493942687000157</c:v>
                </c:pt>
                <c:pt idx="2560">
                  <c:v>81.518871820537527</c:v>
                </c:pt>
                <c:pt idx="2561">
                  <c:v>81.543208825366008</c:v>
                </c:pt>
                <c:pt idx="2562">
                  <c:v>81.566947326123369</c:v>
                </c:pt>
                <c:pt idx="2563">
                  <c:v>81.590080860608339</c:v>
                </c:pt>
                <c:pt idx="2564">
                  <c:v>81.612602878516967</c:v>
                </c:pt>
                <c:pt idx="2565">
                  <c:v>81.634506740162138</c:v>
                </c:pt>
                <c:pt idx="2566">
                  <c:v>81.655785715178325</c:v>
                </c:pt>
                <c:pt idx="2567">
                  <c:v>81.676432981205565</c:v>
                </c:pt>
                <c:pt idx="2568">
                  <c:v>81.696441622559561</c:v>
                </c:pt>
                <c:pt idx="2569">
                  <c:v>81.715804628882438</c:v>
                </c:pt>
                <c:pt idx="2570">
                  <c:v>81.73451489377598</c:v>
                </c:pt>
                <c:pt idx="2571">
                  <c:v>81.752565213417881</c:v>
                </c:pt>
                <c:pt idx="2572">
                  <c:v>81.769948285158748</c:v>
                </c:pt>
                <c:pt idx="2573">
                  <c:v>81.786656706102562</c:v>
                </c:pt>
                <c:pt idx="2574">
                  <c:v>81.80268297166694</c:v>
                </c:pt>
                <c:pt idx="2575">
                  <c:v>81.818019474126615</c:v>
                </c:pt>
                <c:pt idx="2576">
                  <c:v>81.83265850113817</c:v>
                </c:pt>
                <c:pt idx="2577">
                  <c:v>81.846592234243644</c:v>
                </c:pt>
                <c:pt idx="2578">
                  <c:v>81.859812747359669</c:v>
                </c:pt>
                <c:pt idx="2579">
                  <c:v>81.872312005242634</c:v>
                </c:pt>
                <c:pt idx="2580">
                  <c:v>81.884081861939038</c:v>
                </c:pt>
                <c:pt idx="2581">
                  <c:v>81.895114059214066</c:v>
                </c:pt>
                <c:pt idx="2582">
                  <c:v>81.905400224960729</c:v>
                </c:pt>
                <c:pt idx="2583">
                  <c:v>81.914931871591918</c:v>
                </c:pt>
                <c:pt idx="2584">
                  <c:v>81.923700394410233</c:v>
                </c:pt>
                <c:pt idx="2585">
                  <c:v>81.931697069959498</c:v>
                </c:pt>
                <c:pt idx="2586">
                  <c:v>81.938913054357926</c:v>
                </c:pt>
                <c:pt idx="2587">
                  <c:v>81.945339381607354</c:v>
                </c:pt>
                <c:pt idx="2588">
                  <c:v>81.950966961888582</c:v>
                </c:pt>
                <c:pt idx="2589">
                  <c:v>81.955786579832164</c:v>
                </c:pt>
                <c:pt idx="2590">
                  <c:v>81.959788892771385</c:v>
                </c:pt>
                <c:pt idx="2591">
                  <c:v>81.962964428975823</c:v>
                </c:pt>
                <c:pt idx="2592">
                  <c:v>81.965303585864731</c:v>
                </c:pt>
                <c:pt idx="2593">
                  <c:v>81.966796628199518</c:v>
                </c:pt>
                <c:pt idx="2594">
                  <c:v>81.967433686258971</c:v>
                </c:pt>
                <c:pt idx="2595">
                  <c:v>81.967204753992917</c:v>
                </c:pt>
                <c:pt idx="2596">
                  <c:v>81.96609968715758</c:v>
                </c:pt>
                <c:pt idx="2597">
                  <c:v>81.964108201430648</c:v>
                </c:pt>
                <c:pt idx="2598">
                  <c:v>81.961219870508259</c:v>
                </c:pt>
                <c:pt idx="2599">
                  <c:v>81.957424124181784</c:v>
                </c:pt>
                <c:pt idx="2600">
                  <c:v>81.952710246396862</c:v>
                </c:pt>
                <c:pt idx="2601">
                  <c:v>81.947067373293265</c:v>
                </c:pt>
                <c:pt idx="2602">
                  <c:v>81.940484491226215</c:v>
                </c:pt>
                <c:pt idx="2603">
                  <c:v>81.932950434770419</c:v>
                </c:pt>
                <c:pt idx="2604">
                  <c:v>81.924453884705258</c:v>
                </c:pt>
                <c:pt idx="2605">
                  <c:v>81.914983365983886</c:v>
                </c:pt>
                <c:pt idx="2606">
                  <c:v>81.904527245684562</c:v>
                </c:pt>
                <c:pt idx="2607">
                  <c:v>81.893073730945545</c:v>
                </c:pt>
                <c:pt idx="2608">
                  <c:v>81.880610866883728</c:v>
                </c:pt>
                <c:pt idx="2609">
                  <c:v>81.867126534498297</c:v>
                </c:pt>
                <c:pt idx="2610">
                  <c:v>81.85260844855901</c:v>
                </c:pt>
                <c:pt idx="2611">
                  <c:v>81.837044155480172</c:v>
                </c:pt>
                <c:pt idx="2612">
                  <c:v>81.820421031180658</c:v>
                </c:pt>
                <c:pt idx="2613">
                  <c:v>81.802726278931587</c:v>
                </c:pt>
                <c:pt idx="2614">
                  <c:v>81.783946927190868</c:v>
                </c:pt>
                <c:pt idx="2615">
                  <c:v>81.764069827427321</c:v>
                </c:pt>
                <c:pt idx="2616">
                  <c:v>81.743081651933508</c:v>
                </c:pt>
                <c:pt idx="2617">
                  <c:v>81.720968891629866</c:v>
                </c:pt>
                <c:pt idx="2618">
                  <c:v>81.697717853859089</c:v>
                </c:pt>
                <c:pt idx="2619">
                  <c:v>81.673314660174569</c:v>
                </c:pt>
                <c:pt idx="2620">
                  <c:v>81.647745244121467</c:v>
                </c:pt>
                <c:pt idx="2621">
                  <c:v>81.620995349013526</c:v>
                </c:pt>
                <c:pt idx="2622">
                  <c:v>81.593050525705962</c:v>
                </c:pt>
                <c:pt idx="2623">
                  <c:v>81.563896130366459</c:v>
                </c:pt>
                <c:pt idx="2624">
                  <c:v>81.53351732224472</c:v>
                </c:pt>
                <c:pt idx="2625">
                  <c:v>81.501899061443723</c:v>
                </c:pt>
                <c:pt idx="2626">
                  <c:v>81.469026106693477</c:v>
                </c:pt>
                <c:pt idx="2627">
                  <c:v>81.434883013129877</c:v>
                </c:pt>
                <c:pt idx="2628">
                  <c:v>81.399454130077814</c:v>
                </c:pt>
                <c:pt idx="2629">
                  <c:v>81.362723598845804</c:v>
                </c:pt>
                <c:pt idx="2630">
                  <c:v>81.324675350528508</c:v>
                </c:pt>
                <c:pt idx="2631">
                  <c:v>81.285293103824785</c:v>
                </c:pt>
                <c:pt idx="2632">
                  <c:v>81.244560362867901</c:v>
                </c:pt>
                <c:pt idx="2633">
                  <c:v>81.202460415077425</c:v>
                </c:pt>
                <c:pt idx="2634">
                  <c:v>81.158976329028405</c:v>
                </c:pt>
                <c:pt idx="2635">
                  <c:v>81.1140909523467</c:v>
                </c:pt>
                <c:pt idx="2636">
                  <c:v>81.067786909629049</c:v>
                </c:pt>
                <c:pt idx="2637">
                  <c:v>81.020046600392917</c:v>
                </c:pt>
                <c:pt idx="2638">
                  <c:v>80.970852197062115</c:v>
                </c:pt>
                <c:pt idx="2639">
                  <c:v>80.920185642984436</c:v>
                </c:pt>
                <c:pt idx="2640">
                  <c:v>80.868028650493784</c:v>
                </c:pt>
                <c:pt idx="2641">
                  <c:v>80.814362699014438</c:v>
                </c:pt>
                <c:pt idx="2642">
                  <c:v>80.75916903321432</c:v>
                </c:pt>
                <c:pt idx="2643">
                  <c:v>80.702428661210618</c:v>
                </c:pt>
                <c:pt idx="2644">
                  <c:v>80.644122352833719</c:v>
                </c:pt>
                <c:pt idx="2645">
                  <c:v>80.584230637950881</c:v>
                </c:pt>
                <c:pt idx="2646">
                  <c:v>80.522733804860295</c:v>
                </c:pt>
                <c:pt idx="2647">
                  <c:v>80.459611898754019</c:v>
                </c:pt>
                <c:pt idx="2648">
                  <c:v>80.394844720262043</c:v>
                </c:pt>
                <c:pt idx="2649">
                  <c:v>80.328411824077236</c:v>
                </c:pt>
                <c:pt idx="2650">
                  <c:v>80.260292517670848</c:v>
                </c:pt>
                <c:pt idx="2651">
                  <c:v>80.190465860105704</c:v>
                </c:pt>
                <c:pt idx="2652">
                  <c:v>80.118910660949211</c:v>
                </c:pt>
                <c:pt idx="2653">
                  <c:v>80.045605479298629</c:v>
                </c:pt>
                <c:pt idx="2654">
                  <c:v>79.970528622921719</c:v>
                </c:pt>
                <c:pt idx="2655">
                  <c:v>79.893658147521549</c:v>
                </c:pt>
                <c:pt idx="2656">
                  <c:v>79.814971856135884</c:v>
                </c:pt>
                <c:pt idx="2657">
                  <c:v>79.734447298675462</c:v>
                </c:pt>
                <c:pt idx="2658">
                  <c:v>79.652061771611415</c:v>
                </c:pt>
                <c:pt idx="2659">
                  <c:v>79.567792317822807</c:v>
                </c:pt>
                <c:pt idx="2660">
                  <c:v>79.481615726610798</c:v>
                </c:pt>
                <c:pt idx="2661">
                  <c:v>79.393508533890895</c:v>
                </c:pt>
                <c:pt idx="2662">
                  <c:v>79.303447022572882</c:v>
                </c:pt>
                <c:pt idx="2663">
                  <c:v>79.211407223139773</c:v>
                </c:pt>
                <c:pt idx="2664">
                  <c:v>79.117364914435086</c:v>
                </c:pt>
                <c:pt idx="2665">
                  <c:v>79.021295624674238</c:v>
                </c:pt>
                <c:pt idx="2666">
                  <c:v>78.923174632685559</c:v>
                </c:pt>
                <c:pt idx="2667">
                  <c:v>78.822976969398226</c:v>
                </c:pt>
                <c:pt idx="2668">
                  <c:v>78.720677419591198</c:v>
                </c:pt>
                <c:pt idx="2669">
                  <c:v>78.61625052391031</c:v>
                </c:pt>
                <c:pt idx="2670">
                  <c:v>78.509670581173324</c:v>
                </c:pt>
                <c:pt idx="2671">
                  <c:v>78.40091165097509</c:v>
                </c:pt>
                <c:pt idx="2672">
                  <c:v>78.289947556608809</c:v>
                </c:pt>
                <c:pt idx="2673">
                  <c:v>78.17675188831528</c:v>
                </c:pt>
                <c:pt idx="2674">
                  <c:v>78.061298006883064</c:v>
                </c:pt>
                <c:pt idx="2675">
                  <c:v>77.943559047608815</c:v>
                </c:pt>
                <c:pt idx="2676">
                  <c:v>77.823507924638733</c:v>
                </c:pt>
                <c:pt idx="2677">
                  <c:v>77.701117335709696</c:v>
                </c:pt>
                <c:pt idx="2678">
                  <c:v>77.57635976730414</c:v>
                </c:pt>
                <c:pt idx="2679">
                  <c:v>77.449207500243077</c:v>
                </c:pt>
                <c:pt idx="2680">
                  <c:v>77.31963261573091</c:v>
                </c:pt>
                <c:pt idx="2681">
                  <c:v>77.187607001875278</c:v>
                </c:pt>
                <c:pt idx="2682">
                  <c:v>77.053102360704131</c:v>
                </c:pt>
                <c:pt idx="2683">
                  <c:v>76.916090215693004</c:v>
                </c:pt>
                <c:pt idx="2684">
                  <c:v>76.776541919836944</c:v>
                </c:pt>
                <c:pt idx="2685">
                  <c:v>76.634428664274694</c:v>
                </c:pt>
                <c:pt idx="2686">
                  <c:v>76.489721487499452</c:v>
                </c:pt>
                <c:pt idx="2687">
                  <c:v>76.34239128517288</c:v>
                </c:pt>
                <c:pt idx="2688">
                  <c:v>76.192408820567664</c:v>
                </c:pt>
                <c:pt idx="2689">
                  <c:v>76.039744735663334</c:v>
                </c:pt>
                <c:pt idx="2690">
                  <c:v>75.884369562918238</c:v>
                </c:pt>
                <c:pt idx="2691">
                  <c:v>75.726253737744187</c:v>
                </c:pt>
                <c:pt idx="2692">
                  <c:v>75.565367611707416</c:v>
                </c:pt>
                <c:pt idx="2693">
                  <c:v>75.401681466483907</c:v>
                </c:pt>
                <c:pt idx="2694">
                  <c:v>75.235165528590585</c:v>
                </c:pt>
                <c:pt idx="2695">
                  <c:v>75.065789984924521</c:v>
                </c:pt>
                <c:pt idx="2696">
                  <c:v>74.893524999129909</c:v>
                </c:pt>
                <c:pt idx="2697">
                  <c:v>74.718340728825524</c:v>
                </c:pt>
                <c:pt idx="2698">
                  <c:v>74.540207343712424</c:v>
                </c:pt>
                <c:pt idx="2699">
                  <c:v>74.359095044596643</c:v>
                </c:pt>
                <c:pt idx="2700">
                  <c:v>74.174974083344537</c:v>
                </c:pt>
                <c:pt idx="2701">
                  <c:v>73.987814783802989</c:v>
                </c:pt>
                <c:pt idx="2702">
                  <c:v>73.797587563709001</c:v>
                </c:pt>
                <c:pt idx="2703">
                  <c:v>73.604262957612207</c:v>
                </c:pt>
                <c:pt idx="2704">
                  <c:v>73.407811640839611</c:v>
                </c:pt>
                <c:pt idx="2705">
                  <c:v>73.208204454520057</c:v>
                </c:pt>
                <c:pt idx="2706">
                  <c:v>73.005412431702055</c:v>
                </c:pt>
                <c:pt idx="2707">
                  <c:v>72.799406824579876</c:v>
                </c:pt>
                <c:pt idx="2708">
                  <c:v>72.590159132849394</c:v>
                </c:pt>
                <c:pt idx="2709">
                  <c:v>72.37764113322342</c:v>
                </c:pt>
                <c:pt idx="2710">
                  <c:v>72.161824910115641</c:v>
                </c:pt>
                <c:pt idx="2711">
                  <c:v>71.942682887517009</c:v>
                </c:pt>
                <c:pt idx="2712">
                  <c:v>71.720187862079285</c:v>
                </c:pt>
                <c:pt idx="2713">
                  <c:v>71.494313037419303</c:v>
                </c:pt>
                <c:pt idx="2714">
                  <c:v>71.265032059658438</c:v>
                </c:pt>
                <c:pt idx="2715">
                  <c:v>71.032319054206155</c:v>
                </c:pt>
                <c:pt idx="2716">
                  <c:v>70.796148663791627</c:v>
                </c:pt>
                <c:pt idx="2717">
                  <c:v>70.556496087756202</c:v>
                </c:pt>
                <c:pt idx="2718">
                  <c:v>70.313337122601069</c:v>
                </c:pt>
                <c:pt idx="2719">
                  <c:v>70.066648203792553</c:v>
                </c:pt>
                <c:pt idx="2720">
                  <c:v>69.81640644881675</c:v>
                </c:pt>
                <c:pt idx="2721">
                  <c:v>69.562589701480519</c:v>
                </c:pt>
                <c:pt idx="2722">
                  <c:v>69.305176577440463</c:v>
                </c:pt>
                <c:pt idx="2723">
                  <c:v>69.044146510943833</c:v>
                </c:pt>
                <c:pt idx="2724">
                  <c:v>68.779479802764982</c:v>
                </c:pt>
                <c:pt idx="2725">
                  <c:v>68.51115766929945</c:v>
                </c:pt>
                <c:pt idx="2726">
                  <c:v>68.239162292802604</c:v>
                </c:pt>
                <c:pt idx="2727">
                  <c:v>67.963476872711865</c:v>
                </c:pt>
                <c:pt idx="2728">
                  <c:v>67.684085678028836</c:v>
                </c:pt>
                <c:pt idx="2729">
                  <c:v>67.400974100707117</c:v>
                </c:pt>
                <c:pt idx="2730">
                  <c:v>67.114128709986687</c:v>
                </c:pt>
                <c:pt idx="2731">
                  <c:v>66.82353730761244</c:v>
                </c:pt>
                <c:pt idx="2732">
                  <c:v>66.529188983880729</c:v>
                </c:pt>
                <c:pt idx="2733">
                  <c:v>66.23107417441966</c:v>
                </c:pt>
                <c:pt idx="2734">
                  <c:v>65.929184717636289</c:v>
                </c:pt>
                <c:pt idx="2735">
                  <c:v>65.623513912728725</c:v>
                </c:pt>
                <c:pt idx="2736">
                  <c:v>65.314056578176206</c:v>
                </c:pt>
                <c:pt idx="2737">
                  <c:v>65.000809110589302</c:v>
                </c:pt>
                <c:pt idx="2738">
                  <c:v>64.683769543815217</c:v>
                </c:pt>
                <c:pt idx="2739">
                  <c:v>64.362937608173752</c:v>
                </c:pt>
                <c:pt idx="2740">
                  <c:v>64.038314789690133</c:v>
                </c:pt>
                <c:pt idx="2741">
                  <c:v>63.709904389191991</c:v>
                </c:pt>
                <c:pt idx="2742">
                  <c:v>63.377711581123037</c:v>
                </c:pt>
                <c:pt idx="2743">
                  <c:v>63.041743471913136</c:v>
                </c:pt>
                <c:pt idx="2744">
                  <c:v>62.702009157749757</c:v>
                </c:pt>
                <c:pt idx="2745">
                  <c:v>62.358519781577783</c:v>
                </c:pt>
                <c:pt idx="2746">
                  <c:v>62.011288589149331</c:v>
                </c:pt>
                <c:pt idx="2747">
                  <c:v>61.660330983936461</c:v>
                </c:pt>
                <c:pt idx="2748">
                  <c:v>61.305664580724454</c:v>
                </c:pt>
                <c:pt idx="2749">
                  <c:v>60.947309257670923</c:v>
                </c:pt>
                <c:pt idx="2750">
                  <c:v>60.585287206648957</c:v>
                </c:pt>
                <c:pt idx="2751">
                  <c:v>60.219622981639759</c:v>
                </c:pt>
                <c:pt idx="2752">
                  <c:v>59.850343544983929</c:v>
                </c:pt>
                <c:pt idx="2753">
                  <c:v>59.477478311254018</c:v>
                </c:pt>
                <c:pt idx="2754">
                  <c:v>59.101059188544795</c:v>
                </c:pt>
                <c:pt idx="2755">
                  <c:v>58.721120616942088</c:v>
                </c:pt>
                <c:pt idx="2756">
                  <c:v>58.337699603956807</c:v>
                </c:pt>
                <c:pt idx="2757">
                  <c:v>57.950835756692996</c:v>
                </c:pt>
                <c:pt idx="2758">
                  <c:v>57.560571310532339</c:v>
                </c:pt>
                <c:pt idx="2759">
                  <c:v>57.16695115410036</c:v>
                </c:pt>
                <c:pt idx="2760">
                  <c:v>56.770022850310113</c:v>
                </c:pt>
                <c:pt idx="2761">
                  <c:v>56.369836653264045</c:v>
                </c:pt>
                <c:pt idx="2762">
                  <c:v>55.966445520799951</c:v>
                </c:pt>
                <c:pt idx="2763">
                  <c:v>55.559905122487876</c:v>
                </c:pt>
                <c:pt idx="2764">
                  <c:v>55.150273842877652</c:v>
                </c:pt>
                <c:pt idx="2765">
                  <c:v>54.737612779824886</c:v>
                </c:pt>
                <c:pt idx="2766">
                  <c:v>54.321985737711231</c:v>
                </c:pt>
                <c:pt idx="2767">
                  <c:v>53.903459215415765</c:v>
                </c:pt>
                <c:pt idx="2768">
                  <c:v>53.482102388880151</c:v>
                </c:pt>
                <c:pt idx="2769">
                  <c:v>53.057987088149048</c:v>
                </c:pt>
                <c:pt idx="2770">
                  <c:v>52.631187768770047</c:v>
                </c:pt>
                <c:pt idx="2771">
                  <c:v>52.20178147746303</c:v>
                </c:pt>
                <c:pt idx="2772">
                  <c:v>51.769847811990047</c:v>
                </c:pt>
                <c:pt idx="2773">
                  <c:v>51.335468875166953</c:v>
                </c:pt>
                <c:pt idx="2774">
                  <c:v>50.898729222990227</c:v>
                </c:pt>
                <c:pt idx="2775">
                  <c:v>50.459715806878449</c:v>
                </c:pt>
                <c:pt idx="2776">
                  <c:v>50.018517910036593</c:v>
                </c:pt>
                <c:pt idx="2777">
                  <c:v>49.57522707799194</c:v>
                </c:pt>
                <c:pt idx="2778">
                  <c:v>49.129937043368955</c:v>
                </c:pt>
                <c:pt idx="2779">
                  <c:v>48.682743644982367</c:v>
                </c:pt>
                <c:pt idx="2780">
                  <c:v>48.233744741396407</c:v>
                </c:pt>
                <c:pt idx="2781">
                  <c:v>47.783040119062832</c:v>
                </c:pt>
                <c:pt idx="2782">
                  <c:v>47.330731395225968</c:v>
                </c:pt>
                <c:pt idx="2783">
                  <c:v>46.876921915788046</c:v>
                </c:pt>
                <c:pt idx="2784">
                  <c:v>46.421716648354419</c:v>
                </c:pt>
                <c:pt idx="2785">
                  <c:v>45.965222070704044</c:v>
                </c:pt>
                <c:pt idx="2786">
                  <c:v>45.5075460549524</c:v>
                </c:pt>
                <c:pt idx="2787">
                  <c:v>45.048797747704555</c:v>
                </c:pt>
                <c:pt idx="2788">
                  <c:v>44.589087446503555</c:v>
                </c:pt>
                <c:pt idx="2789">
                  <c:v>44.128526472906259</c:v>
                </c:pt>
                <c:pt idx="2790">
                  <c:v>43.66722704255011</c:v>
                </c:pt>
                <c:pt idx="2791">
                  <c:v>43.205302132553896</c:v>
                </c:pt>
                <c:pt idx="2792">
                  <c:v>42.742865346664274</c:v>
                </c:pt>
                <c:pt idx="2793">
                  <c:v>42.280030778512241</c:v>
                </c:pt>
                <c:pt idx="2794">
                  <c:v>41.816912873405244</c:v>
                </c:pt>
                <c:pt idx="2795">
                  <c:v>41.353626289062987</c:v>
                </c:pt>
                <c:pt idx="2796">
                  <c:v>40.89028575570461</c:v>
                </c:pt>
                <c:pt idx="2797">
                  <c:v>40.427005935928975</c:v>
                </c:pt>
                <c:pt idx="2798">
                  <c:v>39.963901284791575</c:v>
                </c:pt>
                <c:pt idx="2799">
                  <c:v>39.501085910516707</c:v>
                </c:pt>
                <c:pt idx="2800">
                  <c:v>39.038673436257199</c:v>
                </c:pt>
                <c:pt idx="2801">
                  <c:v>38.57677686330544</c:v>
                </c:pt>
                <c:pt idx="2802">
                  <c:v>38.115508436187753</c:v>
                </c:pt>
                <c:pt idx="2803">
                  <c:v>37.654979509998412</c:v>
                </c:pt>
                <c:pt idx="2804">
                  <c:v>37.19530042039176</c:v>
                </c:pt>
                <c:pt idx="2805">
                  <c:v>36.736580356571295</c:v>
                </c:pt>
                <c:pt idx="2806">
                  <c:v>36.27892723764964</c:v>
                </c:pt>
                <c:pt idx="2807">
                  <c:v>35.822447592694999</c:v>
                </c:pt>
                <c:pt idx="2808">
                  <c:v>35.367246444782978</c:v>
                </c:pt>
                <c:pt idx="2809">
                  <c:v>34.913427199352981</c:v>
                </c:pt>
                <c:pt idx="2810">
                  <c:v>34.461091537123906</c:v>
                </c:pt>
                <c:pt idx="2811">
                  <c:v>34.010339311827948</c:v>
                </c:pt>
                <c:pt idx="2812">
                  <c:v>33.561268452979704</c:v>
                </c:pt>
                <c:pt idx="2813">
                  <c:v>33.113974873876288</c:v>
                </c:pt>
                <c:pt idx="2814">
                  <c:v>32.668552384994257</c:v>
                </c:pt>
                <c:pt idx="2815">
                  <c:v>32.225092612945474</c:v>
                </c:pt>
                <c:pt idx="2816">
                  <c:v>31.783684925093667</c:v>
                </c:pt>
                <c:pt idx="2817">
                  <c:v>31.344416359925333</c:v>
                </c:pt>
                <c:pt idx="2818">
                  <c:v>30.907371563266167</c:v>
                </c:pt>
                <c:pt idx="2819">
                  <c:v>30.47263273035162</c:v>
                </c:pt>
                <c:pt idx="2820">
                  <c:v>30.040279553794221</c:v>
                </c:pt>
                <c:pt idx="2821">
                  <c:v>29.610389177439487</c:v>
                </c:pt>
                <c:pt idx="2822">
                  <c:v>29.18303615606348</c:v>
                </c:pt>
                <c:pt idx="2823">
                  <c:v>28.75829242088713</c:v>
                </c:pt>
                <c:pt idx="2824">
                  <c:v>28.336227250816563</c:v>
                </c:pt>
                <c:pt idx="2825">
                  <c:v>27.916907249322264</c:v>
                </c:pt>
                <c:pt idx="2826">
                  <c:v>27.500396326853291</c:v>
                </c:pt>
                <c:pt idx="2827">
                  <c:v>27.086755688648623</c:v>
                </c:pt>
                <c:pt idx="2828">
                  <c:v>26.676043827815448</c:v>
                </c:pt>
                <c:pt idx="2829">
                  <c:v>26.26831652350026</c:v>
                </c:pt>
                <c:pt idx="2830">
                  <c:v>25.863626844000635</c:v>
                </c:pt>
                <c:pt idx="2831">
                  <c:v>25.462025154616668</c:v>
                </c:pt>
                <c:pt idx="2832">
                  <c:v>25.063559130069166</c:v>
                </c:pt>
                <c:pt idx="2833">
                  <c:v>24.668273771265092</c:v>
                </c:pt>
                <c:pt idx="2834">
                  <c:v>24.276211426215895</c:v>
                </c:pt>
                <c:pt idx="2835">
                  <c:v>23.88741181488578</c:v>
                </c:pt>
                <c:pt idx="2836">
                  <c:v>23.50191205775846</c:v>
                </c:pt>
                <c:pt idx="2837">
                  <c:v>23.119746707892119</c:v>
                </c:pt>
                <c:pt idx="2838">
                  <c:v>22.740947786249222</c:v>
                </c:pt>
                <c:pt idx="2839">
                  <c:v>22.365544820061785</c:v>
                </c:pt>
                <c:pt idx="2840">
                  <c:v>21.993564884026455</c:v>
                </c:pt>
                <c:pt idx="2841">
                  <c:v>21.625032644082495</c:v>
                </c:pt>
                <c:pt idx="2842">
                  <c:v>21.259970403581377</c:v>
                </c:pt>
                <c:pt idx="2843">
                  <c:v>20.89839815159263</c:v>
                </c:pt>
                <c:pt idx="2844">
                  <c:v>20.54033361316985</c:v>
                </c:pt>
                <c:pt idx="2845">
                  <c:v>20.185792301339802</c:v>
                </c:pt>
                <c:pt idx="2846">
                  <c:v>19.834787570624314</c:v>
                </c:pt>
                <c:pt idx="2847">
                  <c:v>19.487330671888145</c:v>
                </c:pt>
                <c:pt idx="2848">
                  <c:v>19.143430808333505</c:v>
                </c:pt>
                <c:pt idx="2849">
                  <c:v>18.803095192438604</c:v>
                </c:pt>
                <c:pt idx="2850">
                  <c:v>18.466329103676969</c:v>
                </c:pt>
                <c:pt idx="2851">
                  <c:v>18.133135946844106</c:v>
                </c:pt>
                <c:pt idx="2852">
                  <c:v>17.803517310818421</c:v>
                </c:pt>
                <c:pt idx="2853">
                  <c:v>17.477473027623262</c:v>
                </c:pt>
                <c:pt idx="2854">
                  <c:v>17.155001231614506</c:v>
                </c:pt>
                <c:pt idx="2855">
                  <c:v>16.8360984186846</c:v>
                </c:pt>
                <c:pt idx="2856">
                  <c:v>16.520759505334553</c:v>
                </c:pt>
                <c:pt idx="2857">
                  <c:v>16.208977887488743</c:v>
                </c:pt>
                <c:pt idx="2858">
                  <c:v>15.900745498963289</c:v>
                </c:pt>
                <c:pt idx="2859">
                  <c:v>15.596052869443611</c:v>
                </c:pt>
                <c:pt idx="2860">
                  <c:v>15.294889181914584</c:v>
                </c:pt>
                <c:pt idx="2861">
                  <c:v>14.997242329415002</c:v>
                </c:pt>
                <c:pt idx="2862">
                  <c:v>14.703098971060797</c:v>
                </c:pt>
                <c:pt idx="2863">
                  <c:v>14.412444587245545</c:v>
                </c:pt>
                <c:pt idx="2864">
                  <c:v>14.125263533960208</c:v>
                </c:pt>
                <c:pt idx="2865">
                  <c:v>13.841539096158215</c:v>
                </c:pt>
                <c:pt idx="2866">
                  <c:v>13.561253540120646</c:v>
                </c:pt>
                <c:pt idx="2867">
                  <c:v>13.28438816477049</c:v>
                </c:pt>
                <c:pt idx="2868">
                  <c:v>13.010923351887897</c:v>
                </c:pt>
                <c:pt idx="2869">
                  <c:v>12.740838615195202</c:v>
                </c:pt>
                <c:pt idx="2870">
                  <c:v>12.474112648278123</c:v>
                </c:pt>
                <c:pt idx="2871">
                  <c:v>12.210723371311246</c:v>
                </c:pt>
                <c:pt idx="2872">
                  <c:v>11.95064797658091</c:v>
                </c:pt>
                <c:pt idx="2873">
                  <c:v>11.693862972761707</c:v>
                </c:pt>
                <c:pt idx="2874">
                  <c:v>11.440344227969291</c:v>
                </c:pt>
                <c:pt idx="2875">
                  <c:v>11.190067011546859</c:v>
                </c:pt>
                <c:pt idx="2876">
                  <c:v>10.943006034600501</c:v>
                </c:pt>
                <c:pt idx="2877">
                  <c:v>10.699135489277495</c:v>
                </c:pt>
                <c:pt idx="2878">
                  <c:v>10.458429086789494</c:v>
                </c:pt>
                <c:pt idx="2879">
                  <c:v>10.220860094174952</c:v>
                </c:pt>
                <c:pt idx="2880">
                  <c:v>9.9864013698307019</c:v>
                </c:pt>
                <c:pt idx="2881">
                  <c:v>9.7550253977961461</c:v>
                </c:pt>
                <c:pt idx="2882">
                  <c:v>9.5267043208272071</c:v>
                </c:pt>
                <c:pt idx="2883">
                  <c:v>9.3014099722537651</c:v>
                </c:pt>
                <c:pt idx="2884">
                  <c:v>9.0791139066475637</c:v>
                </c:pt>
                <c:pt idx="2885">
                  <c:v>8.8597874293249674</c:v>
                </c:pt>
                <c:pt idx="2886">
                  <c:v>8.6434016246780629</c:v>
                </c:pt>
                <c:pt idx="2887">
                  <c:v>8.4299273833927657</c:v>
                </c:pt>
                <c:pt idx="2888">
                  <c:v>8.2193354285408589</c:v>
                </c:pt>
                <c:pt idx="2889">
                  <c:v>8.0115963405889943</c:v>
                </c:pt>
                <c:pt idx="2890">
                  <c:v>7.8066805813424196</c:v>
                </c:pt>
                <c:pt idx="2891">
                  <c:v>7.6045585168467085</c:v>
                </c:pt>
                <c:pt idx="2892">
                  <c:v>7.4052004392820834</c:v>
                </c:pt>
                <c:pt idx="2893">
                  <c:v>7.2085765878556458</c:v>
                </c:pt>
                <c:pt idx="2894">
                  <c:v>7.014657168736619</c:v>
                </c:pt>
                <c:pt idx="2895">
                  <c:v>6.8234123740588188</c:v>
                </c:pt>
                <c:pt idx="2896">
                  <c:v>6.6348124000030566</c:v>
                </c:pt>
                <c:pt idx="2897">
                  <c:v>6.4488274640007717</c:v>
                </c:pt>
                <c:pt idx="2898">
                  <c:v>6.26542782107893</c:v>
                </c:pt>
                <c:pt idx="2899">
                  <c:v>6.0845837793699786</c:v>
                </c:pt>
                <c:pt idx="2900">
                  <c:v>5.9062657148213873</c:v>
                </c:pt>
                <c:pt idx="2901">
                  <c:v>5.7304440851247875</c:v>
                </c:pt>
                <c:pt idx="2902">
                  <c:v>5.5570894428889801</c:v>
                </c:pt>
                <c:pt idx="2903">
                  <c:v>5.3861724480861142</c:v>
                </c:pt>
                <c:pt idx="2904">
                  <c:v>5.2176638798001136</c:v>
                </c:pt>
                <c:pt idx="2905">
                  <c:v>5.0515346472903104</c:v>
                </c:pt>
                <c:pt idx="2906">
                  <c:v>4.8877558004109005</c:v>
                </c:pt>
                <c:pt idx="2907">
                  <c:v>4.726298539387443</c:v>
                </c:pt>
                <c:pt idx="2908">
                  <c:v>4.5671342240080435</c:v>
                </c:pt>
                <c:pt idx="2909">
                  <c:v>4.4102343822129058</c:v>
                </c:pt>
                <c:pt idx="2910">
                  <c:v>4.2555707181350613</c:v>
                </c:pt>
                <c:pt idx="2911">
                  <c:v>4.1031151195996358</c:v>
                </c:pt>
                <c:pt idx="2912">
                  <c:v>3.9528396651112416</c:v>
                </c:pt>
                <c:pt idx="2913">
                  <c:v>3.8047166303395841</c:v>
                </c:pt>
                <c:pt idx="2914">
                  <c:v>3.6587184941353428</c:v>
                </c:pt>
                <c:pt idx="2915">
                  <c:v>3.5148179440919023</c:v>
                </c:pt>
                <c:pt idx="2916">
                  <c:v>3.3729878816674272</c:v>
                </c:pt>
                <c:pt idx="2917">
                  <c:v>3.2332014268940554</c:v>
                </c:pt>
                <c:pt idx="2918">
                  <c:v>3.0954319226888742</c:v>
                </c:pt>
                <c:pt idx="2919">
                  <c:v>2.959652938780323</c:v>
                </c:pt>
                <c:pt idx="2920">
                  <c:v>2.8258382752775333</c:v>
                </c:pt>
                <c:pt idx="2921">
                  <c:v>2.6939619658845402</c:v>
                </c:pt>
                <c:pt idx="2922">
                  <c:v>2.5639982807934416</c:v>
                </c:pt>
                <c:pt idx="2923">
                  <c:v>2.4359217292526978</c:v>
                </c:pt>
                <c:pt idx="2924">
                  <c:v>2.3097070618409532</c:v>
                </c:pt>
                <c:pt idx="2925">
                  <c:v>2.1853292724532878</c:v>
                </c:pt>
                <c:pt idx="2926">
                  <c:v>2.0627636000157281</c:v>
                </c:pt>
                <c:pt idx="2927">
                  <c:v>1.9419855299393021</c:v>
                </c:pt>
                <c:pt idx="2928">
                  <c:v>1.8229707953322816</c:v>
                </c:pt>
                <c:pt idx="2929">
                  <c:v>1.7056953779739956</c:v>
                </c:pt>
                <c:pt idx="2930">
                  <c:v>1.5901355090753668</c:v>
                </c:pt>
                <c:pt idx="2931">
                  <c:v>1.4762676698211692</c:v>
                </c:pt>
                <c:pt idx="2932">
                  <c:v>1.3640685917192741</c:v>
                </c:pt>
                <c:pt idx="2933">
                  <c:v>1.2535152567606076</c:v>
                </c:pt>
                <c:pt idx="2934">
                  <c:v>1.1445848974018702</c:v>
                </c:pt>
                <c:pt idx="2935">
                  <c:v>1.0372549963804545</c:v>
                </c:pt>
                <c:pt idx="2936">
                  <c:v>0.93150328637096891</c:v>
                </c:pt>
                <c:pt idx="2937">
                  <c:v>0.82730774949240526</c:v>
                </c:pt>
                <c:pt idx="2938">
                  <c:v>0.72464661667513042</c:v>
                </c:pt>
                <c:pt idx="2939">
                  <c:v>0.62349836689477911</c:v>
                </c:pt>
                <c:pt idx="2940">
                  <c:v>0.52384172628444503</c:v>
                </c:pt>
                <c:pt idx="2941">
                  <c:v>0.42565566712778491</c:v>
                </c:pt>
                <c:pt idx="2942">
                  <c:v>0.32891940674085163</c:v>
                </c:pt>
                <c:pt idx="2943">
                  <c:v>0.23361240625752089</c:v>
                </c:pt>
                <c:pt idx="2944">
                  <c:v>0.13971436931456083</c:v>
                </c:pt>
                <c:pt idx="2945">
                  <c:v>4.7205240647571145E-2</c:v>
                </c:pt>
                <c:pt idx="2946">
                  <c:v>-4.3934795394619641E-2</c:v>
                </c:pt>
                <c:pt idx="2947">
                  <c:v>-0.13372531641383034</c:v>
                </c:pt>
                <c:pt idx="2948">
                  <c:v>-0.22218566359890701</c:v>
                </c:pt>
                <c:pt idx="2949">
                  <c:v>-0.30933494342775703</c:v>
                </c:pt>
                <c:pt idx="2950">
                  <c:v>-0.39519202943338883</c:v>
                </c:pt>
                <c:pt idx="2951">
                  <c:v>-0.47977556402256027</c:v>
                </c:pt>
                <c:pt idx="2952">
                  <c:v>-0.56310396034899668</c:v>
                </c:pt>
                <c:pt idx="2953">
                  <c:v>-0.64519540423964372</c:v>
                </c:pt>
                <c:pt idx="2954">
                  <c:v>-0.72606785615258218</c:v>
                </c:pt>
                <c:pt idx="2955">
                  <c:v>-0.80573905318931338</c:v>
                </c:pt>
                <c:pt idx="2956">
                  <c:v>-0.88422651113083361</c:v>
                </c:pt>
                <c:pt idx="2957">
                  <c:v>-0.96154752651494846</c:v>
                </c:pt>
                <c:pt idx="2958">
                  <c:v>-1.0377191787377456</c:v>
                </c:pt>
                <c:pt idx="2959">
                  <c:v>-1.1127583321836312</c:v>
                </c:pt>
                <c:pt idx="2960">
                  <c:v>-1.1866816383771948</c:v>
                </c:pt>
                <c:pt idx="2961">
                  <c:v>-1.2595055381573843</c:v>
                </c:pt>
                <c:pt idx="2962">
                  <c:v>-1.331246263863477</c:v>
                </c:pt>
                <c:pt idx="2963">
                  <c:v>-1.4019198415452365</c:v>
                </c:pt>
                <c:pt idx="2964">
                  <c:v>-1.47154209317614</c:v>
                </c:pt>
                <c:pt idx="2965">
                  <c:v>-1.5401286388822371</c:v>
                </c:pt>
                <c:pt idx="2966">
                  <c:v>-1.6076948991775737</c:v>
                </c:pt>
                <c:pt idx="2967">
                  <c:v>-1.6742560972053866</c:v>
                </c:pt>
                <c:pt idx="2968">
                  <c:v>-1.739827260981798</c:v>
                </c:pt>
                <c:pt idx="2969">
                  <c:v>-1.8044232256454222</c:v>
                </c:pt>
                <c:pt idx="2970">
                  <c:v>-1.8680586357031359</c:v>
                </c:pt>
                <c:pt idx="2971">
                  <c:v>-1.9307479472782632</c:v>
                </c:pt>
                <c:pt idx="2972">
                  <c:v>-1.9925054303517982</c:v>
                </c:pt>
                <c:pt idx="2973">
                  <c:v>-2.0533451710034001</c:v>
                </c:pt>
                <c:pt idx="2974">
                  <c:v>-2.1132810736455383</c:v>
                </c:pt>
                <c:pt idx="2975">
                  <c:v>-2.1723268632495092</c:v>
                </c:pt>
                <c:pt idx="2976">
                  <c:v>-2.2304960875653137</c:v>
                </c:pt>
                <c:pt idx="2977">
                  <c:v>-2.2878021193312179</c:v>
                </c:pt>
                <c:pt idx="2978">
                  <c:v>-2.344258158474247</c:v>
                </c:pt>
                <c:pt idx="2979">
                  <c:v>-2.3998772342965253</c:v>
                </c:pt>
                <c:pt idx="2980">
                  <c:v>-2.4546722076566709</c:v>
                </c:pt>
                <c:pt idx="2981">
                  <c:v>-2.5086557731282539</c:v>
                </c:pt>
                <c:pt idx="2982">
                  <c:v>-2.5618404611539347</c:v>
                </c:pt>
                <c:pt idx="2983">
                  <c:v>-2.6142386401797921</c:v>
                </c:pt>
                <c:pt idx="2984">
                  <c:v>-2.6658625187760947</c:v>
                </c:pt>
                <c:pt idx="2985">
                  <c:v>-2.7167241477430935</c:v>
                </c:pt>
                <c:pt idx="2986">
                  <c:v>-2.7668354221995912</c:v>
                </c:pt>
                <c:pt idx="2987">
                  <c:v>-2.8162080836563632</c:v>
                </c:pt>
                <c:pt idx="2988">
                  <c:v>-2.864853722069256</c:v>
                </c:pt>
                <c:pt idx="2989">
                  <c:v>-2.912783777878559</c:v>
                </c:pt>
                <c:pt idx="2990">
                  <c:v>-2.960009544027713</c:v>
                </c:pt>
                <c:pt idx="2991">
                  <c:v>-3.0065421679633175</c:v>
                </c:pt>
                <c:pt idx="2992">
                  <c:v>-3.0523926536197621</c:v>
                </c:pt>
                <c:pt idx="2993">
                  <c:v>-3.0975718633808924</c:v>
                </c:pt>
                <c:pt idx="2994">
                  <c:v>-3.1420905200226343</c:v>
                </c:pt>
                <c:pt idx="2995">
                  <c:v>-3.1859592086419752</c:v>
                </c:pt>
                <c:pt idx="2996">
                  <c:v>-3.2291883785563869</c:v>
                </c:pt>
                <c:pt idx="2997">
                  <c:v>-3.2717883451926184</c:v>
                </c:pt>
                <c:pt idx="2998">
                  <c:v>-3.3137692919490291</c:v>
                </c:pt>
                <c:pt idx="2999">
                  <c:v>-3.3551412720424878</c:v>
                </c:pt>
                <c:pt idx="3000">
                  <c:v>-3.3959142103306021</c:v>
                </c:pt>
                <c:pt idx="3001">
                  <c:v>-3.4360979051174638</c:v>
                </c:pt>
                <c:pt idx="3002">
                  <c:v>-3.4757020299363433</c:v>
                </c:pt>
                <c:pt idx="3003">
                  <c:v>-3.5147361353126882</c:v>
                </c:pt>
                <c:pt idx="3004">
                  <c:v>-3.5532096505083359</c:v>
                </c:pt>
                <c:pt idx="3005">
                  <c:v>-3.5911318852411682</c:v>
                </c:pt>
                <c:pt idx="3006">
                  <c:v>-3.6285120313896471</c:v>
                </c:pt>
                <c:pt idx="3007">
                  <c:v>-3.6653591646714574</c:v>
                </c:pt>
                <c:pt idx="3008">
                  <c:v>-3.7016822463056087</c:v>
                </c:pt>
                <c:pt idx="3009">
                  <c:v>-3.7374901246537604</c:v>
                </c:pt>
                <c:pt idx="3010">
                  <c:v>-3.7727915368375307</c:v>
                </c:pt>
                <c:pt idx="3011">
                  <c:v>-3.8075951103415377</c:v>
                </c:pt>
                <c:pt idx="3012">
                  <c:v>-3.8419093645901228</c:v>
                </c:pt>
                <c:pt idx="3013">
                  <c:v>-3.8757427125092647</c:v>
                </c:pt>
                <c:pt idx="3014">
                  <c:v>-3.9091034620644791</c:v>
                </c:pt>
                <c:pt idx="3015">
                  <c:v>-3.9419998177816922</c:v>
                </c:pt>
                <c:pt idx="3016">
                  <c:v>-3.9744398822467417</c:v>
                </c:pt>
                <c:pt idx="3017">
                  <c:v>-4.0064316575840451</c:v>
                </c:pt>
                <c:pt idx="3018">
                  <c:v>-4.037983046921056</c:v>
                </c:pt>
                <c:pt idx="3019">
                  <c:v>-4.0691018558255223</c:v>
                </c:pt>
                <c:pt idx="3020">
                  <c:v>-4.099795793731289</c:v>
                </c:pt>
                <c:pt idx="3021">
                  <c:v>-4.1300724753382951</c:v>
                </c:pt>
                <c:pt idx="3022">
                  <c:v>-4.1599394219989563</c:v>
                </c:pt>
                <c:pt idx="3023">
                  <c:v>-4.189404063082975</c:v>
                </c:pt>
                <c:pt idx="3024">
                  <c:v>-4.218473737322654</c:v>
                </c:pt>
                <c:pt idx="3025">
                  <c:v>-4.2471556941440554</c:v>
                </c:pt>
                <c:pt idx="3026">
                  <c:v>-4.275457094975053</c:v>
                </c:pt>
                <c:pt idx="3027">
                  <c:v>-4.303385014536957</c:v>
                </c:pt>
                <c:pt idx="3028">
                  <c:v>-4.3309464421199095</c:v>
                </c:pt>
                <c:pt idx="3029">
                  <c:v>-4.3581482828382434</c:v>
                </c:pt>
                <c:pt idx="3030">
                  <c:v>-4.3849973588700379</c:v>
                </c:pt>
                <c:pt idx="3031">
                  <c:v>-4.4115004106772915</c:v>
                </c:pt>
                <c:pt idx="3032">
                  <c:v>-4.4376640982099218</c:v>
                </c:pt>
                <c:pt idx="3033">
                  <c:v>-4.4634950020941915</c:v>
                </c:pt>
                <c:pt idx="3034">
                  <c:v>-4.4889996248012096</c:v>
                </c:pt>
                <c:pt idx="3035">
                  <c:v>-4.5141843918014501</c:v>
                </c:pt>
                <c:pt idx="3036">
                  <c:v>-4.5390556527007675</c:v>
                </c:pt>
                <c:pt idx="3037">
                  <c:v>-4.5636196823625994</c:v>
                </c:pt>
                <c:pt idx="3038">
                  <c:v>-4.5878826820101892</c:v>
                </c:pt>
                <c:pt idx="3039">
                  <c:v>-4.6118507803178375</c:v>
                </c:pt>
                <c:pt idx="3040">
                  <c:v>-4.635530034481377</c:v>
                </c:pt>
                <c:pt idx="3041">
                  <c:v>-4.6589264312765977</c:v>
                </c:pt>
                <c:pt idx="3042">
                  <c:v>-4.6820458881015838</c:v>
                </c:pt>
                <c:pt idx="3043">
                  <c:v>-4.7048942540018288</c:v>
                </c:pt>
                <c:pt idx="3044">
                  <c:v>-4.7274773106834402</c:v>
                </c:pt>
                <c:pt idx="3045">
                  <c:v>-4.7498007735088663</c:v>
                </c:pt>
                <c:pt idx="3046">
                  <c:v>-4.771870292480088</c:v>
                </c:pt>
                <c:pt idx="3047">
                  <c:v>-4.7936914532051276</c:v>
                </c:pt>
                <c:pt idx="3048">
                  <c:v>-4.815269777852393</c:v>
                </c:pt>
                <c:pt idx="3049">
                  <c:v>-4.8366107260891056</c:v>
                </c:pt>
                <c:pt idx="3050">
                  <c:v>-4.8577196960072229</c:v>
                </c:pt>
                <c:pt idx="3051">
                  <c:v>-4.8786020250354625</c:v>
                </c:pt>
                <c:pt idx="3052">
                  <c:v>-4.8992629908351546</c:v>
                </c:pt>
                <c:pt idx="3053">
                  <c:v>-4.9197078121877666</c:v>
                </c:pt>
                <c:pt idx="3054">
                  <c:v>-4.9399416498639539</c:v>
                </c:pt>
                <c:pt idx="3055">
                  <c:v>-4.9599696074819235</c:v>
                </c:pt>
                <c:pt idx="3056">
                  <c:v>-4.9797967323542309</c:v>
                </c:pt>
                <c:pt idx="3057">
                  <c:v>-4.9994280163191718</c:v>
                </c:pt>
                <c:pt idx="3058">
                  <c:v>-5.0188683965605208</c:v>
                </c:pt>
                <c:pt idx="3059">
                  <c:v>-5.0381227564155893</c:v>
                </c:pt>
                <c:pt idx="3060">
                  <c:v>-5.057195926171147</c:v>
                </c:pt>
                <c:pt idx="3061">
                  <c:v>-5.0760926838455021</c:v>
                </c:pt>
                <c:pt idx="3062">
                  <c:v>-5.0948177559600367</c:v>
                </c:pt>
                <c:pt idx="3063">
                  <c:v>-5.1133758182996587</c:v>
                </c:pt>
                <c:pt idx="3064">
                  <c:v>-5.1317714966598658</c:v>
                </c:pt>
                <c:pt idx="3065">
                  <c:v>-5.150009367582328</c:v>
                </c:pt>
                <c:pt idx="3066">
                  <c:v>-5.1680939590823129</c:v>
                </c:pt>
                <c:pt idx="3067">
                  <c:v>-5.186029751360536</c:v>
                </c:pt>
                <c:pt idx="3068">
                  <c:v>-5.2038211775077627</c:v>
                </c:pt>
                <c:pt idx="3069">
                  <c:v>-5.2214726241945471</c:v>
                </c:pt>
                <c:pt idx="3070">
                  <c:v>-5.2389884323550859</c:v>
                </c:pt>
                <c:pt idx="3071">
                  <c:v>-5.2563728978570623</c:v>
                </c:pt>
                <c:pt idx="3072">
                  <c:v>-5.2736302721605455</c:v>
                </c:pt>
                <c:pt idx="3073">
                  <c:v>-5.2907647629704684</c:v>
                </c:pt>
                <c:pt idx="3074">
                  <c:v>-5.3077805348743823</c:v>
                </c:pt>
                <c:pt idx="3075">
                  <c:v>-5.3246817099736461</c:v>
                </c:pt>
                <c:pt idx="3076">
                  <c:v>-5.3414723685024512</c:v>
                </c:pt>
                <c:pt idx="3077">
                  <c:v>-5.3581565494381493</c:v>
                </c:pt>
                <c:pt idx="3078">
                  <c:v>-5.3747382511024</c:v>
                </c:pt>
                <c:pt idx="3079">
                  <c:v>-5.3912214317507221</c:v>
                </c:pt>
                <c:pt idx="3080">
                  <c:v>-5.4076100101558495</c:v>
                </c:pt>
                <c:pt idx="3081">
                  <c:v>-5.4239078661787516</c:v>
                </c:pt>
                <c:pt idx="3082">
                  <c:v>-5.4401188413327475</c:v>
                </c:pt>
                <c:pt idx="3083">
                  <c:v>-5.4562467393367342</c:v>
                </c:pt>
                <c:pt idx="3084">
                  <c:v>-5.4722953266609977</c:v>
                </c:pt>
                <c:pt idx="3085">
                  <c:v>-5.4882683330647524</c:v>
                </c:pt>
                <c:pt idx="3086">
                  <c:v>-5.5041694521216016</c:v>
                </c:pt>
                <c:pt idx="3087">
                  <c:v>-5.5200023417417583</c:v>
                </c:pt>
                <c:pt idx="3088">
                  <c:v>-5.5357706246798841</c:v>
                </c:pt>
                <c:pt idx="3089">
                  <c:v>-5.551477889041081</c:v>
                </c:pt>
                <c:pt idx="3090">
                  <c:v>-5.5671276887718477</c:v>
                </c:pt>
                <c:pt idx="3091">
                  <c:v>-5.5827235441486209</c:v>
                </c:pt>
                <c:pt idx="3092">
                  <c:v>-5.5982689422550322</c:v>
                </c:pt>
                <c:pt idx="3093">
                  <c:v>-5.613767337453254</c:v>
                </c:pt>
                <c:pt idx="3094">
                  <c:v>-5.6292221518446297</c:v>
                </c:pt>
                <c:pt idx="3095">
                  <c:v>-5.6446367757271219</c:v>
                </c:pt>
                <c:pt idx="3096">
                  <c:v>-5.6600145680404808</c:v>
                </c:pt>
                <c:pt idx="3097">
                  <c:v>-5.675358856807037</c:v>
                </c:pt>
                <c:pt idx="3098">
                  <c:v>-5.6906729395642799</c:v>
                </c:pt>
                <c:pt idx="3099">
                  <c:v>-5.705960083789563</c:v>
                </c:pt>
                <c:pt idx="3100">
                  <c:v>-5.7212235273179033</c:v>
                </c:pt>
                <c:pt idx="3101">
                  <c:v>-5.7364664787533286</c:v>
                </c:pt>
                <c:pt idx="3102">
                  <c:v>-5.7516921178726079</c:v>
                </c:pt>
                <c:pt idx="3103">
                  <c:v>-5.7669035960219901</c:v>
                </c:pt>
                <c:pt idx="3104">
                  <c:v>-5.7821040365069791</c:v>
                </c:pt>
                <c:pt idx="3105">
                  <c:v>-5.7972965349763967</c:v>
                </c:pt>
                <c:pt idx="3106">
                  <c:v>-5.81248415979789</c:v>
                </c:pt>
                <c:pt idx="3107">
                  <c:v>-5.8276699524299431</c:v>
                </c:pt>
                <c:pt idx="3108">
                  <c:v>-5.8428569277829183</c:v>
                </c:pt>
                <c:pt idx="3109">
                  <c:v>-5.8580480745787895</c:v>
                </c:pt>
                <c:pt idx="3110">
                  <c:v>-5.8732463557001893</c:v>
                </c:pt>
                <c:pt idx="3111">
                  <c:v>-5.8884547085360452</c:v>
                </c:pt>
                <c:pt idx="3112">
                  <c:v>-5.9036760453192585</c:v>
                </c:pt>
                <c:pt idx="3113">
                  <c:v>-5.9189132534603743</c:v>
                </c:pt>
                <c:pt idx="3114">
                  <c:v>-5.9341691958723288</c:v>
                </c:pt>
                <c:pt idx="3115">
                  <c:v>-5.9494467112921541</c:v>
                </c:pt>
                <c:pt idx="3116">
                  <c:v>-5.9647486145952371</c:v>
                </c:pt>
                <c:pt idx="3117">
                  <c:v>-5.9800776971035248</c:v>
                </c:pt>
                <c:pt idx="3118">
                  <c:v>-5.9954367268899773</c:v>
                </c:pt>
                <c:pt idx="3119">
                  <c:v>-6.0108284490746371</c:v>
                </c:pt>
                <c:pt idx="3120">
                  <c:v>-6.0262555861171165</c:v>
                </c:pt>
                <c:pt idx="3121">
                  <c:v>-6.0417208381035152</c:v>
                </c:pt>
                <c:pt idx="3122">
                  <c:v>-6.0572268830268285</c:v>
                </c:pt>
                <c:pt idx="3123">
                  <c:v>-6.0727763770623824</c:v>
                </c:pt>
                <c:pt idx="3124">
                  <c:v>-6.0883719548384647</c:v>
                </c:pt>
                <c:pt idx="3125">
                  <c:v>-6.1040162297027791</c:v>
                </c:pt>
                <c:pt idx="3126">
                  <c:v>-6.1197117939793486</c:v>
                </c:pt>
                <c:pt idx="3127">
                  <c:v>-6.1354612192265279</c:v>
                </c:pt>
                <c:pt idx="3128">
                  <c:v>-6.1512670564847838</c:v>
                </c:pt>
                <c:pt idx="3129">
                  <c:v>-6.1671318365227989</c:v>
                </c:pt>
                <c:pt idx="3130">
                  <c:v>-6.1830580700773794</c:v>
                </c:pt>
                <c:pt idx="3131">
                  <c:v>-6.1990482480880189</c:v>
                </c:pt>
                <c:pt idx="3132">
                  <c:v>-6.2151048419269443</c:v>
                </c:pt>
                <c:pt idx="3133">
                  <c:v>-6.2312303036263188</c:v>
                </c:pt>
                <c:pt idx="3134">
                  <c:v>-6.2474270660978561</c:v>
                </c:pt>
                <c:pt idx="3135">
                  <c:v>-6.2636975433501902</c:v>
                </c:pt>
                <c:pt idx="3136">
                  <c:v>-6.2800441306997641</c:v>
                </c:pt>
                <c:pt idx="3137">
                  <c:v>-6.2964692049786777</c:v>
                </c:pt>
                <c:pt idx="3138">
                  <c:v>-6.3129751247386992</c:v>
                </c:pt>
                <c:pt idx="3139">
                  <c:v>-6.3295642304474029</c:v>
                </c:pt>
                <c:pt idx="3140">
                  <c:v>-6.3462388446855584</c:v>
                </c:pt>
                <c:pt idx="3141">
                  <c:v>-6.3630012723338609</c:v>
                </c:pt>
                <c:pt idx="3142">
                  <c:v>-6.3798538007620209</c:v>
                </c:pt>
                <c:pt idx="3143">
                  <c:v>-6.3967987000076789</c:v>
                </c:pt>
                <c:pt idx="3144">
                  <c:v>-6.4138382229556328</c:v>
                </c:pt>
                <c:pt idx="3145">
                  <c:v>-6.4309746055108121</c:v>
                </c:pt>
                <c:pt idx="3146">
                  <c:v>-6.4482100667677003</c:v>
                </c:pt>
                <c:pt idx="3147">
                  <c:v>-6.4655468091765442</c:v>
                </c:pt>
                <c:pt idx="3148">
                  <c:v>-6.4829870187037386</c:v>
                </c:pt>
                <c:pt idx="3149">
                  <c:v>-6.5005328649916407</c:v>
                </c:pt>
                <c:pt idx="3150">
                  <c:v>-6.5181865015110532</c:v>
                </c:pt>
                <c:pt idx="3151">
                  <c:v>-6.535950065711603</c:v>
                </c:pt>
                <c:pt idx="3152">
                  <c:v>-6.5538256791698757</c:v>
                </c:pt>
                <c:pt idx="3153">
                  <c:v>-6.5718154477307849</c:v>
                </c:pt>
                <c:pt idx="3154">
                  <c:v>-6.589921461647549</c:v>
                </c:pt>
                <c:pt idx="3155">
                  <c:v>-6.6081457957179168</c:v>
                </c:pt>
                <c:pt idx="3156">
                  <c:v>-6.6264905094161008</c:v>
                </c:pt>
                <c:pt idx="3157">
                  <c:v>-6.6449576470221814</c:v>
                </c:pt>
                <c:pt idx="3158">
                  <c:v>-6.6635492377469063</c:v>
                </c:pt>
                <c:pt idx="3159">
                  <c:v>-6.6822672958545013</c:v>
                </c:pt>
                <c:pt idx="3160">
                  <c:v>-6.7011138207808756</c:v>
                </c:pt>
                <c:pt idx="3161">
                  <c:v>-6.7200907972508048</c:v>
                </c:pt>
                <c:pt idx="3162">
                  <c:v>-6.7392001953877241</c:v>
                </c:pt>
                <c:pt idx="3163">
                  <c:v>-6.758443970824743</c:v>
                </c:pt>
                <c:pt idx="3164">
                  <c:v>-6.7778240648111705</c:v>
                </c:pt>
                <c:pt idx="3165">
                  <c:v>-6.7973424043137243</c:v>
                </c:pt>
                <c:pt idx="3166">
                  <c:v>-6.8170009021179396</c:v>
                </c:pt>
                <c:pt idx="3167">
                  <c:v>-6.8368014569239506</c:v>
                </c:pt>
                <c:pt idx="3168">
                  <c:v>-6.8567459534421005</c:v>
                </c:pt>
                <c:pt idx="3169">
                  <c:v>-6.8768362624818451</c:v>
                </c:pt>
                <c:pt idx="3170">
                  <c:v>-6.897074241042418</c:v>
                </c:pt>
                <c:pt idx="3171">
                  <c:v>-6.9174617323964185</c:v>
                </c:pt>
                <c:pt idx="3172">
                  <c:v>-6.9380005661727751</c:v>
                </c:pt>
                <c:pt idx="3173">
                  <c:v>-6.9586925584375194</c:v>
                </c:pt>
                <c:pt idx="3174">
                  <c:v>-6.9795395117697581</c:v>
                </c:pt>
                <c:pt idx="3175">
                  <c:v>-7.0005432153370748</c:v>
                </c:pt>
                <c:pt idx="3176">
                  <c:v>-7.021705444966841</c:v>
                </c:pt>
                <c:pt idx="3177">
                  <c:v>-7.0430279632161614</c:v>
                </c:pt>
                <c:pt idx="3178">
                  <c:v>-7.0645125194382388</c:v>
                </c:pt>
                <c:pt idx="3179">
                  <c:v>-7.0861608498468343</c:v>
                </c:pt>
                <c:pt idx="3180">
                  <c:v>-7.1079746775777437</c:v>
                </c:pt>
                <c:pt idx="3181">
                  <c:v>-7.1299557127497906</c:v>
                </c:pt>
                <c:pt idx="3182">
                  <c:v>-7.1521056525192535</c:v>
                </c:pt>
                <c:pt idx="3183">
                  <c:v>-7.1744261811372212</c:v>
                </c:pt>
                <c:pt idx="3184">
                  <c:v>-7.1969189700002971</c:v>
                </c:pt>
                <c:pt idx="3185">
                  <c:v>-7.2195856777018435</c:v>
                </c:pt>
                <c:pt idx="3186">
                  <c:v>-7.242427950079815</c:v>
                </c:pt>
                <c:pt idx="3187">
                  <c:v>-7.2654474202625465</c:v>
                </c:pt>
                <c:pt idx="3188">
                  <c:v>-7.2886457087112433</c:v>
                </c:pt>
                <c:pt idx="3189">
                  <c:v>-7.3120244232639493</c:v>
                </c:pt>
                <c:pt idx="3190">
                  <c:v>-7.3355851591735757</c:v>
                </c:pt>
                <c:pt idx="3191">
                  <c:v>-7.3593294991454741</c:v>
                </c:pt>
                <c:pt idx="3192">
                  <c:v>-7.3832590133735607</c:v>
                </c:pt>
                <c:pt idx="3193">
                  <c:v>-7.4073752595726887</c:v>
                </c:pt>
                <c:pt idx="3194">
                  <c:v>-7.4316797830135499</c:v>
                </c:pt>
                <c:pt idx="3195">
                  <c:v>-7.4561741165477429</c:v>
                </c:pt>
                <c:pt idx="3196">
                  <c:v>-7.4808597806404009</c:v>
                </c:pt>
                <c:pt idx="3197">
                  <c:v>-7.5057382833934128</c:v>
                </c:pt>
                <c:pt idx="3198">
                  <c:v>-7.5308111205712009</c:v>
                </c:pt>
                <c:pt idx="3199">
                  <c:v>-7.5560797756240845</c:v>
                </c:pt>
                <c:pt idx="3200">
                  <c:v>-7.5815457197076057</c:v>
                </c:pt>
                <c:pt idx="3201">
                  <c:v>-7.60721041170342</c:v>
                </c:pt>
                <c:pt idx="3202">
                  <c:v>-7.6330752982370313</c:v>
                </c:pt>
                <c:pt idx="3203">
                  <c:v>-7.6591418136935374</c:v>
                </c:pt>
                <c:pt idx="3204">
                  <c:v>-7.6854113802331199</c:v>
                </c:pt>
                <c:pt idx="3205">
                  <c:v>-7.7118854078037486</c:v>
                </c:pt>
                <c:pt idx="3206">
                  <c:v>-7.7385652941535739</c:v>
                </c:pt>
                <c:pt idx="3207">
                  <c:v>-7.7654524248406744</c:v>
                </c:pt>
                <c:pt idx="3208">
                  <c:v>-7.7925481732428636</c:v>
                </c:pt>
                <c:pt idx="3209">
                  <c:v>-7.8198539005652492</c:v>
                </c:pt>
                <c:pt idx="3210">
                  <c:v>-7.8473709558457188</c:v>
                </c:pt>
                <c:pt idx="3211">
                  <c:v>-7.8751006759611641</c:v>
                </c:pt>
                <c:pt idx="3212">
                  <c:v>-7.9030443856314321</c:v>
                </c:pt>
                <c:pt idx="3213">
                  <c:v>-7.9312033974203473</c:v>
                </c:pt>
                <c:pt idx="3214">
                  <c:v>-7.959579011739379</c:v>
                </c:pt>
                <c:pt idx="3215">
                  <c:v>-7.9881725168470439</c:v>
                </c:pt>
                <c:pt idx="3216">
                  <c:v>-8.016985188847201</c:v>
                </c:pt>
                <c:pt idx="3217">
                  <c:v>-8.0460182916889664</c:v>
                </c:pt>
                <c:pt idx="3218">
                  <c:v>-8.075273077163331</c:v>
                </c:pt>
                <c:pt idx="3219">
                  <c:v>-8.1047507848981581</c:v>
                </c:pt>
                <c:pt idx="3220">
                  <c:v>-8.134452642355285</c:v>
                </c:pt>
                <c:pt idx="3221">
                  <c:v>-8.1643798648236441</c:v>
                </c:pt>
                <c:pt idx="3222">
                  <c:v>-8.1945336554126413</c:v>
                </c:pt>
                <c:pt idx="3223">
                  <c:v>-8.2249152050451357</c:v>
                </c:pt>
                <c:pt idx="3224">
                  <c:v>-8.2555256924484581</c:v>
                </c:pt>
                <c:pt idx="3225">
                  <c:v>-8.2863662841466805</c:v>
                </c:pt>
                <c:pt idx="3226">
                  <c:v>-8.31743813444902</c:v>
                </c:pt>
                <c:pt idx="3227">
                  <c:v>-8.3487423854403175</c:v>
                </c:pt>
                <c:pt idx="3228">
                  <c:v>-8.3802801669697544</c:v>
                </c:pt>
                <c:pt idx="3229">
                  <c:v>-8.4120525966384605</c:v>
                </c:pt>
                <c:pt idx="3230">
                  <c:v>-8.4440607797870086</c:v>
                </c:pt>
                <c:pt idx="3231">
                  <c:v>-8.4763058094822554</c:v>
                </c:pt>
                <c:pt idx="3232">
                  <c:v>-8.5087887665040682</c:v>
                </c:pt>
                <c:pt idx="3233">
                  <c:v>-8.5415107193300628</c:v>
                </c:pt>
                <c:pt idx="3234">
                  <c:v>-8.574472724122046</c:v>
                </c:pt>
                <c:pt idx="3235">
                  <c:v>-8.6076758247092471</c:v>
                </c:pt>
                <c:pt idx="3236">
                  <c:v>-8.6411210525735385</c:v>
                </c:pt>
                <c:pt idx="3237">
                  <c:v>-8.6748094268335478</c:v>
                </c:pt>
                <c:pt idx="3238">
                  <c:v>-8.7087419542272926</c:v>
                </c:pt>
                <c:pt idx="3239">
                  <c:v>-8.7429196290956099</c:v>
                </c:pt>
                <c:pt idx="3240">
                  <c:v>-8.7773434333656155</c:v>
                </c:pt>
                <c:pt idx="3241">
                  <c:v>-8.8120143365320871</c:v>
                </c:pt>
                <c:pt idx="3242">
                  <c:v>-8.8469332956400137</c:v>
                </c:pt>
                <c:pt idx="3243">
                  <c:v>-8.8821012552675143</c:v>
                </c:pt>
                <c:pt idx="3244">
                  <c:v>-8.9175191475059989</c:v>
                </c:pt>
                <c:pt idx="3245">
                  <c:v>-8.9531878919430881</c:v>
                </c:pt>
                <c:pt idx="3246">
                  <c:v>-8.9891083956442799</c:v>
                </c:pt>
                <c:pt idx="3247">
                  <c:v>-9.025281553131947</c:v>
                </c:pt>
                <c:pt idx="3248">
                  <c:v>-9.061708246369875</c:v>
                </c:pt>
                <c:pt idx="3249">
                  <c:v>-9.0983893447418041</c:v>
                </c:pt>
                <c:pt idx="3250">
                  <c:v>-9.135325705033722</c:v>
                </c:pt>
                <c:pt idx="3251">
                  <c:v>-9.1725181714147084</c:v>
                </c:pt>
                <c:pt idx="3252">
                  <c:v>-9.2099675754180339</c:v>
                </c:pt>
                <c:pt idx="3253">
                  <c:v>-9.2476747359218905</c:v>
                </c:pt>
                <c:pt idx="3254">
                  <c:v>-9.2856404591321109</c:v>
                </c:pt>
                <c:pt idx="3255">
                  <c:v>-9.3238655385609377</c:v>
                </c:pt>
                <c:pt idx="3256">
                  <c:v>-9.3623507550108513</c:v>
                </c:pt>
                <c:pt idx="3257">
                  <c:v>-9.401096876554476</c:v>
                </c:pt>
                <c:pt idx="3258">
                  <c:v>-9.4401046585174129</c:v>
                </c:pt>
                <c:pt idx="3259">
                  <c:v>-9.4793748434588849</c:v>
                </c:pt>
                <c:pt idx="3260">
                  <c:v>-9.5189081611545134</c:v>
                </c:pt>
                <c:pt idx="3261">
                  <c:v>-9.558705328579066</c:v>
                </c:pt>
                <c:pt idx="3262">
                  <c:v>-9.5987670498885223</c:v>
                </c:pt>
                <c:pt idx="3263">
                  <c:v>-9.6390940164027086</c:v>
                </c:pt>
                <c:pt idx="3264">
                  <c:v>-9.6796869065890405</c:v>
                </c:pt>
                <c:pt idx="3265">
                  <c:v>-9.7205463860451005</c:v>
                </c:pt>
                <c:pt idx="3266">
                  <c:v>-9.7616731074836594</c:v>
                </c:pt>
                <c:pt idx="3267">
                  <c:v>-9.8030677107158795</c:v>
                </c:pt>
                <c:pt idx="3268">
                  <c:v>-9.8447308226364498</c:v>
                </c:pt>
                <c:pt idx="3269">
                  <c:v>-9.8866630572075564</c:v>
                </c:pt>
                <c:pt idx="3270">
                  <c:v>-9.928865015446064</c:v>
                </c:pt>
                <c:pt idx="3271">
                  <c:v>-9.9713372854072873</c:v>
                </c:pt>
                <c:pt idx="3272">
                  <c:v>-10.014080442173764</c:v>
                </c:pt>
                <c:pt idx="3273">
                  <c:v>-10.05709504783934</c:v>
                </c:pt>
                <c:pt idx="3274">
                  <c:v>-10.100381651498253</c:v>
                </c:pt>
                <c:pt idx="3275">
                  <c:v>-10.143940789232516</c:v>
                </c:pt>
                <c:pt idx="3276">
                  <c:v>-10.187772984100008</c:v>
                </c:pt>
                <c:pt idx="3277">
                  <c:v>-10.231878746123698</c:v>
                </c:pt>
                <c:pt idx="3278">
                  <c:v>-10.276258572280966</c:v>
                </c:pt>
                <c:pt idx="3279">
                  <c:v>-10.320912946494275</c:v>
                </c:pt>
                <c:pt idx="3280">
                  <c:v>-10.365842339620485</c:v>
                </c:pt>
                <c:pt idx="3281">
                  <c:v>-10.411047209443353</c:v>
                </c:pt>
                <c:pt idx="3282">
                  <c:v>-10.456528000665486</c:v>
                </c:pt>
                <c:pt idx="3283">
                  <c:v>-10.502285144900185</c:v>
                </c:pt>
                <c:pt idx="3284">
                  <c:v>-10.548319060665108</c:v>
                </c:pt>
                <c:pt idx="3285">
                  <c:v>-10.594630153376443</c:v>
                </c:pt>
                <c:pt idx="3286">
                  <c:v>-10.641218815343649</c:v>
                </c:pt>
                <c:pt idx="3287">
                  <c:v>-10.688085425763205</c:v>
                </c:pt>
                <c:pt idx="3288">
                  <c:v>-10.735230350717671</c:v>
                </c:pt>
                <c:pt idx="3289">
                  <c:v>-10.782653943169521</c:v>
                </c:pt>
                <c:pt idx="3290">
                  <c:v>-10.830356542960942</c:v>
                </c:pt>
                <c:pt idx="3291">
                  <c:v>-10.878338476810939</c:v>
                </c:pt>
                <c:pt idx="3292">
                  <c:v>-10.926600058314079</c:v>
                </c:pt>
                <c:pt idx="3293">
                  <c:v>-10.975141587941806</c:v>
                </c:pt>
                <c:pt idx="3294">
                  <c:v>-11.02396335304212</c:v>
                </c:pt>
                <c:pt idx="3295">
                  <c:v>-11.073065627841373</c:v>
                </c:pt>
                <c:pt idx="3296">
                  <c:v>-11.122448673445149</c:v>
                </c:pt>
                <c:pt idx="3297">
                  <c:v>-11.172112737845055</c:v>
                </c:pt>
                <c:pt idx="3298">
                  <c:v>-11.222058055917842</c:v>
                </c:pt>
                <c:pt idx="3299">
                  <c:v>-11.272284849434158</c:v>
                </c:pt>
                <c:pt idx="3300">
                  <c:v>-11.322793327061987</c:v>
                </c:pt>
                <c:pt idx="3301">
                  <c:v>-11.373583684373955</c:v>
                </c:pt>
                <c:pt idx="3302">
                  <c:v>-11.42465610385392</c:v>
                </c:pt>
                <c:pt idx="3303">
                  <c:v>-11.476010754906667</c:v>
                </c:pt>
                <c:pt idx="3304">
                  <c:v>-11.527647793865583</c:v>
                </c:pt>
                <c:pt idx="3305">
                  <c:v>-11.579567364002969</c:v>
                </c:pt>
                <c:pt idx="3306">
                  <c:v>-11.631769595541471</c:v>
                </c:pt>
                <c:pt idx="3307">
                  <c:v>-11.684254605665956</c:v>
                </c:pt>
                <c:pt idx="3308">
                  <c:v>-11.737022498533747</c:v>
                </c:pt>
                <c:pt idx="3309">
                  <c:v>-11.790073365292358</c:v>
                </c:pt>
                <c:pt idx="3310">
                  <c:v>-11.843407284090773</c:v>
                </c:pt>
                <c:pt idx="3311">
                  <c:v>-11.897024320095568</c:v>
                </c:pt>
                <c:pt idx="3312">
                  <c:v>-11.950924525508356</c:v>
                </c:pt>
                <c:pt idx="3313">
                  <c:v>-12.005107939581279</c:v>
                </c:pt>
                <c:pt idx="3314">
                  <c:v>-12.059574588636337</c:v>
                </c:pt>
                <c:pt idx="3315">
                  <c:v>-12.114324486084939</c:v>
                </c:pt>
                <c:pt idx="3316">
                  <c:v>-12.169357632445809</c:v>
                </c:pt>
                <c:pt idx="3317">
                  <c:v>-12.22467401536872</c:v>
                </c:pt>
                <c:pt idx="3318">
                  <c:v>-12.280273609653648</c:v>
                </c:pt>
                <c:pt idx="3319">
                  <c:v>-12.336156377275273</c:v>
                </c:pt>
                <c:pt idx="3320">
                  <c:v>-12.392322267407508</c:v>
                </c:pt>
                <c:pt idx="3321">
                  <c:v>-12.448771216445436</c:v>
                </c:pt>
                <c:pt idx="3322">
                  <c:v>-12.505503148033455</c:v>
                </c:pt>
                <c:pt idx="3323">
                  <c:v>-12.562517973090479</c:v>
                </c:pt>
                <c:pt idx="3324">
                  <c:v>-12.619815589837884</c:v>
                </c:pt>
                <c:pt idx="3325">
                  <c:v>-12.677395883828353</c:v>
                </c:pt>
                <c:pt idx="3326">
                  <c:v>-12.735258727973815</c:v>
                </c:pt>
                <c:pt idx="3327">
                  <c:v>-12.793403982578127</c:v>
                </c:pt>
                <c:pt idx="3328">
                  <c:v>-12.851831495365644</c:v>
                </c:pt>
                <c:pt idx="3329">
                  <c:v>-12.91054110151498</c:v>
                </c:pt>
                <c:pt idx="3330">
                  <c:v>-12.969532623691975</c:v>
                </c:pt>
                <c:pt idx="3331">
                  <c:v>-13.028805872082984</c:v>
                </c:pt>
                <c:pt idx="3332">
                  <c:v>-13.088360644430793</c:v>
                </c:pt>
                <c:pt idx="3333">
                  <c:v>-13.1481967260695</c:v>
                </c:pt>
                <c:pt idx="3334">
                  <c:v>-13.208313889961545</c:v>
                </c:pt>
                <c:pt idx="3335">
                  <c:v>-13.26871189673588</c:v>
                </c:pt>
                <c:pt idx="3336">
                  <c:v>-13.329390494726397</c:v>
                </c:pt>
                <c:pt idx="3337">
                  <c:v>-13.390349420010836</c:v>
                </c:pt>
                <c:pt idx="3338">
                  <c:v>-13.451588396451143</c:v>
                </c:pt>
                <c:pt idx="3339">
                  <c:v>-13.513107135736277</c:v>
                </c:pt>
                <c:pt idx="3340">
                  <c:v>-13.574905337421683</c:v>
                </c:pt>
                <c:pt idx="3341">
                  <c:v>-13.636982688975735</c:v>
                </c:pt>
                <c:pt idx="3342">
                  <c:v>-13.699338865820351</c:v>
                </c:pt>
                <c:pt idx="3343">
                  <c:v>-13.761973531378004</c:v>
                </c:pt>
                <c:pt idx="3344">
                  <c:v>-13.824886337116425</c:v>
                </c:pt>
                <c:pt idx="3345">
                  <c:v>-13.888076922596156</c:v>
                </c:pt>
                <c:pt idx="3346">
                  <c:v>-13.951544915515768</c:v>
                </c:pt>
                <c:pt idx="3347">
                  <c:v>-14.015289931763135</c:v>
                </c:pt>
                <c:pt idx="3348">
                  <c:v>-14.079311575461958</c:v>
                </c:pt>
                <c:pt idx="3349">
                  <c:v>-14.143609439023521</c:v>
                </c:pt>
                <c:pt idx="3350">
                  <c:v>-14.208183103195552</c:v>
                </c:pt>
                <c:pt idx="3351">
                  <c:v>-14.273032137116303</c:v>
                </c:pt>
                <c:pt idx="3352">
                  <c:v>-14.338156098364408</c:v>
                </c:pt>
                <c:pt idx="3353">
                  <c:v>-14.403554533014784</c:v>
                </c:pt>
                <c:pt idx="3354">
                  <c:v>-14.469226975689679</c:v>
                </c:pt>
                <c:pt idx="3355">
                  <c:v>-14.535172949616083</c:v>
                </c:pt>
                <c:pt idx="3356">
                  <c:v>-14.601391966679898</c:v>
                </c:pt>
                <c:pt idx="3357">
                  <c:v>-14.667883527483667</c:v>
                </c:pt>
                <c:pt idx="3358">
                  <c:v>-14.734647121401224</c:v>
                </c:pt>
                <c:pt idx="3359">
                  <c:v>-14.801682226639485</c:v>
                </c:pt>
                <c:pt idx="3360">
                  <c:v>-14.868988310293162</c:v>
                </c:pt>
                <c:pt idx="3361">
                  <c:v>-14.936564828407029</c:v>
                </c:pt>
                <c:pt idx="3362">
                  <c:v>-15.004411226036098</c:v>
                </c:pt>
                <c:pt idx="3363">
                  <c:v>-15.072526937302854</c:v>
                </c:pt>
                <c:pt idx="3364">
                  <c:v>-15.140911385465586</c:v>
                </c:pt>
                <c:pt idx="3365">
                  <c:v>-15.209563982973691</c:v>
                </c:pt>
                <c:pt idx="3366">
                  <c:v>-15.278484131536544</c:v>
                </c:pt>
                <c:pt idx="3367">
                  <c:v>-15.347671222183237</c:v>
                </c:pt>
                <c:pt idx="3368">
                  <c:v>-15.417124635329884</c:v>
                </c:pt>
                <c:pt idx="3369">
                  <c:v>-15.486843740843028</c:v>
                </c:pt>
                <c:pt idx="3370">
                  <c:v>-15.556827898106036</c:v>
                </c:pt>
                <c:pt idx="3371">
                  <c:v>-15.627076456086854</c:v>
                </c:pt>
                <c:pt idx="3372">
                  <c:v>-15.697588753403039</c:v>
                </c:pt>
                <c:pt idx="3373">
                  <c:v>-15.768364118391048</c:v>
                </c:pt>
                <c:pt idx="3374">
                  <c:v>-15.839401869175333</c:v>
                </c:pt>
                <c:pt idx="3375">
                  <c:v>-15.91070131373499</c:v>
                </c:pt>
                <c:pt idx="3376">
                  <c:v>-15.982261749977226</c:v>
                </c:pt>
                <c:pt idx="3377">
                  <c:v>-16.054082465803333</c:v>
                </c:pt>
                <c:pt idx="3378">
                  <c:v>-16.12616273918394</c:v>
                </c:pt>
                <c:pt idx="3379">
                  <c:v>-16.19850183822831</c:v>
                </c:pt>
                <c:pt idx="3380">
                  <c:v>-16.27109902125639</c:v>
                </c:pt>
                <c:pt idx="3381">
                  <c:v>-16.343953536872817</c:v>
                </c:pt>
                <c:pt idx="3382">
                  <c:v>-16.417064624038716</c:v>
                </c:pt>
                <c:pt idx="3383">
                  <c:v>-16.490431512147524</c:v>
                </c:pt>
                <c:pt idx="3384">
                  <c:v>-16.56405342109835</c:v>
                </c:pt>
                <c:pt idx="3385">
                  <c:v>-16.637929561370299</c:v>
                </c:pt>
                <c:pt idx="3386">
                  <c:v>-16.712059134099746</c:v>
                </c:pt>
                <c:pt idx="3387">
                  <c:v>-16.786441331155174</c:v>
                </c:pt>
                <c:pt idx="3388">
                  <c:v>-16.861075335213854</c:v>
                </c:pt>
                <c:pt idx="3389">
                  <c:v>-16.935960319840035</c:v>
                </c:pt>
                <c:pt idx="3390">
                  <c:v>-17.011095449561196</c:v>
                </c:pt>
                <c:pt idx="3391">
                  <c:v>-17.08647987994749</c:v>
                </c:pt>
                <c:pt idx="3392">
                  <c:v>-17.162112757689698</c:v>
                </c:pt>
                <c:pt idx="3393">
                  <c:v>-17.237993220677254</c:v>
                </c:pt>
                <c:pt idx="3394">
                  <c:v>-17.314120398080348</c:v>
                </c:pt>
                <c:pt idx="3395">
                  <c:v>-17.390493410428405</c:v>
                </c:pt>
                <c:pt idx="3396">
                  <c:v>-17.467111369690315</c:v>
                </c:pt>
                <c:pt idx="3397">
                  <c:v>-17.543973379356316</c:v>
                </c:pt>
                <c:pt idx="3398">
                  <c:v>-17.621078534519313</c:v>
                </c:pt>
                <c:pt idx="3399">
                  <c:v>-17.698425921954964</c:v>
                </c:pt>
                <c:pt idx="3400">
                  <c:v>-17.776014620206865</c:v>
                </c:pt>
                <c:pt idx="3401">
                  <c:v>-17.853843699667408</c:v>
                </c:pt>
                <c:pt idx="3402">
                  <c:v>-17.931912222660657</c:v>
                </c:pt>
                <c:pt idx="3403">
                  <c:v>-18.01021924352699</c:v>
                </c:pt>
                <c:pt idx="3404">
                  <c:v>-18.088763808706119</c:v>
                </c:pt>
                <c:pt idx="3405">
                  <c:v>-18.167544956821814</c:v>
                </c:pt>
                <c:pt idx="3406">
                  <c:v>-18.246561718765662</c:v>
                </c:pt>
                <c:pt idx="3407">
                  <c:v>-18.325813117784378</c:v>
                </c:pt>
                <c:pt idx="3408">
                  <c:v>-18.405298169562002</c:v>
                </c:pt>
                <c:pt idx="3409">
                  <c:v>-18.485015882308147</c:v>
                </c:pt>
                <c:pt idx="3410">
                  <c:v>-18.56496525684264</c:v>
                </c:pt>
                <c:pt idx="3411">
                  <c:v>-18.645145286683316</c:v>
                </c:pt>
                <c:pt idx="3412">
                  <c:v>-18.725554958131227</c:v>
                </c:pt>
                <c:pt idx="3413">
                  <c:v>-18.80619325035903</c:v>
                </c:pt>
                <c:pt idx="3414">
                  <c:v>-18.887059135497879</c:v>
                </c:pt>
                <c:pt idx="3415">
                  <c:v>-18.968151578724985</c:v>
                </c:pt>
                <c:pt idx="3416">
                  <c:v>-19.049469538352298</c:v>
                </c:pt>
                <c:pt idx="3417">
                  <c:v>-19.131011965913473</c:v>
                </c:pt>
                <c:pt idx="3418">
                  <c:v>-19.212777806254081</c:v>
                </c:pt>
                <c:pt idx="3419">
                  <c:v>-19.294765997620487</c:v>
                </c:pt>
                <c:pt idx="3420">
                  <c:v>-19.376975471747272</c:v>
                </c:pt>
                <c:pt idx="3421">
                  <c:v>-19.459405153948609</c:v>
                </c:pt>
                <c:pt idx="3422">
                  <c:v>-19.54205396320728</c:v>
                </c:pt>
                <c:pt idx="3423">
                  <c:v>-19.624920812264293</c:v>
                </c:pt>
                <c:pt idx="3424">
                  <c:v>-19.708004607709853</c:v>
                </c:pt>
                <c:pt idx="3425">
                  <c:v>-19.791304250073381</c:v>
                </c:pt>
                <c:pt idx="3426">
                  <c:v>-19.874818633914572</c:v>
                </c:pt>
                <c:pt idx="3427">
                  <c:v>-19.958546647913749</c:v>
                </c:pt>
                <c:pt idx="3428">
                  <c:v>-20.04248717496418</c:v>
                </c:pt>
                <c:pt idx="3429">
                  <c:v>-20.126639092261854</c:v>
                </c:pt>
                <c:pt idx="3430">
                  <c:v>-20.211001271399283</c:v>
                </c:pt>
                <c:pt idx="3431">
                  <c:v>-20.295572578455079</c:v>
                </c:pt>
                <c:pt idx="3432">
                  <c:v>-20.380351874087637</c:v>
                </c:pt>
                <c:pt idx="3433">
                  <c:v>-20.465338013626194</c:v>
                </c:pt>
                <c:pt idx="3434">
                  <c:v>-20.550529847164597</c:v>
                </c:pt>
                <c:pt idx="3435">
                  <c:v>-20.63592621965276</c:v>
                </c:pt>
                <c:pt idx="3436">
                  <c:v>-20.721525970989461</c:v>
                </c:pt>
                <c:pt idx="3437">
                  <c:v>-20.807327936116053</c:v>
                </c:pt>
                <c:pt idx="3438">
                  <c:v>-20.893330945109511</c:v>
                </c:pt>
                <c:pt idx="3439">
                  <c:v>-20.979533823274664</c:v>
                </c:pt>
                <c:pt idx="3440">
                  <c:v>-21.065935391238611</c:v>
                </c:pt>
                <c:pt idx="3441">
                  <c:v>-21.152534465043971</c:v>
                </c:pt>
                <c:pt idx="3442">
                  <c:v>-21.239329856243302</c:v>
                </c:pt>
                <c:pt idx="3443">
                  <c:v>-21.326320371990647</c:v>
                </c:pt>
                <c:pt idx="3444">
                  <c:v>-21.413504815138367</c:v>
                </c:pt>
                <c:pt idx="3445">
                  <c:v>-21.500881984330164</c:v>
                </c:pt>
                <c:pt idx="3446">
                  <c:v>-21.588450674093707</c:v>
                </c:pt>
                <c:pt idx="3447">
                  <c:v>-21.676209674938065</c:v>
                </c:pt>
                <c:pt idx="3448">
                  <c:v>-21.764157773444452</c:v>
                </c:pt>
                <c:pt idx="3449">
                  <c:v>-21.852293752364034</c:v>
                </c:pt>
                <c:pt idx="3450">
                  <c:v>-21.940616390710261</c:v>
                </c:pt>
                <c:pt idx="3451">
                  <c:v>-22.029124463854544</c:v>
                </c:pt>
                <c:pt idx="3452">
                  <c:v>-22.117816743621034</c:v>
                </c:pt>
                <c:pt idx="3453">
                  <c:v>-22.206691998381217</c:v>
                </c:pt>
                <c:pt idx="3454">
                  <c:v>-22.295748993147782</c:v>
                </c:pt>
                <c:pt idx="3455">
                  <c:v>-22.384986489671832</c:v>
                </c:pt>
                <c:pt idx="3456">
                  <c:v>-22.474403246535161</c:v>
                </c:pt>
                <c:pt idx="3457">
                  <c:v>-22.563998019247549</c:v>
                </c:pt>
                <c:pt idx="3458">
                  <c:v>-22.653769560340436</c:v>
                </c:pt>
                <c:pt idx="3459">
                  <c:v>-22.743716619462418</c:v>
                </c:pt>
                <c:pt idx="3460">
                  <c:v>-22.83383794347381</c:v>
                </c:pt>
                <c:pt idx="3461">
                  <c:v>-22.92413227654319</c:v>
                </c:pt>
                <c:pt idx="3462">
                  <c:v>-23.014598360240456</c:v>
                </c:pt>
                <c:pt idx="3463">
                  <c:v>-23.105234933633454</c:v>
                </c:pt>
                <c:pt idx="3464">
                  <c:v>-23.196040733382802</c:v>
                </c:pt>
                <c:pt idx="3465">
                  <c:v>-23.287014493835443</c:v>
                </c:pt>
                <c:pt idx="3466">
                  <c:v>-23.378154947123079</c:v>
                </c:pt>
                <c:pt idx="3467">
                  <c:v>-23.469460823253002</c:v>
                </c:pt>
                <c:pt idx="3468">
                  <c:v>-23.56093085020558</c:v>
                </c:pt>
                <c:pt idx="3469">
                  <c:v>-23.652563754029131</c:v>
                </c:pt>
                <c:pt idx="3470">
                  <c:v>-23.744358258934398</c:v>
                </c:pt>
                <c:pt idx="3471">
                  <c:v>-23.836313087388021</c:v>
                </c:pt>
                <c:pt idx="3472">
                  <c:v>-23.928426960209947</c:v>
                </c:pt>
                <c:pt idx="3473">
                  <c:v>-24.020698596664829</c:v>
                </c:pt>
                <c:pt idx="3474">
                  <c:v>-24.113126714560138</c:v>
                </c:pt>
                <c:pt idx="3475">
                  <c:v>-24.205710030337286</c:v>
                </c:pt>
                <c:pt idx="3476">
                  <c:v>-24.298447259168654</c:v>
                </c:pt>
                <c:pt idx="3477">
                  <c:v>-24.391337115048714</c:v>
                </c:pt>
                <c:pt idx="3478">
                  <c:v>-24.484378310891373</c:v>
                </c:pt>
                <c:pt idx="3479">
                  <c:v>-24.577569558621633</c:v>
                </c:pt>
                <c:pt idx="3480">
                  <c:v>-24.670909569271544</c:v>
                </c:pt>
                <c:pt idx="3481">
                  <c:v>-24.76439705307061</c:v>
                </c:pt>
                <c:pt idx="3482">
                  <c:v>-24.858030719542342</c:v>
                </c:pt>
                <c:pt idx="3483">
                  <c:v>-24.951809277596794</c:v>
                </c:pt>
                <c:pt idx="3484">
                  <c:v>-25.045731435622116</c:v>
                </c:pt>
                <c:pt idx="3485">
                  <c:v>-25.139795901578992</c:v>
                </c:pt>
                <c:pt idx="3486">
                  <c:v>-25.234001383093982</c:v>
                </c:pt>
                <c:pt idx="3487">
                  <c:v>-25.328346587549646</c:v>
                </c:pt>
                <c:pt idx="3488">
                  <c:v>-25.42283022217859</c:v>
                </c:pt>
                <c:pt idx="3489">
                  <c:v>-25.517450994156576</c:v>
                </c:pt>
                <c:pt idx="3490">
                  <c:v>-25.612207610691087</c:v>
                </c:pt>
                <c:pt idx="3491">
                  <c:v>-25.707098779114943</c:v>
                </c:pt>
                <c:pt idx="3492">
                  <c:v>-25.802123206979047</c:v>
                </c:pt>
                <c:pt idx="3493">
                  <c:v>-25.897279602138752</c:v>
                </c:pt>
                <c:pt idx="3494">
                  <c:v>-25.992566672850785</c:v>
                </c:pt>
                <c:pt idx="3495">
                  <c:v>-26.087983127857598</c:v>
                </c:pt>
                <c:pt idx="3496">
                  <c:v>-26.183527676482271</c:v>
                </c:pt>
                <c:pt idx="3497">
                  <c:v>-26.279199028714856</c:v>
                </c:pt>
                <c:pt idx="3498">
                  <c:v>-26.374995895303698</c:v>
                </c:pt>
                <c:pt idx="3499">
                  <c:v>-26.470916987845044</c:v>
                </c:pt>
                <c:pt idx="3500">
                  <c:v>-26.566961018868966</c:v>
                </c:pt>
                <c:pt idx="3501">
                  <c:v>-26.663126701930452</c:v>
                </c:pt>
                <c:pt idx="3502">
                  <c:v>-26.759412751696971</c:v>
                </c:pt>
                <c:pt idx="3503">
                  <c:v>-26.855817884034479</c:v>
                </c:pt>
                <c:pt idx="3504">
                  <c:v>-26.952340816096523</c:v>
                </c:pt>
                <c:pt idx="3505">
                  <c:v>-27.048980266410211</c:v>
                </c:pt>
                <c:pt idx="3506">
                  <c:v>-27.145734954961256</c:v>
                </c:pt>
                <c:pt idx="3507">
                  <c:v>-27.242603603282703</c:v>
                </c:pt>
                <c:pt idx="3508">
                  <c:v>-27.339584934537186</c:v>
                </c:pt>
                <c:pt idx="3509">
                  <c:v>-27.436677673604521</c:v>
                </c:pt>
                <c:pt idx="3510">
                  <c:v>-27.533880547164273</c:v>
                </c:pt>
                <c:pt idx="3511">
                  <c:v>-27.631192283781047</c:v>
                </c:pt>
                <c:pt idx="3512">
                  <c:v>-27.72861161398643</c:v>
                </c:pt>
                <c:pt idx="3513">
                  <c:v>-27.826137270363716</c:v>
                </c:pt>
                <c:pt idx="3514">
                  <c:v>-27.923767987628992</c:v>
                </c:pt>
                <c:pt idx="3515">
                  <c:v>-28.021502502713417</c:v>
                </c:pt>
                <c:pt idx="3516">
                  <c:v>-28.119339554844089</c:v>
                </c:pt>
                <c:pt idx="3517">
                  <c:v>-28.217277885625748</c:v>
                </c:pt>
                <c:pt idx="3518">
                  <c:v>-28.315316239118886</c:v>
                </c:pt>
                <c:pt idx="3519">
                  <c:v>-28.413453361921853</c:v>
                </c:pt>
                <c:pt idx="3520">
                  <c:v>-28.511688003248111</c:v>
                </c:pt>
                <c:pt idx="3521">
                  <c:v>-28.610018915002883</c:v>
                </c:pt>
                <c:pt idx="3522">
                  <c:v>-28.708444851865266</c:v>
                </c:pt>
                <c:pt idx="3523">
                  <c:v>-28.806964571359998</c:v>
                </c:pt>
                <c:pt idx="3524">
                  <c:v>-28.905576833938426</c:v>
                </c:pt>
                <c:pt idx="3525">
                  <c:v>-29.004280403048142</c:v>
                </c:pt>
                <c:pt idx="3526">
                  <c:v>-29.103074045215322</c:v>
                </c:pt>
                <c:pt idx="3527">
                  <c:v>-29.201956530111772</c:v>
                </c:pt>
                <c:pt idx="3528">
                  <c:v>-29.300926630633512</c:v>
                </c:pt>
                <c:pt idx="3529">
                  <c:v>-29.399983122968194</c:v>
                </c:pt>
                <c:pt idx="3530">
                  <c:v>-29.499124786673661</c:v>
                </c:pt>
                <c:pt idx="3531">
                  <c:v>-29.598350404742604</c:v>
                </c:pt>
                <c:pt idx="3532">
                  <c:v>-29.697658763676685</c:v>
                </c:pt>
                <c:pt idx="3533">
                  <c:v>-29.79704865355427</c:v>
                </c:pt>
                <c:pt idx="3534">
                  <c:v>-29.896518868100713</c:v>
                </c:pt>
                <c:pt idx="3535">
                  <c:v>-29.99606820475347</c:v>
                </c:pt>
                <c:pt idx="3536">
                  <c:v>-30.095695464732415</c:v>
                </c:pt>
                <c:pt idx="3537">
                  <c:v>-30.195399453102908</c:v>
                </c:pt>
                <c:pt idx="3538">
                  <c:v>-30.295178978842102</c:v>
                </c:pt>
                <c:pt idx="3539">
                  <c:v>-30.395032854905622</c:v>
                </c:pt>
                <c:pt idx="3540">
                  <c:v>-30.494959898286311</c:v>
                </c:pt>
                <c:pt idx="3541">
                  <c:v>-30.594958930080367</c:v>
                </c:pt>
                <c:pt idx="3542">
                  <c:v>-30.695028775547854</c:v>
                </c:pt>
                <c:pt idx="3543">
                  <c:v>-30.795168264173441</c:v>
                </c:pt>
                <c:pt idx="3544">
                  <c:v>-30.895376229724747</c:v>
                </c:pt>
                <c:pt idx="3545">
                  <c:v>-30.995651510313394</c:v>
                </c:pt>
                <c:pt idx="3546">
                  <c:v>-31.095992948450629</c:v>
                </c:pt>
                <c:pt idx="3547">
                  <c:v>-31.196399391104734</c:v>
                </c:pt>
                <c:pt idx="3548">
                  <c:v>-31.296869689757642</c:v>
                </c:pt>
                <c:pt idx="3549">
                  <c:v>-31.397402700458059</c:v>
                </c:pt>
                <c:pt idx="3550">
                  <c:v>-31.497997283876259</c:v>
                </c:pt>
                <c:pt idx="3551">
                  <c:v>-31.598652305354562</c:v>
                </c:pt>
                <c:pt idx="3552">
                  <c:v>-31.699366634961336</c:v>
                </c:pt>
                <c:pt idx="3553">
                  <c:v>-31.800139147541273</c:v>
                </c:pt>
                <c:pt idx="3554">
                  <c:v>-31.900968722762371</c:v>
                </c:pt>
                <c:pt idx="3555">
                  <c:v>-32.001854245166584</c:v>
                </c:pt>
                <c:pt idx="3556">
                  <c:v>-32.102794604214807</c:v>
                </c:pt>
                <c:pt idx="3557">
                  <c:v>-32.203788694334577</c:v>
                </c:pt>
                <c:pt idx="3558">
                  <c:v>-32.304835414965055</c:v>
                </c:pt>
                <c:pt idx="3559">
                  <c:v>-32.405933670599126</c:v>
                </c:pt>
                <c:pt idx="3560">
                  <c:v>-32.507082370825884</c:v>
                </c:pt>
                <c:pt idx="3561">
                  <c:v>-32.608280430374322</c:v>
                </c:pt>
                <c:pt idx="3562">
                  <c:v>-32.7095267691505</c:v>
                </c:pt>
                <c:pt idx="3563">
                  <c:v>-32.810820312279475</c:v>
                </c:pt>
                <c:pt idx="3564">
                  <c:v>-32.912159990140395</c:v>
                </c:pt>
                <c:pt idx="3565">
                  <c:v>-33.013544738405329</c:v>
                </c:pt>
                <c:pt idx="3566">
                  <c:v>-33.114973498072288</c:v>
                </c:pt>
                <c:pt idx="3567">
                  <c:v>-33.216445215501267</c:v>
                </c:pt>
                <c:pt idx="3568">
                  <c:v>-33.31795884244633</c:v>
                </c:pt>
                <c:pt idx="3569">
                  <c:v>-33.419513336087419</c:v>
                </c:pt>
                <c:pt idx="3570">
                  <c:v>-33.521107659059851</c:v>
                </c:pt>
                <c:pt idx="3571">
                  <c:v>-33.622740779485923</c:v>
                </c:pt>
                <c:pt idx="3572">
                  <c:v>-33.72441167099862</c:v>
                </c:pt>
                <c:pt idx="3573">
                  <c:v>-33.826119312772278</c:v>
                </c:pt>
                <c:pt idx="3574">
                  <c:v>-33.927862689545179</c:v>
                </c:pt>
                <c:pt idx="3575">
                  <c:v>-34.029640791645022</c:v>
                </c:pt>
                <c:pt idx="3576">
                  <c:v>-34.131452615011028</c:v>
                </c:pt>
                <c:pt idx="3577">
                  <c:v>-34.233297161214352</c:v>
                </c:pt>
                <c:pt idx="3578">
                  <c:v>-34.335173437480222</c:v>
                </c:pt>
                <c:pt idx="3579">
                  <c:v>-34.437080456704649</c:v>
                </c:pt>
                <c:pt idx="3580">
                  <c:v>-34.53901723747353</c:v>
                </c:pt>
                <c:pt idx="3581">
                  <c:v>-34.640982804077311</c:v>
                </c:pt>
                <c:pt idx="3582">
                  <c:v>-34.742976186526022</c:v>
                </c:pt>
                <c:pt idx="3583">
                  <c:v>-34.844996420563746</c:v>
                </c:pt>
                <c:pt idx="3584">
                  <c:v>-34.947042547680439</c:v>
                </c:pt>
                <c:pt idx="3585">
                  <c:v>-35.049113615120774</c:v>
                </c:pt>
                <c:pt idx="3586">
                  <c:v>-35.151208675896157</c:v>
                </c:pt>
                <c:pt idx="3587">
                  <c:v>-35.253326788791213</c:v>
                </c:pt>
                <c:pt idx="3588">
                  <c:v>-35.355467018371087</c:v>
                </c:pt>
                <c:pt idx="3589">
                  <c:v>-35.457628434987612</c:v>
                </c:pt>
                <c:pt idx="3590">
                  <c:v>-35.559810114780106</c:v>
                </c:pt>
                <c:pt idx="3591">
                  <c:v>-35.662011139682733</c:v>
                </c:pt>
                <c:pt idx="3592">
                  <c:v>-35.764230597422397</c:v>
                </c:pt>
                <c:pt idx="3593">
                  <c:v>-35.86646758151889</c:v>
                </c:pt>
                <c:pt idx="3594">
                  <c:v>-35.9687211912875</c:v>
                </c:pt>
                <c:pt idx="3595">
                  <c:v>-36.070990531829551</c:v>
                </c:pt>
                <c:pt idx="3596">
                  <c:v>-36.173274714034392</c:v>
                </c:pt>
                <c:pt idx="3597">
                  <c:v>-36.275572854570754</c:v>
                </c:pt>
                <c:pt idx="3598">
                  <c:v>-36.377884075881013</c:v>
                </c:pt>
                <c:pt idx="3599">
                  <c:v>-36.480207506173798</c:v>
                </c:pt>
                <c:pt idx="3600">
                  <c:v>-36.582542279412593</c:v>
                </c:pt>
                <c:pt idx="3601">
                  <c:v>-36.684887535306984</c:v>
                </c:pt>
                <c:pt idx="3602">
                  <c:v>-36.787242419300128</c:v>
                </c:pt>
                <c:pt idx="3603">
                  <c:v>-36.889606082555218</c:v>
                </c:pt>
                <c:pt idx="3604">
                  <c:v>-36.991977681939147</c:v>
                </c:pt>
                <c:pt idx="3605">
                  <c:v>-37.09435638000997</c:v>
                </c:pt>
                <c:pt idx="3606">
                  <c:v>-37.196741344997776</c:v>
                </c:pt>
                <c:pt idx="3607">
                  <c:v>-37.299131750785023</c:v>
                </c:pt>
                <c:pt idx="3608">
                  <c:v>-37.401526776887863</c:v>
                </c:pt>
                <c:pt idx="3609">
                  <c:v>-37.503925608435736</c:v>
                </c:pt>
                <c:pt idx="3610">
                  <c:v>-37.606327436148348</c:v>
                </c:pt>
                <c:pt idx="3611">
                  <c:v>-37.70873145631046</c:v>
                </c:pt>
                <c:pt idx="3612">
                  <c:v>-37.811136870749635</c:v>
                </c:pt>
                <c:pt idx="3613">
                  <c:v>-37.913542886808102</c:v>
                </c:pt>
                <c:pt idx="3614">
                  <c:v>-38.01594871731632</c:v>
                </c:pt>
                <c:pt idx="3615">
                  <c:v>-38.118353580564587</c:v>
                </c:pt>
                <c:pt idx="3616">
                  <c:v>-38.220756700271664</c:v>
                </c:pt>
                <c:pt idx="3617">
                  <c:v>-38.323157305555185</c:v>
                </c:pt>
                <c:pt idx="3618">
                  <c:v>-38.425554630900564</c:v>
                </c:pt>
                <c:pt idx="3619">
                  <c:v>-38.527947916124248</c:v>
                </c:pt>
                <c:pt idx="3620">
                  <c:v>-38.630336406341854</c:v>
                </c:pt>
                <c:pt idx="3621">
                  <c:v>-38.73271935193273</c:v>
                </c:pt>
                <c:pt idx="3622">
                  <c:v>-38.835096008500642</c:v>
                </c:pt>
                <c:pt idx="3623">
                  <c:v>-38.937465636838255</c:v>
                </c:pt>
                <c:pt idx="3624">
                  <c:v>-39.039827502887135</c:v>
                </c:pt>
                <c:pt idx="3625">
                  <c:v>-39.142180877698479</c:v>
                </c:pt>
                <c:pt idx="3626">
                  <c:v>-39.244525037389451</c:v>
                </c:pt>
                <c:pt idx="3627">
                  <c:v>-39.346859263104534</c:v>
                </c:pt>
                <c:pt idx="3628">
                  <c:v>-39.449182840969712</c:v>
                </c:pt>
                <c:pt idx="3629">
                  <c:v>-39.551495062048303</c:v>
                </c:pt>
                <c:pt idx="3630">
                  <c:v>-39.653795222297248</c:v>
                </c:pt>
                <c:pt idx="3631">
                  <c:v>-39.756082622518534</c:v>
                </c:pt>
                <c:pt idx="3632">
                  <c:v>-39.858356568314548</c:v>
                </c:pt>
                <c:pt idx="3633">
                  <c:v>-39.960616370037059</c:v>
                </c:pt>
                <c:pt idx="3634">
                  <c:v>-40.06286134274157</c:v>
                </c:pt>
                <c:pt idx="3635">
                  <c:v>-40.165090806132639</c:v>
                </c:pt>
                <c:pt idx="3636">
                  <c:v>-40.267304084516184</c:v>
                </c:pt>
                <c:pt idx="3637">
                  <c:v>-40.369500506747613</c:v>
                </c:pt>
                <c:pt idx="3638">
                  <c:v>-40.471679406178282</c:v>
                </c:pt>
                <c:pt idx="3639">
                  <c:v>-40.573840120601517</c:v>
                </c:pt>
                <c:pt idx="3640">
                  <c:v>-40.67598199219924</c:v>
                </c:pt>
                <c:pt idx="3641">
                  <c:v>-40.778104367485753</c:v>
                </c:pt>
                <c:pt idx="3642">
                  <c:v>-40.880206597253363</c:v>
                </c:pt>
                <c:pt idx="3643">
                  <c:v>-40.982288036515001</c:v>
                </c:pt>
                <c:pt idx="3644">
                  <c:v>-41.084348044445619</c:v>
                </c:pt>
                <c:pt idx="3645">
                  <c:v>-41.18638598432662</c:v>
                </c:pt>
                <c:pt idx="3646">
                  <c:v>-41.288401223483646</c:v>
                </c:pt>
                <c:pt idx="3647">
                  <c:v>-41.390393133231925</c:v>
                </c:pt>
                <c:pt idx="3648">
                  <c:v>-41.492361088810924</c:v>
                </c:pt>
                <c:pt idx="3649">
                  <c:v>-41.594304469328648</c:v>
                </c:pt>
                <c:pt idx="3650">
                  <c:v>-41.696222657696154</c:v>
                </c:pt>
                <c:pt idx="3651">
                  <c:v>-41.798115040568888</c:v>
                </c:pt>
                <c:pt idx="3652">
                  <c:v>-41.899981008282197</c:v>
                </c:pt>
                <c:pt idx="3653">
                  <c:v>-42.001819954789767</c:v>
                </c:pt>
                <c:pt idx="3654">
                  <c:v>-42.103631277599391</c:v>
                </c:pt>
                <c:pt idx="3655">
                  <c:v>-42.205414377710667</c:v>
                </c:pt>
                <c:pt idx="3656">
                  <c:v>-42.307168659548012</c:v>
                </c:pt>
                <c:pt idx="3657">
                  <c:v>-42.408893530900741</c:v>
                </c:pt>
                <c:pt idx="3658">
                  <c:v>-42.510588402850459</c:v>
                </c:pt>
                <c:pt idx="3659">
                  <c:v>-42.612252689714126</c:v>
                </c:pt>
                <c:pt idx="3660">
                  <c:v>-42.713885808972151</c:v>
                </c:pt>
                <c:pt idx="3661">
                  <c:v>-42.815487181205413</c:v>
                </c:pt>
                <c:pt idx="3662">
                  <c:v>-42.917056230027896</c:v>
                </c:pt>
                <c:pt idx="3663">
                  <c:v>-43.018592382019335</c:v>
                </c:pt>
                <c:pt idx="3664">
                  <c:v>-43.120095066661179</c:v>
                </c:pt>
                <c:pt idx="3665">
                  <c:v>-43.221563716264541</c:v>
                </c:pt>
                <c:pt idx="3666">
                  <c:v>-43.322997765908809</c:v>
                </c:pt>
                <c:pt idx="3667">
                  <c:v>-43.424396653369826</c:v>
                </c:pt>
                <c:pt idx="3668">
                  <c:v>-43.52575981905531</c:v>
                </c:pt>
                <c:pt idx="3669">
                  <c:v>-43.627086705934829</c:v>
                </c:pt>
                <c:pt idx="3670">
                  <c:v>-43.728376759472553</c:v>
                </c:pt>
                <c:pt idx="3671">
                  <c:v>-43.829629427562736</c:v>
                </c:pt>
                <c:pt idx="3672">
                  <c:v>-43.930844160456843</c:v>
                </c:pt>
                <c:pt idx="3673">
                  <c:v>-44.032020410699545</c:v>
                </c:pt>
                <c:pt idx="3674">
                  <c:v>-44.133157633059341</c:v>
                </c:pt>
                <c:pt idx="3675">
                  <c:v>-44.234255284461511</c:v>
                </c:pt>
                <c:pt idx="3676">
                  <c:v>-44.335312823920617</c:v>
                </c:pt>
                <c:pt idx="3677">
                  <c:v>-44.436329712472485</c:v>
                </c:pt>
                <c:pt idx="3678">
                  <c:v>-44.537305413106992</c:v>
                </c:pt>
                <c:pt idx="3679">
                  <c:v>-44.638239390701216</c:v>
                </c:pt>
                <c:pt idx="3680">
                  <c:v>-44.739131111951593</c:v>
                </c:pt>
                <c:pt idx="3681">
                  <c:v>-44.839980045308522</c:v>
                </c:pt>
                <c:pt idx="3682">
                  <c:v>-44.940785660909199</c:v>
                </c:pt>
                <c:pt idx="3683">
                  <c:v>-45.041547430509723</c:v>
                </c:pt>
                <c:pt idx="3684">
                  <c:v>-45.142264827422991</c:v>
                </c:pt>
                <c:pt idx="3685">
                  <c:v>-45.242937326448924</c:v>
                </c:pt>
                <c:pt idx="3686">
                  <c:v>-45.343564403809836</c:v>
                </c:pt>
                <c:pt idx="3687">
                  <c:v>-45.444145537088815</c:v>
                </c:pt>
                <c:pt idx="3688">
                  <c:v>-45.544680205161086</c:v>
                </c:pt>
                <c:pt idx="3689">
                  <c:v>-45.645167888132107</c:v>
                </c:pt>
                <c:pt idx="3690">
                  <c:v>-45.745608067272798</c:v>
                </c:pt>
                <c:pt idx="3691">
                  <c:v>-45.846000224957578</c:v>
                </c:pt>
                <c:pt idx="3692">
                  <c:v>-45.946343844599141</c:v>
                </c:pt>
                <c:pt idx="3693">
                  <c:v>-46.046638410588713</c:v>
                </c:pt>
                <c:pt idx="3694">
                  <c:v>-46.14688340823335</c:v>
                </c:pt>
                <c:pt idx="3695">
                  <c:v>-46.247078323694438</c:v>
                </c:pt>
                <c:pt idx="3696">
                  <c:v>-46.34722264392687</c:v>
                </c:pt>
                <c:pt idx="3697">
                  <c:v>-46.447315856619866</c:v>
                </c:pt>
                <c:pt idx="3698">
                  <c:v>-46.547357450137326</c:v>
                </c:pt>
                <c:pt idx="3699">
                  <c:v>-46.647346913458875</c:v>
                </c:pt>
                <c:pt idx="3700">
                  <c:v>-46.747283736121261</c:v>
                </c:pt>
                <c:pt idx="3701">
                  <c:v>-46.847167408162704</c:v>
                </c:pt>
                <c:pt idx="3702">
                  <c:v>-46.946997420063326</c:v>
                </c:pt>
                <c:pt idx="3703">
                  <c:v>-47.046773262692568</c:v>
                </c:pt>
                <c:pt idx="3704">
                  <c:v>-47.1464944272509</c:v>
                </c:pt>
                <c:pt idx="3705">
                  <c:v>-47.246160405218205</c:v>
                </c:pt>
                <c:pt idx="3706">
                  <c:v>-47.345770688297108</c:v>
                </c:pt>
                <c:pt idx="3707">
                  <c:v>-47.445324768362809</c:v>
                </c:pt>
                <c:pt idx="3708">
                  <c:v>-47.544822137409312</c:v>
                </c:pt>
                <c:pt idx="3709">
                  <c:v>-47.644262287499487</c:v>
                </c:pt>
                <c:pt idx="3710">
                  <c:v>-47.743644710713397</c:v>
                </c:pt>
                <c:pt idx="3711">
                  <c:v>-47.842968899099844</c:v>
                </c:pt>
                <c:pt idx="3712">
                  <c:v>-47.942234344627394</c:v>
                </c:pt>
                <c:pt idx="3713">
                  <c:v>-48.04144053913717</c:v>
                </c:pt>
                <c:pt idx="3714">
                  <c:v>-48.140586974295843</c:v>
                </c:pt>
                <c:pt idx="3715">
                  <c:v>-48.239673141549503</c:v>
                </c:pt>
                <c:pt idx="3716">
                  <c:v>-48.338698532078951</c:v>
                </c:pt>
                <c:pt idx="3717">
                  <c:v>-48.437662636757068</c:v>
                </c:pt>
                <c:pt idx="3718">
                  <c:v>-48.536564946103653</c:v>
                </c:pt>
                <c:pt idx="3719">
                  <c:v>-48.635404950246283</c:v>
                </c:pt>
                <c:pt idx="3720">
                  <c:v>-48.734182138876804</c:v>
                </c:pt>
                <c:pt idx="3721">
                  <c:v>-48.832896001213953</c:v>
                </c:pt>
                <c:pt idx="3722">
                  <c:v>-48.931546025962575</c:v>
                </c:pt>
                <c:pt idx="3723">
                  <c:v>-49.030131701277753</c:v>
                </c:pt>
                <c:pt idx="3724">
                  <c:v>-49.128652514725133</c:v>
                </c:pt>
                <c:pt idx="3725">
                  <c:v>-49.227107953249771</c:v>
                </c:pt>
                <c:pt idx="3726">
                  <c:v>-49.325497503137541</c:v>
                </c:pt>
                <c:pt idx="3727">
                  <c:v>-49.423820649985203</c:v>
                </c:pt>
                <c:pt idx="3728">
                  <c:v>-49.522076878663398</c:v>
                </c:pt>
                <c:pt idx="3729">
                  <c:v>-49.620265673291584</c:v>
                </c:pt>
                <c:pt idx="3730">
                  <c:v>-49.718386517202674</c:v>
                </c:pt>
                <c:pt idx="3731">
                  <c:v>-49.816438892916352</c:v>
                </c:pt>
                <c:pt idx="3732">
                  <c:v>-49.914422282112582</c:v>
                </c:pt>
                <c:pt idx="3733">
                  <c:v>-50.012336165601909</c:v>
                </c:pt>
                <c:pt idx="3734">
                  <c:v>-50.110180023302178</c:v>
                </c:pt>
                <c:pt idx="3735">
                  <c:v>-50.20795333421313</c:v>
                </c:pt>
                <c:pt idx="3736">
                  <c:v>-50.305655576394372</c:v>
                </c:pt>
                <c:pt idx="3737">
                  <c:v>-50.403286226941418</c:v>
                </c:pt>
                <c:pt idx="3738">
                  <c:v>-50.500844761967727</c:v>
                </c:pt>
                <c:pt idx="3739">
                  <c:v>-50.598330656581197</c:v>
                </c:pt>
                <c:pt idx="3740">
                  <c:v>-50.695743384869132</c:v>
                </c:pt>
                <c:pt idx="3741">
                  <c:v>-50.793082419880079</c:v>
                </c:pt>
                <c:pt idx="3742">
                  <c:v>-50.890347233605496</c:v>
                </c:pt>
                <c:pt idx="3743">
                  <c:v>-50.987537296967986</c:v>
                </c:pt>
                <c:pt idx="3744">
                  <c:v>-51.084652079804414</c:v>
                </c:pt>
                <c:pt idx="3745">
                  <c:v>-51.181691050857324</c:v>
                </c:pt>
                <c:pt idx="3746">
                  <c:v>-51.27865367775874</c:v>
                </c:pt>
                <c:pt idx="3747">
                  <c:v>-51.375539427023995</c:v>
                </c:pt>
                <c:pt idx="3748">
                  <c:v>-51.472347764040649</c:v>
                </c:pt>
                <c:pt idx="3749">
                  <c:v>-51.569078153060929</c:v>
                </c:pt>
                <c:pt idx="3750">
                  <c:v>-51.665730057195475</c:v>
                </c:pt>
                <c:pt idx="3751">
                  <c:v>-51.762302938406947</c:v>
                </c:pt>
                <c:pt idx="3752">
                  <c:v>-51.858796257508601</c:v>
                </c:pt>
                <c:pt idx="3753">
                  <c:v>-51.955209474156874</c:v>
                </c:pt>
                <c:pt idx="3754">
                  <c:v>-52.051542046852362</c:v>
                </c:pt>
                <c:pt idx="3755">
                  <c:v>-52.147793432939523</c:v>
                </c:pt>
                <c:pt idx="3756">
                  <c:v>-52.243963088603451</c:v>
                </c:pt>
                <c:pt idx="3757">
                  <c:v>-52.340050468875731</c:v>
                </c:pt>
                <c:pt idx="3758">
                  <c:v>-52.436055027634708</c:v>
                </c:pt>
                <c:pt idx="3759">
                  <c:v>-52.531976217611216</c:v>
                </c:pt>
                <c:pt idx="3760">
                  <c:v>-52.627813490389372</c:v>
                </c:pt>
                <c:pt idx="3761">
                  <c:v>-52.72356629641888</c:v>
                </c:pt>
                <c:pt idx="3762">
                  <c:v>-52.819234085016646</c:v>
                </c:pt>
                <c:pt idx="3763">
                  <c:v>-52.914816304379073</c:v>
                </c:pt>
                <c:pt idx="3764">
                  <c:v>-53.010312401589431</c:v>
                </c:pt>
                <c:pt idx="3765">
                  <c:v>-53.105721822629405</c:v>
                </c:pt>
                <c:pt idx="3766">
                  <c:v>-53.201044012389829</c:v>
                </c:pt>
                <c:pt idx="3767">
                  <c:v>-53.29627841468502</c:v>
                </c:pt>
                <c:pt idx="3768">
                  <c:v>-53.391424472266181</c:v>
                </c:pt>
                <c:pt idx="3769">
                  <c:v>-53.486481626833509</c:v>
                </c:pt>
                <c:pt idx="3770">
                  <c:v>-53.581449319056816</c:v>
                </c:pt>
                <c:pt idx="3771">
                  <c:v>-53.676326988589395</c:v>
                </c:pt>
                <c:pt idx="3772">
                  <c:v>-53.771114074087848</c:v>
                </c:pt>
                <c:pt idx="3773">
                  <c:v>-53.865810013229193</c:v>
                </c:pt>
                <c:pt idx="3774">
                  <c:v>-53.960414242732298</c:v>
                </c:pt>
                <c:pt idx="3775">
                  <c:v>-54.054926198378993</c:v>
                </c:pt>
                <c:pt idx="3776">
                  <c:v>-54.149345315036328</c:v>
                </c:pt>
                <c:pt idx="3777">
                  <c:v>-54.243671026678285</c:v>
                </c:pt>
                <c:pt idx="3778">
                  <c:v>-54.337902766411318</c:v>
                </c:pt>
                <c:pt idx="3779">
                  <c:v>-54.432039966498337</c:v>
                </c:pt>
                <c:pt idx="3780">
                  <c:v>-54.526082058385654</c:v>
                </c:pt>
                <c:pt idx="3781">
                  <c:v>-54.620028472727029</c:v>
                </c:pt>
                <c:pt idx="3782">
                  <c:v>-54.713878639416521</c:v>
                </c:pt>
                <c:pt idx="3783">
                  <c:v>-54.807631987610876</c:v>
                </c:pt>
                <c:pt idx="3784">
                  <c:v>-54.901287945764722</c:v>
                </c:pt>
                <c:pt idx="3785">
                  <c:v>-54.994845941656422</c:v>
                </c:pt>
                <c:pt idx="3786">
                  <c:v>-55.088305402421724</c:v>
                </c:pt>
                <c:pt idx="3787">
                  <c:v>-55.181665754585495</c:v>
                </c:pt>
                <c:pt idx="3788">
                  <c:v>-55.27492642409446</c:v>
                </c:pt>
                <c:pt idx="3789">
                  <c:v>-55.368086836348468</c:v>
                </c:pt>
                <c:pt idx="3790">
                  <c:v>-55.461146416239572</c:v>
                </c:pt>
                <c:pt idx="3791">
                  <c:v>-55.554104588182682</c:v>
                </c:pt>
                <c:pt idx="3792">
                  <c:v>-55.646960776154458</c:v>
                </c:pt>
                <c:pt idx="3793">
                  <c:v>-55.739714403728541</c:v>
                </c:pt>
                <c:pt idx="3794">
                  <c:v>-55.832364894112615</c:v>
                </c:pt>
                <c:pt idx="3795">
                  <c:v>-55.924911670187797</c:v>
                </c:pt>
                <c:pt idx="3796">
                  <c:v>-56.0173541545456</c:v>
                </c:pt>
                <c:pt idx="3797">
                  <c:v>-56.109691769529874</c:v>
                </c:pt>
                <c:pt idx="3798">
                  <c:v>-56.201923937272028</c:v>
                </c:pt>
                <c:pt idx="3799">
                  <c:v>-56.294050079738952</c:v>
                </c:pt>
                <c:pt idx="3800">
                  <c:v>-56.386069618766868</c:v>
                </c:pt>
                <c:pt idx="3801">
                  <c:v>-56.47798197610777</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100.56031595737309</c:v>
                </c:pt>
                <c:pt idx="1">
                  <c:v>100.52737209551856</c:v>
                </c:pt>
                <c:pt idx="2">
                  <c:v>100.49442823339801</c:v>
                </c:pt>
                <c:pt idx="3">
                  <c:v>100.46148437100942</c:v>
                </c:pt>
                <c:pt idx="4">
                  <c:v>100.42854050835075</c:v>
                </c:pt>
                <c:pt idx="5">
                  <c:v>100.39559664542008</c:v>
                </c:pt>
                <c:pt idx="6">
                  <c:v>100.36265278221506</c:v>
                </c:pt>
                <c:pt idx="7">
                  <c:v>100.32970891873379</c:v>
                </c:pt>
                <c:pt idx="8">
                  <c:v>100.29676505497423</c:v>
                </c:pt>
                <c:pt idx="9">
                  <c:v>100.2638211909341</c:v>
                </c:pt>
                <c:pt idx="10">
                  <c:v>100.23087732661136</c:v>
                </c:pt>
                <c:pt idx="11">
                  <c:v>100.19793346200368</c:v>
                </c:pt>
                <c:pt idx="12">
                  <c:v>100.16498959710908</c:v>
                </c:pt>
                <c:pt idx="13">
                  <c:v>100.13204573192552</c:v>
                </c:pt>
                <c:pt idx="14">
                  <c:v>100.09910186645033</c:v>
                </c:pt>
                <c:pt idx="15">
                  <c:v>100.06615800068175</c:v>
                </c:pt>
                <c:pt idx="16">
                  <c:v>100.03321413461737</c:v>
                </c:pt>
                <c:pt idx="17">
                  <c:v>100.00027026825481</c:v>
                </c:pt>
                <c:pt idx="18">
                  <c:v>99.967326401592075</c:v>
                </c:pt>
                <c:pt idx="19">
                  <c:v>99.934382534626721</c:v>
                </c:pt>
                <c:pt idx="20">
                  <c:v>99.901438667356345</c:v>
                </c:pt>
                <c:pt idx="21">
                  <c:v>99.868494799778773</c:v>
                </c:pt>
                <c:pt idx="22">
                  <c:v>99.835550931891646</c:v>
                </c:pt>
                <c:pt idx="23">
                  <c:v>99.802607063692619</c:v>
                </c:pt>
                <c:pt idx="24">
                  <c:v>99.769663195179191</c:v>
                </c:pt>
                <c:pt idx="25">
                  <c:v>99.736719326349075</c:v>
                </c:pt>
                <c:pt idx="26">
                  <c:v>99.70377545719991</c:v>
                </c:pt>
                <c:pt idx="27">
                  <c:v>99.670831587729069</c:v>
                </c:pt>
                <c:pt idx="28">
                  <c:v>99.637887717934461</c:v>
                </c:pt>
                <c:pt idx="29">
                  <c:v>99.604943847813104</c:v>
                </c:pt>
                <c:pt idx="30">
                  <c:v>99.571999977362992</c:v>
                </c:pt>
                <c:pt idx="31">
                  <c:v>99.53905610658137</c:v>
                </c:pt>
                <c:pt idx="32">
                  <c:v>99.506112235465864</c:v>
                </c:pt>
                <c:pt idx="33">
                  <c:v>99.473168364013702</c:v>
                </c:pt>
                <c:pt idx="34">
                  <c:v>99.440224492222569</c:v>
                </c:pt>
                <c:pt idx="35">
                  <c:v>99.407280620089708</c:v>
                </c:pt>
                <c:pt idx="36">
                  <c:v>99.374336747612574</c:v>
                </c:pt>
                <c:pt idx="37">
                  <c:v>99.341392874788582</c:v>
                </c:pt>
                <c:pt idx="38">
                  <c:v>99.30844900161506</c:v>
                </c:pt>
                <c:pt idx="39">
                  <c:v>99.275505128089264</c:v>
                </c:pt>
                <c:pt idx="40">
                  <c:v>99.242561254208695</c:v>
                </c:pt>
                <c:pt idx="41">
                  <c:v>99.209617379970496</c:v>
                </c:pt>
                <c:pt idx="42">
                  <c:v>99.176673505372136</c:v>
                </c:pt>
                <c:pt idx="43">
                  <c:v>99.143729630410675</c:v>
                </c:pt>
                <c:pt idx="44">
                  <c:v>99.110785755083356</c:v>
                </c:pt>
                <c:pt idx="45">
                  <c:v>99.077841879387464</c:v>
                </c:pt>
                <c:pt idx="46">
                  <c:v>99.044898003320228</c:v>
                </c:pt>
                <c:pt idx="47">
                  <c:v>99.011954126878678</c:v>
                </c:pt>
                <c:pt idx="48">
                  <c:v>98.979010250060128</c:v>
                </c:pt>
                <c:pt idx="49">
                  <c:v>98.946066372861537</c:v>
                </c:pt>
                <c:pt idx="50">
                  <c:v>98.913122495280305</c:v>
                </c:pt>
                <c:pt idx="51">
                  <c:v>98.880178617313149</c:v>
                </c:pt>
                <c:pt idx="52">
                  <c:v>98.847234738957397</c:v>
                </c:pt>
                <c:pt idx="53">
                  <c:v>98.814290860209866</c:v>
                </c:pt>
                <c:pt idx="54">
                  <c:v>98.781346981067855</c:v>
                </c:pt>
                <c:pt idx="55">
                  <c:v>98.748403101528055</c:v>
                </c:pt>
                <c:pt idx="56">
                  <c:v>98.715459221587807</c:v>
                </c:pt>
                <c:pt idx="57">
                  <c:v>98.682515341243771</c:v>
                </c:pt>
                <c:pt idx="58">
                  <c:v>98.649571460492837</c:v>
                </c:pt>
                <c:pt idx="59">
                  <c:v>98.616627579332047</c:v>
                </c:pt>
                <c:pt idx="60">
                  <c:v>98.583683697758389</c:v>
                </c:pt>
                <c:pt idx="61">
                  <c:v>98.55073981576848</c:v>
                </c:pt>
                <c:pt idx="62">
                  <c:v>98.51779593335921</c:v>
                </c:pt>
                <c:pt idx="63">
                  <c:v>98.484852050527508</c:v>
                </c:pt>
                <c:pt idx="64">
                  <c:v>98.451908167269963</c:v>
                </c:pt>
                <c:pt idx="65">
                  <c:v>98.418964283583591</c:v>
                </c:pt>
                <c:pt idx="66">
                  <c:v>98.386020399464869</c:v>
                </c:pt>
                <c:pt idx="67">
                  <c:v>98.353076514910725</c:v>
                </c:pt>
                <c:pt idx="68">
                  <c:v>98.32013262991768</c:v>
                </c:pt>
                <c:pt idx="69">
                  <c:v>98.287188744482449</c:v>
                </c:pt>
                <c:pt idx="70">
                  <c:v>98.254244858601652</c:v>
                </c:pt>
                <c:pt idx="71">
                  <c:v>98.221300972271862</c:v>
                </c:pt>
                <c:pt idx="72">
                  <c:v>98.188357085489727</c:v>
                </c:pt>
                <c:pt idx="73">
                  <c:v>98.155413198251878</c:v>
                </c:pt>
                <c:pt idx="74">
                  <c:v>98.122469310554692</c:v>
                </c:pt>
                <c:pt idx="75">
                  <c:v>98.089525422394644</c:v>
                </c:pt>
                <c:pt idx="76">
                  <c:v>98.056581533768338</c:v>
                </c:pt>
                <c:pt idx="77">
                  <c:v>98.023637644672164</c:v>
                </c:pt>
                <c:pt idx="78">
                  <c:v>97.990693755102654</c:v>
                </c:pt>
                <c:pt idx="79">
                  <c:v>97.957749865056044</c:v>
                </c:pt>
                <c:pt idx="80">
                  <c:v>97.924805974528809</c:v>
                </c:pt>
                <c:pt idx="81">
                  <c:v>97.891862083517196</c:v>
                </c:pt>
                <c:pt idx="82">
                  <c:v>97.858918192017569</c:v>
                </c:pt>
                <c:pt idx="83">
                  <c:v>97.825974300026218</c:v>
                </c:pt>
                <c:pt idx="84">
                  <c:v>97.793030407539433</c:v>
                </c:pt>
                <c:pt idx="85">
                  <c:v>97.760086514553393</c:v>
                </c:pt>
                <c:pt idx="86">
                  <c:v>97.727142621064345</c:v>
                </c:pt>
                <c:pt idx="87">
                  <c:v>97.694198727068269</c:v>
                </c:pt>
                <c:pt idx="88">
                  <c:v>97.661254832561582</c:v>
                </c:pt>
                <c:pt idx="89">
                  <c:v>97.628310937540192</c:v>
                </c:pt>
                <c:pt idx="90">
                  <c:v>97.595367042000333</c:v>
                </c:pt>
                <c:pt idx="91">
                  <c:v>97.562423145937942</c:v>
                </c:pt>
                <c:pt idx="92">
                  <c:v>97.529479249349095</c:v>
                </c:pt>
                <c:pt idx="93">
                  <c:v>97.496535352229643</c:v>
                </c:pt>
                <c:pt idx="94">
                  <c:v>97.463591454575905</c:v>
                </c:pt>
                <c:pt idx="95">
                  <c:v>97.430647556383377</c:v>
                </c:pt>
                <c:pt idx="96">
                  <c:v>97.397703657648279</c:v>
                </c:pt>
                <c:pt idx="97">
                  <c:v>97.364759758366247</c:v>
                </c:pt>
                <c:pt idx="98">
                  <c:v>97.331815858533275</c:v>
                </c:pt>
                <c:pt idx="99">
                  <c:v>97.298871958145156</c:v>
                </c:pt>
                <c:pt idx="100">
                  <c:v>97.265928057197527</c:v>
                </c:pt>
                <c:pt idx="101">
                  <c:v>97.232984155686339</c:v>
                </c:pt>
                <c:pt idx="102">
                  <c:v>97.200040253607114</c:v>
                </c:pt>
                <c:pt idx="103">
                  <c:v>97.167096350955603</c:v>
                </c:pt>
                <c:pt idx="104">
                  <c:v>97.134152447727502</c:v>
                </c:pt>
                <c:pt idx="105">
                  <c:v>97.10120854391829</c:v>
                </c:pt>
                <c:pt idx="106">
                  <c:v>97.06826463952369</c:v>
                </c:pt>
                <c:pt idx="107">
                  <c:v>97.035320734539127</c:v>
                </c:pt>
                <c:pt idx="108">
                  <c:v>97.00237682896018</c:v>
                </c:pt>
                <c:pt idx="109">
                  <c:v>96.969432922782275</c:v>
                </c:pt>
                <c:pt idx="110">
                  <c:v>96.936489016000877</c:v>
                </c:pt>
                <c:pt idx="111">
                  <c:v>96.903545108611496</c:v>
                </c:pt>
                <c:pt idx="112">
                  <c:v>96.870601200609272</c:v>
                </c:pt>
                <c:pt idx="113">
                  <c:v>96.837657291989657</c:v>
                </c:pt>
                <c:pt idx="114">
                  <c:v>96.804713382747963</c:v>
                </c:pt>
                <c:pt idx="115">
                  <c:v>96.771769472879399</c:v>
                </c:pt>
                <c:pt idx="116">
                  <c:v>96.738825562379304</c:v>
                </c:pt>
                <c:pt idx="117">
                  <c:v>96.70588165124272</c:v>
                </c:pt>
                <c:pt idx="118">
                  <c:v>96.672937739465112</c:v>
                </c:pt>
                <c:pt idx="119">
                  <c:v>96.639993827041181</c:v>
                </c:pt>
                <c:pt idx="120">
                  <c:v>96.607049913966108</c:v>
                </c:pt>
                <c:pt idx="121">
                  <c:v>96.574106000235162</c:v>
                </c:pt>
                <c:pt idx="122">
                  <c:v>96.541162085843155</c:v>
                </c:pt>
                <c:pt idx="123">
                  <c:v>96.508218170785085</c:v>
                </c:pt>
                <c:pt idx="124">
                  <c:v>96.475274255055979</c:v>
                </c:pt>
                <c:pt idx="125">
                  <c:v>96.442330338650564</c:v>
                </c:pt>
                <c:pt idx="126">
                  <c:v>96.409386421563866</c:v>
                </c:pt>
                <c:pt idx="127">
                  <c:v>96.376442503790543</c:v>
                </c:pt>
                <c:pt idx="128">
                  <c:v>96.343498585325449</c:v>
                </c:pt>
                <c:pt idx="129">
                  <c:v>96.310554666163284</c:v>
                </c:pt>
                <c:pt idx="130">
                  <c:v>96.277610746298805</c:v>
                </c:pt>
                <c:pt idx="131">
                  <c:v>96.244666825726583</c:v>
                </c:pt>
                <c:pt idx="132">
                  <c:v>96.211722904441217</c:v>
                </c:pt>
                <c:pt idx="133">
                  <c:v>96.178778982437322</c:v>
                </c:pt>
                <c:pt idx="134">
                  <c:v>96.14583505970954</c:v>
                </c:pt>
                <c:pt idx="135">
                  <c:v>96.112891136252159</c:v>
                </c:pt>
                <c:pt idx="136">
                  <c:v>96.079947212059693</c:v>
                </c:pt>
                <c:pt idx="137">
                  <c:v>96.047003287126614</c:v>
                </c:pt>
                <c:pt idx="138">
                  <c:v>96.014059361447153</c:v>
                </c:pt>
                <c:pt idx="139">
                  <c:v>95.981115435015795</c:v>
                </c:pt>
                <c:pt idx="140">
                  <c:v>95.948171507826672</c:v>
                </c:pt>
                <c:pt idx="141">
                  <c:v>95.915227579874085</c:v>
                </c:pt>
                <c:pt idx="142">
                  <c:v>95.882283651152107</c:v>
                </c:pt>
                <c:pt idx="143">
                  <c:v>95.849339721654999</c:v>
                </c:pt>
                <c:pt idx="144">
                  <c:v>95.816395791376877</c:v>
                </c:pt>
                <c:pt idx="145">
                  <c:v>95.783451860311771</c:v>
                </c:pt>
                <c:pt idx="146">
                  <c:v>95.750507928453672</c:v>
                </c:pt>
                <c:pt idx="147">
                  <c:v>95.717563995796525</c:v>
                </c:pt>
                <c:pt idx="148">
                  <c:v>95.684620062334204</c:v>
                </c:pt>
                <c:pt idx="149">
                  <c:v>95.651676128060643</c:v>
                </c:pt>
                <c:pt idx="150">
                  <c:v>95.618732192969674</c:v>
                </c:pt>
                <c:pt idx="151">
                  <c:v>95.585788257055114</c:v>
                </c:pt>
                <c:pt idx="152">
                  <c:v>95.552844320310598</c:v>
                </c:pt>
                <c:pt idx="153">
                  <c:v>95.51990038272983</c:v>
                </c:pt>
                <c:pt idx="154">
                  <c:v>95.486956444306372</c:v>
                </c:pt>
                <c:pt idx="155">
                  <c:v>95.454012505033887</c:v>
                </c:pt>
                <c:pt idx="156">
                  <c:v>95.421068564906108</c:v>
                </c:pt>
                <c:pt idx="157">
                  <c:v>95.388124623916056</c:v>
                </c:pt>
                <c:pt idx="158">
                  <c:v>95.355180682057693</c:v>
                </c:pt>
                <c:pt idx="159">
                  <c:v>95.322236739324012</c:v>
                </c:pt>
                <c:pt idx="160">
                  <c:v>95.289292795708462</c:v>
                </c:pt>
                <c:pt idx="161">
                  <c:v>95.256348851204365</c:v>
                </c:pt>
                <c:pt idx="162">
                  <c:v>95.223404905804969</c:v>
                </c:pt>
                <c:pt idx="163">
                  <c:v>95.190460959503369</c:v>
                </c:pt>
                <c:pt idx="164">
                  <c:v>95.157517012292843</c:v>
                </c:pt>
                <c:pt idx="165">
                  <c:v>95.124573064166384</c:v>
                </c:pt>
                <c:pt idx="166">
                  <c:v>95.091629115116945</c:v>
                </c:pt>
                <c:pt idx="167">
                  <c:v>95.058685165137589</c:v>
                </c:pt>
                <c:pt idx="168">
                  <c:v>95.025741214221199</c:v>
                </c:pt>
                <c:pt idx="169">
                  <c:v>94.992797262360739</c:v>
                </c:pt>
                <c:pt idx="170">
                  <c:v>94.959853309548748</c:v>
                </c:pt>
                <c:pt idx="171">
                  <c:v>94.926909355778392</c:v>
                </c:pt>
                <c:pt idx="172">
                  <c:v>94.893965401042038</c:v>
                </c:pt>
                <c:pt idx="173">
                  <c:v>94.861021445332412</c:v>
                </c:pt>
                <c:pt idx="174">
                  <c:v>94.828077488642208</c:v>
                </c:pt>
                <c:pt idx="175">
                  <c:v>94.795133530963867</c:v>
                </c:pt>
                <c:pt idx="176">
                  <c:v>94.762189572289827</c:v>
                </c:pt>
                <c:pt idx="177">
                  <c:v>94.729245612612729</c:v>
                </c:pt>
                <c:pt idx="178">
                  <c:v>94.696301651924585</c:v>
                </c:pt>
                <c:pt idx="179">
                  <c:v>94.663357690217978</c:v>
                </c:pt>
                <c:pt idx="180">
                  <c:v>94.63041372748512</c:v>
                </c:pt>
                <c:pt idx="181">
                  <c:v>94.597469763717982</c:v>
                </c:pt>
                <c:pt idx="182">
                  <c:v>94.564525798908875</c:v>
                </c:pt>
                <c:pt idx="183">
                  <c:v>94.531581833049856</c:v>
                </c:pt>
                <c:pt idx="184">
                  <c:v>94.498637866132952</c:v>
                </c:pt>
                <c:pt idx="185">
                  <c:v>94.465693898150036</c:v>
                </c:pt>
                <c:pt idx="186">
                  <c:v>94.432749929092964</c:v>
                </c:pt>
                <c:pt idx="187">
                  <c:v>94.39980595895365</c:v>
                </c:pt>
                <c:pt idx="188">
                  <c:v>94.366861987723794</c:v>
                </c:pt>
                <c:pt idx="189">
                  <c:v>94.333918015395128</c:v>
                </c:pt>
                <c:pt idx="190">
                  <c:v>94.300974041959336</c:v>
                </c:pt>
                <c:pt idx="191">
                  <c:v>94.268030067407821</c:v>
                </c:pt>
                <c:pt idx="192">
                  <c:v>94.235086091732256</c:v>
                </c:pt>
                <c:pt idx="193">
                  <c:v>94.202142114923859</c:v>
                </c:pt>
                <c:pt idx="194">
                  <c:v>94.169198136974302</c:v>
                </c:pt>
                <c:pt idx="195">
                  <c:v>94.136254157874703</c:v>
                </c:pt>
                <c:pt idx="196">
                  <c:v>94.103310177616365</c:v>
                </c:pt>
                <c:pt idx="197">
                  <c:v>94.070366196190477</c:v>
                </c:pt>
                <c:pt idx="198">
                  <c:v>94.037422213588172</c:v>
                </c:pt>
                <c:pt idx="199">
                  <c:v>94.004478229800284</c:v>
                </c:pt>
                <c:pt idx="200">
                  <c:v>93.971534244818059</c:v>
                </c:pt>
                <c:pt idx="201">
                  <c:v>93.938590258632331</c:v>
                </c:pt>
                <c:pt idx="202">
                  <c:v>93.905646271233749</c:v>
                </c:pt>
                <c:pt idx="203">
                  <c:v>93.872702282613375</c:v>
                </c:pt>
                <c:pt idx="204">
                  <c:v>93.839758292761658</c:v>
                </c:pt>
                <c:pt idx="205">
                  <c:v>93.806814301669334</c:v>
                </c:pt>
                <c:pt idx="206">
                  <c:v>93.773870309326952</c:v>
                </c:pt>
                <c:pt idx="207">
                  <c:v>93.740926315725005</c:v>
                </c:pt>
                <c:pt idx="208">
                  <c:v>93.707982320853844</c:v>
                </c:pt>
                <c:pt idx="209">
                  <c:v>93.67503832470392</c:v>
                </c:pt>
                <c:pt idx="210">
                  <c:v>93.642094327265326</c:v>
                </c:pt>
                <c:pt idx="211">
                  <c:v>93.609150328528429</c:v>
                </c:pt>
                <c:pt idx="212">
                  <c:v>93.57620632848321</c:v>
                </c:pt>
                <c:pt idx="213">
                  <c:v>93.543262327119805</c:v>
                </c:pt>
                <c:pt idx="214">
                  <c:v>93.510318324427985</c:v>
                </c:pt>
                <c:pt idx="215">
                  <c:v>93.477374320397857</c:v>
                </c:pt>
                <c:pt idx="216">
                  <c:v>93.444430315019247</c:v>
                </c:pt>
                <c:pt idx="217">
                  <c:v>93.411486308281638</c:v>
                </c:pt>
                <c:pt idx="218">
                  <c:v>93.378542300174914</c:v>
                </c:pt>
                <c:pt idx="219">
                  <c:v>93.345598290688571</c:v>
                </c:pt>
                <c:pt idx="220">
                  <c:v>93.312654279812065</c:v>
                </c:pt>
                <c:pt idx="221">
                  <c:v>93.279710267534853</c:v>
                </c:pt>
                <c:pt idx="222">
                  <c:v>93.246766253846289</c:v>
                </c:pt>
                <c:pt idx="223">
                  <c:v>93.213822238735474</c:v>
                </c:pt>
                <c:pt idx="224">
                  <c:v>93.180878222191893</c:v>
                </c:pt>
                <c:pt idx="225">
                  <c:v>93.147934204204319</c:v>
                </c:pt>
                <c:pt idx="226">
                  <c:v>93.114990184761979</c:v>
                </c:pt>
                <c:pt idx="227">
                  <c:v>93.082046163853619</c:v>
                </c:pt>
                <c:pt idx="228">
                  <c:v>93.049102141468211</c:v>
                </c:pt>
                <c:pt idx="229">
                  <c:v>93.0161581175945</c:v>
                </c:pt>
                <c:pt idx="230">
                  <c:v>92.983214092221047</c:v>
                </c:pt>
                <c:pt idx="231">
                  <c:v>92.950270065336497</c:v>
                </c:pt>
                <c:pt idx="232">
                  <c:v>92.917326036929325</c:v>
                </c:pt>
                <c:pt idx="233">
                  <c:v>92.884382006988034</c:v>
                </c:pt>
                <c:pt idx="234">
                  <c:v>92.851437975500801</c:v>
                </c:pt>
                <c:pt idx="235">
                  <c:v>92.818493942456044</c:v>
                </c:pt>
                <c:pt idx="236">
                  <c:v>92.78554990784167</c:v>
                </c:pt>
                <c:pt idx="237">
                  <c:v>92.752605871645841</c:v>
                </c:pt>
                <c:pt idx="238">
                  <c:v>92.719661833856463</c:v>
                </c:pt>
                <c:pt idx="239">
                  <c:v>92.686717794461501</c:v>
                </c:pt>
                <c:pt idx="240">
                  <c:v>92.653773753448718</c:v>
                </c:pt>
                <c:pt idx="241">
                  <c:v>92.620829710805737</c:v>
                </c:pt>
                <c:pt idx="242">
                  <c:v>92.587885666520151</c:v>
                </c:pt>
                <c:pt idx="243">
                  <c:v>92.554941620579442</c:v>
                </c:pt>
                <c:pt idx="244">
                  <c:v>92.521997572971046</c:v>
                </c:pt>
                <c:pt idx="245">
                  <c:v>92.489053523682273</c:v>
                </c:pt>
                <c:pt idx="246">
                  <c:v>92.456109472700248</c:v>
                </c:pt>
                <c:pt idx="247">
                  <c:v>92.423165420012197</c:v>
                </c:pt>
                <c:pt idx="248">
                  <c:v>92.390221365605086</c:v>
                </c:pt>
                <c:pt idx="249">
                  <c:v>92.357277309465758</c:v>
                </c:pt>
                <c:pt idx="250">
                  <c:v>92.324333251581095</c:v>
                </c:pt>
                <c:pt idx="251">
                  <c:v>92.291389191937796</c:v>
                </c:pt>
                <c:pt idx="252">
                  <c:v>92.258445130522361</c:v>
                </c:pt>
                <c:pt idx="253">
                  <c:v>92.22550106732146</c:v>
                </c:pt>
                <c:pt idx="254">
                  <c:v>92.19255700232145</c:v>
                </c:pt>
                <c:pt idx="255">
                  <c:v>92.159612935508605</c:v>
                </c:pt>
                <c:pt idx="256">
                  <c:v>92.126668866869124</c:v>
                </c:pt>
                <c:pt idx="257">
                  <c:v>92.093724796389068</c:v>
                </c:pt>
                <c:pt idx="258">
                  <c:v>92.060780724054581</c:v>
                </c:pt>
                <c:pt idx="259">
                  <c:v>92.027836649851309</c:v>
                </c:pt>
                <c:pt idx="260">
                  <c:v>91.994892573765156</c:v>
                </c:pt>
                <c:pt idx="261">
                  <c:v>91.961948495781883</c:v>
                </c:pt>
                <c:pt idx="262">
                  <c:v>91.929004415886766</c:v>
                </c:pt>
                <c:pt idx="263">
                  <c:v>91.896060334065425</c:v>
                </c:pt>
                <c:pt idx="264">
                  <c:v>91.863116250303193</c:v>
                </c:pt>
                <c:pt idx="265">
                  <c:v>91.830172164585321</c:v>
                </c:pt>
                <c:pt idx="266">
                  <c:v>91.797228076896857</c:v>
                </c:pt>
                <c:pt idx="267">
                  <c:v>91.764283987222811</c:v>
                </c:pt>
                <c:pt idx="268">
                  <c:v>91.731339895548018</c:v>
                </c:pt>
                <c:pt idx="269">
                  <c:v>91.698395801857288</c:v>
                </c:pt>
                <c:pt idx="270">
                  <c:v>91.665451706135386</c:v>
                </c:pt>
                <c:pt idx="271">
                  <c:v>91.632507608366623</c:v>
                </c:pt>
                <c:pt idx="272">
                  <c:v>91.599563508535553</c:v>
                </c:pt>
                <c:pt idx="273">
                  <c:v>91.566619406626444</c:v>
                </c:pt>
                <c:pt idx="274">
                  <c:v>91.533675302623408</c:v>
                </c:pt>
                <c:pt idx="275">
                  <c:v>91.5007311965106</c:v>
                </c:pt>
                <c:pt idx="276">
                  <c:v>91.467787088271962</c:v>
                </c:pt>
                <c:pt idx="277">
                  <c:v>91.434842977891265</c:v>
                </c:pt>
                <c:pt idx="278">
                  <c:v>91.40189886535218</c:v>
                </c:pt>
                <c:pt idx="279">
                  <c:v>91.368954750638324</c:v>
                </c:pt>
                <c:pt idx="280">
                  <c:v>91.336010633733054</c:v>
                </c:pt>
                <c:pt idx="281">
                  <c:v>91.303066514619772</c:v>
                </c:pt>
                <c:pt idx="282">
                  <c:v>91.270122393281611</c:v>
                </c:pt>
                <c:pt idx="283">
                  <c:v>91.237178269701701</c:v>
                </c:pt>
                <c:pt idx="284">
                  <c:v>91.204234143862863</c:v>
                </c:pt>
                <c:pt idx="285">
                  <c:v>91.1712900157479</c:v>
                </c:pt>
                <c:pt idx="286">
                  <c:v>91.138345885339618</c:v>
                </c:pt>
                <c:pt idx="287">
                  <c:v>91.105401752620438</c:v>
                </c:pt>
                <c:pt idx="288">
                  <c:v>91.072457617572809</c:v>
                </c:pt>
                <c:pt idx="289">
                  <c:v>91.039513480179039</c:v>
                </c:pt>
                <c:pt idx="290">
                  <c:v>91.006569340421123</c:v>
                </c:pt>
                <c:pt idx="291">
                  <c:v>90.973625198281212</c:v>
                </c:pt>
                <c:pt idx="292">
                  <c:v>90.940681053741088</c:v>
                </c:pt>
                <c:pt idx="293">
                  <c:v>90.907736906782532</c:v>
                </c:pt>
                <c:pt idx="294">
                  <c:v>90.874792757387041</c:v>
                </c:pt>
                <c:pt idx="295">
                  <c:v>90.841848605536171</c:v>
                </c:pt>
                <c:pt idx="296">
                  <c:v>90.808904451211134</c:v>
                </c:pt>
                <c:pt idx="297">
                  <c:v>90.775960294393116</c:v>
                </c:pt>
                <c:pt idx="298">
                  <c:v>90.743016135063186</c:v>
                </c:pt>
                <c:pt idx="299">
                  <c:v>90.710071973202119</c:v>
                </c:pt>
                <c:pt idx="300">
                  <c:v>90.677127808790743</c:v>
                </c:pt>
                <c:pt idx="301">
                  <c:v>90.644183641809519</c:v>
                </c:pt>
                <c:pt idx="302">
                  <c:v>90.611239472239049</c:v>
                </c:pt>
                <c:pt idx="303">
                  <c:v>90.57829530005948</c:v>
                </c:pt>
                <c:pt idx="304">
                  <c:v>90.54535112525096</c:v>
                </c:pt>
                <c:pt idx="305">
                  <c:v>90.512406947793494</c:v>
                </c:pt>
                <c:pt idx="306">
                  <c:v>90.479462767666973</c:v>
                </c:pt>
                <c:pt idx="307">
                  <c:v>90.446518584851034</c:v>
                </c:pt>
                <c:pt idx="308">
                  <c:v>90.413574399325142</c:v>
                </c:pt>
                <c:pt idx="309">
                  <c:v>90.380630211068706</c:v>
                </c:pt>
                <c:pt idx="310">
                  <c:v>90.347686020060948</c:v>
                </c:pt>
                <c:pt idx="311">
                  <c:v>90.314741826280908</c:v>
                </c:pt>
                <c:pt idx="312">
                  <c:v>90.281797629707455</c:v>
                </c:pt>
                <c:pt idx="313">
                  <c:v>90.248853430319372</c:v>
                </c:pt>
                <c:pt idx="314">
                  <c:v>90.2159092280952</c:v>
                </c:pt>
                <c:pt idx="315">
                  <c:v>90.182965023013253</c:v>
                </c:pt>
                <c:pt idx="316">
                  <c:v>90.150020815051946</c:v>
                </c:pt>
                <c:pt idx="317">
                  <c:v>90.117076604189208</c:v>
                </c:pt>
                <c:pt idx="318">
                  <c:v>90.084132390403028</c:v>
                </c:pt>
                <c:pt idx="319">
                  <c:v>90.051188173671164</c:v>
                </c:pt>
                <c:pt idx="320">
                  <c:v>90.018243953971094</c:v>
                </c:pt>
                <c:pt idx="321">
                  <c:v>89.985299731280293</c:v>
                </c:pt>
                <c:pt idx="322">
                  <c:v>89.952355505575966</c:v>
                </c:pt>
                <c:pt idx="323">
                  <c:v>89.91941127683512</c:v>
                </c:pt>
                <c:pt idx="324">
                  <c:v>89.886467045034777</c:v>
                </c:pt>
                <c:pt idx="325">
                  <c:v>89.853522810151404</c:v>
                </c:pt>
                <c:pt idx="326">
                  <c:v>89.820578572161736</c:v>
                </c:pt>
                <c:pt idx="327">
                  <c:v>89.787634331042085</c:v>
                </c:pt>
                <c:pt idx="328">
                  <c:v>89.754690086768562</c:v>
                </c:pt>
                <c:pt idx="329">
                  <c:v>89.72174583931718</c:v>
                </c:pt>
                <c:pt idx="330">
                  <c:v>89.688801588663679</c:v>
                </c:pt>
                <c:pt idx="331">
                  <c:v>89.655857334783832</c:v>
                </c:pt>
                <c:pt idx="332">
                  <c:v>89.62291307765291</c:v>
                </c:pt>
                <c:pt idx="333">
                  <c:v>89.589968817246245</c:v>
                </c:pt>
                <c:pt idx="334">
                  <c:v>89.557024553538881</c:v>
                </c:pt>
                <c:pt idx="335">
                  <c:v>89.524080286505779</c:v>
                </c:pt>
                <c:pt idx="336">
                  <c:v>89.491136016121388</c:v>
                </c:pt>
                <c:pt idx="337">
                  <c:v>89.458191742360327</c:v>
                </c:pt>
                <c:pt idx="338">
                  <c:v>89.425247465196918</c:v>
                </c:pt>
                <c:pt idx="339">
                  <c:v>89.392303184605169</c:v>
                </c:pt>
                <c:pt idx="340">
                  <c:v>89.359358900559073</c:v>
                </c:pt>
                <c:pt idx="341">
                  <c:v>89.326414613032227</c:v>
                </c:pt>
                <c:pt idx="342">
                  <c:v>89.293470321998228</c:v>
                </c:pt>
                <c:pt idx="343">
                  <c:v>89.26052602743033</c:v>
                </c:pt>
                <c:pt idx="344">
                  <c:v>89.227581729301562</c:v>
                </c:pt>
                <c:pt idx="345">
                  <c:v>89.194637427584937</c:v>
                </c:pt>
                <c:pt idx="346">
                  <c:v>89.161693122252942</c:v>
                </c:pt>
                <c:pt idx="347">
                  <c:v>89.128748813278307</c:v>
                </c:pt>
                <c:pt idx="348">
                  <c:v>89.095804500633051</c:v>
                </c:pt>
                <c:pt idx="349">
                  <c:v>89.06286018428942</c:v>
                </c:pt>
                <c:pt idx="350">
                  <c:v>89.029915864219049</c:v>
                </c:pt>
                <c:pt idx="351">
                  <c:v>88.996971540393886</c:v>
                </c:pt>
                <c:pt idx="352">
                  <c:v>88.964027212784998</c:v>
                </c:pt>
                <c:pt idx="353">
                  <c:v>88.931082881363722</c:v>
                </c:pt>
                <c:pt idx="354">
                  <c:v>88.898138546100981</c:v>
                </c:pt>
                <c:pt idx="355">
                  <c:v>88.865194206967644</c:v>
                </c:pt>
                <c:pt idx="356">
                  <c:v>88.832249863934166</c:v>
                </c:pt>
                <c:pt idx="357">
                  <c:v>88.799305516970776</c:v>
                </c:pt>
                <c:pt idx="358">
                  <c:v>88.76636116604773</c:v>
                </c:pt>
                <c:pt idx="359">
                  <c:v>88.733416811134617</c:v>
                </c:pt>
                <c:pt idx="360">
                  <c:v>88.700472452201367</c:v>
                </c:pt>
                <c:pt idx="361">
                  <c:v>88.667528089217143</c:v>
                </c:pt>
                <c:pt idx="362">
                  <c:v>88.634583722151191</c:v>
                </c:pt>
                <c:pt idx="363">
                  <c:v>88.601639350972363</c:v>
                </c:pt>
                <c:pt idx="364">
                  <c:v>88.568694975649379</c:v>
                </c:pt>
                <c:pt idx="365">
                  <c:v>88.535750596150734</c:v>
                </c:pt>
                <c:pt idx="366">
                  <c:v>88.502806212444654</c:v>
                </c:pt>
                <c:pt idx="367">
                  <c:v>88.469861824498949</c:v>
                </c:pt>
                <c:pt idx="368">
                  <c:v>88.436917432281462</c:v>
                </c:pt>
                <c:pt idx="369">
                  <c:v>88.40397303575962</c:v>
                </c:pt>
                <c:pt idx="370">
                  <c:v>88.371028634900711</c:v>
                </c:pt>
                <c:pt idx="371">
                  <c:v>88.338084229671665</c:v>
                </c:pt>
                <c:pt idx="372">
                  <c:v>88.305139820039216</c:v>
                </c:pt>
                <c:pt idx="373">
                  <c:v>88.272195405969782</c:v>
                </c:pt>
                <c:pt idx="374">
                  <c:v>88.239250987429628</c:v>
                </c:pt>
                <c:pt idx="375">
                  <c:v>88.206306564384761</c:v>
                </c:pt>
                <c:pt idx="376">
                  <c:v>88.17336213680079</c:v>
                </c:pt>
                <c:pt idx="377">
                  <c:v>88.140417704643198</c:v>
                </c:pt>
                <c:pt idx="378">
                  <c:v>88.107473267877253</c:v>
                </c:pt>
                <c:pt idx="379">
                  <c:v>88.074528826467699</c:v>
                </c:pt>
                <c:pt idx="380">
                  <c:v>88.04158438037922</c:v>
                </c:pt>
                <c:pt idx="381">
                  <c:v>88.00863992957629</c:v>
                </c:pt>
                <c:pt idx="382">
                  <c:v>87.975695474022885</c:v>
                </c:pt>
                <c:pt idx="383">
                  <c:v>87.942751013682965</c:v>
                </c:pt>
                <c:pt idx="384">
                  <c:v>87.90980654851991</c:v>
                </c:pt>
                <c:pt idx="385">
                  <c:v>87.876862078497226</c:v>
                </c:pt>
                <c:pt idx="386">
                  <c:v>87.843917603577722</c:v>
                </c:pt>
                <c:pt idx="387">
                  <c:v>87.810973123724153</c:v>
                </c:pt>
                <c:pt idx="388">
                  <c:v>87.778028638899016</c:v>
                </c:pt>
                <c:pt idx="389">
                  <c:v>87.745084149064425</c:v>
                </c:pt>
                <c:pt idx="390">
                  <c:v>87.712139654182195</c:v>
                </c:pt>
                <c:pt idx="391">
                  <c:v>87.679195154213957</c:v>
                </c:pt>
                <c:pt idx="392">
                  <c:v>87.646250649120987</c:v>
                </c:pt>
                <c:pt idx="393">
                  <c:v>87.613306138864132</c:v>
                </c:pt>
                <c:pt idx="394">
                  <c:v>87.580361623404229</c:v>
                </c:pt>
                <c:pt idx="395">
                  <c:v>87.547417102701587</c:v>
                </c:pt>
                <c:pt idx="396">
                  <c:v>87.514472576716358</c:v>
                </c:pt>
                <c:pt idx="397">
                  <c:v>87.481528045408155</c:v>
                </c:pt>
                <c:pt idx="398">
                  <c:v>87.448583508736718</c:v>
                </c:pt>
                <c:pt idx="399">
                  <c:v>87.415638966660964</c:v>
                </c:pt>
                <c:pt idx="400">
                  <c:v>87.382694419139838</c:v>
                </c:pt>
                <c:pt idx="401">
                  <c:v>87.349749866131887</c:v>
                </c:pt>
                <c:pt idx="402">
                  <c:v>87.316805307595317</c:v>
                </c:pt>
                <c:pt idx="403">
                  <c:v>87.28386074348802</c:v>
                </c:pt>
                <c:pt idx="404">
                  <c:v>87.250916173767692</c:v>
                </c:pt>
                <c:pt idx="405">
                  <c:v>87.217971598391415</c:v>
                </c:pt>
                <c:pt idx="406">
                  <c:v>87.185027017316173</c:v>
                </c:pt>
                <c:pt idx="407">
                  <c:v>87.152082430498723</c:v>
                </c:pt>
                <c:pt idx="408">
                  <c:v>87.119137837895195</c:v>
                </c:pt>
                <c:pt idx="409">
                  <c:v>87.086193239461522</c:v>
                </c:pt>
                <c:pt idx="410">
                  <c:v>87.053248635153423</c:v>
                </c:pt>
                <c:pt idx="411">
                  <c:v>87.020304024926077</c:v>
                </c:pt>
                <c:pt idx="412">
                  <c:v>86.987359408734505</c:v>
                </c:pt>
                <c:pt idx="413">
                  <c:v>86.954414786533135</c:v>
                </c:pt>
                <c:pt idx="414">
                  <c:v>86.921470158276421</c:v>
                </c:pt>
                <c:pt idx="415">
                  <c:v>86.888525523918062</c:v>
                </c:pt>
                <c:pt idx="416">
                  <c:v>86.855580883411662</c:v>
                </c:pt>
                <c:pt idx="417">
                  <c:v>86.822636236710423</c:v>
                </c:pt>
                <c:pt idx="418">
                  <c:v>86.789691583767322</c:v>
                </c:pt>
                <c:pt idx="419">
                  <c:v>86.75674692453461</c:v>
                </c:pt>
                <c:pt idx="420">
                  <c:v>86.723802258964398</c:v>
                </c:pt>
                <c:pt idx="421">
                  <c:v>86.690857587008665</c:v>
                </c:pt>
                <c:pt idx="422">
                  <c:v>86.657912908618684</c:v>
                </c:pt>
                <c:pt idx="423">
                  <c:v>86.624968223745213</c:v>
                </c:pt>
                <c:pt idx="424">
                  <c:v>86.59202353233924</c:v>
                </c:pt>
                <c:pt idx="425">
                  <c:v>86.55907883435097</c:v>
                </c:pt>
                <c:pt idx="426">
                  <c:v>86.526134129730025</c:v>
                </c:pt>
                <c:pt idx="427">
                  <c:v>86.493189418426141</c:v>
                </c:pt>
                <c:pt idx="428">
                  <c:v>86.460244700388458</c:v>
                </c:pt>
                <c:pt idx="429">
                  <c:v>86.427299975565518</c:v>
                </c:pt>
                <c:pt idx="430">
                  <c:v>86.394355243905792</c:v>
                </c:pt>
                <c:pt idx="431">
                  <c:v>86.361410505357213</c:v>
                </c:pt>
                <c:pt idx="432">
                  <c:v>86.328465759867314</c:v>
                </c:pt>
                <c:pt idx="433">
                  <c:v>86.295521007383201</c:v>
                </c:pt>
                <c:pt idx="434">
                  <c:v>86.262576247851655</c:v>
                </c:pt>
                <c:pt idx="435">
                  <c:v>86.229631481219101</c:v>
                </c:pt>
                <c:pt idx="436">
                  <c:v>86.196686707431311</c:v>
                </c:pt>
                <c:pt idx="437">
                  <c:v>86.163741926433914</c:v>
                </c:pt>
                <c:pt idx="438">
                  <c:v>86.130797138172014</c:v>
                </c:pt>
                <c:pt idx="439">
                  <c:v>86.097852342590244</c:v>
                </c:pt>
                <c:pt idx="440">
                  <c:v>86.06490753963287</c:v>
                </c:pt>
                <c:pt idx="441">
                  <c:v>86.031962729243816</c:v>
                </c:pt>
                <c:pt idx="442">
                  <c:v>85.999017911366394</c:v>
                </c:pt>
                <c:pt idx="443">
                  <c:v>85.966073085943734</c:v>
                </c:pt>
                <c:pt idx="444">
                  <c:v>85.933128252918252</c:v>
                </c:pt>
                <c:pt idx="445">
                  <c:v>85.900183412232167</c:v>
                </c:pt>
                <c:pt idx="446">
                  <c:v>85.86723856382693</c:v>
                </c:pt>
                <c:pt idx="447">
                  <c:v>85.834293707644122</c:v>
                </c:pt>
                <c:pt idx="448">
                  <c:v>85.801348843624226</c:v>
                </c:pt>
                <c:pt idx="449">
                  <c:v>85.76840397170767</c:v>
                </c:pt>
                <c:pt idx="450">
                  <c:v>85.735459091834286</c:v>
                </c:pt>
                <c:pt idx="451">
                  <c:v>85.702514203943622</c:v>
                </c:pt>
                <c:pt idx="452">
                  <c:v>85.669569307974541</c:v>
                </c:pt>
                <c:pt idx="453">
                  <c:v>85.636624403865454</c:v>
                </c:pt>
                <c:pt idx="454">
                  <c:v>85.603679491554573</c:v>
                </c:pt>
                <c:pt idx="455">
                  <c:v>85.570734570979369</c:v>
                </c:pt>
                <c:pt idx="456">
                  <c:v>85.537789642076916</c:v>
                </c:pt>
                <c:pt idx="457">
                  <c:v>85.504844704783778</c:v>
                </c:pt>
                <c:pt idx="458">
                  <c:v>85.471899759036035</c:v>
                </c:pt>
                <c:pt idx="459">
                  <c:v>85.438954804769452</c:v>
                </c:pt>
                <c:pt idx="460">
                  <c:v>85.40600984191903</c:v>
                </c:pt>
                <c:pt idx="461">
                  <c:v>85.373064870419427</c:v>
                </c:pt>
                <c:pt idx="462">
                  <c:v>85.340119890204903</c:v>
                </c:pt>
                <c:pt idx="463">
                  <c:v>85.307174901209066</c:v>
                </c:pt>
                <c:pt idx="464">
                  <c:v>85.274229903364926</c:v>
                </c:pt>
                <c:pt idx="465">
                  <c:v>85.241284896605251</c:v>
                </c:pt>
                <c:pt idx="466">
                  <c:v>85.208339880862169</c:v>
                </c:pt>
                <c:pt idx="467">
                  <c:v>85.175394856067101</c:v>
                </c:pt>
                <c:pt idx="468">
                  <c:v>85.142449822151349</c:v>
                </c:pt>
                <c:pt idx="469">
                  <c:v>85.109504779045366</c:v>
                </c:pt>
                <c:pt idx="470">
                  <c:v>85.076559726679221</c:v>
                </c:pt>
                <c:pt idx="471">
                  <c:v>85.043614664982314</c:v>
                </c:pt>
                <c:pt idx="472">
                  <c:v>85.010669593883705</c:v>
                </c:pt>
                <c:pt idx="473">
                  <c:v>84.977724513311728</c:v>
                </c:pt>
                <c:pt idx="474">
                  <c:v>84.944779423194433</c:v>
                </c:pt>
                <c:pt idx="475">
                  <c:v>84.911834323458905</c:v>
                </c:pt>
                <c:pt idx="476">
                  <c:v>84.878889214031958</c:v>
                </c:pt>
                <c:pt idx="477">
                  <c:v>84.845944094840036</c:v>
                </c:pt>
                <c:pt idx="478">
                  <c:v>84.812998965808504</c:v>
                </c:pt>
                <c:pt idx="479">
                  <c:v>84.780053826862471</c:v>
                </c:pt>
                <c:pt idx="480">
                  <c:v>84.747108677926747</c:v>
                </c:pt>
                <c:pt idx="481">
                  <c:v>84.714163518924977</c:v>
                </c:pt>
                <c:pt idx="482">
                  <c:v>84.681218349780565</c:v>
                </c:pt>
                <c:pt idx="483">
                  <c:v>84.648273170416331</c:v>
                </c:pt>
                <c:pt idx="484">
                  <c:v>84.615327980754444</c:v>
                </c:pt>
                <c:pt idx="485">
                  <c:v>84.582382780716614</c:v>
                </c:pt>
                <c:pt idx="486">
                  <c:v>84.549437570223716</c:v>
                </c:pt>
                <c:pt idx="487">
                  <c:v>84.516492349196128</c:v>
                </c:pt>
                <c:pt idx="488">
                  <c:v>84.483547117553741</c:v>
                </c:pt>
                <c:pt idx="489">
                  <c:v>84.450601875215654</c:v>
                </c:pt>
                <c:pt idx="490">
                  <c:v>84.417656622100509</c:v>
                </c:pt>
                <c:pt idx="491">
                  <c:v>84.384711358126211</c:v>
                </c:pt>
                <c:pt idx="492">
                  <c:v>84.35176608321008</c:v>
                </c:pt>
                <c:pt idx="493">
                  <c:v>84.318820797268785</c:v>
                </c:pt>
                <c:pt idx="494">
                  <c:v>84.285875500218395</c:v>
                </c:pt>
                <c:pt idx="495">
                  <c:v>84.252930191974414</c:v>
                </c:pt>
                <c:pt idx="496">
                  <c:v>84.219984872451462</c:v>
                </c:pt>
                <c:pt idx="497">
                  <c:v>84.18703954156382</c:v>
                </c:pt>
                <c:pt idx="498">
                  <c:v>84.154094199224801</c:v>
                </c:pt>
                <c:pt idx="499">
                  <c:v>84.121148845347335</c:v>
                </c:pt>
                <c:pt idx="500">
                  <c:v>84.088203479843628</c:v>
                </c:pt>
                <c:pt idx="501">
                  <c:v>84.055258102624947</c:v>
                </c:pt>
                <c:pt idx="502">
                  <c:v>84.022312713602304</c:v>
                </c:pt>
                <c:pt idx="503">
                  <c:v>83.989367312685786</c:v>
                </c:pt>
                <c:pt idx="504">
                  <c:v>83.956421899784772</c:v>
                </c:pt>
                <c:pt idx="505">
                  <c:v>83.923476474808055</c:v>
                </c:pt>
                <c:pt idx="506">
                  <c:v>83.890531037663578</c:v>
                </c:pt>
                <c:pt idx="507">
                  <c:v>83.857585588258999</c:v>
                </c:pt>
                <c:pt idx="508">
                  <c:v>83.82464012650064</c:v>
                </c:pt>
                <c:pt idx="509">
                  <c:v>83.79169465229468</c:v>
                </c:pt>
                <c:pt idx="510">
                  <c:v>83.758749165546192</c:v>
                </c:pt>
                <c:pt idx="511">
                  <c:v>83.725803666159663</c:v>
                </c:pt>
                <c:pt idx="512">
                  <c:v>83.692858154039186</c:v>
                </c:pt>
                <c:pt idx="513">
                  <c:v>83.659912629087472</c:v>
                </c:pt>
                <c:pt idx="514">
                  <c:v>83.626967091206893</c:v>
                </c:pt>
                <c:pt idx="515">
                  <c:v>83.594021540299096</c:v>
                </c:pt>
                <c:pt idx="516">
                  <c:v>83.561075976264846</c:v>
                </c:pt>
                <c:pt idx="517">
                  <c:v>83.528130399004255</c:v>
                </c:pt>
                <c:pt idx="518">
                  <c:v>83.495184808416539</c:v>
                </c:pt>
                <c:pt idx="519">
                  <c:v>83.462239204400277</c:v>
                </c:pt>
                <c:pt idx="520">
                  <c:v>83.429293586853319</c:v>
                </c:pt>
                <c:pt idx="521">
                  <c:v>83.39634795567251</c:v>
                </c:pt>
                <c:pt idx="522">
                  <c:v>83.363402310754097</c:v>
                </c:pt>
                <c:pt idx="523">
                  <c:v>83.330456651993472</c:v>
                </c:pt>
                <c:pt idx="524">
                  <c:v>83.297510979285235</c:v>
                </c:pt>
                <c:pt idx="525">
                  <c:v>83.264565292523315</c:v>
                </c:pt>
                <c:pt idx="526">
                  <c:v>83.231619591600634</c:v>
                </c:pt>
                <c:pt idx="527">
                  <c:v>83.198673876409273</c:v>
                </c:pt>
                <c:pt idx="528">
                  <c:v>83.165728146840806</c:v>
                </c:pt>
                <c:pt idx="529">
                  <c:v>83.132782402785637</c:v>
                </c:pt>
                <c:pt idx="530">
                  <c:v>83.099836644133404</c:v>
                </c:pt>
                <c:pt idx="531">
                  <c:v>83.066890870773193</c:v>
                </c:pt>
                <c:pt idx="532">
                  <c:v>83.033945082592808</c:v>
                </c:pt>
                <c:pt idx="533">
                  <c:v>83.000999279479601</c:v>
                </c:pt>
                <c:pt idx="534">
                  <c:v>82.968053461319698</c:v>
                </c:pt>
                <c:pt idx="535">
                  <c:v>82.935107627998718</c:v>
                </c:pt>
                <c:pt idx="536">
                  <c:v>82.902161779401098</c:v>
                </c:pt>
                <c:pt idx="537">
                  <c:v>82.869215915410663</c:v>
                </c:pt>
                <c:pt idx="538">
                  <c:v>82.836270035910005</c:v>
                </c:pt>
                <c:pt idx="539">
                  <c:v>82.803324140781243</c:v>
                </c:pt>
                <c:pt idx="540">
                  <c:v>82.770378229905333</c:v>
                </c:pt>
                <c:pt idx="541">
                  <c:v>82.737432303162421</c:v>
                </c:pt>
                <c:pt idx="542">
                  <c:v>82.70448636043163</c:v>
                </c:pt>
                <c:pt idx="543">
                  <c:v>82.671540401591216</c:v>
                </c:pt>
                <c:pt idx="544">
                  <c:v>82.638594426518637</c:v>
                </c:pt>
                <c:pt idx="545">
                  <c:v>82.605648435090288</c:v>
                </c:pt>
                <c:pt idx="546">
                  <c:v>82.572702427181568</c:v>
                </c:pt>
                <c:pt idx="547">
                  <c:v>82.539756402667166</c:v>
                </c:pt>
                <c:pt idx="548">
                  <c:v>82.506810361420378</c:v>
                </c:pt>
                <c:pt idx="549">
                  <c:v>82.473864303314045</c:v>
                </c:pt>
                <c:pt idx="550">
                  <c:v>82.440918228219786</c:v>
                </c:pt>
                <c:pt idx="551">
                  <c:v>82.407972136008297</c:v>
                </c:pt>
                <c:pt idx="552">
                  <c:v>82.375026026549065</c:v>
                </c:pt>
                <c:pt idx="553">
                  <c:v>82.342079899711038</c:v>
                </c:pt>
                <c:pt idx="554">
                  <c:v>82.309133755361742</c:v>
                </c:pt>
                <c:pt idx="555">
                  <c:v>82.27618759336778</c:v>
                </c:pt>
                <c:pt idx="556">
                  <c:v>82.24324141359503</c:v>
                </c:pt>
                <c:pt idx="557">
                  <c:v>82.210295215908062</c:v>
                </c:pt>
                <c:pt idx="558">
                  <c:v>82.177349000170466</c:v>
                </c:pt>
                <c:pt idx="559">
                  <c:v>82.144402766244724</c:v>
                </c:pt>
                <c:pt idx="560">
                  <c:v>82.111456513992565</c:v>
                </c:pt>
                <c:pt idx="561">
                  <c:v>82.078510243274309</c:v>
                </c:pt>
                <c:pt idx="562">
                  <c:v>82.045563953949468</c:v>
                </c:pt>
                <c:pt idx="563">
                  <c:v>82.012617645876276</c:v>
                </c:pt>
                <c:pt idx="564">
                  <c:v>81.979671318912168</c:v>
                </c:pt>
                <c:pt idx="565">
                  <c:v>81.946724972913159</c:v>
                </c:pt>
                <c:pt idx="566">
                  <c:v>81.913778607734415</c:v>
                </c:pt>
                <c:pt idx="567">
                  <c:v>81.880832223229987</c:v>
                </c:pt>
                <c:pt idx="568">
                  <c:v>81.847885819252539</c:v>
                </c:pt>
                <c:pt idx="569">
                  <c:v>81.814939395653937</c:v>
                </c:pt>
                <c:pt idx="570">
                  <c:v>81.781992952284881</c:v>
                </c:pt>
                <c:pt idx="571">
                  <c:v>81.749046488994736</c:v>
                </c:pt>
                <c:pt idx="572">
                  <c:v>81.716100005631858</c:v>
                </c:pt>
                <c:pt idx="573">
                  <c:v>81.683153502043552</c:v>
                </c:pt>
                <c:pt idx="574">
                  <c:v>81.650206978075715</c:v>
                </c:pt>
                <c:pt idx="575">
                  <c:v>81.617260433573207</c:v>
                </c:pt>
                <c:pt idx="576">
                  <c:v>81.584313868379681</c:v>
                </c:pt>
                <c:pt idx="577">
                  <c:v>81.551367282337679</c:v>
                </c:pt>
                <c:pt idx="578">
                  <c:v>81.518420675288581</c:v>
                </c:pt>
                <c:pt idx="579">
                  <c:v>81.485474047072145</c:v>
                </c:pt>
                <c:pt idx="580">
                  <c:v>81.452527397527462</c:v>
                </c:pt>
                <c:pt idx="581">
                  <c:v>81.419580726492242</c:v>
                </c:pt>
                <c:pt idx="582">
                  <c:v>81.386634033802508</c:v>
                </c:pt>
                <c:pt idx="583">
                  <c:v>81.353687319293812</c:v>
                </c:pt>
                <c:pt idx="584">
                  <c:v>81.320740582799843</c:v>
                </c:pt>
                <c:pt idx="585">
                  <c:v>81.287793824153255</c:v>
                </c:pt>
                <c:pt idx="586">
                  <c:v>81.254847043185464</c:v>
                </c:pt>
                <c:pt idx="587">
                  <c:v>81.221900239726324</c:v>
                </c:pt>
                <c:pt idx="588">
                  <c:v>81.188953413604935</c:v>
                </c:pt>
                <c:pt idx="589">
                  <c:v>81.156006564648507</c:v>
                </c:pt>
                <c:pt idx="590">
                  <c:v>81.123059692683398</c:v>
                </c:pt>
                <c:pt idx="591">
                  <c:v>81.090112797534289</c:v>
                </c:pt>
                <c:pt idx="592">
                  <c:v>81.057165879024694</c:v>
                </c:pt>
                <c:pt idx="593">
                  <c:v>81.024218936976951</c:v>
                </c:pt>
                <c:pt idx="594">
                  <c:v>80.991271971211503</c:v>
                </c:pt>
                <c:pt idx="595">
                  <c:v>80.958324981548202</c:v>
                </c:pt>
                <c:pt idx="596">
                  <c:v>80.925377967804991</c:v>
                </c:pt>
                <c:pt idx="597">
                  <c:v>80.892430929798408</c:v>
                </c:pt>
                <c:pt idx="598">
                  <c:v>80.859483867343855</c:v>
                </c:pt>
                <c:pt idx="599">
                  <c:v>80.826536780255054</c:v>
                </c:pt>
                <c:pt idx="600">
                  <c:v>80.793589668344765</c:v>
                </c:pt>
                <c:pt idx="601">
                  <c:v>80.760642531423841</c:v>
                </c:pt>
                <c:pt idx="602">
                  <c:v>80.727695369301941</c:v>
                </c:pt>
                <c:pt idx="603">
                  <c:v>80.694748181787119</c:v>
                </c:pt>
                <c:pt idx="604">
                  <c:v>80.66180096868618</c:v>
                </c:pt>
                <c:pt idx="605">
                  <c:v>80.62885372980432</c:v>
                </c:pt>
                <c:pt idx="606">
                  <c:v>80.595906464945188</c:v>
                </c:pt>
                <c:pt idx="607">
                  <c:v>80.562959173911167</c:v>
                </c:pt>
                <c:pt idx="608">
                  <c:v>80.530011856502853</c:v>
                </c:pt>
                <c:pt idx="609">
                  <c:v>80.497064512519643</c:v>
                </c:pt>
                <c:pt idx="610">
                  <c:v>80.464117141759033</c:v>
                </c:pt>
                <c:pt idx="611">
                  <c:v>80.431169744017325</c:v>
                </c:pt>
                <c:pt idx="612">
                  <c:v>80.398222319089058</c:v>
                </c:pt>
                <c:pt idx="613">
                  <c:v>80.365274866767237</c:v>
                </c:pt>
                <c:pt idx="614">
                  <c:v>80.332327386843303</c:v>
                </c:pt>
                <c:pt idx="615">
                  <c:v>80.299379879107306</c:v>
                </c:pt>
                <c:pt idx="616">
                  <c:v>80.266432343347404</c:v>
                </c:pt>
                <c:pt idx="617">
                  <c:v>80.233484779350292</c:v>
                </c:pt>
                <c:pt idx="618">
                  <c:v>80.200537186901016</c:v>
                </c:pt>
                <c:pt idx="619">
                  <c:v>80.167589565782791</c:v>
                </c:pt>
                <c:pt idx="620">
                  <c:v>80.134641915777792</c:v>
                </c:pt>
                <c:pt idx="621">
                  <c:v>80.101694236665665</c:v>
                </c:pt>
                <c:pt idx="622">
                  <c:v>80.068746528225162</c:v>
                </c:pt>
                <c:pt idx="623">
                  <c:v>80.035798790232889</c:v>
                </c:pt>
                <c:pt idx="624">
                  <c:v>80.002851022463929</c:v>
                </c:pt>
                <c:pt idx="625">
                  <c:v>79.969903224691464</c:v>
                </c:pt>
                <c:pt idx="626">
                  <c:v>79.936955396687324</c:v>
                </c:pt>
                <c:pt idx="627">
                  <c:v>79.90400753822118</c:v>
                </c:pt>
                <c:pt idx="628">
                  <c:v>79.871059649061252</c:v>
                </c:pt>
                <c:pt idx="629">
                  <c:v>79.838111728973786</c:v>
                </c:pt>
                <c:pt idx="630">
                  <c:v>79.805163777723479</c:v>
                </c:pt>
                <c:pt idx="631">
                  <c:v>79.772215795073024</c:v>
                </c:pt>
                <c:pt idx="632">
                  <c:v>79.739267780783436</c:v>
                </c:pt>
                <c:pt idx="633">
                  <c:v>79.706319734613913</c:v>
                </c:pt>
                <c:pt idx="634">
                  <c:v>79.673371656321677</c:v>
                </c:pt>
                <c:pt idx="635">
                  <c:v>79.640423545662202</c:v>
                </c:pt>
                <c:pt idx="636">
                  <c:v>79.607475402389255</c:v>
                </c:pt>
                <c:pt idx="637">
                  <c:v>79.574527226254233</c:v>
                </c:pt>
                <c:pt idx="638">
                  <c:v>79.541579017007408</c:v>
                </c:pt>
                <c:pt idx="639">
                  <c:v>79.508630774396408</c:v>
                </c:pt>
                <c:pt idx="640">
                  <c:v>79.475682498167416</c:v>
                </c:pt>
                <c:pt idx="641">
                  <c:v>79.442734188064335</c:v>
                </c:pt>
                <c:pt idx="642">
                  <c:v>79.409785843829695</c:v>
                </c:pt>
                <c:pt idx="643">
                  <c:v>79.376837465203351</c:v>
                </c:pt>
                <c:pt idx="644">
                  <c:v>79.343889051923526</c:v>
                </c:pt>
                <c:pt idx="645">
                  <c:v>79.310940603726564</c:v>
                </c:pt>
                <c:pt idx="646">
                  <c:v>79.277992120346624</c:v>
                </c:pt>
                <c:pt idx="647">
                  <c:v>79.245043601515874</c:v>
                </c:pt>
                <c:pt idx="648">
                  <c:v>79.212095046964393</c:v>
                </c:pt>
                <c:pt idx="649">
                  <c:v>79.179146456420483</c:v>
                </c:pt>
                <c:pt idx="650">
                  <c:v>79.146197829610017</c:v>
                </c:pt>
                <c:pt idx="651">
                  <c:v>79.11324916625685</c:v>
                </c:pt>
                <c:pt idx="652">
                  <c:v>79.080300466083017</c:v>
                </c:pt>
                <c:pt idx="653">
                  <c:v>79.047351728808223</c:v>
                </c:pt>
                <c:pt idx="654">
                  <c:v>79.014402954149787</c:v>
                </c:pt>
                <c:pt idx="655">
                  <c:v>78.981454141823434</c:v>
                </c:pt>
                <c:pt idx="656">
                  <c:v>78.948505291542261</c:v>
                </c:pt>
                <c:pt idx="657">
                  <c:v>78.915556403017575</c:v>
                </c:pt>
                <c:pt idx="658">
                  <c:v>78.882607475958068</c:v>
                </c:pt>
                <c:pt idx="659">
                  <c:v>78.849658510070583</c:v>
                </c:pt>
                <c:pt idx="660">
                  <c:v>78.816709505059379</c:v>
                </c:pt>
                <c:pt idx="661">
                  <c:v>78.783760460626723</c:v>
                </c:pt>
                <c:pt idx="662">
                  <c:v>78.75081137647274</c:v>
                </c:pt>
                <c:pt idx="663">
                  <c:v>78.717862252294793</c:v>
                </c:pt>
                <c:pt idx="664">
                  <c:v>78.684913087788431</c:v>
                </c:pt>
                <c:pt idx="665">
                  <c:v>78.651963882646427</c:v>
                </c:pt>
                <c:pt idx="666">
                  <c:v>78.619014636559825</c:v>
                </c:pt>
                <c:pt idx="667">
                  <c:v>78.586065349216824</c:v>
                </c:pt>
                <c:pt idx="668">
                  <c:v>78.553116020303207</c:v>
                </c:pt>
                <c:pt idx="669">
                  <c:v>78.520166649502869</c:v>
                </c:pt>
                <c:pt idx="670">
                  <c:v>78.487217236496832</c:v>
                </c:pt>
                <c:pt idx="671">
                  <c:v>78.454267780963704</c:v>
                </c:pt>
                <c:pt idx="672">
                  <c:v>78.421318282580003</c:v>
                </c:pt>
                <c:pt idx="673">
                  <c:v>78.38836874101942</c:v>
                </c:pt>
                <c:pt idx="674">
                  <c:v>78.355419155953442</c:v>
                </c:pt>
                <c:pt idx="675">
                  <c:v>78.32246952705097</c:v>
                </c:pt>
                <c:pt idx="676">
                  <c:v>78.289519853978035</c:v>
                </c:pt>
                <c:pt idx="677">
                  <c:v>78.256570136398707</c:v>
                </c:pt>
                <c:pt idx="678">
                  <c:v>78.223620373974271</c:v>
                </c:pt>
                <c:pt idx="679">
                  <c:v>78.190670566363252</c:v>
                </c:pt>
                <c:pt idx="680">
                  <c:v>78.157720713221664</c:v>
                </c:pt>
                <c:pt idx="681">
                  <c:v>78.124770814203188</c:v>
                </c:pt>
                <c:pt idx="682">
                  <c:v>78.09182086895818</c:v>
                </c:pt>
                <c:pt idx="683">
                  <c:v>78.058870877135405</c:v>
                </c:pt>
                <c:pt idx="684">
                  <c:v>78.025920838379903</c:v>
                </c:pt>
                <c:pt idx="685">
                  <c:v>77.9929707523346</c:v>
                </c:pt>
                <c:pt idx="686">
                  <c:v>77.960020618639689</c:v>
                </c:pt>
                <c:pt idx="687">
                  <c:v>77.927070436932212</c:v>
                </c:pt>
                <c:pt idx="688">
                  <c:v>77.894120206846821</c:v>
                </c:pt>
                <c:pt idx="689">
                  <c:v>77.861169928015585</c:v>
                </c:pt>
                <c:pt idx="690">
                  <c:v>77.828219600067115</c:v>
                </c:pt>
                <c:pt idx="691">
                  <c:v>77.795269222627809</c:v>
                </c:pt>
                <c:pt idx="692">
                  <c:v>77.762318795320994</c:v>
                </c:pt>
                <c:pt idx="693">
                  <c:v>77.729368317767026</c:v>
                </c:pt>
                <c:pt idx="694">
                  <c:v>77.69641778958345</c:v>
                </c:pt>
                <c:pt idx="695">
                  <c:v>77.663467210384837</c:v>
                </c:pt>
                <c:pt idx="696">
                  <c:v>77.630516579783162</c:v>
                </c:pt>
                <c:pt idx="697">
                  <c:v>77.597565897387028</c:v>
                </c:pt>
                <c:pt idx="698">
                  <c:v>77.564615162802227</c:v>
                </c:pt>
                <c:pt idx="699">
                  <c:v>77.531664375631692</c:v>
                </c:pt>
                <c:pt idx="700">
                  <c:v>77.498713535475105</c:v>
                </c:pt>
                <c:pt idx="701">
                  <c:v>77.465762641929089</c:v>
                </c:pt>
                <c:pt idx="702">
                  <c:v>77.432811694587514</c:v>
                </c:pt>
                <c:pt idx="703">
                  <c:v>77.399860693040822</c:v>
                </c:pt>
                <c:pt idx="704">
                  <c:v>77.366909636876514</c:v>
                </c:pt>
                <c:pt idx="705">
                  <c:v>77.33395852567881</c:v>
                </c:pt>
                <c:pt idx="706">
                  <c:v>77.301007359029015</c:v>
                </c:pt>
                <c:pt idx="707">
                  <c:v>77.268056136505109</c:v>
                </c:pt>
                <c:pt idx="708">
                  <c:v>77.235104857681677</c:v>
                </c:pt>
                <c:pt idx="709">
                  <c:v>77.202153522130331</c:v>
                </c:pt>
                <c:pt idx="710">
                  <c:v>77.169202129419261</c:v>
                </c:pt>
                <c:pt idx="711">
                  <c:v>77.136250679113687</c:v>
                </c:pt>
                <c:pt idx="712">
                  <c:v>77.103299170774989</c:v>
                </c:pt>
                <c:pt idx="713">
                  <c:v>77.070347603961778</c:v>
                </c:pt>
                <c:pt idx="714">
                  <c:v>77.037395978228759</c:v>
                </c:pt>
                <c:pt idx="715">
                  <c:v>77.004444293127776</c:v>
                </c:pt>
                <c:pt idx="716">
                  <c:v>76.971492548206882</c:v>
                </c:pt>
                <c:pt idx="717">
                  <c:v>76.938540743010847</c:v>
                </c:pt>
                <c:pt idx="718">
                  <c:v>76.905588877080902</c:v>
                </c:pt>
                <c:pt idx="719">
                  <c:v>76.872636949954838</c:v>
                </c:pt>
                <c:pt idx="720">
                  <c:v>76.839684961167009</c:v>
                </c:pt>
                <c:pt idx="721">
                  <c:v>76.806732910248115</c:v>
                </c:pt>
                <c:pt idx="722">
                  <c:v>76.773780796725347</c:v>
                </c:pt>
                <c:pt idx="723">
                  <c:v>76.740828620122201</c:v>
                </c:pt>
                <c:pt idx="724">
                  <c:v>76.707876379958734</c:v>
                </c:pt>
                <c:pt idx="725">
                  <c:v>76.674924075751122</c:v>
                </c:pt>
                <c:pt idx="726">
                  <c:v>76.641971707012161</c:v>
                </c:pt>
                <c:pt idx="727">
                  <c:v>76.60901927325061</c:v>
                </c:pt>
                <c:pt idx="728">
                  <c:v>76.576066773971604</c:v>
                </c:pt>
                <c:pt idx="729">
                  <c:v>76.543114208676641</c:v>
                </c:pt>
                <c:pt idx="730">
                  <c:v>76.510161576863354</c:v>
                </c:pt>
                <c:pt idx="731">
                  <c:v>76.477208878025451</c:v>
                </c:pt>
                <c:pt idx="732">
                  <c:v>76.444256111652976</c:v>
                </c:pt>
                <c:pt idx="733">
                  <c:v>76.411303277231966</c:v>
                </c:pt>
                <c:pt idx="734">
                  <c:v>76.37835037424459</c:v>
                </c:pt>
                <c:pt idx="735">
                  <c:v>76.345397402168942</c:v>
                </c:pt>
                <c:pt idx="736">
                  <c:v>76.312444360479518</c:v>
                </c:pt>
                <c:pt idx="737">
                  <c:v>76.279491248646465</c:v>
                </c:pt>
                <c:pt idx="738">
                  <c:v>76.246538066135827</c:v>
                </c:pt>
                <c:pt idx="739">
                  <c:v>76.213584812410048</c:v>
                </c:pt>
                <c:pt idx="740">
                  <c:v>76.180631486927027</c:v>
                </c:pt>
                <c:pt idx="741">
                  <c:v>76.14767808914084</c:v>
                </c:pt>
                <c:pt idx="742">
                  <c:v>76.114724618501228</c:v>
                </c:pt>
                <c:pt idx="743">
                  <c:v>76.081771074453769</c:v>
                </c:pt>
                <c:pt idx="744">
                  <c:v>76.048817456439878</c:v>
                </c:pt>
                <c:pt idx="745">
                  <c:v>76.015863763896789</c:v>
                </c:pt>
                <c:pt idx="746">
                  <c:v>75.982909996257305</c:v>
                </c:pt>
                <c:pt idx="747">
                  <c:v>75.949956152950008</c:v>
                </c:pt>
                <c:pt idx="748">
                  <c:v>75.917002233399202</c:v>
                </c:pt>
                <c:pt idx="749">
                  <c:v>75.884048237024544</c:v>
                </c:pt>
                <c:pt idx="750">
                  <c:v>75.851094163241598</c:v>
                </c:pt>
                <c:pt idx="751">
                  <c:v>75.818140011461253</c:v>
                </c:pt>
                <c:pt idx="752">
                  <c:v>75.785185781090121</c:v>
                </c:pt>
                <c:pt idx="753">
                  <c:v>75.752231471530095</c:v>
                </c:pt>
                <c:pt idx="754">
                  <c:v>75.719277082178735</c:v>
                </c:pt>
                <c:pt idx="755">
                  <c:v>75.686322612428768</c:v>
                </c:pt>
                <c:pt idx="756">
                  <c:v>75.653368061668473</c:v>
                </c:pt>
                <c:pt idx="757">
                  <c:v>75.620413429281555</c:v>
                </c:pt>
                <c:pt idx="758">
                  <c:v>75.587458714646758</c:v>
                </c:pt>
                <c:pt idx="759">
                  <c:v>75.554503917138305</c:v>
                </c:pt>
                <c:pt idx="760">
                  <c:v>75.521549036125791</c:v>
                </c:pt>
                <c:pt idx="761">
                  <c:v>75.488594070973662</c:v>
                </c:pt>
                <c:pt idx="762">
                  <c:v>75.455639021041691</c:v>
                </c:pt>
                <c:pt idx="763">
                  <c:v>75.422683885684961</c:v>
                </c:pt>
                <c:pt idx="764">
                  <c:v>75.389728664253425</c:v>
                </c:pt>
                <c:pt idx="765">
                  <c:v>75.356773356092148</c:v>
                </c:pt>
                <c:pt idx="766">
                  <c:v>75.323817960541319</c:v>
                </c:pt>
                <c:pt idx="767">
                  <c:v>75.290862476935956</c:v>
                </c:pt>
                <c:pt idx="768">
                  <c:v>75.257906904606074</c:v>
                </c:pt>
                <c:pt idx="769">
                  <c:v>75.224951242876671</c:v>
                </c:pt>
                <c:pt idx="770">
                  <c:v>75.191995491067644</c:v>
                </c:pt>
                <c:pt idx="771">
                  <c:v>75.159039648493376</c:v>
                </c:pt>
                <c:pt idx="772">
                  <c:v>75.126083714463533</c:v>
                </c:pt>
                <c:pt idx="773">
                  <c:v>75.093127688282209</c:v>
                </c:pt>
                <c:pt idx="774">
                  <c:v>75.060171569248268</c:v>
                </c:pt>
                <c:pt idx="775">
                  <c:v>75.027215356655233</c:v>
                </c:pt>
                <c:pt idx="776">
                  <c:v>74.994259049791509</c:v>
                </c:pt>
                <c:pt idx="777">
                  <c:v>74.96130264793959</c:v>
                </c:pt>
                <c:pt idx="778">
                  <c:v>74.92834615037701</c:v>
                </c:pt>
                <c:pt idx="779">
                  <c:v>74.895389556375392</c:v>
                </c:pt>
                <c:pt idx="780">
                  <c:v>74.862432865201328</c:v>
                </c:pt>
                <c:pt idx="781">
                  <c:v>74.829476076115242</c:v>
                </c:pt>
                <c:pt idx="782">
                  <c:v>74.796519188372429</c:v>
                </c:pt>
                <c:pt idx="783">
                  <c:v>74.763562201222356</c:v>
                </c:pt>
                <c:pt idx="784">
                  <c:v>74.730605113908581</c:v>
                </c:pt>
                <c:pt idx="785">
                  <c:v>74.697647925669088</c:v>
                </c:pt>
                <c:pt idx="786">
                  <c:v>74.66469063573625</c:v>
                </c:pt>
                <c:pt idx="787">
                  <c:v>74.631733243336285</c:v>
                </c:pt>
                <c:pt idx="788">
                  <c:v>74.598775747689785</c:v>
                </c:pt>
                <c:pt idx="789">
                  <c:v>74.565818148011189</c:v>
                </c:pt>
                <c:pt idx="790">
                  <c:v>74.532860443509207</c:v>
                </c:pt>
                <c:pt idx="791">
                  <c:v>74.499902633386185</c:v>
                </c:pt>
                <c:pt idx="792">
                  <c:v>74.466944716838753</c:v>
                </c:pt>
                <c:pt idx="793">
                  <c:v>74.433986693057477</c:v>
                </c:pt>
                <c:pt idx="794">
                  <c:v>74.401028561226369</c:v>
                </c:pt>
                <c:pt idx="795">
                  <c:v>74.368070320523572</c:v>
                </c:pt>
                <c:pt idx="796">
                  <c:v>74.335111970120835</c:v>
                </c:pt>
                <c:pt idx="797">
                  <c:v>74.30215350918364</c:v>
                </c:pt>
                <c:pt idx="798">
                  <c:v>74.269194936871358</c:v>
                </c:pt>
                <c:pt idx="799">
                  <c:v>74.236236252336482</c:v>
                </c:pt>
                <c:pt idx="800">
                  <c:v>74.203277454725537</c:v>
                </c:pt>
                <c:pt idx="801">
                  <c:v>74.170318543178297</c:v>
                </c:pt>
                <c:pt idx="802">
                  <c:v>74.137359516828184</c:v>
                </c:pt>
                <c:pt idx="803">
                  <c:v>74.104400374801727</c:v>
                </c:pt>
                <c:pt idx="804">
                  <c:v>74.071441116219162</c:v>
                </c:pt>
                <c:pt idx="805">
                  <c:v>74.038481740193902</c:v>
                </c:pt>
                <c:pt idx="806">
                  <c:v>74.005522245832452</c:v>
                </c:pt>
                <c:pt idx="807">
                  <c:v>73.972562632234926</c:v>
                </c:pt>
                <c:pt idx="808">
                  <c:v>73.939602898494158</c:v>
                </c:pt>
                <c:pt idx="809">
                  <c:v>73.906643043696448</c:v>
                </c:pt>
                <c:pt idx="810">
                  <c:v>73.873683066920819</c:v>
                </c:pt>
                <c:pt idx="811">
                  <c:v>73.840722967239671</c:v>
                </c:pt>
                <c:pt idx="812">
                  <c:v>73.807762743718229</c:v>
                </c:pt>
                <c:pt idx="813">
                  <c:v>73.774802395414255</c:v>
                </c:pt>
                <c:pt idx="814">
                  <c:v>73.741841921378736</c:v>
                </c:pt>
                <c:pt idx="815">
                  <c:v>73.708881320655536</c:v>
                </c:pt>
                <c:pt idx="816">
                  <c:v>73.675920592280875</c:v>
                </c:pt>
                <c:pt idx="817">
                  <c:v>73.642959735283938</c:v>
                </c:pt>
                <c:pt idx="818">
                  <c:v>73.609998748686564</c:v>
                </c:pt>
                <c:pt idx="819">
                  <c:v>73.577037631502904</c:v>
                </c:pt>
                <c:pt idx="820">
                  <c:v>73.544076382739789</c:v>
                </c:pt>
                <c:pt idx="821">
                  <c:v>73.511115001396504</c:v>
                </c:pt>
                <c:pt idx="822">
                  <c:v>73.47815348646462</c:v>
                </c:pt>
                <c:pt idx="823">
                  <c:v>73.445191836928302</c:v>
                </c:pt>
                <c:pt idx="824">
                  <c:v>73.412230051763729</c:v>
                </c:pt>
                <c:pt idx="825">
                  <c:v>73.379268129939362</c:v>
                </c:pt>
                <c:pt idx="826">
                  <c:v>73.346306070415977</c:v>
                </c:pt>
                <c:pt idx="827">
                  <c:v>73.313343872146305</c:v>
                </c:pt>
                <c:pt idx="828">
                  <c:v>73.280381534075161</c:v>
                </c:pt>
                <c:pt idx="829">
                  <c:v>73.247419055139304</c:v>
                </c:pt>
                <c:pt idx="830">
                  <c:v>73.214456434267476</c:v>
                </c:pt>
                <c:pt idx="831">
                  <c:v>73.181493670380377</c:v>
                </c:pt>
                <c:pt idx="832">
                  <c:v>73.148530762390308</c:v>
                </c:pt>
                <c:pt idx="833">
                  <c:v>73.115567709201329</c:v>
                </c:pt>
                <c:pt idx="834">
                  <c:v>73.082604509709455</c:v>
                </c:pt>
                <c:pt idx="835">
                  <c:v>73.049641162802047</c:v>
                </c:pt>
                <c:pt idx="836">
                  <c:v>73.016677667357868</c:v>
                </c:pt>
                <c:pt idx="837">
                  <c:v>72.98371402224754</c:v>
                </c:pt>
                <c:pt idx="838">
                  <c:v>72.950750226333085</c:v>
                </c:pt>
                <c:pt idx="839">
                  <c:v>72.91778627846746</c:v>
                </c:pt>
                <c:pt idx="840">
                  <c:v>72.884822177495437</c:v>
                </c:pt>
                <c:pt idx="841">
                  <c:v>72.851857922252606</c:v>
                </c:pt>
                <c:pt idx="842">
                  <c:v>72.818893511566003</c:v>
                </c:pt>
                <c:pt idx="843">
                  <c:v>72.785928944253598</c:v>
                </c:pt>
                <c:pt idx="844">
                  <c:v>72.752964219124308</c:v>
                </c:pt>
                <c:pt idx="845">
                  <c:v>72.719999334978368</c:v>
                </c:pt>
                <c:pt idx="846">
                  <c:v>72.687034290606434</c:v>
                </c:pt>
                <c:pt idx="847">
                  <c:v>72.654069084790208</c:v>
                </c:pt>
                <c:pt idx="848">
                  <c:v>72.621103716302301</c:v>
                </c:pt>
                <c:pt idx="849">
                  <c:v>72.588138183905684</c:v>
                </c:pt>
                <c:pt idx="850">
                  <c:v>72.555172486354252</c:v>
                </c:pt>
                <c:pt idx="851">
                  <c:v>72.522206622392105</c:v>
                </c:pt>
                <c:pt idx="852">
                  <c:v>72.489240590754051</c:v>
                </c:pt>
                <c:pt idx="853">
                  <c:v>72.456274390165291</c:v>
                </c:pt>
                <c:pt idx="854">
                  <c:v>72.423308019341121</c:v>
                </c:pt>
                <c:pt idx="855">
                  <c:v>72.390341476987444</c:v>
                </c:pt>
                <c:pt idx="856">
                  <c:v>72.357374761799989</c:v>
                </c:pt>
                <c:pt idx="857">
                  <c:v>72.324407872464803</c:v>
                </c:pt>
                <c:pt idx="858">
                  <c:v>72.291440807657906</c:v>
                </c:pt>
                <c:pt idx="859">
                  <c:v>72.258473566045069</c:v>
                </c:pt>
                <c:pt idx="860">
                  <c:v>72.225506146282413</c:v>
                </c:pt>
                <c:pt idx="861">
                  <c:v>72.192538547015303</c:v>
                </c:pt>
                <c:pt idx="862">
                  <c:v>72.159570766879241</c:v>
                </c:pt>
                <c:pt idx="863">
                  <c:v>72.126602804499171</c:v>
                </c:pt>
                <c:pt idx="864">
                  <c:v>72.093634658489535</c:v>
                </c:pt>
                <c:pt idx="865">
                  <c:v>72.060666327454527</c:v>
                </c:pt>
                <c:pt idx="866">
                  <c:v>72.027697809987558</c:v>
                </c:pt>
                <c:pt idx="867">
                  <c:v>71.994729104671251</c:v>
                </c:pt>
                <c:pt idx="868">
                  <c:v>71.96176021007777</c:v>
                </c:pt>
                <c:pt idx="869">
                  <c:v>71.928791124768267</c:v>
                </c:pt>
                <c:pt idx="870">
                  <c:v>71.895821847292908</c:v>
                </c:pt>
                <c:pt idx="871">
                  <c:v>71.862852376191029</c:v>
                </c:pt>
                <c:pt idx="872">
                  <c:v>71.829882709990684</c:v>
                </c:pt>
                <c:pt idx="873">
                  <c:v>71.796912847208972</c:v>
                </c:pt>
                <c:pt idx="874">
                  <c:v>71.76394278635162</c:v>
                </c:pt>
                <c:pt idx="875">
                  <c:v>71.730972525913131</c:v>
                </c:pt>
                <c:pt idx="876">
                  <c:v>71.698002064376197</c:v>
                </c:pt>
                <c:pt idx="877">
                  <c:v>71.665031400212513</c:v>
                </c:pt>
                <c:pt idx="878">
                  <c:v>71.632060531881962</c:v>
                </c:pt>
                <c:pt idx="879">
                  <c:v>71.599089457832605</c:v>
                </c:pt>
                <c:pt idx="880">
                  <c:v>71.566118176501007</c:v>
                </c:pt>
                <c:pt idx="881">
                  <c:v>71.533146686311568</c:v>
                </c:pt>
                <c:pt idx="882">
                  <c:v>71.500174985676949</c:v>
                </c:pt>
                <c:pt idx="883">
                  <c:v>71.467203072997762</c:v>
                </c:pt>
                <c:pt idx="884">
                  <c:v>71.434230946662439</c:v>
                </c:pt>
                <c:pt idx="885">
                  <c:v>71.401258605047047</c:v>
                </c:pt>
                <c:pt idx="886">
                  <c:v>71.368286046515578</c:v>
                </c:pt>
                <c:pt idx="887">
                  <c:v>71.335313269419501</c:v>
                </c:pt>
                <c:pt idx="888">
                  <c:v>71.302340272097751</c:v>
                </c:pt>
                <c:pt idx="889">
                  <c:v>71.269367052876703</c:v>
                </c:pt>
                <c:pt idx="890">
                  <c:v>71.23639361007001</c:v>
                </c:pt>
                <c:pt idx="891">
                  <c:v>71.203419941978609</c:v>
                </c:pt>
                <c:pt idx="892">
                  <c:v>71.170446046890447</c:v>
                </c:pt>
                <c:pt idx="893">
                  <c:v>71.137471923080568</c:v>
                </c:pt>
                <c:pt idx="894">
                  <c:v>71.104497568810899</c:v>
                </c:pt>
                <c:pt idx="895">
                  <c:v>71.071522982330222</c:v>
                </c:pt>
                <c:pt idx="896">
                  <c:v>71.038548161873976</c:v>
                </c:pt>
                <c:pt idx="897">
                  <c:v>71.005573105664212</c:v>
                </c:pt>
                <c:pt idx="898">
                  <c:v>70.972597811909651</c:v>
                </c:pt>
                <c:pt idx="899">
                  <c:v>70.93962227880526</c:v>
                </c:pt>
                <c:pt idx="900">
                  <c:v>70.906646504532318</c:v>
                </c:pt>
                <c:pt idx="901">
                  <c:v>70.873670487258408</c:v>
                </c:pt>
                <c:pt idx="902">
                  <c:v>70.840694225137241</c:v>
                </c:pt>
                <c:pt idx="903">
                  <c:v>70.807717716308474</c:v>
                </c:pt>
                <c:pt idx="904">
                  <c:v>70.774740958897624</c:v>
                </c:pt>
                <c:pt idx="905">
                  <c:v>70.741763951016083</c:v>
                </c:pt>
                <c:pt idx="906">
                  <c:v>70.708786690760817</c:v>
                </c:pt>
                <c:pt idx="907">
                  <c:v>70.675809176214401</c:v>
                </c:pt>
                <c:pt idx="908">
                  <c:v>70.642831405445079</c:v>
                </c:pt>
                <c:pt idx="909">
                  <c:v>70.609853376506052</c:v>
                </c:pt>
                <c:pt idx="910">
                  <c:v>70.576875087436136</c:v>
                </c:pt>
                <c:pt idx="911">
                  <c:v>70.543896536259041</c:v>
                </c:pt>
                <c:pt idx="912">
                  <c:v>70.51091772098377</c:v>
                </c:pt>
                <c:pt idx="913">
                  <c:v>70.477938639603849</c:v>
                </c:pt>
                <c:pt idx="914">
                  <c:v>70.444959290097827</c:v>
                </c:pt>
                <c:pt idx="915">
                  <c:v>70.411979670429076</c:v>
                </c:pt>
                <c:pt idx="916">
                  <c:v>70.378999778545264</c:v>
                </c:pt>
                <c:pt idx="917">
                  <c:v>70.346019612378527</c:v>
                </c:pt>
                <c:pt idx="918">
                  <c:v>70.313039169845666</c:v>
                </c:pt>
                <c:pt idx="919">
                  <c:v>70.280058448847129</c:v>
                </c:pt>
                <c:pt idx="920">
                  <c:v>70.247077447267998</c:v>
                </c:pt>
                <c:pt idx="921">
                  <c:v>70.214096162977057</c:v>
                </c:pt>
                <c:pt idx="922">
                  <c:v>70.181114593827076</c:v>
                </c:pt>
                <c:pt idx="923">
                  <c:v>70.148132737654223</c:v>
                </c:pt>
                <c:pt idx="924">
                  <c:v>70.115150592278852</c:v>
                </c:pt>
                <c:pt idx="925">
                  <c:v>70.082168155504235</c:v>
                </c:pt>
                <c:pt idx="926">
                  <c:v>70.049185425117301</c:v>
                </c:pt>
                <c:pt idx="927">
                  <c:v>70.016202398888268</c:v>
                </c:pt>
                <c:pt idx="928">
                  <c:v>69.983219074570258</c:v>
                </c:pt>
                <c:pt idx="929">
                  <c:v>69.950235449899452</c:v>
                </c:pt>
                <c:pt idx="930">
                  <c:v>69.917251522594967</c:v>
                </c:pt>
                <c:pt idx="931">
                  <c:v>69.884267290358522</c:v>
                </c:pt>
                <c:pt idx="932">
                  <c:v>69.851282750874603</c:v>
                </c:pt>
                <c:pt idx="933">
                  <c:v>69.818297901809927</c:v>
                </c:pt>
                <c:pt idx="934">
                  <c:v>69.785312740813737</c:v>
                </c:pt>
                <c:pt idx="935">
                  <c:v>69.752327265517351</c:v>
                </c:pt>
                <c:pt idx="936">
                  <c:v>69.719341473534215</c:v>
                </c:pt>
                <c:pt idx="937">
                  <c:v>69.686355362459722</c:v>
                </c:pt>
                <c:pt idx="938">
                  <c:v>69.65336892987095</c:v>
                </c:pt>
                <c:pt idx="939">
                  <c:v>69.620382173326817</c:v>
                </c:pt>
                <c:pt idx="940">
                  <c:v>69.587395090367565</c:v>
                </c:pt>
                <c:pt idx="941">
                  <c:v>69.55440767851492</c:v>
                </c:pt>
                <c:pt idx="942">
                  <c:v>69.521419935271879</c:v>
                </c:pt>
                <c:pt idx="943">
                  <c:v>69.488431858122382</c:v>
                </c:pt>
                <c:pt idx="944">
                  <c:v>69.455443444531511</c:v>
                </c:pt>
                <c:pt idx="945">
                  <c:v>69.422454691945049</c:v>
                </c:pt>
                <c:pt idx="946">
                  <c:v>69.389465597789439</c:v>
                </c:pt>
                <c:pt idx="947">
                  <c:v>69.356476159471768</c:v>
                </c:pt>
                <c:pt idx="948">
                  <c:v>69.323486374379257</c:v>
                </c:pt>
                <c:pt idx="949">
                  <c:v>69.290496239879701</c:v>
                </c:pt>
                <c:pt idx="950">
                  <c:v>69.257505753320629</c:v>
                </c:pt>
                <c:pt idx="951">
                  <c:v>69.224514912029719</c:v>
                </c:pt>
                <c:pt idx="952">
                  <c:v>69.191523713314339</c:v>
                </c:pt>
                <c:pt idx="953">
                  <c:v>69.158532154461568</c:v>
                </c:pt>
                <c:pt idx="954">
                  <c:v>69.125540232737833</c:v>
                </c:pt>
                <c:pt idx="955">
                  <c:v>69.092547945388887</c:v>
                </c:pt>
                <c:pt idx="956">
                  <c:v>69.059555289639803</c:v>
                </c:pt>
                <c:pt idx="957">
                  <c:v>69.02656226269454</c:v>
                </c:pt>
                <c:pt idx="958">
                  <c:v>68.993568861735923</c:v>
                </c:pt>
                <c:pt idx="959">
                  <c:v>68.960575083925406</c:v>
                </c:pt>
                <c:pt idx="960">
                  <c:v>68.927580926403124</c:v>
                </c:pt>
                <c:pt idx="961">
                  <c:v>68.894586386287429</c:v>
                </c:pt>
                <c:pt idx="962">
                  <c:v>68.861591460675015</c:v>
                </c:pt>
                <c:pt idx="963">
                  <c:v>68.828596146640464</c:v>
                </c:pt>
                <c:pt idx="964">
                  <c:v>68.795600441236445</c:v>
                </c:pt>
                <c:pt idx="965">
                  <c:v>68.762604341493088</c:v>
                </c:pt>
                <c:pt idx="966">
                  <c:v>68.729607844418283</c:v>
                </c:pt>
                <c:pt idx="967">
                  <c:v>68.696610946997183</c:v>
                </c:pt>
                <c:pt idx="968">
                  <c:v>68.663613646192076</c:v>
                </c:pt>
                <c:pt idx="969">
                  <c:v>68.630615938942512</c:v>
                </c:pt>
                <c:pt idx="970">
                  <c:v>68.597617822164722</c:v>
                </c:pt>
                <c:pt idx="971">
                  <c:v>68.564619292751644</c:v>
                </c:pt>
                <c:pt idx="972">
                  <c:v>68.531620347572783</c:v>
                </c:pt>
                <c:pt idx="973">
                  <c:v>68.498620983473984</c:v>
                </c:pt>
                <c:pt idx="974">
                  <c:v>68.46562119727723</c:v>
                </c:pt>
                <c:pt idx="975">
                  <c:v>68.432620985780403</c:v>
                </c:pt>
                <c:pt idx="976">
                  <c:v>68.399620345757427</c:v>
                </c:pt>
                <c:pt idx="977">
                  <c:v>68.366619273957568</c:v>
                </c:pt>
                <c:pt idx="978">
                  <c:v>68.333617767105608</c:v>
                </c:pt>
                <c:pt idx="979">
                  <c:v>68.300615821901687</c:v>
                </c:pt>
                <c:pt idx="980">
                  <c:v>68.267613435020962</c:v>
                </c:pt>
                <c:pt idx="981">
                  <c:v>68.234610603113396</c:v>
                </c:pt>
                <c:pt idx="982">
                  <c:v>68.201607322803653</c:v>
                </c:pt>
                <c:pt idx="983">
                  <c:v>68.168603590691191</c:v>
                </c:pt>
                <c:pt idx="984">
                  <c:v>68.135599403349289</c:v>
                </c:pt>
                <c:pt idx="985">
                  <c:v>68.102594757325704</c:v>
                </c:pt>
                <c:pt idx="986">
                  <c:v>68.069589649141989</c:v>
                </c:pt>
                <c:pt idx="987">
                  <c:v>68.036584075293376</c:v>
                </c:pt>
                <c:pt idx="988">
                  <c:v>68.003578032248768</c:v>
                </c:pt>
                <c:pt idx="989">
                  <c:v>67.970571516450377</c:v>
                </c:pt>
                <c:pt idx="990">
                  <c:v>67.93756452431343</c:v>
                </c:pt>
                <c:pt idx="991">
                  <c:v>67.904557052226167</c:v>
                </c:pt>
                <c:pt idx="992">
                  <c:v>67.871549096549657</c:v>
                </c:pt>
                <c:pt idx="993">
                  <c:v>67.838540653617244</c:v>
                </c:pt>
                <c:pt idx="994">
                  <c:v>67.805531719734802</c:v>
                </c:pt>
                <c:pt idx="995">
                  <c:v>67.772522291180294</c:v>
                </c:pt>
                <c:pt idx="996">
                  <c:v>67.739512364203563</c:v>
                </c:pt>
                <c:pt idx="997">
                  <c:v>67.706501935026196</c:v>
                </c:pt>
                <c:pt idx="998">
                  <c:v>67.67349099984105</c:v>
                </c:pt>
                <c:pt idx="999">
                  <c:v>67.640479554812543</c:v>
                </c:pt>
                <c:pt idx="1000">
                  <c:v>67.607467596075978</c:v>
                </c:pt>
                <c:pt idx="1001">
                  <c:v>67.574455119737621</c:v>
                </c:pt>
                <c:pt idx="1002">
                  <c:v>67.541442121874141</c:v>
                </c:pt>
                <c:pt idx="1003">
                  <c:v>67.508428598532859</c:v>
                </c:pt>
                <c:pt idx="1004">
                  <c:v>67.475414545731013</c:v>
                </c:pt>
                <c:pt idx="1005">
                  <c:v>67.442399959456168</c:v>
                </c:pt>
                <c:pt idx="1006">
                  <c:v>67.409384835665264</c:v>
                </c:pt>
                <c:pt idx="1007">
                  <c:v>67.376369170284974</c:v>
                </c:pt>
                <c:pt idx="1008">
                  <c:v>67.343352959211089</c:v>
                </c:pt>
                <c:pt idx="1009">
                  <c:v>67.310336198308548</c:v>
                </c:pt>
                <c:pt idx="1010">
                  <c:v>67.277318883411112</c:v>
                </c:pt>
                <c:pt idx="1011">
                  <c:v>67.24430101032118</c:v>
                </c:pt>
                <c:pt idx="1012">
                  <c:v>67.211282574809275</c:v>
                </c:pt>
                <c:pt idx="1013">
                  <c:v>67.178263572614298</c:v>
                </c:pt>
                <c:pt idx="1014">
                  <c:v>67.145243999442911</c:v>
                </c:pt>
                <c:pt idx="1015">
                  <c:v>67.112223850969428</c:v>
                </c:pt>
                <c:pt idx="1016">
                  <c:v>67.079203122835523</c:v>
                </c:pt>
                <c:pt idx="1017">
                  <c:v>67.046181810650069</c:v>
                </c:pt>
                <c:pt idx="1018">
                  <c:v>67.013159909988858</c:v>
                </c:pt>
                <c:pt idx="1019">
                  <c:v>66.980137416394328</c:v>
                </c:pt>
                <c:pt idx="1020">
                  <c:v>66.947114325375225</c:v>
                </c:pt>
                <c:pt idx="1021">
                  <c:v>66.914090632406783</c:v>
                </c:pt>
                <c:pt idx="1022">
                  <c:v>66.88106633292972</c:v>
                </c:pt>
                <c:pt idx="1023">
                  <c:v>66.84804142235069</c:v>
                </c:pt>
                <c:pt idx="1024">
                  <c:v>66.815015896041729</c:v>
                </c:pt>
                <c:pt idx="1025">
                  <c:v>66.781989749339829</c:v>
                </c:pt>
                <c:pt idx="1026">
                  <c:v>66.748962977547123</c:v>
                </c:pt>
                <c:pt idx="1027">
                  <c:v>66.715935575930175</c:v>
                </c:pt>
                <c:pt idx="1028">
                  <c:v>66.682907539719992</c:v>
                </c:pt>
                <c:pt idx="1029">
                  <c:v>66.64987886411167</c:v>
                </c:pt>
                <c:pt idx="1030">
                  <c:v>66.616849544264028</c:v>
                </c:pt>
                <c:pt idx="1031">
                  <c:v>66.583819575299685</c:v>
                </c:pt>
                <c:pt idx="1032">
                  <c:v>66.550788952304288</c:v>
                </c:pt>
                <c:pt idx="1033">
                  <c:v>66.517757670326773</c:v>
                </c:pt>
                <c:pt idx="1034">
                  <c:v>66.484725724378421</c:v>
                </c:pt>
                <c:pt idx="1035">
                  <c:v>66.451693109433251</c:v>
                </c:pt>
                <c:pt idx="1036">
                  <c:v>66.418659820427536</c:v>
                </c:pt>
                <c:pt idx="1037">
                  <c:v>66.385625852259182</c:v>
                </c:pt>
                <c:pt idx="1038">
                  <c:v>66.352591199787952</c:v>
                </c:pt>
                <c:pt idx="1039">
                  <c:v>66.319555857834857</c:v>
                </c:pt>
                <c:pt idx="1040">
                  <c:v>66.286519821181884</c:v>
                </c:pt>
                <c:pt idx="1041">
                  <c:v>66.253483084571883</c:v>
                </c:pt>
                <c:pt idx="1042">
                  <c:v>66.220445642708071</c:v>
                </c:pt>
                <c:pt idx="1043">
                  <c:v>66.187407490253932</c:v>
                </c:pt>
                <c:pt idx="1044">
                  <c:v>66.154368621832788</c:v>
                </c:pt>
                <c:pt idx="1045">
                  <c:v>66.121329032027504</c:v>
                </c:pt>
                <c:pt idx="1046">
                  <c:v>66.088288715380216</c:v>
                </c:pt>
                <c:pt idx="1047">
                  <c:v>66.055247666392148</c:v>
                </c:pt>
                <c:pt idx="1048">
                  <c:v>66.022205879523156</c:v>
                </c:pt>
                <c:pt idx="1049">
                  <c:v>65.989163349191273</c:v>
                </c:pt>
                <c:pt idx="1050">
                  <c:v>65.956120069772865</c:v>
                </c:pt>
                <c:pt idx="1051">
                  <c:v>65.923076035601781</c:v>
                </c:pt>
                <c:pt idx="1052">
                  <c:v>65.890031240969634</c:v>
                </c:pt>
                <c:pt idx="1053">
                  <c:v>65.856985680124865</c:v>
                </c:pt>
                <c:pt idx="1054">
                  <c:v>65.823939347272784</c:v>
                </c:pt>
                <c:pt idx="1055">
                  <c:v>65.790892236575218</c:v>
                </c:pt>
                <c:pt idx="1056">
                  <c:v>65.757844342150051</c:v>
                </c:pt>
                <c:pt idx="1057">
                  <c:v>65.724795658071287</c:v>
                </c:pt>
                <c:pt idx="1058">
                  <c:v>65.691746178368163</c:v>
                </c:pt>
                <c:pt idx="1059">
                  <c:v>65.658695897025041</c:v>
                </c:pt>
                <c:pt idx="1060">
                  <c:v>65.625644807981459</c:v>
                </c:pt>
                <c:pt idx="1061">
                  <c:v>65.592592905131056</c:v>
                </c:pt>
                <c:pt idx="1062">
                  <c:v>65.559540182321996</c:v>
                </c:pt>
                <c:pt idx="1063">
                  <c:v>65.526486633356114</c:v>
                </c:pt>
                <c:pt idx="1064">
                  <c:v>65.493432251988608</c:v>
                </c:pt>
                <c:pt idx="1065">
                  <c:v>65.460377031928203</c:v>
                </c:pt>
                <c:pt idx="1066">
                  <c:v>65.427320966836035</c:v>
                </c:pt>
                <c:pt idx="1067">
                  <c:v>65.394264050325873</c:v>
                </c:pt>
                <c:pt idx="1068">
                  <c:v>65.361206275963781</c:v>
                </c:pt>
                <c:pt idx="1069">
                  <c:v>65.328147637267094</c:v>
                </c:pt>
                <c:pt idx="1070">
                  <c:v>65.295088127705014</c:v>
                </c:pt>
                <c:pt idx="1071">
                  <c:v>65.262027740697533</c:v>
                </c:pt>
                <c:pt idx="1072">
                  <c:v>65.228966469615372</c:v>
                </c:pt>
                <c:pt idx="1073">
                  <c:v>65.195904307779614</c:v>
                </c:pt>
                <c:pt idx="1074">
                  <c:v>65.16284124846112</c:v>
                </c:pt>
                <c:pt idx="1075">
                  <c:v>65.129777284880603</c:v>
                </c:pt>
                <c:pt idx="1076">
                  <c:v>65.096712410207715</c:v>
                </c:pt>
                <c:pt idx="1077">
                  <c:v>65.063646617561105</c:v>
                </c:pt>
                <c:pt idx="1078">
                  <c:v>65.030579900007822</c:v>
                </c:pt>
                <c:pt idx="1079">
                  <c:v>64.997512250562977</c:v>
                </c:pt>
                <c:pt idx="1080">
                  <c:v>64.964443662189368</c:v>
                </c:pt>
                <c:pt idx="1081">
                  <c:v>64.931374127797156</c:v>
                </c:pt>
                <c:pt idx="1082">
                  <c:v>64.898303640243299</c:v>
                </c:pt>
                <c:pt idx="1083">
                  <c:v>64.865232192331518</c:v>
                </c:pt>
                <c:pt idx="1084">
                  <c:v>64.832159776811395</c:v>
                </c:pt>
                <c:pt idx="1085">
                  <c:v>64.799086386378505</c:v>
                </c:pt>
                <c:pt idx="1086">
                  <c:v>64.766012013673375</c:v>
                </c:pt>
                <c:pt idx="1087">
                  <c:v>64.732936651281989</c:v>
                </c:pt>
                <c:pt idx="1088">
                  <c:v>64.699860291734481</c:v>
                </c:pt>
                <c:pt idx="1089">
                  <c:v>64.666782927505352</c:v>
                </c:pt>
                <c:pt idx="1090">
                  <c:v>64.633704551012585</c:v>
                </c:pt>
                <c:pt idx="1091">
                  <c:v>64.600625154617603</c:v>
                </c:pt>
                <c:pt idx="1092">
                  <c:v>64.567544730624661</c:v>
                </c:pt>
                <c:pt idx="1093">
                  <c:v>64.534463271280742</c:v>
                </c:pt>
                <c:pt idx="1094">
                  <c:v>64.501380768774339</c:v>
                </c:pt>
                <c:pt idx="1095">
                  <c:v>64.468297215236106</c:v>
                </c:pt>
                <c:pt idx="1096">
                  <c:v>64.435212602737664</c:v>
                </c:pt>
                <c:pt idx="1097">
                  <c:v>64.402126923291277</c:v>
                </c:pt>
                <c:pt idx="1098">
                  <c:v>64.369040168849722</c:v>
                </c:pt>
                <c:pt idx="1099">
                  <c:v>64.33595233130572</c:v>
                </c:pt>
                <c:pt idx="1100">
                  <c:v>64.302863402491127</c:v>
                </c:pt>
                <c:pt idx="1101">
                  <c:v>64.269773374177262</c:v>
                </c:pt>
                <c:pt idx="1102">
                  <c:v>64.236682238073556</c:v>
                </c:pt>
                <c:pt idx="1103">
                  <c:v>64.203589985827833</c:v>
                </c:pt>
                <c:pt idx="1104">
                  <c:v>64.17049660902552</c:v>
                </c:pt>
                <c:pt idx="1105">
                  <c:v>64.137402099189245</c:v>
                </c:pt>
                <c:pt idx="1106">
                  <c:v>64.10430644777837</c:v>
                </c:pt>
                <c:pt idx="1107">
                  <c:v>64.071209646188422</c:v>
                </c:pt>
                <c:pt idx="1108">
                  <c:v>64.03811168575109</c:v>
                </c:pt>
                <c:pt idx="1109">
                  <c:v>64.005012557732982</c:v>
                </c:pt>
                <c:pt idx="1110">
                  <c:v>63.97191225333593</c:v>
                </c:pt>
                <c:pt idx="1111">
                  <c:v>63.938810763696026</c:v>
                </c:pt>
                <c:pt idx="1112">
                  <c:v>63.905708079883226</c:v>
                </c:pt>
                <c:pt idx="1113">
                  <c:v>63.872604192901001</c:v>
                </c:pt>
                <c:pt idx="1114">
                  <c:v>63.839499093685973</c:v>
                </c:pt>
                <c:pt idx="1115">
                  <c:v>63.806392773106879</c:v>
                </c:pt>
                <c:pt idx="1116">
                  <c:v>63.773285221964557</c:v>
                </c:pt>
                <c:pt idx="1117">
                  <c:v>63.740176430991482</c:v>
                </c:pt>
                <c:pt idx="1118">
                  <c:v>63.70706639085099</c:v>
                </c:pt>
                <c:pt idx="1119">
                  <c:v>63.673955092136929</c:v>
                </c:pt>
                <c:pt idx="1120">
                  <c:v>63.640842525373039</c:v>
                </c:pt>
                <c:pt idx="1121">
                  <c:v>63.607728681012674</c:v>
                </c:pt>
                <c:pt idx="1122">
                  <c:v>63.574613549437942</c:v>
                </c:pt>
                <c:pt idx="1123">
                  <c:v>63.541497120959789</c:v>
                </c:pt>
                <c:pt idx="1124">
                  <c:v>63.508379385816568</c:v>
                </c:pt>
                <c:pt idx="1125">
                  <c:v>63.475260334174465</c:v>
                </c:pt>
                <c:pt idx="1126">
                  <c:v>63.442139956126198</c:v>
                </c:pt>
                <c:pt idx="1127">
                  <c:v>63.409018241690958</c:v>
                </c:pt>
                <c:pt idx="1128">
                  <c:v>63.375895180813835</c:v>
                </c:pt>
                <c:pt idx="1129">
                  <c:v>63.342770763365152</c:v>
                </c:pt>
                <c:pt idx="1130">
                  <c:v>63.309644979139826</c:v>
                </c:pt>
                <c:pt idx="1131">
                  <c:v>63.276517817857147</c:v>
                </c:pt>
                <c:pt idx="1132">
                  <c:v>63.243389269159891</c:v>
                </c:pt>
                <c:pt idx="1133">
                  <c:v>63.210259322613886</c:v>
                </c:pt>
                <c:pt idx="1134">
                  <c:v>63.177127967707712</c:v>
                </c:pt>
                <c:pt idx="1135">
                  <c:v>63.14399519385163</c:v>
                </c:pt>
                <c:pt idx="1136">
                  <c:v>63.110860990377589</c:v>
                </c:pt>
                <c:pt idx="1137">
                  <c:v>63.077725346538081</c:v>
                </c:pt>
                <c:pt idx="1138">
                  <c:v>63.044588251506056</c:v>
                </c:pt>
                <c:pt idx="1139">
                  <c:v>63.011449694373916</c:v>
                </c:pt>
                <c:pt idx="1140">
                  <c:v>62.978309664153599</c:v>
                </c:pt>
                <c:pt idx="1141">
                  <c:v>62.945168149775213</c:v>
                </c:pt>
                <c:pt idx="1142">
                  <c:v>62.912025140086847</c:v>
                </c:pt>
                <c:pt idx="1143">
                  <c:v>62.878880623853888</c:v>
                </c:pt>
                <c:pt idx="1144">
                  <c:v>62.845734589758862</c:v>
                </c:pt>
                <c:pt idx="1145">
                  <c:v>62.812587026399818</c:v>
                </c:pt>
                <c:pt idx="1146">
                  <c:v>62.779437922290874</c:v>
                </c:pt>
                <c:pt idx="1147">
                  <c:v>62.746287265860872</c:v>
                </c:pt>
                <c:pt idx="1148">
                  <c:v>62.713135045452908</c:v>
                </c:pt>
                <c:pt idx="1149">
                  <c:v>62.679981249323767</c:v>
                </c:pt>
                <c:pt idx="1150">
                  <c:v>62.646825865643805</c:v>
                </c:pt>
                <c:pt idx="1151">
                  <c:v>62.613668882495176</c:v>
                </c:pt>
                <c:pt idx="1152">
                  <c:v>62.580510287872173</c:v>
                </c:pt>
                <c:pt idx="1153">
                  <c:v>62.547350069680348</c:v>
                </c:pt>
                <c:pt idx="1154">
                  <c:v>62.514188215735857</c:v>
                </c:pt>
                <c:pt idx="1155">
                  <c:v>62.481024713764548</c:v>
                </c:pt>
                <c:pt idx="1156">
                  <c:v>62.447859551401741</c:v>
                </c:pt>
                <c:pt idx="1157">
                  <c:v>62.414692716191418</c:v>
                </c:pt>
                <c:pt idx="1158">
                  <c:v>62.381524195585378</c:v>
                </c:pt>
                <c:pt idx="1159">
                  <c:v>62.348353976942775</c:v>
                </c:pt>
                <c:pt idx="1160">
                  <c:v>62.315182047529689</c:v>
                </c:pt>
                <c:pt idx="1161">
                  <c:v>62.282008394517788</c:v>
                </c:pt>
                <c:pt idx="1162">
                  <c:v>62.24883300498432</c:v>
                </c:pt>
                <c:pt idx="1163">
                  <c:v>62.215655865911124</c:v>
                </c:pt>
                <c:pt idx="1164">
                  <c:v>62.18247696418392</c:v>
                </c:pt>
                <c:pt idx="1165">
                  <c:v>62.14929628659182</c:v>
                </c:pt>
                <c:pt idx="1166">
                  <c:v>62.116113819826538</c:v>
                </c:pt>
                <c:pt idx="1167">
                  <c:v>62.082929550481708</c:v>
                </c:pt>
                <c:pt idx="1168">
                  <c:v>62.049743465051819</c:v>
                </c:pt>
                <c:pt idx="1169">
                  <c:v>62.016555549932349</c:v>
                </c:pt>
                <c:pt idx="1170">
                  <c:v>61.983365791418201</c:v>
                </c:pt>
                <c:pt idx="1171">
                  <c:v>61.950174175703545</c:v>
                </c:pt>
                <c:pt idx="1172">
                  <c:v>61.916980688880841</c:v>
                </c:pt>
                <c:pt idx="1173">
                  <c:v>61.883785316940248</c:v>
                </c:pt>
                <c:pt idx="1174">
                  <c:v>61.85058804576876</c:v>
                </c:pt>
                <c:pt idx="1175">
                  <c:v>61.817388861149496</c:v>
                </c:pt>
                <c:pt idx="1176">
                  <c:v>61.784187748761205</c:v>
                </c:pt>
                <c:pt idx="1177">
                  <c:v>61.750984694177177</c:v>
                </c:pt>
                <c:pt idx="1178">
                  <c:v>61.717779682864546</c:v>
                </c:pt>
                <c:pt idx="1179">
                  <c:v>61.68457270018429</c:v>
                </c:pt>
                <c:pt idx="1180">
                  <c:v>61.651363731388784</c:v>
                </c:pt>
                <c:pt idx="1181">
                  <c:v>61.618152761623065</c:v>
                </c:pt>
                <c:pt idx="1182">
                  <c:v>61.584939775922621</c:v>
                </c:pt>
                <c:pt idx="1183">
                  <c:v>61.551724759213215</c:v>
                </c:pt>
                <c:pt idx="1184">
                  <c:v>61.518507696309761</c:v>
                </c:pt>
                <c:pt idx="1185">
                  <c:v>61.485288571916101</c:v>
                </c:pt>
                <c:pt idx="1186">
                  <c:v>61.45206737062378</c:v>
                </c:pt>
                <c:pt idx="1187">
                  <c:v>61.418844076911455</c:v>
                </c:pt>
                <c:pt idx="1188">
                  <c:v>61.385618675143718</c:v>
                </c:pt>
                <c:pt idx="1189">
                  <c:v>61.352391149570906</c:v>
                </c:pt>
                <c:pt idx="1190">
                  <c:v>61.319161484327822</c:v>
                </c:pt>
                <c:pt idx="1191">
                  <c:v>61.285929663433095</c:v>
                </c:pt>
                <c:pt idx="1192">
                  <c:v>61.252695670788462</c:v>
                </c:pt>
                <c:pt idx="1193">
                  <c:v>61.219459490177712</c:v>
                </c:pt>
                <c:pt idx="1194">
                  <c:v>61.186221105266171</c:v>
                </c:pt>
                <c:pt idx="1195">
                  <c:v>61.152980499599209</c:v>
                </c:pt>
                <c:pt idx="1196">
                  <c:v>61.119737656602652</c:v>
                </c:pt>
                <c:pt idx="1197">
                  <c:v>61.086492559580485</c:v>
                </c:pt>
                <c:pt idx="1198">
                  <c:v>61.053245191714922</c:v>
                </c:pt>
                <c:pt idx="1199">
                  <c:v>61.019995536065693</c:v>
                </c:pt>
                <c:pt idx="1200">
                  <c:v>60.986743575568084</c:v>
                </c:pt>
                <c:pt idx="1201">
                  <c:v>60.953489293033407</c:v>
                </c:pt>
                <c:pt idx="1202">
                  <c:v>60.920232671147289</c:v>
                </c:pt>
                <c:pt idx="1203">
                  <c:v>60.886973692468949</c:v>
                </c:pt>
                <c:pt idx="1204">
                  <c:v>60.853712339430729</c:v>
                </c:pt>
                <c:pt idx="1205">
                  <c:v>60.820448594336504</c:v>
                </c:pt>
                <c:pt idx="1206">
                  <c:v>60.787182439361523</c:v>
                </c:pt>
                <c:pt idx="1207">
                  <c:v>60.753913856550867</c:v>
                </c:pt>
                <c:pt idx="1208">
                  <c:v>60.720642827819148</c:v>
                </c:pt>
                <c:pt idx="1209">
                  <c:v>60.687369334948912</c:v>
                </c:pt>
                <c:pt idx="1210">
                  <c:v>60.654093359590632</c:v>
                </c:pt>
                <c:pt idx="1211">
                  <c:v>60.620814883260827</c:v>
                </c:pt>
                <c:pt idx="1212">
                  <c:v>60.587533887341721</c:v>
                </c:pt>
                <c:pt idx="1213">
                  <c:v>60.554250353080221</c:v>
                </c:pt>
                <c:pt idx="1214">
                  <c:v>60.520964261586805</c:v>
                </c:pt>
                <c:pt idx="1215">
                  <c:v>60.487675593835178</c:v>
                </c:pt>
                <c:pt idx="1216">
                  <c:v>60.454384330660091</c:v>
                </c:pt>
                <c:pt idx="1217">
                  <c:v>60.42109045275798</c:v>
                </c:pt>
                <c:pt idx="1218">
                  <c:v>60.387793940684276</c:v>
                </c:pt>
                <c:pt idx="1219">
                  <c:v>60.354494774854366</c:v>
                </c:pt>
                <c:pt idx="1220">
                  <c:v>60.321192935540815</c:v>
                </c:pt>
                <c:pt idx="1221">
                  <c:v>60.287888402873548</c:v>
                </c:pt>
                <c:pt idx="1222">
                  <c:v>60.254581156838476</c:v>
                </c:pt>
                <c:pt idx="1223">
                  <c:v>60.221271177276464</c:v>
                </c:pt>
                <c:pt idx="1224">
                  <c:v>60.18795844388238</c:v>
                </c:pt>
                <c:pt idx="1225">
                  <c:v>60.154642936204269</c:v>
                </c:pt>
                <c:pt idx="1226">
                  <c:v>60.121324633642047</c:v>
                </c:pt>
                <c:pt idx="1227">
                  <c:v>60.088003515446793</c:v>
                </c:pt>
                <c:pt idx="1228">
                  <c:v>60.054679560719336</c:v>
                </c:pt>
                <c:pt idx="1229">
                  <c:v>60.02135274841001</c:v>
                </c:pt>
                <c:pt idx="1230">
                  <c:v>59.98802305731634</c:v>
                </c:pt>
                <c:pt idx="1231">
                  <c:v>59.954690466083456</c:v>
                </c:pt>
                <c:pt idx="1232">
                  <c:v>59.92135495320192</c:v>
                </c:pt>
                <c:pt idx="1233">
                  <c:v>59.888016497007463</c:v>
                </c:pt>
                <c:pt idx="1234">
                  <c:v>59.854675075679218</c:v>
                </c:pt>
                <c:pt idx="1235">
                  <c:v>59.821330667239259</c:v>
                </c:pt>
                <c:pt idx="1236">
                  <c:v>59.787983249551246</c:v>
                </c:pt>
                <c:pt idx="1237">
                  <c:v>59.754632800319378</c:v>
                </c:pt>
                <c:pt idx="1238">
                  <c:v>59.721279297087442</c:v>
                </c:pt>
                <c:pt idx="1239">
                  <c:v>59.687922717237647</c:v>
                </c:pt>
                <c:pt idx="1240">
                  <c:v>59.654563037989298</c:v>
                </c:pt>
                <c:pt idx="1241">
                  <c:v>59.621200236398025</c:v>
                </c:pt>
                <c:pt idx="1242">
                  <c:v>59.587834289354724</c:v>
                </c:pt>
                <c:pt idx="1243">
                  <c:v>59.554465173584305</c:v>
                </c:pt>
                <c:pt idx="1244">
                  <c:v>59.521092865644363</c:v>
                </c:pt>
                <c:pt idx="1245">
                  <c:v>59.48771734192421</c:v>
                </c:pt>
                <c:pt idx="1246">
                  <c:v>59.454338578643949</c:v>
                </c:pt>
                <c:pt idx="1247">
                  <c:v>59.420956551853422</c:v>
                </c:pt>
                <c:pt idx="1248">
                  <c:v>59.387571237430492</c:v>
                </c:pt>
                <c:pt idx="1249">
                  <c:v>59.354182611080148</c:v>
                </c:pt>
                <c:pt idx="1250">
                  <c:v>59.320790648333734</c:v>
                </c:pt>
                <c:pt idx="1251">
                  <c:v>59.287395324547447</c:v>
                </c:pt>
                <c:pt idx="1252">
                  <c:v>59.253996614900977</c:v>
                </c:pt>
                <c:pt idx="1253">
                  <c:v>59.220594494396899</c:v>
                </c:pt>
                <c:pt idx="1254">
                  <c:v>59.187188937859013</c:v>
                </c:pt>
                <c:pt idx="1255">
                  <c:v>59.153779919931175</c:v>
                </c:pt>
                <c:pt idx="1256">
                  <c:v>59.120367415076515</c:v>
                </c:pt>
                <c:pt idx="1257">
                  <c:v>59.086951397575653</c:v>
                </c:pt>
                <c:pt idx="1258">
                  <c:v>59.053531841526009</c:v>
                </c:pt>
                <c:pt idx="1259">
                  <c:v>59.020108720840227</c:v>
                </c:pt>
                <c:pt idx="1260">
                  <c:v>58.986682009245413</c:v>
                </c:pt>
                <c:pt idx="1261">
                  <c:v>58.953251680281333</c:v>
                </c:pt>
                <c:pt idx="1262">
                  <c:v>58.919817707299273</c:v>
                </c:pt>
                <c:pt idx="1263">
                  <c:v>58.886380063461566</c:v>
                </c:pt>
                <c:pt idx="1264">
                  <c:v>58.852938721739214</c:v>
                </c:pt>
                <c:pt idx="1265">
                  <c:v>58.819493654911398</c:v>
                </c:pt>
                <c:pt idx="1266">
                  <c:v>58.786044835563985</c:v>
                </c:pt>
                <c:pt idx="1267">
                  <c:v>58.752592236088219</c:v>
                </c:pt>
                <c:pt idx="1268">
                  <c:v>58.719135828679505</c:v>
                </c:pt>
                <c:pt idx="1269">
                  <c:v>58.685675585336298</c:v>
                </c:pt>
                <c:pt idx="1270">
                  <c:v>58.65221147785843</c:v>
                </c:pt>
                <c:pt idx="1271">
                  <c:v>58.618743477846252</c:v>
                </c:pt>
                <c:pt idx="1272">
                  <c:v>58.585271556698899</c:v>
                </c:pt>
                <c:pt idx="1273">
                  <c:v>58.551795685613193</c:v>
                </c:pt>
                <c:pt idx="1274">
                  <c:v>58.518315835582655</c:v>
                </c:pt>
                <c:pt idx="1275">
                  <c:v>58.484831977395643</c:v>
                </c:pt>
                <c:pt idx="1276">
                  <c:v>58.451344081634069</c:v>
                </c:pt>
                <c:pt idx="1277">
                  <c:v>58.417852118672648</c:v>
                </c:pt>
                <c:pt idx="1278">
                  <c:v>58.384356058676836</c:v>
                </c:pt>
                <c:pt idx="1279">
                  <c:v>58.350855871602036</c:v>
                </c:pt>
                <c:pt idx="1280">
                  <c:v>58.31735152719191</c:v>
                </c:pt>
                <c:pt idx="1281">
                  <c:v>58.283842994977178</c:v>
                </c:pt>
                <c:pt idx="1282">
                  <c:v>58.250330244274011</c:v>
                </c:pt>
                <c:pt idx="1283">
                  <c:v>58.216813244183136</c:v>
                </c:pt>
                <c:pt idx="1284">
                  <c:v>58.183291963587955</c:v>
                </c:pt>
                <c:pt idx="1285">
                  <c:v>58.149766371153362</c:v>
                </c:pt>
                <c:pt idx="1286">
                  <c:v>58.116236435324524</c:v>
                </c:pt>
                <c:pt idx="1287">
                  <c:v>58.082702124325174</c:v>
                </c:pt>
                <c:pt idx="1288">
                  <c:v>58.049163406156417</c:v>
                </c:pt>
                <c:pt idx="1289">
                  <c:v>58.015620248595177</c:v>
                </c:pt>
                <c:pt idx="1290">
                  <c:v>57.982072619192792</c:v>
                </c:pt>
                <c:pt idx="1291">
                  <c:v>57.948520485273875</c:v>
                </c:pt>
                <c:pt idx="1292">
                  <c:v>57.914963813934264</c:v>
                </c:pt>
                <c:pt idx="1293">
                  <c:v>57.881402572040422</c:v>
                </c:pt>
                <c:pt idx="1294">
                  <c:v>57.847836726227087</c:v>
                </c:pt>
                <c:pt idx="1295">
                  <c:v>57.814266242896394</c:v>
                </c:pt>
                <c:pt idx="1296">
                  <c:v>57.780691088216479</c:v>
                </c:pt>
                <c:pt idx="1297">
                  <c:v>57.747111228119437</c:v>
                </c:pt>
                <c:pt idx="1298">
                  <c:v>57.713526628300549</c:v>
                </c:pt>
                <c:pt idx="1299">
                  <c:v>57.679937254216355</c:v>
                </c:pt>
                <c:pt idx="1300">
                  <c:v>57.64634307108313</c:v>
                </c:pt>
                <c:pt idx="1301">
                  <c:v>57.612744043875921</c:v>
                </c:pt>
                <c:pt idx="1302">
                  <c:v>57.57914013732605</c:v>
                </c:pt>
                <c:pt idx="1303">
                  <c:v>57.545531315920925</c:v>
                </c:pt>
                <c:pt idx="1304">
                  <c:v>57.511917543901376</c:v>
                </c:pt>
                <c:pt idx="1305">
                  <c:v>57.478298785260542</c:v>
                </c:pt>
                <c:pt idx="1306">
                  <c:v>57.444675003742717</c:v>
                </c:pt>
                <c:pt idx="1307">
                  <c:v>57.41104616284116</c:v>
                </c:pt>
                <c:pt idx="1308">
                  <c:v>57.377412225797002</c:v>
                </c:pt>
                <c:pt idx="1309">
                  <c:v>57.343773155597582</c:v>
                </c:pt>
                <c:pt idx="1310">
                  <c:v>57.310128914974882</c:v>
                </c:pt>
                <c:pt idx="1311">
                  <c:v>57.276479466403998</c:v>
                </c:pt>
                <c:pt idx="1312">
                  <c:v>57.242824772101386</c:v>
                </c:pt>
                <c:pt idx="1313">
                  <c:v>57.209164794023728</c:v>
                </c:pt>
                <c:pt idx="1314">
                  <c:v>57.175499493865701</c:v>
                </c:pt>
                <c:pt idx="1315">
                  <c:v>57.141828833059009</c:v>
                </c:pt>
                <c:pt idx="1316">
                  <c:v>57.108152772770502</c:v>
                </c:pt>
                <c:pt idx="1317">
                  <c:v>57.074471273900762</c:v>
                </c:pt>
                <c:pt idx="1318">
                  <c:v>57.040784297081885</c:v>
                </c:pt>
                <c:pt idx="1319">
                  <c:v>57.007091802676946</c:v>
                </c:pt>
                <c:pt idx="1320">
                  <c:v>56.973393750777426</c:v>
                </c:pt>
                <c:pt idx="1321">
                  <c:v>56.939690101201791</c:v>
                </c:pt>
                <c:pt idx="1322">
                  <c:v>56.905980813494317</c:v>
                </c:pt>
                <c:pt idx="1323">
                  <c:v>56.872265846923078</c:v>
                </c:pt>
                <c:pt idx="1324">
                  <c:v>56.838545160478361</c:v>
                </c:pt>
                <c:pt idx="1325">
                  <c:v>56.80481871287099</c:v>
                </c:pt>
                <c:pt idx="1326">
                  <c:v>56.771086462530477</c:v>
                </c:pt>
                <c:pt idx="1327">
                  <c:v>56.737348367604092</c:v>
                </c:pt>
                <c:pt idx="1328">
                  <c:v>56.703604385954478</c:v>
                </c:pt>
                <c:pt idx="1329">
                  <c:v>56.669854475158026</c:v>
                </c:pt>
                <c:pt idx="1330">
                  <c:v>56.636098592503558</c:v>
                </c:pt>
                <c:pt idx="1331">
                  <c:v>56.602336694990512</c:v>
                </c:pt>
                <c:pt idx="1332">
                  <c:v>56.568568739326928</c:v>
                </c:pt>
                <c:pt idx="1333">
                  <c:v>56.53479468192841</c:v>
                </c:pt>
                <c:pt idx="1334">
                  <c:v>56.501014478915643</c:v>
                </c:pt>
                <c:pt idx="1335">
                  <c:v>56.467228086113437</c:v>
                </c:pt>
                <c:pt idx="1336">
                  <c:v>56.433435459048354</c:v>
                </c:pt>
                <c:pt idx="1337">
                  <c:v>56.399636552947641</c:v>
                </c:pt>
                <c:pt idx="1338">
                  <c:v>56.365831322736895</c:v>
                </c:pt>
                <c:pt idx="1339">
                  <c:v>56.332019723038762</c:v>
                </c:pt>
                <c:pt idx="1340">
                  <c:v>56.298201708170836</c:v>
                </c:pt>
                <c:pt idx="1341">
                  <c:v>56.264377232144284</c:v>
                </c:pt>
                <c:pt idx="1342">
                  <c:v>56.230546248662108</c:v>
                </c:pt>
                <c:pt idx="1343">
                  <c:v>56.196708711116905</c:v>
                </c:pt>
                <c:pt idx="1344">
                  <c:v>56.162864572589733</c:v>
                </c:pt>
                <c:pt idx="1345">
                  <c:v>56.129013785847945</c:v>
                </c:pt>
                <c:pt idx="1346">
                  <c:v>56.095156303343465</c:v>
                </c:pt>
                <c:pt idx="1347">
                  <c:v>56.061292077211291</c:v>
                </c:pt>
                <c:pt idx="1348">
                  <c:v>56.027421059267439</c:v>
                </c:pt>
                <c:pt idx="1349">
                  <c:v>55.993543201007292</c:v>
                </c:pt>
                <c:pt idx="1350">
                  <c:v>55.959658453603623</c:v>
                </c:pt>
                <c:pt idx="1351">
                  <c:v>55.925766767905188</c:v>
                </c:pt>
                <c:pt idx="1352">
                  <c:v>55.89186809443455</c:v>
                </c:pt>
                <c:pt idx="1353">
                  <c:v>55.857962383386649</c:v>
                </c:pt>
                <c:pt idx="1354">
                  <c:v>55.82404958462665</c:v>
                </c:pt>
                <c:pt idx="1355">
                  <c:v>55.790129647688204</c:v>
                </c:pt>
                <c:pt idx="1356">
                  <c:v>55.756202521771939</c:v>
                </c:pt>
                <c:pt idx="1357">
                  <c:v>55.722268155743308</c:v>
                </c:pt>
                <c:pt idx="1358">
                  <c:v>55.688326498130976</c:v>
                </c:pt>
                <c:pt idx="1359">
                  <c:v>55.654377497124862</c:v>
                </c:pt>
                <c:pt idx="1360">
                  <c:v>55.620421100574262</c:v>
                </c:pt>
                <c:pt idx="1361">
                  <c:v>55.586457255986289</c:v>
                </c:pt>
                <c:pt idx="1362">
                  <c:v>55.55248591052397</c:v>
                </c:pt>
                <c:pt idx="1363">
                  <c:v>55.518507011004097</c:v>
                </c:pt>
                <c:pt idx="1364">
                  <c:v>55.484520503895844</c:v>
                </c:pt>
                <c:pt idx="1365">
                  <c:v>55.450526335318486</c:v>
                </c:pt>
                <c:pt idx="1366">
                  <c:v>55.416524451039955</c:v>
                </c:pt>
                <c:pt idx="1367">
                  <c:v>55.382514796474652</c:v>
                </c:pt>
                <c:pt idx="1368">
                  <c:v>55.348497316681986</c:v>
                </c:pt>
                <c:pt idx="1369">
                  <c:v>55.314471956363917</c:v>
                </c:pt>
                <c:pt idx="1370">
                  <c:v>55.280438659863826</c:v>
                </c:pt>
                <c:pt idx="1371">
                  <c:v>55.246397371164242</c:v>
                </c:pt>
                <c:pt idx="1372">
                  <c:v>55.212348033884865</c:v>
                </c:pt>
                <c:pt idx="1373">
                  <c:v>55.178290591280962</c:v>
                </c:pt>
                <c:pt idx="1374">
                  <c:v>55.144224986241511</c:v>
                </c:pt>
                <c:pt idx="1375">
                  <c:v>55.110151161287007</c:v>
                </c:pt>
                <c:pt idx="1376">
                  <c:v>55.076069058568386</c:v>
                </c:pt>
                <c:pt idx="1377">
                  <c:v>55.041978619863812</c:v>
                </c:pt>
                <c:pt idx="1378">
                  <c:v>55.0078797865783</c:v>
                </c:pt>
                <c:pt idx="1379">
                  <c:v>54.973772499740576</c:v>
                </c:pt>
                <c:pt idx="1380">
                  <c:v>54.939656700002189</c:v>
                </c:pt>
                <c:pt idx="1381">
                  <c:v>54.905532327634923</c:v>
                </c:pt>
                <c:pt idx="1382">
                  <c:v>54.871399322529435</c:v>
                </c:pt>
                <c:pt idx="1383">
                  <c:v>54.837257624192986</c:v>
                </c:pt>
                <c:pt idx="1384">
                  <c:v>54.803107171747676</c:v>
                </c:pt>
                <c:pt idx="1385">
                  <c:v>54.768947903928805</c:v>
                </c:pt>
                <c:pt idx="1386">
                  <c:v>54.734779759082741</c:v>
                </c:pt>
                <c:pt idx="1387">
                  <c:v>54.70060267516493</c:v>
                </c:pt>
                <c:pt idx="1388">
                  <c:v>54.666416589738333</c:v>
                </c:pt>
                <c:pt idx="1389">
                  <c:v>54.632221439971509</c:v>
                </c:pt>
                <c:pt idx="1390">
                  <c:v>54.598017162636374</c:v>
                </c:pt>
                <c:pt idx="1391">
                  <c:v>54.563803694106866</c:v>
                </c:pt>
                <c:pt idx="1392">
                  <c:v>54.529580970356399</c:v>
                </c:pt>
                <c:pt idx="1393">
                  <c:v>54.495348926956794</c:v>
                </c:pt>
                <c:pt idx="1394">
                  <c:v>54.461107499075617</c:v>
                </c:pt>
                <c:pt idx="1395">
                  <c:v>54.426856621474982</c:v>
                </c:pt>
                <c:pt idx="1396">
                  <c:v>54.392596228509113</c:v>
                </c:pt>
                <c:pt idx="1397">
                  <c:v>54.358326254122638</c:v>
                </c:pt>
                <c:pt idx="1398">
                  <c:v>54.324046631849257</c:v>
                </c:pt>
                <c:pt idx="1399">
                  <c:v>54.289757294808894</c:v>
                </c:pt>
                <c:pt idx="1400">
                  <c:v>54.255458175706551</c:v>
                </c:pt>
                <c:pt idx="1401">
                  <c:v>54.221149206830432</c:v>
                </c:pt>
                <c:pt idx="1402">
                  <c:v>54.18683032004968</c:v>
                </c:pt>
                <c:pt idx="1403">
                  <c:v>54.152501446812671</c:v>
                </c:pt>
                <c:pt idx="1404">
                  <c:v>54.118162518145539</c:v>
                </c:pt>
                <c:pt idx="1405">
                  <c:v>54.083813464649708</c:v>
                </c:pt>
                <c:pt idx="1406">
                  <c:v>54.049454216500465</c:v>
                </c:pt>
                <c:pt idx="1407">
                  <c:v>54.015084703444998</c:v>
                </c:pt>
                <c:pt idx="1408">
                  <c:v>53.980704854800678</c:v>
                </c:pt>
                <c:pt idx="1409">
                  <c:v>53.946314599452805</c:v>
                </c:pt>
                <c:pt idx="1410">
                  <c:v>53.911913865853364</c:v>
                </c:pt>
                <c:pt idx="1411">
                  <c:v>53.8775025820187</c:v>
                </c:pt>
                <c:pt idx="1412">
                  <c:v>53.843080675528121</c:v>
                </c:pt>
                <c:pt idx="1413">
                  <c:v>53.808648073521681</c:v>
                </c:pt>
                <c:pt idx="1414">
                  <c:v>53.774204702698725</c:v>
                </c:pt>
                <c:pt idx="1415">
                  <c:v>53.739750489315632</c:v>
                </c:pt>
                <c:pt idx="1416">
                  <c:v>53.705285359184657</c:v>
                </c:pt>
                <c:pt idx="1417">
                  <c:v>53.670809237671605</c:v>
                </c:pt>
                <c:pt idx="1418">
                  <c:v>53.636322049694073</c:v>
                </c:pt>
                <c:pt idx="1419">
                  <c:v>53.601823719720187</c:v>
                </c:pt>
                <c:pt idx="1420">
                  <c:v>53.567314171766057</c:v>
                </c:pt>
                <c:pt idx="1421">
                  <c:v>53.532793329394728</c:v>
                </c:pt>
                <c:pt idx="1422">
                  <c:v>53.498261115713973</c:v>
                </c:pt>
                <c:pt idx="1423">
                  <c:v>53.463717453374507</c:v>
                </c:pt>
                <c:pt idx="1424">
                  <c:v>53.429162264569008</c:v>
                </c:pt>
                <c:pt idx="1425">
                  <c:v>53.394595471029021</c:v>
                </c:pt>
                <c:pt idx="1426">
                  <c:v>53.360016994024591</c:v>
                </c:pt>
                <c:pt idx="1427">
                  <c:v>53.3254267543618</c:v>
                </c:pt>
                <c:pt idx="1428">
                  <c:v>53.290824672381014</c:v>
                </c:pt>
                <c:pt idx="1429">
                  <c:v>53.25621066795587</c:v>
                </c:pt>
                <c:pt idx="1430">
                  <c:v>53.221584660490635</c:v>
                </c:pt>
                <c:pt idx="1431">
                  <c:v>53.186946568919218</c:v>
                </c:pt>
                <c:pt idx="1432">
                  <c:v>53.15229631170358</c:v>
                </c:pt>
                <c:pt idx="1433">
                  <c:v>53.117633806831421</c:v>
                </c:pt>
                <c:pt idx="1434">
                  <c:v>53.082958971814875</c:v>
                </c:pt>
                <c:pt idx="1435">
                  <c:v>53.048271723689524</c:v>
                </c:pt>
                <c:pt idx="1436">
                  <c:v>53.013571979011672</c:v>
                </c:pt>
                <c:pt idx="1437">
                  <c:v>52.978859653857157</c:v>
                </c:pt>
                <c:pt idx="1438">
                  <c:v>52.944134663820357</c:v>
                </c:pt>
                <c:pt idx="1439">
                  <c:v>52.909396924011759</c:v>
                </c:pt>
                <c:pt idx="1440">
                  <c:v>52.874646349056903</c:v>
                </c:pt>
                <c:pt idx="1441">
                  <c:v>52.839882853094551</c:v>
                </c:pt>
                <c:pt idx="1442">
                  <c:v>52.805106349775393</c:v>
                </c:pt>
                <c:pt idx="1443">
                  <c:v>52.770316752260257</c:v>
                </c:pt>
                <c:pt idx="1444">
                  <c:v>52.735513973219042</c:v>
                </c:pt>
                <c:pt idx="1445">
                  <c:v>52.700697924828646</c:v>
                </c:pt>
                <c:pt idx="1446">
                  <c:v>52.665868518771987</c:v>
                </c:pt>
                <c:pt idx="1447">
                  <c:v>52.631025666235914</c:v>
                </c:pt>
                <c:pt idx="1448">
                  <c:v>52.59616927791086</c:v>
                </c:pt>
                <c:pt idx="1449">
                  <c:v>52.561299263988204</c:v>
                </c:pt>
                <c:pt idx="1450">
                  <c:v>52.526415534159547</c:v>
                </c:pt>
                <c:pt idx="1451">
                  <c:v>52.49151799761524</c:v>
                </c:pt>
                <c:pt idx="1452">
                  <c:v>52.456606563042911</c:v>
                </c:pt>
                <c:pt idx="1453">
                  <c:v>52.42168113862612</c:v>
                </c:pt>
                <c:pt idx="1454">
                  <c:v>52.386741632043119</c:v>
                </c:pt>
                <c:pt idx="1455">
                  <c:v>52.351787950465123</c:v>
                </c:pt>
                <c:pt idx="1456">
                  <c:v>52.316820000555786</c:v>
                </c:pt>
                <c:pt idx="1457">
                  <c:v>52.281837688469381</c:v>
                </c:pt>
                <c:pt idx="1458">
                  <c:v>52.24684091984939</c:v>
                </c:pt>
                <c:pt idx="1459">
                  <c:v>52.211829599827894</c:v>
                </c:pt>
                <c:pt idx="1460">
                  <c:v>52.176803633023781</c:v>
                </c:pt>
                <c:pt idx="1461">
                  <c:v>52.141762923541741</c:v>
                </c:pt>
                <c:pt idx="1462">
                  <c:v>52.10670737497135</c:v>
                </c:pt>
                <c:pt idx="1463">
                  <c:v>52.071636890385562</c:v>
                </c:pt>
                <c:pt idx="1464">
                  <c:v>52.036551372339602</c:v>
                </c:pt>
                <c:pt idx="1465">
                  <c:v>52.001450722870295</c:v>
                </c:pt>
                <c:pt idx="1466">
                  <c:v>51.966334843494373</c:v>
                </c:pt>
                <c:pt idx="1467">
                  <c:v>51.931203635208163</c:v>
                </c:pt>
                <c:pt idx="1468">
                  <c:v>51.89605699848579</c:v>
                </c:pt>
                <c:pt idx="1469">
                  <c:v>51.860894833278728</c:v>
                </c:pt>
                <c:pt idx="1470">
                  <c:v>51.825717039014535</c:v>
                </c:pt>
                <c:pt idx="1471">
                  <c:v>51.790523514596231</c:v>
                </c:pt>
                <c:pt idx="1472">
                  <c:v>51.755314158400914</c:v>
                </c:pt>
                <c:pt idx="1473">
                  <c:v>51.720088868279305</c:v>
                </c:pt>
                <c:pt idx="1474">
                  <c:v>51.684847541554731</c:v>
                </c:pt>
                <c:pt idx="1475">
                  <c:v>51.649590075022253</c:v>
                </c:pt>
                <c:pt idx="1476">
                  <c:v>51.61431636494784</c:v>
                </c:pt>
                <c:pt idx="1477">
                  <c:v>51.579026307067757</c:v>
                </c:pt>
                <c:pt idx="1478">
                  <c:v>51.54371979658773</c:v>
                </c:pt>
                <c:pt idx="1479">
                  <c:v>51.508396728182092</c:v>
                </c:pt>
                <c:pt idx="1480">
                  <c:v>51.473056995993545</c:v>
                </c:pt>
                <c:pt idx="1481">
                  <c:v>51.437700493631873</c:v>
                </c:pt>
                <c:pt idx="1482">
                  <c:v>51.402327114173964</c:v>
                </c:pt>
                <c:pt idx="1483">
                  <c:v>51.366936750162864</c:v>
                </c:pt>
                <c:pt idx="1484">
                  <c:v>51.331529293607218</c:v>
                </c:pt>
                <c:pt idx="1485">
                  <c:v>51.29610463598101</c:v>
                </c:pt>
                <c:pt idx="1486">
                  <c:v>51.260662668222956</c:v>
                </c:pt>
                <c:pt idx="1487">
                  <c:v>51.225203280735926</c:v>
                </c:pt>
                <c:pt idx="1488">
                  <c:v>51.189726363386789</c:v>
                </c:pt>
                <c:pt idx="1489">
                  <c:v>51.154231805505859</c:v>
                </c:pt>
                <c:pt idx="1490">
                  <c:v>51.118719495886673</c:v>
                </c:pt>
                <c:pt idx="1491">
                  <c:v>51.083189322785586</c:v>
                </c:pt>
                <c:pt idx="1492">
                  <c:v>51.047641173922003</c:v>
                </c:pt>
                <c:pt idx="1493">
                  <c:v>51.012074936477163</c:v>
                </c:pt>
                <c:pt idx="1494">
                  <c:v>50.97649049709495</c:v>
                </c:pt>
                <c:pt idx="1495">
                  <c:v>50.940887741881355</c:v>
                </c:pt>
                <c:pt idx="1496">
                  <c:v>50.905266556404307</c:v>
                </c:pt>
                <c:pt idx="1497">
                  <c:v>50.869626825693913</c:v>
                </c:pt>
                <c:pt idx="1498">
                  <c:v>50.833968434242003</c:v>
                </c:pt>
                <c:pt idx="1499">
                  <c:v>50.798291266002728</c:v>
                </c:pt>
                <c:pt idx="1500">
                  <c:v>50.762595204392163</c:v>
                </c:pt>
                <c:pt idx="1501">
                  <c:v>50.726880132288827</c:v>
                </c:pt>
                <c:pt idx="1502">
                  <c:v>50.691145932033237</c:v>
                </c:pt>
                <c:pt idx="1503">
                  <c:v>50.655392485429047</c:v>
                </c:pt>
                <c:pt idx="1504">
                  <c:v>50.619619673742484</c:v>
                </c:pt>
                <c:pt idx="1505">
                  <c:v>50.583827377702953</c:v>
                </c:pt>
                <c:pt idx="1506">
                  <c:v>50.548015477503654</c:v>
                </c:pt>
                <c:pt idx="1507">
                  <c:v>50.512183852801414</c:v>
                </c:pt>
                <c:pt idx="1508">
                  <c:v>50.47633238271775</c:v>
                </c:pt>
                <c:pt idx="1509">
                  <c:v>50.440460945838943</c:v>
                </c:pt>
                <c:pt idx="1510">
                  <c:v>50.40456942021671</c:v>
                </c:pt>
                <c:pt idx="1511">
                  <c:v>50.368657683368987</c:v>
                </c:pt>
                <c:pt idx="1512">
                  <c:v>50.332725612280178</c:v>
                </c:pt>
                <c:pt idx="1513">
                  <c:v>50.296773083402428</c:v>
                </c:pt>
                <c:pt idx="1514">
                  <c:v>50.260799972655803</c:v>
                </c:pt>
                <c:pt idx="1515">
                  <c:v>50.224806155429427</c:v>
                </c:pt>
                <c:pt idx="1516">
                  <c:v>50.188791506582369</c:v>
                </c:pt>
                <c:pt idx="1517">
                  <c:v>50.152755900444376</c:v>
                </c:pt>
                <c:pt idx="1518">
                  <c:v>50.116699210817046</c:v>
                </c:pt>
                <c:pt idx="1519">
                  <c:v>50.080621310974664</c:v>
                </c:pt>
                <c:pt idx="1520">
                  <c:v>50.044522073665554</c:v>
                </c:pt>
                <c:pt idx="1521">
                  <c:v>50.008401371112903</c:v>
                </c:pt>
                <c:pt idx="1522">
                  <c:v>49.972259075016332</c:v>
                </c:pt>
                <c:pt idx="1523">
                  <c:v>49.936095056552716</c:v>
                </c:pt>
                <c:pt idx="1524">
                  <c:v>49.899909186377968</c:v>
                </c:pt>
                <c:pt idx="1525">
                  <c:v>49.863701334628097</c:v>
                </c:pt>
                <c:pt idx="1526">
                  <c:v>49.827471370920726</c:v>
                </c:pt>
                <c:pt idx="1527">
                  <c:v>49.791219164356868</c:v>
                </c:pt>
                <c:pt idx="1528">
                  <c:v>49.75494458352199</c:v>
                </c:pt>
                <c:pt idx="1529">
                  <c:v>49.718647496488103</c:v>
                </c:pt>
                <c:pt idx="1530">
                  <c:v>49.682327770815292</c:v>
                </c:pt>
                <c:pt idx="1531">
                  <c:v>49.64598527355335</c:v>
                </c:pt>
                <c:pt idx="1532">
                  <c:v>49.609619871243702</c:v>
                </c:pt>
                <c:pt idx="1533">
                  <c:v>49.573231429921549</c:v>
                </c:pt>
                <c:pt idx="1534">
                  <c:v>49.536819815117369</c:v>
                </c:pt>
                <c:pt idx="1535">
                  <c:v>49.500384891859312</c:v>
                </c:pt>
                <c:pt idx="1536">
                  <c:v>49.463926524675024</c:v>
                </c:pt>
                <c:pt idx="1537">
                  <c:v>49.427444577593931</c:v>
                </c:pt>
                <c:pt idx="1538">
                  <c:v>49.390938914149757</c:v>
                </c:pt>
                <c:pt idx="1539">
                  <c:v>49.354409397382149</c:v>
                </c:pt>
                <c:pt idx="1540">
                  <c:v>49.317855889839905</c:v>
                </c:pt>
                <c:pt idx="1541">
                  <c:v>49.281278253582492</c:v>
                </c:pt>
                <c:pt idx="1542">
                  <c:v>49.244676350183354</c:v>
                </c:pt>
                <c:pt idx="1543">
                  <c:v>49.208050040732118</c:v>
                </c:pt>
                <c:pt idx="1544">
                  <c:v>49.171399185837444</c:v>
                </c:pt>
                <c:pt idx="1545">
                  <c:v>49.134723645629357</c:v>
                </c:pt>
                <c:pt idx="1546">
                  <c:v>49.0980232797626</c:v>
                </c:pt>
                <c:pt idx="1547">
                  <c:v>49.061297947419277</c:v>
                </c:pt>
                <c:pt idx="1548">
                  <c:v>49.024547507311745</c:v>
                </c:pt>
                <c:pt idx="1549">
                  <c:v>48.987771817685662</c:v>
                </c:pt>
                <c:pt idx="1550">
                  <c:v>48.950970736323356</c:v>
                </c:pt>
                <c:pt idx="1551">
                  <c:v>48.914144120546801</c:v>
                </c:pt>
                <c:pt idx="1552">
                  <c:v>48.877291827220937</c:v>
                </c:pt>
                <c:pt idx="1553">
                  <c:v>48.840413712756927</c:v>
                </c:pt>
                <c:pt idx="1554">
                  <c:v>48.803509633116022</c:v>
                </c:pt>
                <c:pt idx="1555">
                  <c:v>48.766579443812276</c:v>
                </c:pt>
                <c:pt idx="1556">
                  <c:v>48.729622999917225</c:v>
                </c:pt>
                <c:pt idx="1557">
                  <c:v>48.692640156062552</c:v>
                </c:pt>
                <c:pt idx="1558">
                  <c:v>48.655630766444474</c:v>
                </c:pt>
                <c:pt idx="1559">
                  <c:v>48.618594684827471</c:v>
                </c:pt>
                <c:pt idx="1560">
                  <c:v>48.581531764547982</c:v>
                </c:pt>
                <c:pt idx="1561">
                  <c:v>48.544441858518816</c:v>
                </c:pt>
                <c:pt idx="1562">
                  <c:v>48.507324819232984</c:v>
                </c:pt>
                <c:pt idx="1563">
                  <c:v>48.47018049876791</c:v>
                </c:pt>
                <c:pt idx="1564">
                  <c:v>48.433008748790023</c:v>
                </c:pt>
                <c:pt idx="1565">
                  <c:v>48.395809420558493</c:v>
                </c:pt>
                <c:pt idx="1566">
                  <c:v>48.358582364930442</c:v>
                </c:pt>
                <c:pt idx="1567">
                  <c:v>48.321327432364825</c:v>
                </c:pt>
                <c:pt idx="1568">
                  <c:v>48.284044472927633</c:v>
                </c:pt>
                <c:pt idx="1569">
                  <c:v>48.246733336296302</c:v>
                </c:pt>
                <c:pt idx="1570">
                  <c:v>48.209393871764348</c:v>
                </c:pt>
                <c:pt idx="1571">
                  <c:v>48.172025928246839</c:v>
                </c:pt>
                <c:pt idx="1572">
                  <c:v>48.134629354284868</c:v>
                </c:pt>
                <c:pt idx="1573">
                  <c:v>48.097203998050929</c:v>
                </c:pt>
                <c:pt idx="1574">
                  <c:v>48.059749707354015</c:v>
                </c:pt>
                <c:pt idx="1575">
                  <c:v>48.022266329644893</c:v>
                </c:pt>
                <c:pt idx="1576">
                  <c:v>47.984753712021529</c:v>
                </c:pt>
                <c:pt idx="1577">
                  <c:v>47.947211701234444</c:v>
                </c:pt>
                <c:pt idx="1578">
                  <c:v>47.909640143692442</c:v>
                </c:pt>
                <c:pt idx="1579">
                  <c:v>47.872038885468271</c:v>
                </c:pt>
                <c:pt idx="1580">
                  <c:v>47.834407772304047</c:v>
                </c:pt>
                <c:pt idx="1581">
                  <c:v>47.796746649617496</c:v>
                </c:pt>
                <c:pt idx="1582">
                  <c:v>47.759055362507894</c:v>
                </c:pt>
                <c:pt idx="1583">
                  <c:v>47.721333755761748</c:v>
                </c:pt>
                <c:pt idx="1584">
                  <c:v>47.683581673859308</c:v>
                </c:pt>
                <c:pt idx="1585">
                  <c:v>47.64579896098077</c:v>
                </c:pt>
                <c:pt idx="1586">
                  <c:v>47.607985461012206</c:v>
                </c:pt>
                <c:pt idx="1587">
                  <c:v>47.570141017552771</c:v>
                </c:pt>
                <c:pt idx="1588">
                  <c:v>47.532265473920432</c:v>
                </c:pt>
                <c:pt idx="1589">
                  <c:v>47.494358673159354</c:v>
                </c:pt>
                <c:pt idx="1590">
                  <c:v>47.456420458045834</c:v>
                </c:pt>
                <c:pt idx="1591">
                  <c:v>47.418450671096025</c:v>
                </c:pt>
                <c:pt idx="1592">
                  <c:v>47.38044915457224</c:v>
                </c:pt>
                <c:pt idx="1593">
                  <c:v>47.342415750490233</c:v>
                </c:pt>
                <c:pt idx="1594">
                  <c:v>47.304350300626155</c:v>
                </c:pt>
                <c:pt idx="1595">
                  <c:v>47.266252646524379</c:v>
                </c:pt>
                <c:pt idx="1596">
                  <c:v>47.228122629504121</c:v>
                </c:pt>
                <c:pt idx="1597">
                  <c:v>47.18996009066737</c:v>
                </c:pt>
                <c:pt idx="1598">
                  <c:v>47.151764870906241</c:v>
                </c:pt>
                <c:pt idx="1599">
                  <c:v>47.113536810910794</c:v>
                </c:pt>
                <c:pt idx="1600">
                  <c:v>47.075275751176626</c:v>
                </c:pt>
                <c:pt idx="1601">
                  <c:v>47.036981532012973</c:v>
                </c:pt>
                <c:pt idx="1602">
                  <c:v>46.998653993550349</c:v>
                </c:pt>
                <c:pt idx="1603">
                  <c:v>46.960292975749034</c:v>
                </c:pt>
                <c:pt idx="1604">
                  <c:v>46.921898318406974</c:v>
                </c:pt>
                <c:pt idx="1605">
                  <c:v>46.883469861168059</c:v>
                </c:pt>
                <c:pt idx="1606">
                  <c:v>46.845007443530903</c:v>
                </c:pt>
                <c:pt idx="1607">
                  <c:v>46.80651090485668</c:v>
                </c:pt>
                <c:pt idx="1608">
                  <c:v>46.767980084378365</c:v>
                </c:pt>
                <c:pt idx="1609">
                  <c:v>46.729414821209133</c:v>
                </c:pt>
                <c:pt idx="1610">
                  <c:v>46.690814954351161</c:v>
                </c:pt>
                <c:pt idx="1611">
                  <c:v>46.65218032270468</c:v>
                </c:pt>
                <c:pt idx="1612">
                  <c:v>46.613510765077052</c:v>
                </c:pt>
                <c:pt idx="1613">
                  <c:v>46.574806120191454</c:v>
                </c:pt>
                <c:pt idx="1614">
                  <c:v>46.536066226696839</c:v>
                </c:pt>
                <c:pt idx="1615">
                  <c:v>46.497290923176621</c:v>
                </c:pt>
                <c:pt idx="1616">
                  <c:v>46.458480048158549</c:v>
                </c:pt>
                <c:pt idx="1617">
                  <c:v>46.419633440124144</c:v>
                </c:pt>
                <c:pt idx="1618">
                  <c:v>46.380750937518016</c:v>
                </c:pt>
                <c:pt idx="1619">
                  <c:v>46.341832378758298</c:v>
                </c:pt>
                <c:pt idx="1620">
                  <c:v>46.302877602245886</c:v>
                </c:pt>
                <c:pt idx="1621">
                  <c:v>46.263886446374876</c:v>
                </c:pt>
                <c:pt idx="1622">
                  <c:v>46.224858749542321</c:v>
                </c:pt>
                <c:pt idx="1623">
                  <c:v>46.185794350158567</c:v>
                </c:pt>
                <c:pt idx="1624">
                  <c:v>46.146693086657436</c:v>
                </c:pt>
                <c:pt idx="1625">
                  <c:v>46.107554797506765</c:v>
                </c:pt>
                <c:pt idx="1626">
                  <c:v>46.068379321218806</c:v>
                </c:pt>
                <c:pt idx="1627">
                  <c:v>46.029166496360759</c:v>
                </c:pt>
                <c:pt idx="1628">
                  <c:v>45.989916161565631</c:v>
                </c:pt>
                <c:pt idx="1629">
                  <c:v>45.950628155542915</c:v>
                </c:pt>
                <c:pt idx="1630">
                  <c:v>45.91130231708955</c:v>
                </c:pt>
                <c:pt idx="1631">
                  <c:v>45.871938485100898</c:v>
                </c:pt>
                <c:pt idx="1632">
                  <c:v>45.832536498581753</c:v>
                </c:pt>
                <c:pt idx="1633">
                  <c:v>45.793096196657821</c:v>
                </c:pt>
                <c:pt idx="1634">
                  <c:v>45.753617418586892</c:v>
                </c:pt>
                <c:pt idx="1635">
                  <c:v>45.714100003769829</c:v>
                </c:pt>
                <c:pt idx="1636">
                  <c:v>45.674543791763043</c:v>
                </c:pt>
                <c:pt idx="1637">
                  <c:v>45.63494862228913</c:v>
                </c:pt>
                <c:pt idx="1638">
                  <c:v>45.595314335248965</c:v>
                </c:pt>
                <c:pt idx="1639">
                  <c:v>45.555640770733717</c:v>
                </c:pt>
                <c:pt idx="1640">
                  <c:v>45.515927769036388</c:v>
                </c:pt>
                <c:pt idx="1641">
                  <c:v>45.476175170663936</c:v>
                </c:pt>
                <c:pt idx="1642">
                  <c:v>45.436382816349607</c:v>
                </c:pt>
                <c:pt idx="1643">
                  <c:v>45.396550547064571</c:v>
                </c:pt>
                <c:pt idx="1644">
                  <c:v>45.356678204030715</c:v>
                </c:pt>
                <c:pt idx="1645">
                  <c:v>45.316765628732853</c:v>
                </c:pt>
                <c:pt idx="1646">
                  <c:v>45.276812662931007</c:v>
                </c:pt>
                <c:pt idx="1647">
                  <c:v>45.236819148673504</c:v>
                </c:pt>
                <c:pt idx="1648">
                  <c:v>45.196784928308716</c:v>
                </c:pt>
                <c:pt idx="1649">
                  <c:v>45.156709844498792</c:v>
                </c:pt>
                <c:pt idx="1650">
                  <c:v>45.116593740231764</c:v>
                </c:pt>
                <c:pt idx="1651">
                  <c:v>45.076436458834912</c:v>
                </c:pt>
                <c:pt idx="1652">
                  <c:v>45.036237843987415</c:v>
                </c:pt>
                <c:pt idx="1653">
                  <c:v>44.995997739733681</c:v>
                </c:pt>
                <c:pt idx="1654">
                  <c:v>44.955715990496323</c:v>
                </c:pt>
                <c:pt idx="1655">
                  <c:v>44.915392441089921</c:v>
                </c:pt>
                <c:pt idx="1656">
                  <c:v>44.875026936733498</c:v>
                </c:pt>
                <c:pt idx="1657">
                  <c:v>44.834619323064757</c:v>
                </c:pt>
                <c:pt idx="1658">
                  <c:v>44.794169446153205</c:v>
                </c:pt>
                <c:pt idx="1659">
                  <c:v>44.753677152513774</c:v>
                </c:pt>
                <c:pt idx="1660">
                  <c:v>44.713142289120398</c:v>
                </c:pt>
                <c:pt idx="1661">
                  <c:v>44.672564703420036</c:v>
                </c:pt>
                <c:pt idx="1662">
                  <c:v>44.631944243346126</c:v>
                </c:pt>
                <c:pt idx="1663">
                  <c:v>44.591280757332903</c:v>
                </c:pt>
                <c:pt idx="1664">
                  <c:v>44.550574094328887</c:v>
                </c:pt>
                <c:pt idx="1665">
                  <c:v>44.509824103811283</c:v>
                </c:pt>
                <c:pt idx="1666">
                  <c:v>44.469030635799868</c:v>
                </c:pt>
                <c:pt idx="1667">
                  <c:v>44.428193540871362</c:v>
                </c:pt>
                <c:pt idx="1668">
                  <c:v>44.387312670173628</c:v>
                </c:pt>
                <c:pt idx="1669">
                  <c:v>44.346387875439575</c:v>
                </c:pt>
                <c:pt idx="1670">
                  <c:v>44.305419009002371</c:v>
                </c:pt>
                <c:pt idx="1671">
                  <c:v>44.264405923808951</c:v>
                </c:pt>
                <c:pt idx="1672">
                  <c:v>44.223348473435244</c:v>
                </c:pt>
                <c:pt idx="1673">
                  <c:v>44.182246512100377</c:v>
                </c:pt>
                <c:pt idx="1674">
                  <c:v>44.141099894681055</c:v>
                </c:pt>
                <c:pt idx="1675">
                  <c:v>44.099908476727244</c:v>
                </c:pt>
                <c:pt idx="1676">
                  <c:v>44.058672114475456</c:v>
                </c:pt>
                <c:pt idx="1677">
                  <c:v>44.017390664864642</c:v>
                </c:pt>
                <c:pt idx="1678">
                  <c:v>43.976063985550695</c:v>
                </c:pt>
                <c:pt idx="1679">
                  <c:v>43.934691934921219</c:v>
                </c:pt>
                <c:pt idx="1680">
                  <c:v>43.893274372110469</c:v>
                </c:pt>
                <c:pt idx="1681">
                  <c:v>43.851811157014595</c:v>
                </c:pt>
                <c:pt idx="1682">
                  <c:v>43.810302150306278</c:v>
                </c:pt>
                <c:pt idx="1683">
                  <c:v>43.768747213450297</c:v>
                </c:pt>
                <c:pt idx="1684">
                  <c:v>43.727146208718096</c:v>
                </c:pt>
                <c:pt idx="1685">
                  <c:v>43.685498999203332</c:v>
                </c:pt>
                <c:pt idx="1686">
                  <c:v>43.643805448836723</c:v>
                </c:pt>
                <c:pt idx="1687">
                  <c:v>43.602065422401822</c:v>
                </c:pt>
                <c:pt idx="1688">
                  <c:v>43.560278785549457</c:v>
                </c:pt>
                <c:pt idx="1689">
                  <c:v>43.518445404813846</c:v>
                </c:pt>
                <c:pt idx="1690">
                  <c:v>43.476565147627433</c:v>
                </c:pt>
                <c:pt idx="1691">
                  <c:v>43.434637882336283</c:v>
                </c:pt>
                <c:pt idx="1692">
                  <c:v>43.392663478215461</c:v>
                </c:pt>
                <c:pt idx="1693">
                  <c:v>43.350641805484628</c:v>
                </c:pt>
                <c:pt idx="1694">
                  <c:v>43.308572735323231</c:v>
                </c:pt>
                <c:pt idx="1695">
                  <c:v>43.266456139885832</c:v>
                </c:pt>
                <c:pt idx="1696">
                  <c:v>43.22429189231805</c:v>
                </c:pt>
                <c:pt idx="1697">
                  <c:v>43.182079866771275</c:v>
                </c:pt>
                <c:pt idx="1698">
                  <c:v>43.139819938418896</c:v>
                </c:pt>
                <c:pt idx="1699">
                  <c:v>43.097511983471207</c:v>
                </c:pt>
                <c:pt idx="1700">
                  <c:v>43.05515587919146</c:v>
                </c:pt>
                <c:pt idx="1701">
                  <c:v>43.012751503910501</c:v>
                </c:pt>
                <c:pt idx="1702">
                  <c:v>42.970298737043386</c:v>
                </c:pt>
                <c:pt idx="1703">
                  <c:v>42.927797459103907</c:v>
                </c:pt>
                <c:pt idx="1704">
                  <c:v>42.885247551720624</c:v>
                </c:pt>
                <c:pt idx="1705">
                  <c:v>42.84264889765204</c:v>
                </c:pt>
                <c:pt idx="1706">
                  <c:v>42.800001380802719</c:v>
                </c:pt>
                <c:pt idx="1707">
                  <c:v>42.757304886237748</c:v>
                </c:pt>
                <c:pt idx="1708">
                  <c:v>42.714559300199113</c:v>
                </c:pt>
                <c:pt idx="1709">
                  <c:v>42.671764510120823</c:v>
                </c:pt>
                <c:pt idx="1710">
                  <c:v>42.628920404644106</c:v>
                </c:pt>
                <c:pt idx="1711">
                  <c:v>42.58602687363318</c:v>
                </c:pt>
                <c:pt idx="1712">
                  <c:v>42.543083808190786</c:v>
                </c:pt>
                <c:pt idx="1713">
                  <c:v>42.500091100672819</c:v>
                </c:pt>
                <c:pt idx="1714">
                  <c:v>42.457048644704571</c:v>
                </c:pt>
                <c:pt idx="1715">
                  <c:v>42.413956335195437</c:v>
                </c:pt>
                <c:pt idx="1716">
                  <c:v>42.370814068354711</c:v>
                </c:pt>
                <c:pt idx="1717">
                  <c:v>42.327621741706167</c:v>
                </c:pt>
                <c:pt idx="1718">
                  <c:v>42.284379254103911</c:v>
                </c:pt>
                <c:pt idx="1719">
                  <c:v>42.241086505747454</c:v>
                </c:pt>
                <c:pt idx="1720">
                  <c:v>42.197743398196465</c:v>
                </c:pt>
                <c:pt idx="1721">
                  <c:v>42.154349834386338</c:v>
                </c:pt>
                <c:pt idx="1722">
                  <c:v>42.110905718642854</c:v>
                </c:pt>
                <c:pt idx="1723">
                  <c:v>42.067410956697707</c:v>
                </c:pt>
                <c:pt idx="1724">
                  <c:v>42.02386545570279</c:v>
                </c:pt>
                <c:pt idx="1725">
                  <c:v>41.980269124245744</c:v>
                </c:pt>
                <c:pt idx="1726">
                  <c:v>41.936621872364185</c:v>
                </c:pt>
                <c:pt idx="1727">
                  <c:v>41.892923611561244</c:v>
                </c:pt>
                <c:pt idx="1728">
                  <c:v>41.849174254819552</c:v>
                </c:pt>
                <c:pt idx="1729">
                  <c:v>41.80537371661616</c:v>
                </c:pt>
                <c:pt idx="1730">
                  <c:v>41.761521912937496</c:v>
                </c:pt>
                <c:pt idx="1731">
                  <c:v>41.71761876129338</c:v>
                </c:pt>
                <c:pt idx="1732">
                  <c:v>41.673664180731642</c:v>
                </c:pt>
                <c:pt idx="1733">
                  <c:v>41.629658091852605</c:v>
                </c:pt>
                <c:pt idx="1734">
                  <c:v>41.585600416823432</c:v>
                </c:pt>
                <c:pt idx="1735">
                  <c:v>41.541491079392152</c:v>
                </c:pt>
                <c:pt idx="1736">
                  <c:v>41.497330004901904</c:v>
                </c:pt>
                <c:pt idx="1737">
                  <c:v>41.453117120305059</c:v>
                </c:pt>
                <c:pt idx="1738">
                  <c:v>41.408852354176958</c:v>
                </c:pt>
                <c:pt idx="1739">
                  <c:v>41.364535636730217</c:v>
                </c:pt>
                <c:pt idx="1740">
                  <c:v>41.320166899827974</c:v>
                </c:pt>
                <c:pt idx="1741">
                  <c:v>41.275746076998161</c:v>
                </c:pt>
                <c:pt idx="1742">
                  <c:v>41.231273103446526</c:v>
                </c:pt>
                <c:pt idx="1743">
                  <c:v>41.186747916070729</c:v>
                </c:pt>
                <c:pt idx="1744">
                  <c:v>41.142170453473</c:v>
                </c:pt>
                <c:pt idx="1745">
                  <c:v>41.097540655974427</c:v>
                </c:pt>
                <c:pt idx="1746">
                  <c:v>41.052858465627082</c:v>
                </c:pt>
                <c:pt idx="1747">
                  <c:v>41.008123826227802</c:v>
                </c:pt>
                <c:pt idx="1748">
                  <c:v>40.963336683330894</c:v>
                </c:pt>
                <c:pt idx="1749">
                  <c:v>40.918496984261068</c:v>
                </c:pt>
                <c:pt idx="1750">
                  <c:v>40.873604678126071</c:v>
                </c:pt>
                <c:pt idx="1751">
                  <c:v>40.828659715829403</c:v>
                </c:pt>
                <c:pt idx="1752">
                  <c:v>40.783662050082583</c:v>
                </c:pt>
                <c:pt idx="1753">
                  <c:v>40.738611635418039</c:v>
                </c:pt>
                <c:pt idx="1754">
                  <c:v>40.693508428200616</c:v>
                </c:pt>
                <c:pt idx="1755">
                  <c:v>40.648352386640312</c:v>
                </c:pt>
                <c:pt idx="1756">
                  <c:v>40.603143470803857</c:v>
                </c:pt>
                <c:pt idx="1757">
                  <c:v>40.557881642627002</c:v>
                </c:pt>
                <c:pt idx="1758">
                  <c:v>40.512566865925457</c:v>
                </c:pt>
                <c:pt idx="1759">
                  <c:v>40.467199106407421</c:v>
                </c:pt>
                <c:pt idx="1760">
                  <c:v>40.421778331684273</c:v>
                </c:pt>
                <c:pt idx="1761">
                  <c:v>40.3763045112822</c:v>
                </c:pt>
                <c:pt idx="1762">
                  <c:v>40.330777616653378</c:v>
                </c:pt>
                <c:pt idx="1763">
                  <c:v>40.28519762118664</c:v>
                </c:pt>
                <c:pt idx="1764">
                  <c:v>40.239564500218854</c:v>
                </c:pt>
                <c:pt idx="1765">
                  <c:v>40.193878231045026</c:v>
                </c:pt>
                <c:pt idx="1766">
                  <c:v>40.148138792929345</c:v>
                </c:pt>
                <c:pt idx="1767">
                  <c:v>40.102346167115215</c:v>
                </c:pt>
                <c:pt idx="1768">
                  <c:v>40.056500336835896</c:v>
                </c:pt>
                <c:pt idx="1769">
                  <c:v>40.01060128732405</c:v>
                </c:pt>
                <c:pt idx="1770">
                  <c:v>39.964649005822118</c:v>
                </c:pt>
                <c:pt idx="1771">
                  <c:v>39.918643481591751</c:v>
                </c:pt>
                <c:pt idx="1772">
                  <c:v>39.872584705923757</c:v>
                </c:pt>
                <c:pt idx="1773">
                  <c:v>39.826472672147183</c:v>
                </c:pt>
                <c:pt idx="1774">
                  <c:v>39.7803073756386</c:v>
                </c:pt>
                <c:pt idx="1775">
                  <c:v>39.734088813831335</c:v>
                </c:pt>
                <c:pt idx="1776">
                  <c:v>39.687816986224469</c:v>
                </c:pt>
                <c:pt idx="1777">
                  <c:v>39.641491894391223</c:v>
                </c:pt>
                <c:pt idx="1778">
                  <c:v>39.595113541987899</c:v>
                </c:pt>
                <c:pt idx="1779">
                  <c:v>39.548681934761987</c:v>
                </c:pt>
                <c:pt idx="1780">
                  <c:v>39.502197080560535</c:v>
                </c:pt>
                <c:pt idx="1781">
                  <c:v>39.455658989338119</c:v>
                </c:pt>
                <c:pt idx="1782">
                  <c:v>39.409067673164643</c:v>
                </c:pt>
                <c:pt idx="1783">
                  <c:v>39.362423146233148</c:v>
                </c:pt>
                <c:pt idx="1784">
                  <c:v>39.315725424867182</c:v>
                </c:pt>
                <c:pt idx="1785">
                  <c:v>39.268974527528002</c:v>
                </c:pt>
                <c:pt idx="1786">
                  <c:v>39.22217047482193</c:v>
                </c:pt>
                <c:pt idx="1787">
                  <c:v>39.175313289507081</c:v>
                </c:pt>
                <c:pt idx="1788">
                  <c:v>39.128402996500093</c:v>
                </c:pt>
                <c:pt idx="1789">
                  <c:v>39.081439622882932</c:v>
                </c:pt>
                <c:pt idx="1790">
                  <c:v>39.034423197908708</c:v>
                </c:pt>
                <c:pt idx="1791">
                  <c:v>38.987353753008442</c:v>
                </c:pt>
                <c:pt idx="1792">
                  <c:v>38.940231321796567</c:v>
                </c:pt>
                <c:pt idx="1793">
                  <c:v>38.89305594007687</c:v>
                </c:pt>
                <c:pt idx="1794">
                  <c:v>38.84582764584809</c:v>
                </c:pt>
                <c:pt idx="1795">
                  <c:v>38.798546479309231</c:v>
                </c:pt>
                <c:pt idx="1796">
                  <c:v>38.751212482864787</c:v>
                </c:pt>
                <c:pt idx="1797">
                  <c:v>38.703825701129695</c:v>
                </c:pt>
                <c:pt idx="1798">
                  <c:v>38.656386180934042</c:v>
                </c:pt>
                <c:pt idx="1799">
                  <c:v>38.60889397132776</c:v>
                </c:pt>
                <c:pt idx="1800">
                  <c:v>38.561349123584606</c:v>
                </c:pt>
                <c:pt idx="1801">
                  <c:v>38.513751691207545</c:v>
                </c:pt>
                <c:pt idx="1802">
                  <c:v>38.466101729930806</c:v>
                </c:pt>
                <c:pt idx="1803">
                  <c:v>38.418399297725244</c:v>
                </c:pt>
                <c:pt idx="1804">
                  <c:v>38.370644454801273</c:v>
                </c:pt>
                <c:pt idx="1805">
                  <c:v>38.3228372636122</c:v>
                </c:pt>
                <c:pt idx="1806">
                  <c:v>38.274977788857605</c:v>
                </c:pt>
                <c:pt idx="1807">
                  <c:v>38.227066097485981</c:v>
                </c:pt>
                <c:pt idx="1808">
                  <c:v>38.179102258697931</c:v>
                </c:pt>
                <c:pt idx="1809">
                  <c:v>38.131086343948041</c:v>
                </c:pt>
                <c:pt idx="1810">
                  <c:v>38.083018426947881</c:v>
                </c:pt>
                <c:pt idx="1811">
                  <c:v>38.034898583667925</c:v>
                </c:pt>
                <c:pt idx="1812">
                  <c:v>37.986726892338964</c:v>
                </c:pt>
                <c:pt idx="1813">
                  <c:v>37.938503433454962</c:v>
                </c:pt>
                <c:pt idx="1814">
                  <c:v>37.890228289773241</c:v>
                </c:pt>
                <c:pt idx="1815">
                  <c:v>37.84190154631645</c:v>
                </c:pt>
                <c:pt idx="1816">
                  <c:v>37.79352329037409</c:v>
                </c:pt>
                <c:pt idx="1817">
                  <c:v>37.745093611502455</c:v>
                </c:pt>
                <c:pt idx="1818">
                  <c:v>37.696612601525935</c:v>
                </c:pt>
                <c:pt idx="1819">
                  <c:v>37.648080354537434</c:v>
                </c:pt>
                <c:pt idx="1820">
                  <c:v>37.599496966898407</c:v>
                </c:pt>
                <c:pt idx="1821">
                  <c:v>37.550862537239098</c:v>
                </c:pt>
                <c:pt idx="1822">
                  <c:v>37.502177166458466</c:v>
                </c:pt>
                <c:pt idx="1823">
                  <c:v>37.453440957723636</c:v>
                </c:pt>
                <c:pt idx="1824">
                  <c:v>37.4046540164696</c:v>
                </c:pt>
                <c:pt idx="1825">
                  <c:v>37.355816450398052</c:v>
                </c:pt>
                <c:pt idx="1826">
                  <c:v>37.306928369477134</c:v>
                </c:pt>
                <c:pt idx="1827">
                  <c:v>37.257989885939494</c:v>
                </c:pt>
                <c:pt idx="1828">
                  <c:v>37.209001114281442</c:v>
                </c:pt>
                <c:pt idx="1829">
                  <c:v>37.159962171261242</c:v>
                </c:pt>
                <c:pt idx="1830">
                  <c:v>37.110873175897126</c:v>
                </c:pt>
                <c:pt idx="1831">
                  <c:v>37.061734249465886</c:v>
                </c:pt>
                <c:pt idx="1832">
                  <c:v>37.012545515500008</c:v>
                </c:pt>
                <c:pt idx="1833">
                  <c:v>36.96330709978605</c:v>
                </c:pt>
                <c:pt idx="1834">
                  <c:v>36.914019130361318</c:v>
                </c:pt>
                <c:pt idx="1835">
                  <c:v>36.864681737511667</c:v>
                </c:pt>
                <c:pt idx="1836">
                  <c:v>36.81529505376858</c:v>
                </c:pt>
                <c:pt idx="1837">
                  <c:v>36.765859213905372</c:v>
                </c:pt>
                <c:pt idx="1838">
                  <c:v>36.716374354934558</c:v>
                </c:pt>
                <c:pt idx="1839">
                  <c:v>36.666840616104167</c:v>
                </c:pt>
                <c:pt idx="1840">
                  <c:v>36.617258138893632</c:v>
                </c:pt>
                <c:pt idx="1841">
                  <c:v>36.567627067010221</c:v>
                </c:pt>
                <c:pt idx="1842">
                  <c:v>36.517947546384868</c:v>
                </c:pt>
                <c:pt idx="1843">
                  <c:v>36.468219725167941</c:v>
                </c:pt>
                <c:pt idx="1844">
                  <c:v>36.418443753724482</c:v>
                </c:pt>
                <c:pt idx="1845">
                  <c:v>36.368619784629878</c:v>
                </c:pt>
                <c:pt idx="1846">
                  <c:v>36.318747972664866</c:v>
                </c:pt>
                <c:pt idx="1847">
                  <c:v>36.268828474810334</c:v>
                </c:pt>
                <c:pt idx="1848">
                  <c:v>36.21886145024235</c:v>
                </c:pt>
                <c:pt idx="1849">
                  <c:v>36.168847060326726</c:v>
                </c:pt>
                <c:pt idx="1850">
                  <c:v>36.118785468613233</c:v>
                </c:pt>
                <c:pt idx="1851">
                  <c:v>36.068676840830193</c:v>
                </c:pt>
                <c:pt idx="1852">
                  <c:v>36.01852134487801</c:v>
                </c:pt>
                <c:pt idx="1853">
                  <c:v>35.968319150823717</c:v>
                </c:pt>
                <c:pt idx="1854">
                  <c:v>35.918070430894211</c:v>
                </c:pt>
                <c:pt idx="1855">
                  <c:v>35.867775359469938</c:v>
                </c:pt>
                <c:pt idx="1856">
                  <c:v>35.817434113078406</c:v>
                </c:pt>
                <c:pt idx="1857">
                  <c:v>35.76704687038719</c:v>
                </c:pt>
                <c:pt idx="1858">
                  <c:v>35.716613812197068</c:v>
                </c:pt>
                <c:pt idx="1859">
                  <c:v>35.666135121434927</c:v>
                </c:pt>
                <c:pt idx="1860">
                  <c:v>35.615610983146333</c:v>
                </c:pt>
                <c:pt idx="1861">
                  <c:v>35.56504158448837</c:v>
                </c:pt>
                <c:pt idx="1862">
                  <c:v>35.51442711472167</c:v>
                </c:pt>
                <c:pt idx="1863">
                  <c:v>35.463767765202967</c:v>
                </c:pt>
                <c:pt idx="1864">
                  <c:v>35.413063729376958</c:v>
                </c:pt>
                <c:pt idx="1865">
                  <c:v>35.362315202768372</c:v>
                </c:pt>
                <c:pt idx="1866">
                  <c:v>35.311522382973642</c:v>
                </c:pt>
                <c:pt idx="1867">
                  <c:v>35.260685469652543</c:v>
                </c:pt>
                <c:pt idx="1868">
                  <c:v>35.209804664519638</c:v>
                </c:pt>
                <c:pt idx="1869">
                  <c:v>35.158880171335838</c:v>
                </c:pt>
                <c:pt idx="1870">
                  <c:v>35.107912195899111</c:v>
                </c:pt>
                <c:pt idx="1871">
                  <c:v>35.056900946036087</c:v>
                </c:pt>
                <c:pt idx="1872">
                  <c:v>35.005846631592547</c:v>
                </c:pt>
                <c:pt idx="1873">
                  <c:v>34.954749464424076</c:v>
                </c:pt>
                <c:pt idx="1874">
                  <c:v>34.903609658387275</c:v>
                </c:pt>
                <c:pt idx="1875">
                  <c:v>34.852427429329637</c:v>
                </c:pt>
                <c:pt idx="1876">
                  <c:v>34.801202995080189</c:v>
                </c:pt>
                <c:pt idx="1877">
                  <c:v>34.749936575439776</c:v>
                </c:pt>
                <c:pt idx="1878">
                  <c:v>34.698628392170775</c:v>
                </c:pt>
                <c:pt idx="1879">
                  <c:v>34.647278668987539</c:v>
                </c:pt>
                <c:pt idx="1880">
                  <c:v>34.595887631546056</c:v>
                </c:pt>
                <c:pt idx="1881">
                  <c:v>34.544455507433419</c:v>
                </c:pt>
                <c:pt idx="1882">
                  <c:v>34.492982526157697</c:v>
                </c:pt>
                <c:pt idx="1883">
                  <c:v>34.441468919137414</c:v>
                </c:pt>
                <c:pt idx="1884">
                  <c:v>34.389914919690675</c:v>
                </c:pt>
                <c:pt idx="1885">
                  <c:v>34.338320763024853</c:v>
                </c:pt>
                <c:pt idx="1886">
                  <c:v>34.286686686225138</c:v>
                </c:pt>
                <c:pt idx="1887">
                  <c:v>34.235012928243961</c:v>
                </c:pt>
                <c:pt idx="1888">
                  <c:v>34.183299729889718</c:v>
                </c:pt>
                <c:pt idx="1889">
                  <c:v>34.131547333815966</c:v>
                </c:pt>
                <c:pt idx="1890">
                  <c:v>34.079755984509291</c:v>
                </c:pt>
                <c:pt idx="1891">
                  <c:v>34.027925928278776</c:v>
                </c:pt>
                <c:pt idx="1892">
                  <c:v>33.976057413244114</c:v>
                </c:pt>
                <c:pt idx="1893">
                  <c:v>33.924150689323824</c:v>
                </c:pt>
                <c:pt idx="1894">
                  <c:v>33.872206008224239</c:v>
                </c:pt>
                <c:pt idx="1895">
                  <c:v>33.820223623426607</c:v>
                </c:pt>
                <c:pt idx="1896">
                  <c:v>33.768203790176287</c:v>
                </c:pt>
                <c:pt idx="1897">
                  <c:v>33.716146765470029</c:v>
                </c:pt>
                <c:pt idx="1898">
                  <c:v>33.664052808044417</c:v>
                </c:pt>
                <c:pt idx="1899">
                  <c:v>33.611922178363535</c:v>
                </c:pt>
                <c:pt idx="1900">
                  <c:v>33.559755138606448</c:v>
                </c:pt>
                <c:pt idx="1901">
                  <c:v>33.507551952655405</c:v>
                </c:pt>
                <c:pt idx="1902">
                  <c:v>33.455312886083007</c:v>
                </c:pt>
                <c:pt idx="1903">
                  <c:v>33.403038206139883</c:v>
                </c:pt>
                <c:pt idx="1904">
                  <c:v>33.350728181742269</c:v>
                </c:pt>
                <c:pt idx="1905">
                  <c:v>33.2983830834592</c:v>
                </c:pt>
                <c:pt idx="1906">
                  <c:v>33.246003183500065</c:v>
                </c:pt>
                <c:pt idx="1907">
                  <c:v>33.193588755701228</c:v>
                </c:pt>
                <c:pt idx="1908">
                  <c:v>33.141140075514087</c:v>
                </c:pt>
                <c:pt idx="1909">
                  <c:v>33.088657419991293</c:v>
                </c:pt>
                <c:pt idx="1910">
                  <c:v>33.036141067774459</c:v>
                </c:pt>
                <c:pt idx="1911">
                  <c:v>32.983591299080736</c:v>
                </c:pt>
                <c:pt idx="1912">
                  <c:v>32.931008395689972</c:v>
                </c:pt>
                <c:pt idx="1913">
                  <c:v>32.878392640931118</c:v>
                </c:pt>
                <c:pt idx="1914">
                  <c:v>32.825744319669631</c:v>
                </c:pt>
                <c:pt idx="1915">
                  <c:v>32.77306371829377</c:v>
                </c:pt>
                <c:pt idx="1916">
                  <c:v>32.720351124701374</c:v>
                </c:pt>
                <c:pt idx="1917">
                  <c:v>32.667606828286573</c:v>
                </c:pt>
                <c:pt idx="1918">
                  <c:v>32.614831119926215</c:v>
                </c:pt>
                <c:pt idx="1919">
                  <c:v>32.562024291966573</c:v>
                </c:pt>
                <c:pt idx="1920">
                  <c:v>32.509186638210025</c:v>
                </c:pt>
                <c:pt idx="1921">
                  <c:v>32.456318453900522</c:v>
                </c:pt>
                <c:pt idx="1922">
                  <c:v>32.403420035711278</c:v>
                </c:pt>
                <c:pt idx="1923">
                  <c:v>32.350491681730176</c:v>
                </c:pt>
                <c:pt idx="1924">
                  <c:v>32.297533691446695</c:v>
                </c:pt>
                <c:pt idx="1925">
                  <c:v>32.244546365737648</c:v>
                </c:pt>
                <c:pt idx="1926">
                  <c:v>32.191530006853696</c:v>
                </c:pt>
                <c:pt idx="1927">
                  <c:v>32.138484918405723</c:v>
                </c:pt>
                <c:pt idx="1928">
                  <c:v>32.085411405350456</c:v>
                </c:pt>
                <c:pt idx="1929">
                  <c:v>32.03230977397731</c:v>
                </c:pt>
                <c:pt idx="1930">
                  <c:v>31.979180331893833</c:v>
                </c:pt>
                <c:pt idx="1931">
                  <c:v>31.926023388012027</c:v>
                </c:pt>
                <c:pt idx="1932">
                  <c:v>31.872839252534668</c:v>
                </c:pt>
                <c:pt idx="1933">
                  <c:v>31.819628236940979</c:v>
                </c:pt>
                <c:pt idx="1934">
                  <c:v>31.766390653972497</c:v>
                </c:pt>
                <c:pt idx="1935">
                  <c:v>31.713126817619617</c:v>
                </c:pt>
                <c:pt idx="1936">
                  <c:v>31.659837043106862</c:v>
                </c:pt>
                <c:pt idx="1937">
                  <c:v>31.606521646879084</c:v>
                </c:pt>
                <c:pt idx="1938">
                  <c:v>31.553180946587702</c:v>
                </c:pt>
                <c:pt idx="1939">
                  <c:v>31.499815261076019</c:v>
                </c:pt>
                <c:pt idx="1940">
                  <c:v>31.44642491036538</c:v>
                </c:pt>
                <c:pt idx="1941">
                  <c:v>31.393010215641034</c:v>
                </c:pt>
                <c:pt idx="1942">
                  <c:v>31.339571499237856</c:v>
                </c:pt>
                <c:pt idx="1943">
                  <c:v>31.286109084626176</c:v>
                </c:pt>
                <c:pt idx="1944">
                  <c:v>31.23262329639763</c:v>
                </c:pt>
                <c:pt idx="1945">
                  <c:v>31.179114460251121</c:v>
                </c:pt>
                <c:pt idx="1946">
                  <c:v>31.125582902977953</c:v>
                </c:pt>
                <c:pt idx="1947">
                  <c:v>31.072028952448633</c:v>
                </c:pt>
                <c:pt idx="1948">
                  <c:v>31.018452937597594</c:v>
                </c:pt>
                <c:pt idx="1949">
                  <c:v>30.964855188409622</c:v>
                </c:pt>
                <c:pt idx="1950">
                  <c:v>30.911236035905478</c:v>
                </c:pt>
                <c:pt idx="1951">
                  <c:v>30.857595812127311</c:v>
                </c:pt>
                <c:pt idx="1952">
                  <c:v>30.803934850124609</c:v>
                </c:pt>
                <c:pt idx="1953">
                  <c:v>30.750253483940241</c:v>
                </c:pt>
                <c:pt idx="1954">
                  <c:v>30.69655204859562</c:v>
                </c:pt>
                <c:pt idx="1955">
                  <c:v>30.642830880076811</c:v>
                </c:pt>
                <c:pt idx="1956">
                  <c:v>30.589090315319829</c:v>
                </c:pt>
                <c:pt idx="1957">
                  <c:v>30.535330692197242</c:v>
                </c:pt>
                <c:pt idx="1958">
                  <c:v>30.481552349502561</c:v>
                </c:pt>
                <c:pt idx="1959">
                  <c:v>30.427755626937159</c:v>
                </c:pt>
                <c:pt idx="1960">
                  <c:v>30.373940865095488</c:v>
                </c:pt>
                <c:pt idx="1961">
                  <c:v>30.320108405450597</c:v>
                </c:pt>
                <c:pt idx="1962">
                  <c:v>30.266258590340215</c:v>
                </c:pt>
                <c:pt idx="1963">
                  <c:v>30.2123917629524</c:v>
                </c:pt>
                <c:pt idx="1964">
                  <c:v>30.158508267310992</c:v>
                </c:pt>
                <c:pt idx="1965">
                  <c:v>30.104608448261597</c:v>
                </c:pt>
                <c:pt idx="1966">
                  <c:v>30.050692651457407</c:v>
                </c:pt>
                <c:pt idx="1967">
                  <c:v>29.996761223344599</c:v>
                </c:pt>
                <c:pt idx="1968">
                  <c:v>29.942814511148544</c:v>
                </c:pt>
                <c:pt idx="1969">
                  <c:v>29.888852862858919</c:v>
                </c:pt>
                <c:pt idx="1970">
                  <c:v>29.834876627216072</c:v>
                </c:pt>
                <c:pt idx="1971">
                  <c:v>29.780886153696265</c:v>
                </c:pt>
                <c:pt idx="1972">
                  <c:v>29.726881792498151</c:v>
                </c:pt>
                <c:pt idx="1973">
                  <c:v>29.672863894527662</c:v>
                </c:pt>
                <c:pt idx="1974">
                  <c:v>29.618832811384355</c:v>
                </c:pt>
                <c:pt idx="1975">
                  <c:v>29.564788895347096</c:v>
                </c:pt>
                <c:pt idx="1976">
                  <c:v>29.510732499359811</c:v>
                </c:pt>
                <c:pt idx="1977">
                  <c:v>29.456663977017278</c:v>
                </c:pt>
                <c:pt idx="1978">
                  <c:v>29.402583682550922</c:v>
                </c:pt>
                <c:pt idx="1979">
                  <c:v>29.348491970814919</c:v>
                </c:pt>
                <c:pt idx="1980">
                  <c:v>29.294389197271315</c:v>
                </c:pt>
                <c:pt idx="1981">
                  <c:v>29.240275717976591</c:v>
                </c:pt>
                <c:pt idx="1982">
                  <c:v>29.18615188956732</c:v>
                </c:pt>
                <c:pt idx="1983">
                  <c:v>29.132018069245774</c:v>
                </c:pt>
                <c:pt idx="1984">
                  <c:v>29.077874614766017</c:v>
                </c:pt>
                <c:pt idx="1985">
                  <c:v>29.02372188441969</c:v>
                </c:pt>
                <c:pt idx="1986">
                  <c:v>28.969560237021945</c:v>
                </c:pt>
                <c:pt idx="1987">
                  <c:v>28.915390031897292</c:v>
                </c:pt>
                <c:pt idx="1988">
                  <c:v>28.861211628865398</c:v>
                </c:pt>
                <c:pt idx="1989">
                  <c:v>28.807025388227402</c:v>
                </c:pt>
                <c:pt idx="1990">
                  <c:v>28.752831670751377</c:v>
                </c:pt>
                <c:pt idx="1991">
                  <c:v>28.698630837658257</c:v>
                </c:pt>
                <c:pt idx="1992">
                  <c:v>28.644423250608192</c:v>
                </c:pt>
                <c:pt idx="1993">
                  <c:v>28.590209271686206</c:v>
                </c:pt>
                <c:pt idx="1994">
                  <c:v>28.535989263388291</c:v>
                </c:pt>
                <c:pt idx="1995">
                  <c:v>28.481763588606999</c:v>
                </c:pt>
                <c:pt idx="1996">
                  <c:v>28.427532610617867</c:v>
                </c:pt>
                <c:pt idx="1997">
                  <c:v>28.373296693065392</c:v>
                </c:pt>
                <c:pt idx="1998">
                  <c:v>28.319056199948697</c:v>
                </c:pt>
                <c:pt idx="1999">
                  <c:v>28.264811495607812</c:v>
                </c:pt>
                <c:pt idx="2000">
                  <c:v>28.210562944709356</c:v>
                </c:pt>
                <c:pt idx="2001">
                  <c:v>28.156310912233167</c:v>
                </c:pt>
                <c:pt idx="2002">
                  <c:v>28.102055763457585</c:v>
                </c:pt>
                <c:pt idx="2003">
                  <c:v>28.047797863946133</c:v>
                </c:pt>
                <c:pt idx="2004">
                  <c:v>27.993537579533108</c:v>
                </c:pt>
                <c:pt idx="2005">
                  <c:v>27.93927527631006</c:v>
                </c:pt>
                <c:pt idx="2006">
                  <c:v>27.885011320611316</c:v>
                </c:pt>
                <c:pt idx="2007">
                  <c:v>27.830746079000459</c:v>
                </c:pt>
                <c:pt idx="2008">
                  <c:v>27.776479918256378</c:v>
                </c:pt>
                <c:pt idx="2009">
                  <c:v>27.722213205359093</c:v>
                </c:pt>
                <c:pt idx="2010">
                  <c:v>27.667946307476292</c:v>
                </c:pt>
                <c:pt idx="2011">
                  <c:v>27.613679591948856</c:v>
                </c:pt>
                <c:pt idx="2012">
                  <c:v>27.559413426277516</c:v>
                </c:pt>
                <c:pt idx="2013">
                  <c:v>27.505148178108563</c:v>
                </c:pt>
                <c:pt idx="2014">
                  <c:v>27.450884215220182</c:v>
                </c:pt>
                <c:pt idx="2015">
                  <c:v>27.396621905508553</c:v>
                </c:pt>
                <c:pt idx="2016">
                  <c:v>27.342361616973783</c:v>
                </c:pt>
                <c:pt idx="2017">
                  <c:v>27.288103717706349</c:v>
                </c:pt>
                <c:pt idx="2018">
                  <c:v>27.233848575873033</c:v>
                </c:pt>
                <c:pt idx="2019">
                  <c:v>27.179596559703235</c:v>
                </c:pt>
                <c:pt idx="2020">
                  <c:v>27.125348037474865</c:v>
                </c:pt>
                <c:pt idx="2021">
                  <c:v>27.071103377500854</c:v>
                </c:pt>
                <c:pt idx="2022">
                  <c:v>27.016862948114774</c:v>
                </c:pt>
                <c:pt idx="2023">
                  <c:v>26.96262711765764</c:v>
                </c:pt>
                <c:pt idx="2024">
                  <c:v>26.908396254463774</c:v>
                </c:pt>
                <c:pt idx="2025">
                  <c:v>26.85417072684676</c:v>
                </c:pt>
                <c:pt idx="2026">
                  <c:v>26.799950903086213</c:v>
                </c:pt>
                <c:pt idx="2027">
                  <c:v>26.745737151413266</c:v>
                </c:pt>
                <c:pt idx="2028">
                  <c:v>26.691529839997198</c:v>
                </c:pt>
                <c:pt idx="2029">
                  <c:v>26.637329336931593</c:v>
                </c:pt>
                <c:pt idx="2030">
                  <c:v>26.583136010220279</c:v>
                </c:pt>
                <c:pt idx="2031">
                  <c:v>26.528950227763755</c:v>
                </c:pt>
                <c:pt idx="2032">
                  <c:v>26.474772357345486</c:v>
                </c:pt>
                <c:pt idx="2033">
                  <c:v>26.420602766617776</c:v>
                </c:pt>
                <c:pt idx="2034">
                  <c:v>26.366441823087992</c:v>
                </c:pt>
                <c:pt idx="2035">
                  <c:v>26.312289894105291</c:v>
                </c:pt>
                <c:pt idx="2036">
                  <c:v>26.25814734684614</c:v>
                </c:pt>
                <c:pt idx="2037">
                  <c:v>26.20401454830089</c:v>
                </c:pt>
                <c:pt idx="2038">
                  <c:v>26.149891865260031</c:v>
                </c:pt>
                <c:pt idx="2039">
                  <c:v>26.095779664300061</c:v>
                </c:pt>
                <c:pt idx="2040">
                  <c:v>26.041678311770362</c:v>
                </c:pt>
                <c:pt idx="2041">
                  <c:v>25.987588173778605</c:v>
                </c:pt>
                <c:pt idx="2042">
                  <c:v>25.933509616177414</c:v>
                </c:pt>
                <c:pt idx="2043">
                  <c:v>25.879443004550716</c:v>
                </c:pt>
                <c:pt idx="2044">
                  <c:v>25.82538870419954</c:v>
                </c:pt>
                <c:pt idx="2045">
                  <c:v>25.771347080128937</c:v>
                </c:pt>
                <c:pt idx="2046">
                  <c:v>25.717318497033027</c:v>
                </c:pt>
                <c:pt idx="2047">
                  <c:v>25.663303319282559</c:v>
                </c:pt>
                <c:pt idx="2048">
                  <c:v>25.609301910910276</c:v>
                </c:pt>
                <c:pt idx="2049">
                  <c:v>25.555314635597437</c:v>
                </c:pt>
                <c:pt idx="2050">
                  <c:v>25.501341856659991</c:v>
                </c:pt>
                <c:pt idx="2051">
                  <c:v>25.447383937034871</c:v>
                </c:pt>
                <c:pt idx="2052">
                  <c:v>25.393441239266327</c:v>
                </c:pt>
                <c:pt idx="2053">
                  <c:v>25.339514125491704</c:v>
                </c:pt>
                <c:pt idx="2054">
                  <c:v>25.285602957428498</c:v>
                </c:pt>
                <c:pt idx="2055">
                  <c:v>25.231708096359633</c:v>
                </c:pt>
                <c:pt idx="2056">
                  <c:v>25.177829903120696</c:v>
                </c:pt>
                <c:pt idx="2057">
                  <c:v>25.123968738085196</c:v>
                </c:pt>
                <c:pt idx="2058">
                  <c:v>25.070124961151823</c:v>
                </c:pt>
                <c:pt idx="2059">
                  <c:v>25.016298931730002</c:v>
                </c:pt>
                <c:pt idx="2060">
                  <c:v>24.962491008726285</c:v>
                </c:pt>
                <c:pt idx="2061">
                  <c:v>24.908701550530772</c:v>
                </c:pt>
                <c:pt idx="2062">
                  <c:v>24.854930915003528</c:v>
                </c:pt>
                <c:pt idx="2063">
                  <c:v>24.801179459460453</c:v>
                </c:pt>
                <c:pt idx="2064">
                  <c:v>24.747447540659874</c:v>
                </c:pt>
                <c:pt idx="2065">
                  <c:v>24.693735514788763</c:v>
                </c:pt>
                <c:pt idx="2066">
                  <c:v>24.640043737448771</c:v>
                </c:pt>
                <c:pt idx="2067">
                  <c:v>24.586372563643121</c:v>
                </c:pt>
                <c:pt idx="2068">
                  <c:v>24.532722347762636</c:v>
                </c:pt>
                <c:pt idx="2069">
                  <c:v>24.479093443571731</c:v>
                </c:pt>
                <c:pt idx="2070">
                  <c:v>24.425486204195124</c:v>
                </c:pt>
                <c:pt idx="2071">
                  <c:v>24.371900982104222</c:v>
                </c:pt>
                <c:pt idx="2072">
                  <c:v>24.318338129103228</c:v>
                </c:pt>
                <c:pt idx="2073">
                  <c:v>24.26479799631543</c:v>
                </c:pt>
                <c:pt idx="2074">
                  <c:v>24.211280934170233</c:v>
                </c:pt>
                <c:pt idx="2075">
                  <c:v>24.157787292388775</c:v>
                </c:pt>
                <c:pt idx="2076">
                  <c:v>24.104317419970474</c:v>
                </c:pt>
                <c:pt idx="2077">
                  <c:v>24.050871665179827</c:v>
                </c:pt>
                <c:pt idx="2078">
                  <c:v>23.997450375532555</c:v>
                </c:pt>
                <c:pt idx="2079">
                  <c:v>23.944053897781888</c:v>
                </c:pt>
                <c:pt idx="2080">
                  <c:v>23.890682577905519</c:v>
                </c:pt>
                <c:pt idx="2081">
                  <c:v>23.837336761091628</c:v>
                </c:pt>
                <c:pt idx="2082">
                  <c:v>23.784016791725374</c:v>
                </c:pt>
                <c:pt idx="2083">
                  <c:v>23.730723013375759</c:v>
                </c:pt>
                <c:pt idx="2084">
                  <c:v>23.67745576878179</c:v>
                </c:pt>
                <c:pt idx="2085">
                  <c:v>23.624215399839375</c:v>
                </c:pt>
                <c:pt idx="2086">
                  <c:v>23.571002247587511</c:v>
                </c:pt>
                <c:pt idx="2087">
                  <c:v>23.517816652194981</c:v>
                </c:pt>
                <c:pt idx="2088">
                  <c:v>23.464658952947339</c:v>
                </c:pt>
                <c:pt idx="2089">
                  <c:v>23.411529488233036</c:v>
                </c:pt>
                <c:pt idx="2090">
                  <c:v>23.358428595530402</c:v>
                </c:pt>
                <c:pt idx="2091">
                  <c:v>23.305356611394316</c:v>
                </c:pt>
                <c:pt idx="2092">
                  <c:v>23.252313871442606</c:v>
                </c:pt>
                <c:pt idx="2093">
                  <c:v>23.199300710343156</c:v>
                </c:pt>
                <c:pt idx="2094">
                  <c:v>23.146317461800784</c:v>
                </c:pt>
                <c:pt idx="2095">
                  <c:v>23.093364458543491</c:v>
                </c:pt>
                <c:pt idx="2096">
                  <c:v>23.040442032309887</c:v>
                </c:pt>
                <c:pt idx="2097">
                  <c:v>22.987550513835803</c:v>
                </c:pt>
                <c:pt idx="2098">
                  <c:v>22.93469023284117</c:v>
                </c:pt>
                <c:pt idx="2099">
                  <c:v>22.881861518017001</c:v>
                </c:pt>
                <c:pt idx="2100">
                  <c:v>22.829064697012594</c:v>
                </c:pt>
                <c:pt idx="2101">
                  <c:v>22.776300096422027</c:v>
                </c:pt>
                <c:pt idx="2102">
                  <c:v>22.723568041771912</c:v>
                </c:pt>
                <c:pt idx="2103">
                  <c:v>22.670868857507941</c:v>
                </c:pt>
                <c:pt idx="2104">
                  <c:v>22.618202866982298</c:v>
                </c:pt>
                <c:pt idx="2105">
                  <c:v>22.565570392441053</c:v>
                </c:pt>
                <c:pt idx="2106">
                  <c:v>22.51297175501065</c:v>
                </c:pt>
                <c:pt idx="2107">
                  <c:v>22.460407274686425</c:v>
                </c:pt>
                <c:pt idx="2108">
                  <c:v>22.407877270318536</c:v>
                </c:pt>
                <c:pt idx="2109">
                  <c:v>22.35538205960038</c:v>
                </c:pt>
                <c:pt idx="2110">
                  <c:v>22.302921959055926</c:v>
                </c:pt>
                <c:pt idx="2111">
                  <c:v>22.250497284026729</c:v>
                </c:pt>
                <c:pt idx="2112">
                  <c:v>22.198108348659716</c:v>
                </c:pt>
                <c:pt idx="2113">
                  <c:v>22.145755465895199</c:v>
                </c:pt>
                <c:pt idx="2114">
                  <c:v>22.093438947453965</c:v>
                </c:pt>
                <c:pt idx="2115">
                  <c:v>22.041159103825319</c:v>
                </c:pt>
                <c:pt idx="2116">
                  <c:v>21.988916244254966</c:v>
                </c:pt>
                <c:pt idx="2117">
                  <c:v>21.936710676732535</c:v>
                </c:pt>
                <c:pt idx="2118">
                  <c:v>21.884542707979794</c:v>
                </c:pt>
                <c:pt idx="2119">
                  <c:v>21.832412643438694</c:v>
                </c:pt>
                <c:pt idx="2120">
                  <c:v>21.78032078725931</c:v>
                </c:pt>
                <c:pt idx="2121">
                  <c:v>21.728267442287894</c:v>
                </c:pt>
                <c:pt idx="2122">
                  <c:v>21.676252910055325</c:v>
                </c:pt>
                <c:pt idx="2123">
                  <c:v>21.624277490765319</c:v>
                </c:pt>
                <c:pt idx="2124">
                  <c:v>21.57234148328272</c:v>
                </c:pt>
                <c:pt idx="2125">
                  <c:v>21.520445185122089</c:v>
                </c:pt>
                <c:pt idx="2126">
                  <c:v>21.468588892436102</c:v>
                </c:pt>
                <c:pt idx="2127">
                  <c:v>21.416772900004307</c:v>
                </c:pt>
                <c:pt idx="2128">
                  <c:v>21.364997501221808</c:v>
                </c:pt>
                <c:pt idx="2129">
                  <c:v>21.313262988087857</c:v>
                </c:pt>
                <c:pt idx="2130">
                  <c:v>21.261569651195174</c:v>
                </c:pt>
                <c:pt idx="2131">
                  <c:v>21.209917779718445</c:v>
                </c:pt>
                <c:pt idx="2132">
                  <c:v>21.1583076614037</c:v>
                </c:pt>
                <c:pt idx="2133">
                  <c:v>21.106739582557438</c:v>
                </c:pt>
                <c:pt idx="2134">
                  <c:v>21.055213828035804</c:v>
                </c:pt>
                <c:pt idx="2135">
                  <c:v>21.003730681234096</c:v>
                </c:pt>
                <c:pt idx="2136">
                  <c:v>20.952290424075976</c:v>
                </c:pt>
                <c:pt idx="2137">
                  <c:v>20.900893337003406</c:v>
                </c:pt>
                <c:pt idx="2138">
                  <c:v>20.84953969896609</c:v>
                </c:pt>
                <c:pt idx="2139">
                  <c:v>20.798229787411223</c:v>
                </c:pt>
                <c:pt idx="2140">
                  <c:v>20.74696387827375</c:v>
                </c:pt>
                <c:pt idx="2141">
                  <c:v>20.695742245965722</c:v>
                </c:pt>
                <c:pt idx="2142">
                  <c:v>20.644565163367133</c:v>
                </c:pt>
                <c:pt idx="2143">
                  <c:v>20.593432901815838</c:v>
                </c:pt>
                <c:pt idx="2144">
                  <c:v>20.542345731097853</c:v>
                </c:pt>
                <c:pt idx="2145">
                  <c:v>20.491303919437968</c:v>
                </c:pt>
                <c:pt idx="2146">
                  <c:v>20.440307733490339</c:v>
                </c:pt>
                <c:pt idx="2147">
                  <c:v>20.389357438329135</c:v>
                </c:pt>
                <c:pt idx="2148">
                  <c:v>20.338453297439621</c:v>
                </c:pt>
                <c:pt idx="2149">
                  <c:v>20.287595572708909</c:v>
                </c:pt>
                <c:pt idx="2150">
                  <c:v>20.236784524417104</c:v>
                </c:pt>
                <c:pt idx="2151">
                  <c:v>20.186020411228881</c:v>
                </c:pt>
                <c:pt idx="2152">
                  <c:v>20.135303490184462</c:v>
                </c:pt>
                <c:pt idx="2153">
                  <c:v>20.084634016691489</c:v>
                </c:pt>
                <c:pt idx="2154">
                  <c:v>20.034012244516465</c:v>
                </c:pt>
                <c:pt idx="2155">
                  <c:v>19.983438425776562</c:v>
                </c:pt>
                <c:pt idx="2156">
                  <c:v>19.932912810931906</c:v>
                </c:pt>
                <c:pt idx="2157">
                  <c:v>19.882435648777307</c:v>
                </c:pt>
                <c:pt idx="2158">
                  <c:v>19.832007186434957</c:v>
                </c:pt>
                <c:pt idx="2159">
                  <c:v>19.781627669346076</c:v>
                </c:pt>
                <c:pt idx="2160">
                  <c:v>19.731297341264455</c:v>
                </c:pt>
                <c:pt idx="2161">
                  <c:v>19.681016444248488</c:v>
                </c:pt>
                <c:pt idx="2162">
                  <c:v>19.630785218654175</c:v>
                </c:pt>
                <c:pt idx="2163">
                  <c:v>19.580603903128541</c:v>
                </c:pt>
                <c:pt idx="2164">
                  <c:v>19.530472734602206</c:v>
                </c:pt>
                <c:pt idx="2165">
                  <c:v>19.480391948283156</c:v>
                </c:pt>
                <c:pt idx="2166">
                  <c:v>19.430361777650461</c:v>
                </c:pt>
                <c:pt idx="2167">
                  <c:v>19.380382454447279</c:v>
                </c:pt>
                <c:pt idx="2168">
                  <c:v>19.33045420867554</c:v>
                </c:pt>
                <c:pt idx="2169">
                  <c:v>19.280577268589255</c:v>
                </c:pt>
                <c:pt idx="2170">
                  <c:v>19.23075186068932</c:v>
                </c:pt>
                <c:pt idx="2171">
                  <c:v>19.180978209717448</c:v>
                </c:pt>
                <c:pt idx="2172">
                  <c:v>19.131256538650984</c:v>
                </c:pt>
                <c:pt idx="2173">
                  <c:v>19.081587068697687</c:v>
                </c:pt>
                <c:pt idx="2174">
                  <c:v>19.031970019290277</c:v>
                </c:pt>
                <c:pt idx="2175">
                  <c:v>18.982405608082221</c:v>
                </c:pt>
                <c:pt idx="2176">
                  <c:v>18.932894050942085</c:v>
                </c:pt>
                <c:pt idx="2177">
                  <c:v>18.883435561950062</c:v>
                </c:pt>
                <c:pt idx="2178">
                  <c:v>18.834030353392581</c:v>
                </c:pt>
                <c:pt idx="2179">
                  <c:v>18.784678635759068</c:v>
                </c:pt>
                <c:pt idx="2180">
                  <c:v>18.735380617737466</c:v>
                </c:pt>
                <c:pt idx="2181">
                  <c:v>18.686136506210492</c:v>
                </c:pt>
                <c:pt idx="2182">
                  <c:v>18.636946506252436</c:v>
                </c:pt>
                <c:pt idx="2183">
                  <c:v>18.587810821125199</c:v>
                </c:pt>
                <c:pt idx="2184">
                  <c:v>18.538729652275684</c:v>
                </c:pt>
                <c:pt idx="2185">
                  <c:v>18.489703199332524</c:v>
                </c:pt>
                <c:pt idx="2186">
                  <c:v>18.440731660103232</c:v>
                </c:pt>
                <c:pt idx="2187">
                  <c:v>18.391815230571993</c:v>
                </c:pt>
                <c:pt idx="2188">
                  <c:v>18.342954104896986</c:v>
                </c:pt>
                <c:pt idx="2189">
                  <c:v>18.294148475408051</c:v>
                </c:pt>
                <c:pt idx="2190">
                  <c:v>18.245398532605289</c:v>
                </c:pt>
                <c:pt idx="2191">
                  <c:v>18.196704465156834</c:v>
                </c:pt>
                <c:pt idx="2192">
                  <c:v>18.148066459897446</c:v>
                </c:pt>
                <c:pt idx="2193">
                  <c:v>18.099484701827404</c:v>
                </c:pt>
                <c:pt idx="2194">
                  <c:v>18.050959374110938</c:v>
                </c:pt>
                <c:pt idx="2195">
                  <c:v>18.002490658075693</c:v>
                </c:pt>
                <c:pt idx="2196">
                  <c:v>17.954078733211894</c:v>
                </c:pt>
                <c:pt idx="2197">
                  <c:v>17.905723777172</c:v>
                </c:pt>
                <c:pt idx="2198">
                  <c:v>17.857425965770243</c:v>
                </c:pt>
                <c:pt idx="2199">
                  <c:v>17.809185472982666</c:v>
                </c:pt>
                <c:pt idx="2200">
                  <c:v>17.761002470947368</c:v>
                </c:pt>
                <c:pt idx="2201">
                  <c:v>17.712877129964802</c:v>
                </c:pt>
                <c:pt idx="2202">
                  <c:v>17.664809618498506</c:v>
                </c:pt>
                <c:pt idx="2203">
                  <c:v>17.616800103175777</c:v>
                </c:pt>
                <c:pt idx="2204">
                  <c:v>17.568848748789009</c:v>
                </c:pt>
                <c:pt idx="2205">
                  <c:v>17.520955718296516</c:v>
                </c:pt>
                <c:pt idx="2206">
                  <c:v>17.473121172824545</c:v>
                </c:pt>
                <c:pt idx="2207">
                  <c:v>17.425345271668704</c:v>
                </c:pt>
                <c:pt idx="2208">
                  <c:v>17.37762817229585</c:v>
                </c:pt>
                <c:pt idx="2209">
                  <c:v>17.329970030346679</c:v>
                </c:pt>
                <c:pt idx="2210">
                  <c:v>17.282370999637703</c:v>
                </c:pt>
                <c:pt idx="2211">
                  <c:v>17.234831232163994</c:v>
                </c:pt>
                <c:pt idx="2212">
                  <c:v>17.187350878102176</c:v>
                </c:pt>
                <c:pt idx="2213">
                  <c:v>17.139930085813329</c:v>
                </c:pt>
                <c:pt idx="2214">
                  <c:v>17.092569001846758</c:v>
                </c:pt>
                <c:pt idx="2215">
                  <c:v>17.045267770942697</c:v>
                </c:pt>
                <c:pt idx="2216">
                  <c:v>16.998026536036885</c:v>
                </c:pt>
                <c:pt idx="2217">
                  <c:v>16.950845438264167</c:v>
                </c:pt>
                <c:pt idx="2218">
                  <c:v>16.903724616962997</c:v>
                </c:pt>
                <c:pt idx="2219">
                  <c:v>16.856664209679433</c:v>
                </c:pt>
                <c:pt idx="2220">
                  <c:v>16.809664352172366</c:v>
                </c:pt>
                <c:pt idx="2221">
                  <c:v>16.762725178418094</c:v>
                </c:pt>
                <c:pt idx="2222">
                  <c:v>16.7158468206155</c:v>
                </c:pt>
                <c:pt idx="2223">
                  <c:v>16.669029409191758</c:v>
                </c:pt>
                <c:pt idx="2224">
                  <c:v>16.622273072807669</c:v>
                </c:pt>
                <c:pt idx="2225">
                  <c:v>16.575577938363299</c:v>
                </c:pt>
                <c:pt idx="2226">
                  <c:v>16.528944131004401</c:v>
                </c:pt>
                <c:pt idx="2227">
                  <c:v>16.482371774128612</c:v>
                </c:pt>
                <c:pt idx="2228">
                  <c:v>16.43586098939226</c:v>
                </c:pt>
                <c:pt idx="2229">
                  <c:v>16.389411896716243</c:v>
                </c:pt>
                <c:pt idx="2230">
                  <c:v>16.343024614294087</c:v>
                </c:pt>
                <c:pt idx="2231">
                  <c:v>16.296699258598622</c:v>
                </c:pt>
                <c:pt idx="2232">
                  <c:v>16.250435944389316</c:v>
                </c:pt>
                <c:pt idx="2233">
                  <c:v>16.204234784720203</c:v>
                </c:pt>
                <c:pt idx="2234">
                  <c:v>16.1580958909476</c:v>
                </c:pt>
                <c:pt idx="2235">
                  <c:v>16.112019372738551</c:v>
                </c:pt>
                <c:pt idx="2236">
                  <c:v>16.06600533807876</c:v>
                </c:pt>
                <c:pt idx="2237">
                  <c:v>16.020053893281119</c:v>
                </c:pt>
                <c:pt idx="2238">
                  <c:v>15.974165142995368</c:v>
                </c:pt>
                <c:pt idx="2239">
                  <c:v>15.928339190216006</c:v>
                </c:pt>
                <c:pt idx="2240">
                  <c:v>15.882576136291881</c:v>
                </c:pt>
                <c:pt idx="2241">
                  <c:v>15.8368760809363</c:v>
                </c:pt>
                <c:pt idx="2242">
                  <c:v>15.791239122235559</c:v>
                </c:pt>
                <c:pt idx="2243">
                  <c:v>15.745665356660119</c:v>
                </c:pt>
                <c:pt idx="2244">
                  <c:v>15.700154879073585</c:v>
                </c:pt>
                <c:pt idx="2245">
                  <c:v>15.654707782743865</c:v>
                </c:pt>
                <c:pt idx="2246">
                  <c:v>15.609324159353079</c:v>
                </c:pt>
                <c:pt idx="2247">
                  <c:v>15.564004099009118</c:v>
                </c:pt>
                <c:pt idx="2248">
                  <c:v>15.518747690255751</c:v>
                </c:pt>
                <c:pt idx="2249">
                  <c:v>15.473555020084625</c:v>
                </c:pt>
                <c:pt idx="2250">
                  <c:v>15.428426173946011</c:v>
                </c:pt>
                <c:pt idx="2251">
                  <c:v>15.383361235760901</c:v>
                </c:pt>
                <c:pt idx="2252">
                  <c:v>15.338360287932604</c:v>
                </c:pt>
                <c:pt idx="2253">
                  <c:v>15.293423411358917</c:v>
                </c:pt>
                <c:pt idx="2254">
                  <c:v>15.248550685444133</c:v>
                </c:pt>
                <c:pt idx="2255">
                  <c:v>15.203742188111891</c:v>
                </c:pt>
                <c:pt idx="2256">
                  <c:v>15.158997995817563</c:v>
                </c:pt>
                <c:pt idx="2257">
                  <c:v>15.114318183560954</c:v>
                </c:pt>
                <c:pt idx="2258">
                  <c:v>15.069702824900013</c:v>
                </c:pt>
                <c:pt idx="2259">
                  <c:v>15.02515199196324</c:v>
                </c:pt>
                <c:pt idx="2260">
                  <c:v>14.980665755463642</c:v>
                </c:pt>
                <c:pt idx="2261">
                  <c:v>14.936244184712425</c:v>
                </c:pt>
                <c:pt idx="2262">
                  <c:v>14.891887347632697</c:v>
                </c:pt>
                <c:pt idx="2263">
                  <c:v>14.847595310773411</c:v>
                </c:pt>
                <c:pt idx="2264">
                  <c:v>14.803368139324004</c:v>
                </c:pt>
                <c:pt idx="2265">
                  <c:v>14.759205897128</c:v>
                </c:pt>
                <c:pt idx="2266">
                  <c:v>14.7151086466988</c:v>
                </c:pt>
                <c:pt idx="2267">
                  <c:v>14.671076449233428</c:v>
                </c:pt>
                <c:pt idx="2268">
                  <c:v>14.627109364627923</c:v>
                </c:pt>
                <c:pt idx="2269">
                  <c:v>14.583207451492557</c:v>
                </c:pt>
                <c:pt idx="2270">
                  <c:v>14.539370767167082</c:v>
                </c:pt>
                <c:pt idx="2271">
                  <c:v>14.495599367736446</c:v>
                </c:pt>
                <c:pt idx="2272">
                  <c:v>14.451893308045742</c:v>
                </c:pt>
                <c:pt idx="2273">
                  <c:v>14.408252641717178</c:v>
                </c:pt>
                <c:pt idx="2274">
                  <c:v>14.364677421165394</c:v>
                </c:pt>
                <c:pt idx="2275">
                  <c:v>14.321167697613891</c:v>
                </c:pt>
                <c:pt idx="2276">
                  <c:v>14.277723521111</c:v>
                </c:pt>
                <c:pt idx="2277">
                  <c:v>14.234344940547267</c:v>
                </c:pt>
                <c:pt idx="2278">
                  <c:v>14.191032003671463</c:v>
                </c:pt>
                <c:pt idx="2279">
                  <c:v>14.147784757107367</c:v>
                </c:pt>
                <c:pt idx="2280">
                  <c:v>14.104603246371459</c:v>
                </c:pt>
                <c:pt idx="2281">
                  <c:v>14.061487515889494</c:v>
                </c:pt>
                <c:pt idx="2282">
                  <c:v>14.018437609014141</c:v>
                </c:pt>
                <c:pt idx="2283">
                  <c:v>13.975453568042159</c:v>
                </c:pt>
                <c:pt idx="2284">
                  <c:v>13.932535434232438</c:v>
                </c:pt>
                <c:pt idx="2285">
                  <c:v>13.889683247823445</c:v>
                </c:pt>
                <c:pt idx="2286">
                  <c:v>13.846897048051503</c:v>
                </c:pt>
                <c:pt idx="2287">
                  <c:v>13.804176873168343</c:v>
                </c:pt>
                <c:pt idx="2288">
                  <c:v>13.761522760459723</c:v>
                </c:pt>
                <c:pt idx="2289">
                  <c:v>13.718934746263638</c:v>
                </c:pt>
                <c:pt idx="2290">
                  <c:v>13.67641286598916</c:v>
                </c:pt>
                <c:pt idx="2291">
                  <c:v>13.633957154133981</c:v>
                </c:pt>
                <c:pt idx="2292">
                  <c:v>13.591567644304657</c:v>
                </c:pt>
                <c:pt idx="2293">
                  <c:v>13.549244369234309</c:v>
                </c:pt>
                <c:pt idx="2294">
                  <c:v>13.506987360802071</c:v>
                </c:pt>
                <c:pt idx="2295">
                  <c:v>13.464796650052424</c:v>
                </c:pt>
                <c:pt idx="2296">
                  <c:v>13.422672267213819</c:v>
                </c:pt>
                <c:pt idx="2297">
                  <c:v>13.380614241718888</c:v>
                </c:pt>
                <c:pt idx="2298">
                  <c:v>13.338622602223138</c:v>
                </c:pt>
                <c:pt idx="2299">
                  <c:v>13.29669737662482</c:v>
                </c:pt>
                <c:pt idx="2300">
                  <c:v>13.254838592085132</c:v>
                </c:pt>
                <c:pt idx="2301">
                  <c:v>13.213046275047105</c:v>
                </c:pt>
                <c:pt idx="2302">
                  <c:v>13.171320451256143</c:v>
                </c:pt>
                <c:pt idx="2303">
                  <c:v>13.129661145780364</c:v>
                </c:pt>
                <c:pt idx="2304">
                  <c:v>13.088068383029594</c:v>
                </c:pt>
                <c:pt idx="2305">
                  <c:v>13.046542186776751</c:v>
                </c:pt>
                <c:pt idx="2306">
                  <c:v>13.005082580177639</c:v>
                </c:pt>
                <c:pt idx="2307">
                  <c:v>12.963689585791327</c:v>
                </c:pt>
                <c:pt idx="2308">
                  <c:v>12.922363225600883</c:v>
                </c:pt>
                <c:pt idx="2309">
                  <c:v>12.881103521033726</c:v>
                </c:pt>
                <c:pt idx="2310">
                  <c:v>12.83991049298268</c:v>
                </c:pt>
                <c:pt idx="2311">
                  <c:v>12.798784161826299</c:v>
                </c:pt>
                <c:pt idx="2312">
                  <c:v>12.757724547449868</c:v>
                </c:pt>
                <c:pt idx="2313">
                  <c:v>12.71673166926665</c:v>
                </c:pt>
                <c:pt idx="2314">
                  <c:v>12.675805546238498</c:v>
                </c:pt>
                <c:pt idx="2315">
                  <c:v>12.634946196897046</c:v>
                </c:pt>
                <c:pt idx="2316">
                  <c:v>12.594153639364931</c:v>
                </c:pt>
                <c:pt idx="2317">
                  <c:v>12.553427891377169</c:v>
                </c:pt>
                <c:pt idx="2318">
                  <c:v>12.512768970301785</c:v>
                </c:pt>
                <c:pt idx="2319">
                  <c:v>12.472176893162013</c:v>
                </c:pt>
                <c:pt idx="2320">
                  <c:v>12.431651676657296</c:v>
                </c:pt>
                <c:pt idx="2321">
                  <c:v>12.391193337184735</c:v>
                </c:pt>
                <c:pt idx="2322">
                  <c:v>12.350801890860781</c:v>
                </c:pt>
                <c:pt idx="2323">
                  <c:v>12.310477353542533</c:v>
                </c:pt>
                <c:pt idx="2324">
                  <c:v>12.270219740849766</c:v>
                </c:pt>
                <c:pt idx="2325">
                  <c:v>12.230029068186344</c:v>
                </c:pt>
                <c:pt idx="2326">
                  <c:v>12.189905350761926</c:v>
                </c:pt>
                <c:pt idx="2327">
                  <c:v>12.149848603614341</c:v>
                </c:pt>
                <c:pt idx="2328">
                  <c:v>12.109858841630297</c:v>
                </c:pt>
                <c:pt idx="2329">
                  <c:v>12.06993607956834</c:v>
                </c:pt>
                <c:pt idx="2330">
                  <c:v>12.030080332080209</c:v>
                </c:pt>
                <c:pt idx="2331">
                  <c:v>11.99029161373263</c:v>
                </c:pt>
                <c:pt idx="2332">
                  <c:v>11.950569939029908</c:v>
                </c:pt>
                <c:pt idx="2333">
                  <c:v>11.910915322435436</c:v>
                </c:pt>
                <c:pt idx="2334">
                  <c:v>11.871327778393809</c:v>
                </c:pt>
                <c:pt idx="2335">
                  <c:v>11.831807321352812</c:v>
                </c:pt>
                <c:pt idx="2336">
                  <c:v>11.792353965785816</c:v>
                </c:pt>
                <c:pt idx="2337">
                  <c:v>11.75296772621369</c:v>
                </c:pt>
                <c:pt idx="2338">
                  <c:v>11.713648617226855</c:v>
                </c:pt>
                <c:pt idx="2339">
                  <c:v>11.674396653507449</c:v>
                </c:pt>
                <c:pt idx="2340">
                  <c:v>11.635211849851739</c:v>
                </c:pt>
                <c:pt idx="2341">
                  <c:v>11.596094221191951</c:v>
                </c:pt>
                <c:pt idx="2342">
                  <c:v>11.557043782618665</c:v>
                </c:pt>
                <c:pt idx="2343">
                  <c:v>11.518060549402961</c:v>
                </c:pt>
                <c:pt idx="2344">
                  <c:v>11.479144537018628</c:v>
                </c:pt>
                <c:pt idx="2345">
                  <c:v>11.440295761164347</c:v>
                </c:pt>
                <c:pt idx="2346">
                  <c:v>11.40151423778603</c:v>
                </c:pt>
                <c:pt idx="2347">
                  <c:v>11.362799983098576</c:v>
                </c:pt>
                <c:pt idx="2348">
                  <c:v>11.324153013608926</c:v>
                </c:pt>
                <c:pt idx="2349">
                  <c:v>11.285573346137552</c:v>
                </c:pt>
                <c:pt idx="2350">
                  <c:v>11.247060997840707</c:v>
                </c:pt>
                <c:pt idx="2351">
                  <c:v>11.208615986233049</c:v>
                </c:pt>
                <c:pt idx="2352">
                  <c:v>11.170238329209523</c:v>
                </c:pt>
                <c:pt idx="2353">
                  <c:v>11.1319280450676</c:v>
                </c:pt>
                <c:pt idx="2354">
                  <c:v>11.093685152529334</c:v>
                </c:pt>
                <c:pt idx="2355">
                  <c:v>11.055509670763847</c:v>
                </c:pt>
                <c:pt idx="2356">
                  <c:v>11.017401619408824</c:v>
                </c:pt>
                <c:pt idx="2357">
                  <c:v>10.979361018593682</c:v>
                </c:pt>
                <c:pt idx="2358">
                  <c:v>10.941387888960213</c:v>
                </c:pt>
                <c:pt idx="2359">
                  <c:v>10.90348225168624</c:v>
                </c:pt>
                <c:pt idx="2360">
                  <c:v>10.865644128506379</c:v>
                </c:pt>
                <c:pt idx="2361">
                  <c:v>10.827873541734796</c:v>
                </c:pt>
                <c:pt idx="2362">
                  <c:v>10.790170514286896</c:v>
                </c:pt>
                <c:pt idx="2363">
                  <c:v>10.752535069701249</c:v>
                </c:pt>
                <c:pt idx="2364">
                  <c:v>10.71496723216196</c:v>
                </c:pt>
                <c:pt idx="2365">
                  <c:v>10.677467026520088</c:v>
                </c:pt>
                <c:pt idx="2366">
                  <c:v>10.640034478315588</c:v>
                </c:pt>
                <c:pt idx="2367">
                  <c:v>10.602669613799456</c:v>
                </c:pt>
                <c:pt idx="2368">
                  <c:v>10.565372459955078</c:v>
                </c:pt>
                <c:pt idx="2369">
                  <c:v>10.528143044520391</c:v>
                </c:pt>
                <c:pt idx="2370">
                  <c:v>10.490981396009486</c:v>
                </c:pt>
                <c:pt idx="2371">
                  <c:v>10.453887543734069</c:v>
                </c:pt>
                <c:pt idx="2372">
                  <c:v>10.4168615178252</c:v>
                </c:pt>
                <c:pt idx="2373">
                  <c:v>10.379903349255146</c:v>
                </c:pt>
                <c:pt idx="2374">
                  <c:v>10.34301306985849</c:v>
                </c:pt>
                <c:pt idx="2375">
                  <c:v>10.306190712353873</c:v>
                </c:pt>
                <c:pt idx="2376">
                  <c:v>10.269436310365517</c:v>
                </c:pt>
                <c:pt idx="2377">
                  <c:v>10.232749898444201</c:v>
                </c:pt>
                <c:pt idx="2378">
                  <c:v>10.196131512089035</c:v>
                </c:pt>
                <c:pt idx="2379">
                  <c:v>10.159581187768747</c:v>
                </c:pt>
                <c:pt idx="2380">
                  <c:v>10.123098962942287</c:v>
                </c:pt>
                <c:pt idx="2381">
                  <c:v>10.086684876080877</c:v>
                </c:pt>
                <c:pt idx="2382">
                  <c:v>10.050338966688326</c:v>
                </c:pt>
                <c:pt idx="2383">
                  <c:v>10.014061275322739</c:v>
                </c:pt>
                <c:pt idx="2384">
                  <c:v>9.9778518436167367</c:v>
                </c:pt>
                <c:pt idx="2385">
                  <c:v>9.9417107142992887</c:v>
                </c:pt>
                <c:pt idx="2386">
                  <c:v>9.9056379312159173</c:v>
                </c:pt>
                <c:pt idx="2387">
                  <c:v>9.8696335393496284</c:v>
                </c:pt>
                <c:pt idx="2388">
                  <c:v>9.8336975848416497</c:v>
                </c:pt>
                <c:pt idx="2389">
                  <c:v>9.7978301150123048</c:v>
                </c:pt>
                <c:pt idx="2390">
                  <c:v>9.7620311783811768</c:v>
                </c:pt>
                <c:pt idx="2391">
                  <c:v>9.7263008246880673</c:v>
                </c:pt>
                <c:pt idx="2392">
                  <c:v>9.6906391049129006</c:v>
                </c:pt>
                <c:pt idx="2393">
                  <c:v>9.6550460712968356</c:v>
                </c:pt>
                <c:pt idx="2394">
                  <c:v>9.6195217773618467</c:v>
                </c:pt>
                <c:pt idx="2395">
                  <c:v>9.5840662779313242</c:v>
                </c:pt>
                <c:pt idx="2396">
                  <c:v>9.5486796291500511</c:v>
                </c:pt>
                <c:pt idx="2397">
                  <c:v>9.513361888504356</c:v>
                </c:pt>
                <c:pt idx="2398">
                  <c:v>9.4781131148420332</c:v>
                </c:pt>
                <c:pt idx="2399">
                  <c:v>9.4429333683923335</c:v>
                </c:pt>
                <c:pt idx="2400">
                  <c:v>9.4078227107856431</c:v>
                </c:pt>
                <c:pt idx="2401">
                  <c:v>9.3727812050732773</c:v>
                </c:pt>
                <c:pt idx="2402">
                  <c:v>9.337808915747269</c:v>
                </c:pt>
                <c:pt idx="2403">
                  <c:v>9.302905908759465</c:v>
                </c:pt>
                <c:pt idx="2404">
                  <c:v>9.2680722515416356</c:v>
                </c:pt>
                <c:pt idx="2405">
                  <c:v>9.2333080130243399</c:v>
                </c:pt>
                <c:pt idx="2406">
                  <c:v>9.1986132636563962</c:v>
                </c:pt>
                <c:pt idx="2407">
                  <c:v>9.1639880754242729</c:v>
                </c:pt>
                <c:pt idx="2408">
                  <c:v>9.1294325218707435</c:v>
                </c:pt>
                <c:pt idx="2409">
                  <c:v>9.0949466781143116</c:v>
                </c:pt>
                <c:pt idx="2410">
                  <c:v>9.0605306208679899</c:v>
                </c:pt>
                <c:pt idx="2411">
                  <c:v>9.02618442845794</c:v>
                </c:pt>
                <c:pt idx="2412">
                  <c:v>8.9919081808425023</c:v>
                </c:pt>
                <c:pt idx="2413">
                  <c:v>8.9577019596305387</c:v>
                </c:pt>
                <c:pt idx="2414">
                  <c:v>8.9235658481001163</c:v>
                </c:pt>
                <c:pt idx="2415">
                  <c:v>8.889499931216875</c:v>
                </c:pt>
                <c:pt idx="2416">
                  <c:v>8.8555042956521621</c:v>
                </c:pt>
                <c:pt idx="2417">
                  <c:v>8.8215790298017165</c:v>
                </c:pt>
                <c:pt idx="2418">
                  <c:v>8.7877242238031066</c:v>
                </c:pt>
                <c:pt idx="2419">
                  <c:v>8.7539399695542723</c:v>
                </c:pt>
                <c:pt idx="2420">
                  <c:v>8.720226360731159</c:v>
                </c:pt>
                <c:pt idx="2421">
                  <c:v>8.6865834928053154</c:v>
                </c:pt>
                <c:pt idx="2422">
                  <c:v>8.6530114630619419</c:v>
                </c:pt>
                <c:pt idx="2423">
                  <c:v>8.6195103706172187</c:v>
                </c:pt>
                <c:pt idx="2424">
                  <c:v>8.5860803164356998</c:v>
                </c:pt>
                <c:pt idx="2425">
                  <c:v>8.5527214033474745</c:v>
                </c:pt>
                <c:pt idx="2426">
                  <c:v>8.5194337360659347</c:v>
                </c:pt>
                <c:pt idx="2427">
                  <c:v>8.4862174212040067</c:v>
                </c:pt>
                <c:pt idx="2428">
                  <c:v>8.45307256729172</c:v>
                </c:pt>
                <c:pt idx="2429">
                  <c:v>8.4199992847929437</c:v>
                </c:pt>
                <c:pt idx="2430">
                  <c:v>8.3869976861216795</c:v>
                </c:pt>
                <c:pt idx="2431">
                  <c:v>8.3540678856590329</c:v>
                </c:pt>
                <c:pt idx="2432">
                  <c:v>8.3212099997697049</c:v>
                </c:pt>
                <c:pt idx="2433">
                  <c:v>8.2884241468178335</c:v>
                </c:pt>
                <c:pt idx="2434">
                  <c:v>8.2557104471835494</c:v>
                </c:pt>
                <c:pt idx="2435">
                  <c:v>8.2230690232788071</c:v>
                </c:pt>
                <c:pt idx="2436">
                  <c:v>8.1904999995634373</c:v>
                </c:pt>
                <c:pt idx="2437">
                  <c:v>8.1580035025608062</c:v>
                </c:pt>
                <c:pt idx="2438">
                  <c:v>8.1255796608735906</c:v>
                </c:pt>
                <c:pt idx="2439">
                  <c:v>8.0932286051987496</c:v>
                </c:pt>
                <c:pt idx="2440">
                  <c:v>8.0609504683436057</c:v>
                </c:pt>
                <c:pt idx="2441">
                  <c:v>8.0287453852403043</c:v>
                </c:pt>
                <c:pt idx="2442">
                  <c:v>7.9966134929613863</c:v>
                </c:pt>
                <c:pt idx="2443">
                  <c:v>7.9645549307341321</c:v>
                </c:pt>
                <c:pt idx="2444">
                  <c:v>7.9325698399558533</c:v>
                </c:pt>
                <c:pt idx="2445">
                  <c:v>7.9006583642078798</c:v>
                </c:pt>
                <c:pt idx="2446">
                  <c:v>7.8688206492705532</c:v>
                </c:pt>
                <c:pt idx="2447">
                  <c:v>7.8370568431367449</c:v>
                </c:pt>
                <c:pt idx="2448">
                  <c:v>7.8053670960265489</c:v>
                </c:pt>
                <c:pt idx="2449">
                  <c:v>7.773751560400834</c:v>
                </c:pt>
                <c:pt idx="2450">
                  <c:v>7.7422103909752789</c:v>
                </c:pt>
                <c:pt idx="2451">
                  <c:v>7.7107437447332092</c:v>
                </c:pt>
                <c:pt idx="2452">
                  <c:v>7.6793517809399603</c:v>
                </c:pt>
                <c:pt idx="2453">
                  <c:v>7.6480346611552106</c:v>
                </c:pt>
                <c:pt idx="2454">
                  <c:v>7.6167925492465729</c:v>
                </c:pt>
                <c:pt idx="2455">
                  <c:v>7.5856256114018583</c:v>
                </c:pt>
                <c:pt idx="2456">
                  <c:v>7.554534016142358</c:v>
                </c:pt>
                <c:pt idx="2457">
                  <c:v>7.5235179343344587</c:v>
                </c:pt>
                <c:pt idx="2458">
                  <c:v>7.4925775392028253</c:v>
                </c:pt>
                <c:pt idx="2459">
                  <c:v>7.4617130063415686</c:v>
                </c:pt>
                <c:pt idx="2460">
                  <c:v>7.4309245137263051</c:v>
                </c:pt>
                <c:pt idx="2461">
                  <c:v>7.4002122417261385</c:v>
                </c:pt>
                <c:pt idx="2462">
                  <c:v>7.3695763731147217</c:v>
                </c:pt>
                <c:pt idx="2463">
                  <c:v>7.3390170930811394</c:v>
                </c:pt>
                <c:pt idx="2464">
                  <c:v>7.3085345892415408</c:v>
                </c:pt>
                <c:pt idx="2465">
                  <c:v>7.2781290516493353</c:v>
                </c:pt>
                <c:pt idx="2466">
                  <c:v>7.2478006728057913</c:v>
                </c:pt>
                <c:pt idx="2467">
                  <c:v>7.2175496476703396</c:v>
                </c:pt>
                <c:pt idx="2468">
                  <c:v>7.1873761736705912</c:v>
                </c:pt>
                <c:pt idx="2469">
                  <c:v>7.1572804507120269</c:v>
                </c:pt>
                <c:pt idx="2470">
                  <c:v>7.1272626811873394</c:v>
                </c:pt>
                <c:pt idx="2471">
                  <c:v>7.0973230699861869</c:v>
                </c:pt>
                <c:pt idx="2472">
                  <c:v>7.0674618245032903</c:v>
                </c:pt>
                <c:pt idx="2473">
                  <c:v>7.0376791546483188</c:v>
                </c:pt>
                <c:pt idx="2474">
                  <c:v>7.007975272853133</c:v>
                </c:pt>
                <c:pt idx="2475">
                  <c:v>6.9783503940805964</c:v>
                </c:pt>
                <c:pt idx="2476">
                  <c:v>6.9488047358323772</c:v>
                </c:pt>
                <c:pt idx="2477">
                  <c:v>6.919338518156338</c:v>
                </c:pt>
                <c:pt idx="2478">
                  <c:v>6.8899519636538162</c:v>
                </c:pt>
                <c:pt idx="2479">
                  <c:v>6.8606452974866539</c:v>
                </c:pt>
                <c:pt idx="2480">
                  <c:v>6.8314187473837853</c:v>
                </c:pt>
                <c:pt idx="2481">
                  <c:v>6.8022725436476854</c:v>
                </c:pt>
                <c:pt idx="2482">
                  <c:v>6.7732069191596942</c:v>
                </c:pt>
                <c:pt idx="2483">
                  <c:v>6.744222109386798</c:v>
                </c:pt>
                <c:pt idx="2484">
                  <c:v>6.7153183523857161</c:v>
                </c:pt>
                <c:pt idx="2485">
                  <c:v>6.6864958888085715</c:v>
                </c:pt>
                <c:pt idx="2486">
                  <c:v>6.6577549619075072</c:v>
                </c:pt>
                <c:pt idx="2487">
                  <c:v>6.6290958175381451</c:v>
                </c:pt>
                <c:pt idx="2488">
                  <c:v>6.600518704164049</c:v>
                </c:pt>
                <c:pt idx="2489">
                  <c:v>6.5720238728600329</c:v>
                </c:pt>
                <c:pt idx="2490">
                  <c:v>6.5436115773150423</c:v>
                </c:pt>
                <c:pt idx="2491">
                  <c:v>6.5152820738346415</c:v>
                </c:pt>
                <c:pt idx="2492">
                  <c:v>6.487035621343674</c:v>
                </c:pt>
                <c:pt idx="2493">
                  <c:v>6.4588724813872389</c:v>
                </c:pt>
                <c:pt idx="2494">
                  <c:v>6.4307929181325392</c:v>
                </c:pt>
                <c:pt idx="2495">
                  <c:v>6.4027971983699414</c:v>
                </c:pt>
                <c:pt idx="2496">
                  <c:v>6.3748855915125402</c:v>
                </c:pt>
                <c:pt idx="2497">
                  <c:v>6.3470583695968488</c:v>
                </c:pt>
                <c:pt idx="2498">
                  <c:v>6.3193158072816793</c:v>
                </c:pt>
                <c:pt idx="2499">
                  <c:v>6.2916581818473745</c:v>
                </c:pt>
                <c:pt idx="2500">
                  <c:v>6.2640857731938029</c:v>
                </c:pt>
                <c:pt idx="2501">
                  <c:v>6.236598863838779</c:v>
                </c:pt>
                <c:pt idx="2502">
                  <c:v>6.2091977389149271</c:v>
                </c:pt>
                <c:pt idx="2503">
                  <c:v>6.1818826861665643</c:v>
                </c:pt>
                <c:pt idx="2504">
                  <c:v>6.1546539959457602</c:v>
                </c:pt>
                <c:pt idx="2505">
                  <c:v>6.1275119612081337</c:v>
                </c:pt>
                <c:pt idx="2506">
                  <c:v>6.1004568775078152</c:v>
                </c:pt>
                <c:pt idx="2507">
                  <c:v>6.0734890429913531</c:v>
                </c:pt>
                <c:pt idx="2508">
                  <c:v>6.04660875839234</c:v>
                </c:pt>
                <c:pt idx="2509">
                  <c:v>6.019816327023535</c:v>
                </c:pt>
                <c:pt idx="2510">
                  <c:v>5.9931120547697789</c:v>
                </c:pt>
                <c:pt idx="2511">
                  <c:v>5.9664962500795662</c:v>
                </c:pt>
                <c:pt idx="2512">
                  <c:v>5.9399692239562079</c:v>
                </c:pt>
                <c:pt idx="2513">
                  <c:v>5.913531289947632</c:v>
                </c:pt>
                <c:pt idx="2514">
                  <c:v>5.8871827641365773</c:v>
                </c:pt>
                <c:pt idx="2515">
                  <c:v>5.8609239651288192</c:v>
                </c:pt>
                <c:pt idx="2516">
                  <c:v>5.8347552140411167</c:v>
                </c:pt>
                <c:pt idx="2517">
                  <c:v>5.8086768344890949</c:v>
                </c:pt>
                <c:pt idx="2518">
                  <c:v>5.7826891525723498</c:v>
                </c:pt>
                <c:pt idx="2519">
                  <c:v>5.7567924968609461</c:v>
                </c:pt>
                <c:pt idx="2520">
                  <c:v>5.7309871983796388</c:v>
                </c:pt>
                <c:pt idx="2521">
                  <c:v>5.7052735905912444</c:v>
                </c:pt>
                <c:pt idx="2522">
                  <c:v>5.6796520093799501</c:v>
                </c:pt>
                <c:pt idx="2523">
                  <c:v>5.6541227930324931</c:v>
                </c:pt>
                <c:pt idx="2524">
                  <c:v>5.6286862822196602</c:v>
                </c:pt>
                <c:pt idx="2525">
                  <c:v>5.6033428199755244</c:v>
                </c:pt>
                <c:pt idx="2526">
                  <c:v>5.5780927516761842</c:v>
                </c:pt>
                <c:pt idx="2527">
                  <c:v>5.5529364250178421</c:v>
                </c:pt>
                <c:pt idx="2528">
                  <c:v>5.5278741899932839</c:v>
                </c:pt>
                <c:pt idx="2529">
                  <c:v>5.5029063988668758</c:v>
                </c:pt>
                <c:pt idx="2530">
                  <c:v>5.4780334061495681</c:v>
                </c:pt>
                <c:pt idx="2531">
                  <c:v>5.4532555685716559</c:v>
                </c:pt>
                <c:pt idx="2532">
                  <c:v>5.4285732450543218</c:v>
                </c:pt>
                <c:pt idx="2533">
                  <c:v>5.4039867966810711</c:v>
                </c:pt>
                <c:pt idx="2534">
                  <c:v>5.3794965866660469</c:v>
                </c:pt>
                <c:pt idx="2535">
                  <c:v>5.3551029803231049</c:v>
                </c:pt>
                <c:pt idx="2536">
                  <c:v>5.3308063450312817</c:v>
                </c:pt>
                <c:pt idx="2537">
                  <c:v>5.3066070502010465</c:v>
                </c:pt>
                <c:pt idx="2538">
                  <c:v>5.2825054672371756</c:v>
                </c:pt>
                <c:pt idx="2539">
                  <c:v>5.2585019695017765</c:v>
                </c:pt>
                <c:pt idx="2540">
                  <c:v>5.2345969322743438</c:v>
                </c:pt>
                <c:pt idx="2541">
                  <c:v>5.2107907327113043</c:v>
                </c:pt>
                <c:pt idx="2542">
                  <c:v>5.1870837498032767</c:v>
                </c:pt>
                <c:pt idx="2543">
                  <c:v>5.1634763643313857</c:v>
                </c:pt>
                <c:pt idx="2544">
                  <c:v>5.1399689588205231</c:v>
                </c:pt>
                <c:pt idx="2545">
                  <c:v>5.116561917492719</c:v>
                </c:pt>
                <c:pt idx="2546">
                  <c:v>5.0932556262167763</c:v>
                </c:pt>
                <c:pt idx="2547">
                  <c:v>5.070050472457357</c:v>
                </c:pt>
                <c:pt idx="2548">
                  <c:v>5.0469468452218669</c:v>
                </c:pt>
                <c:pt idx="2549">
                  <c:v>5.0239451350049595</c:v>
                </c:pt>
                <c:pt idx="2550">
                  <c:v>5.0010457337311367</c:v>
                </c:pt>
                <c:pt idx="2551">
                  <c:v>4.9782490346955397</c:v>
                </c:pt>
                <c:pt idx="2552">
                  <c:v>4.9555554325024627</c:v>
                </c:pt>
                <c:pt idx="2553">
                  <c:v>4.9329653230013895</c:v>
                </c:pt>
                <c:pt idx="2554">
                  <c:v>4.9104791032211441</c:v>
                </c:pt>
                <c:pt idx="2555">
                  <c:v>4.8880971713012196</c:v>
                </c:pt>
                <c:pt idx="2556">
                  <c:v>4.8658199264209721</c:v>
                </c:pt>
                <c:pt idx="2557">
                  <c:v>4.8436477687269246</c:v>
                </c:pt>
                <c:pt idx="2558">
                  <c:v>4.821581099255968</c:v>
                </c:pt>
                <c:pt idx="2559">
                  <c:v>4.799620319857075</c:v>
                </c:pt>
                <c:pt idx="2560">
                  <c:v>4.7777658331106236</c:v>
                </c:pt>
                <c:pt idx="2561">
                  <c:v>4.7560180422440546</c:v>
                </c:pt>
                <c:pt idx="2562">
                  <c:v>4.7343773510443627</c:v>
                </c:pt>
                <c:pt idx="2563">
                  <c:v>4.7128441637692173</c:v>
                </c:pt>
                <c:pt idx="2564">
                  <c:v>4.6914188850536336</c:v>
                </c:pt>
                <c:pt idx="2565">
                  <c:v>4.6701019198136731</c:v>
                </c:pt>
                <c:pt idx="2566">
                  <c:v>4.6488936731477049</c:v>
                </c:pt>
                <c:pt idx="2567">
                  <c:v>4.6277945502331601</c:v>
                </c:pt>
                <c:pt idx="2568">
                  <c:v>4.6068049562216116</c:v>
                </c:pt>
                <c:pt idx="2569">
                  <c:v>4.5859252961279582</c:v>
                </c:pt>
                <c:pt idx="2570">
                  <c:v>4.5651559747184747</c:v>
                </c:pt>
                <c:pt idx="2571">
                  <c:v>4.5444973963932691</c:v>
                </c:pt>
                <c:pt idx="2572">
                  <c:v>4.523949965065869</c:v>
                </c:pt>
                <c:pt idx="2573">
                  <c:v>4.5035140840386152</c:v>
                </c:pt>
                <c:pt idx="2574">
                  <c:v>4.4831901558740208</c:v>
                </c:pt>
                <c:pt idx="2575">
                  <c:v>4.4629785822621457</c:v>
                </c:pt>
                <c:pt idx="2576">
                  <c:v>4.4428797638828481</c:v>
                </c:pt>
                <c:pt idx="2577">
                  <c:v>4.4228941002651903</c:v>
                </c:pt>
                <c:pt idx="2578">
                  <c:v>4.4030219896402913</c:v>
                </c:pt>
                <c:pt idx="2579">
                  <c:v>4.3832638287918204</c:v>
                </c:pt>
                <c:pt idx="2580">
                  <c:v>4.3636200128991138</c:v>
                </c:pt>
                <c:pt idx="2581">
                  <c:v>4.3440909353778334</c:v>
                </c:pt>
                <c:pt idx="2582">
                  <c:v>4.3246769877134454</c:v>
                </c:pt>
                <c:pt idx="2583">
                  <c:v>4.3053785592908875</c:v>
                </c:pt>
                <c:pt idx="2584">
                  <c:v>4.2861960372180423</c:v>
                </c:pt>
                <c:pt idx="2585">
                  <c:v>4.2671298061444327</c:v>
                </c:pt>
                <c:pt idx="2586">
                  <c:v>4.2481802480727167</c:v>
                </c:pt>
                <c:pt idx="2587">
                  <c:v>4.2293477421663921</c:v>
                </c:pt>
                <c:pt idx="2588">
                  <c:v>4.2106326645494034</c:v>
                </c:pt>
                <c:pt idx="2589">
                  <c:v>4.1920353881011883</c:v>
                </c:pt>
                <c:pt idx="2590">
                  <c:v>4.1735562822442684</c:v>
                </c:pt>
                <c:pt idx="2591">
                  <c:v>4.1551957127253862</c:v>
                </c:pt>
                <c:pt idx="2592">
                  <c:v>4.1369540413904327</c:v>
                </c:pt>
                <c:pt idx="2593">
                  <c:v>4.1188316259519739</c:v>
                </c:pt>
                <c:pt idx="2594">
                  <c:v>4.1008288197491822</c:v>
                </c:pt>
                <c:pt idx="2595">
                  <c:v>4.0829459715015517</c:v>
                </c:pt>
                <c:pt idx="2596">
                  <c:v>4.0651834250538945</c:v>
                </c:pt>
                <c:pt idx="2597">
                  <c:v>4.0475415191141177</c:v>
                </c:pt>
                <c:pt idx="2598">
                  <c:v>4.0300205869826087</c:v>
                </c:pt>
                <c:pt idx="2599">
                  <c:v>4.0126209562739685</c:v>
                </c:pt>
                <c:pt idx="2600">
                  <c:v>3.9953429486293253</c:v>
                </c:pt>
                <c:pt idx="2601">
                  <c:v>3.9781868794208841</c:v>
                </c:pt>
                <c:pt idx="2602">
                  <c:v>3.9611530574467935</c:v>
                </c:pt>
                <c:pt idx="2603">
                  <c:v>3.9442417846170597</c:v>
                </c:pt>
                <c:pt idx="2604">
                  <c:v>3.9274533556299533</c:v>
                </c:pt>
                <c:pt idx="2605">
                  <c:v>3.9107880576386305</c:v>
                </c:pt>
                <c:pt idx="2606">
                  <c:v>3.894246169907301</c:v>
                </c:pt>
                <c:pt idx="2607">
                  <c:v>3.8778279634581665</c:v>
                </c:pt>
                <c:pt idx="2608">
                  <c:v>3.8615337007062682</c:v>
                </c:pt>
                <c:pt idx="2609">
                  <c:v>3.8453636350845288</c:v>
                </c:pt>
                <c:pt idx="2610">
                  <c:v>3.8293180106572944</c:v>
                </c:pt>
                <c:pt idx="2611">
                  <c:v>3.8133970617220863</c:v>
                </c:pt>
                <c:pt idx="2612">
                  <c:v>3.7976010123997033</c:v>
                </c:pt>
                <c:pt idx="2613">
                  <c:v>3.7819300762119741</c:v>
                </c:pt>
                <c:pt idx="2614">
                  <c:v>3.7663844556477102</c:v>
                </c:pt>
                <c:pt idx="2615">
                  <c:v>3.7509643417141265</c:v>
                </c:pt>
                <c:pt idx="2616">
                  <c:v>3.735669913477333</c:v>
                </c:pt>
                <c:pt idx="2617">
                  <c:v>3.7205013375874101</c:v>
                </c:pt>
                <c:pt idx="2618">
                  <c:v>3.7054587677899815</c:v>
                </c:pt>
                <c:pt idx="2619">
                  <c:v>3.6905423444244745</c:v>
                </c:pt>
                <c:pt idx="2620">
                  <c:v>3.6757521939061459</c:v>
                </c:pt>
                <c:pt idx="2621">
                  <c:v>3.6610884281939136</c:v>
                </c:pt>
                <c:pt idx="2622">
                  <c:v>3.6465511442428049</c:v>
                </c:pt>
                <c:pt idx="2623">
                  <c:v>3.6321404234398873</c:v>
                </c:pt>
                <c:pt idx="2624">
                  <c:v>3.6178563310243339</c:v>
                </c:pt>
                <c:pt idx="2625">
                  <c:v>3.6036989154904679</c:v>
                </c:pt>
                <c:pt idx="2626">
                  <c:v>3.5896682079736584</c:v>
                </c:pt>
                <c:pt idx="2627">
                  <c:v>3.5757642216188583</c:v>
                </c:pt>
                <c:pt idx="2628">
                  <c:v>3.5619869509306885</c:v>
                </c:pt>
                <c:pt idx="2629">
                  <c:v>3.5483363711047251</c:v>
                </c:pt>
                <c:pt idx="2630">
                  <c:v>3.5348124373405247</c:v>
                </c:pt>
                <c:pt idx="2631">
                  <c:v>3.5214150841344534</c:v>
                </c:pt>
                <c:pt idx="2632">
                  <c:v>3.5081442245527246</c:v>
                </c:pt>
                <c:pt idx="2633">
                  <c:v>3.4949997494838465</c:v>
                </c:pt>
                <c:pt idx="2634">
                  <c:v>3.4819815268703342</c:v>
                </c:pt>
                <c:pt idx="2635">
                  <c:v>3.4690894009185502</c:v>
                </c:pt>
                <c:pt idx="2636">
                  <c:v>3.4563231912864549</c:v>
                </c:pt>
                <c:pt idx="2637">
                  <c:v>3.443682692249026</c:v>
                </c:pt>
                <c:pt idx="2638">
                  <c:v>3.4311676718407389</c:v>
                </c:pt>
                <c:pt idx="2639">
                  <c:v>3.4187778709735488</c:v>
                </c:pt>
                <c:pt idx="2640">
                  <c:v>3.4065130025316517</c:v>
                </c:pt>
                <c:pt idx="2641">
                  <c:v>3.3943727504406134</c:v>
                </c:pt>
                <c:pt idx="2642">
                  <c:v>3.382356768712155</c:v>
                </c:pt>
                <c:pt idx="2643">
                  <c:v>3.3704646804616729</c:v>
                </c:pt>
                <c:pt idx="2644">
                  <c:v>3.358696076900785</c:v>
                </c:pt>
                <c:pt idx="2645">
                  <c:v>3.3470505163014153</c:v>
                </c:pt>
                <c:pt idx="2646">
                  <c:v>3.3355275229335395</c:v>
                </c:pt>
                <c:pt idx="2647">
                  <c:v>3.3241265859738984</c:v>
                </c:pt>
                <c:pt idx="2648">
                  <c:v>3.3128471583859542</c:v>
                </c:pt>
                <c:pt idx="2649">
                  <c:v>3.3016886557709806</c:v>
                </c:pt>
                <c:pt idx="2650">
                  <c:v>3.290650455188536</c:v>
                </c:pt>
                <c:pt idx="2651">
                  <c:v>3.2797318939471904</c:v>
                </c:pt>
                <c:pt idx="2652">
                  <c:v>3.2689322683633515</c:v>
                </c:pt>
                <c:pt idx="2653">
                  <c:v>3.2582508324889954</c:v>
                </c:pt>
                <c:pt idx="2654">
                  <c:v>3.2476867968070939</c:v>
                </c:pt>
                <c:pt idx="2655">
                  <c:v>3.2372393268933273</c:v>
                </c:pt>
                <c:pt idx="2656">
                  <c:v>3.2269075420461961</c:v>
                </c:pt>
                <c:pt idx="2657">
                  <c:v>3.2166905138818018</c:v>
                </c:pt>
                <c:pt idx="2658">
                  <c:v>3.2065872648942761</c:v>
                </c:pt>
                <c:pt idx="2659">
                  <c:v>3.1965967669824167</c:v>
                </c:pt>
                <c:pt idx="2660">
                  <c:v>3.1867179399394168</c:v>
                </c:pt>
                <c:pt idx="2661">
                  <c:v>3.1769496499078498</c:v>
                </c:pt>
                <c:pt idx="2662">
                  <c:v>3.1672907077975188</c:v>
                </c:pt>
                <c:pt idx="2663">
                  <c:v>3.1577398676672548</c:v>
                </c:pt>
                <c:pt idx="2664">
                  <c:v>3.1482958250684319</c:v>
                </c:pt>
                <c:pt idx="2665">
                  <c:v>3.1389572153522263</c:v>
                </c:pt>
                <c:pt idx="2666">
                  <c:v>3.1297226119377659</c:v>
                </c:pt>
                <c:pt idx="2667">
                  <c:v>3.1205905245430312</c:v>
                </c:pt>
                <c:pt idx="2668">
                  <c:v>3.1115593973762539</c:v>
                </c:pt>
                <c:pt idx="2669">
                  <c:v>3.102627607289683</c:v>
                </c:pt>
                <c:pt idx="2670">
                  <c:v>3.0937934618936986</c:v>
                </c:pt>
                <c:pt idx="2671">
                  <c:v>3.0850551976320251</c:v>
                </c:pt>
                <c:pt idx="2672">
                  <c:v>3.0764109778185356</c:v>
                </c:pt>
                <c:pt idx="2673">
                  <c:v>3.0678588906334459</c:v>
                </c:pt>
                <c:pt idx="2674">
                  <c:v>3.0593969470826616</c:v>
                </c:pt>
                <c:pt idx="2675">
                  <c:v>3.0510230789163009</c:v>
                </c:pt>
                <c:pt idx="2676">
                  <c:v>3.0427351365095925</c:v>
                </c:pt>
                <c:pt idx="2677">
                  <c:v>3.0345308867049905</c:v>
                </c:pt>
                <c:pt idx="2678">
                  <c:v>3.0264080106164521</c:v>
                </c:pt>
                <c:pt idx="2679">
                  <c:v>3.0183641013963851</c:v>
                </c:pt>
                <c:pt idx="2680">
                  <c:v>3.0103966619652889</c:v>
                </c:pt>
                <c:pt idx="2681">
                  <c:v>3.0025031027054712</c:v>
                </c:pt>
                <c:pt idx="2682">
                  <c:v>2.9946807391189272</c:v>
                </c:pt>
                <c:pt idx="2683">
                  <c:v>2.9869267894511138</c:v>
                </c:pt>
                <c:pt idx="2684">
                  <c:v>2.9792383722813103</c:v>
                </c:pt>
                <c:pt idx="2685">
                  <c:v>2.9716125040804702</c:v>
                </c:pt>
                <c:pt idx="2686">
                  <c:v>2.9640460967382296</c:v>
                </c:pt>
                <c:pt idx="2687">
                  <c:v>2.9565359550607124</c:v>
                </c:pt>
                <c:pt idx="2688">
                  <c:v>2.9490787742408791</c:v>
                </c:pt>
                <c:pt idx="2689">
                  <c:v>2.9416711373019666</c:v>
                </c:pt>
                <c:pt idx="2690">
                  <c:v>2.934309512518793</c:v>
                </c:pt>
                <c:pt idx="2691">
                  <c:v>2.9269902508158943</c:v>
                </c:pt>
                <c:pt idx="2692">
                  <c:v>2.9197095831477511</c:v>
                </c:pt>
                <c:pt idx="2693">
                  <c:v>2.9124636178619379</c:v>
                </c:pt>
                <c:pt idx="2694">
                  <c:v>2.905248338048712</c:v>
                </c:pt>
                <c:pt idx="2695">
                  <c:v>2.8980595988804865</c:v>
                </c:pt>
                <c:pt idx="2696">
                  <c:v>2.8908931249440224</c:v>
                </c:pt>
                <c:pt idx="2697">
                  <c:v>2.8837445075692907</c:v>
                </c:pt>
                <c:pt idx="2698">
                  <c:v>2.8766092021585599</c:v>
                </c:pt>
                <c:pt idx="2699">
                  <c:v>2.8694825255209135</c:v>
                </c:pt>
                <c:pt idx="2700">
                  <c:v>2.8623596532146633</c:v>
                </c:pt>
                <c:pt idx="2701">
                  <c:v>2.8552356169053041</c:v>
                </c:pt>
                <c:pt idx="2702">
                  <c:v>2.8481053017410267</c:v>
                </c:pt>
                <c:pt idx="2703">
                  <c:v>2.8409634437538878</c:v>
                </c:pt>
                <c:pt idx="2704">
                  <c:v>2.8338046272906938</c:v>
                </c:pt>
                <c:pt idx="2705">
                  <c:v>2.826623282480702</c:v>
                </c:pt>
                <c:pt idx="2706">
                  <c:v>2.8194136827452576</c:v>
                </c:pt>
                <c:pt idx="2707">
                  <c:v>2.8121699423591364</c:v>
                </c:pt>
                <c:pt idx="2708">
                  <c:v>2.8048860140666063</c:v>
                </c:pt>
                <c:pt idx="2709">
                  <c:v>2.797555686763491</c:v>
                </c:pt>
                <c:pt idx="2710">
                  <c:v>2.7901725832521462</c:v>
                </c:pt>
                <c:pt idx="2711">
                  <c:v>2.7827301580762072</c:v>
                </c:pt>
                <c:pt idx="2712">
                  <c:v>2.7752216954460609</c:v>
                </c:pt>
                <c:pt idx="2713">
                  <c:v>2.7676403072634628</c:v>
                </c:pt>
                <c:pt idx="2714">
                  <c:v>2.7599789312543104</c:v>
                </c:pt>
                <c:pt idx="2715">
                  <c:v>2.7522303292204624</c:v>
                </c:pt>
                <c:pt idx="2716">
                  <c:v>2.7443870854212942</c:v>
                </c:pt>
                <c:pt idx="2717">
                  <c:v>2.7364416050938214</c:v>
                </c:pt>
                <c:pt idx="2718">
                  <c:v>2.7283861131257412</c:v>
                </c:pt>
                <c:pt idx="2719">
                  <c:v>2.7202126528904942</c:v>
                </c:pt>
                <c:pt idx="2720">
                  <c:v>2.7119130852573967</c:v>
                </c:pt>
                <c:pt idx="2721">
                  <c:v>2.7034790877894403</c:v>
                </c:pt>
                <c:pt idx="2722">
                  <c:v>2.6949021541409262</c:v>
                </c:pt>
                <c:pt idx="2723">
                  <c:v>2.6861735936690319</c:v>
                </c:pt>
                <c:pt idx="2724">
                  <c:v>2.6772845312704368</c:v>
                </c:pt>
                <c:pt idx="2725">
                  <c:v>2.6682259074601418</c:v>
                </c:pt>
                <c:pt idx="2726">
                  <c:v>2.6589884787036149</c:v>
                </c:pt>
                <c:pt idx="2727">
                  <c:v>2.6495628180171868</c:v>
                </c:pt>
                <c:pt idx="2728">
                  <c:v>2.6399393158522662</c:v>
                </c:pt>
                <c:pt idx="2729">
                  <c:v>2.6301081812756122</c:v>
                </c:pt>
                <c:pt idx="2730">
                  <c:v>2.620059443463052</c:v>
                </c:pt>
                <c:pt idx="2731">
                  <c:v>2.6097829535185078</c:v>
                </c:pt>
                <c:pt idx="2732">
                  <c:v>2.5992683866360009</c:v>
                </c:pt>
                <c:pt idx="2733">
                  <c:v>2.5885052446152175</c:v>
                </c:pt>
                <c:pt idx="2734">
                  <c:v>2.5774828587500087</c:v>
                </c:pt>
                <c:pt idx="2735">
                  <c:v>2.5661903931001917</c:v>
                </c:pt>
                <c:pt idx="2736">
                  <c:v>2.5546168481622771</c:v>
                </c:pt>
                <c:pt idx="2737">
                  <c:v>2.5427510649530394</c:v>
                </c:pt>
                <c:pt idx="2738">
                  <c:v>2.5305817295179351</c:v>
                </c:pt>
                <c:pt idx="2739">
                  <c:v>2.5180973778782691</c:v>
                </c:pt>
                <c:pt idx="2740">
                  <c:v>2.5052864014291125</c:v>
                </c:pt>
                <c:pt idx="2741">
                  <c:v>2.4921370527977702</c:v>
                </c:pt>
                <c:pt idx="2742">
                  <c:v>2.4786374521758621</c:v>
                </c:pt>
                <c:pt idx="2743">
                  <c:v>2.4647755941327758</c:v>
                </c:pt>
                <c:pt idx="2744">
                  <c:v>2.4505393549189853</c:v>
                </c:pt>
                <c:pt idx="2745">
                  <c:v>2.4359165002680787</c:v>
                </c:pt>
                <c:pt idx="2746">
                  <c:v>2.4208946937031035</c:v>
                </c:pt>
                <c:pt idx="2747">
                  <c:v>2.4054615053510657</c:v>
                </c:pt>
                <c:pt idx="2748">
                  <c:v>2.3896044212700653</c:v>
                </c:pt>
                <c:pt idx="2749">
                  <c:v>2.3733108532911529</c:v>
                </c:pt>
                <c:pt idx="2750">
                  <c:v>2.3565681493733894</c:v>
                </c:pt>
                <c:pt idx="2751">
                  <c:v>2.339363604472152</c:v>
                </c:pt>
                <c:pt idx="2752">
                  <c:v>2.3216844719149607</c:v>
                </c:pt>
                <c:pt idx="2753">
                  <c:v>2.3035179752820447</c:v>
                </c:pt>
                <c:pt idx="2754">
                  <c:v>2.2848513207802594</c:v>
                </c:pt>
                <c:pt idx="2755">
                  <c:v>2.2656717101031889</c:v>
                </c:pt>
                <c:pt idx="2756">
                  <c:v>2.2459663537636079</c:v>
                </c:pt>
                <c:pt idx="2757">
                  <c:v>2.2257224848837933</c:v>
                </c:pt>
                <c:pt idx="2758">
                  <c:v>2.2049273734267123</c:v>
                </c:pt>
                <c:pt idx="2759">
                  <c:v>2.1835683408488245</c:v>
                </c:pt>
                <c:pt idx="2760">
                  <c:v>2.1616327751504234</c:v>
                </c:pt>
                <c:pt idx="2761">
                  <c:v>2.1391081463013801</c:v>
                </c:pt>
                <c:pt idx="2762">
                  <c:v>2.1159820220133034</c:v>
                </c:pt>
                <c:pt idx="2763">
                  <c:v>2.0922420838273665</c:v>
                </c:pt>
                <c:pt idx="2764">
                  <c:v>2.067876143488264</c:v>
                </c:pt>
                <c:pt idx="2765">
                  <c:v>2.0428721595658983</c:v>
                </c:pt>
                <c:pt idx="2766">
                  <c:v>2.0172182542897579</c:v>
                </c:pt>
                <c:pt idx="2767">
                  <c:v>1.9909027305546587</c:v>
                </c:pt>
                <c:pt idx="2768">
                  <c:v>1.9639140890569806</c:v>
                </c:pt>
                <c:pt idx="2769">
                  <c:v>1.9362410455161194</c:v>
                </c:pt>
                <c:pt idx="2770">
                  <c:v>1.9078725479358005</c:v>
                </c:pt>
                <c:pt idx="2771">
                  <c:v>1.8787977938555687</c:v>
                </c:pt>
                <c:pt idx="2772">
                  <c:v>1.8490062475452653</c:v>
                </c:pt>
                <c:pt idx="2773">
                  <c:v>1.8184876570879582</c:v>
                </c:pt>
                <c:pt idx="2774">
                  <c:v>1.7872320713021264</c:v>
                </c:pt>
                <c:pt idx="2775">
                  <c:v>1.7552298564468325</c:v>
                </c:pt>
                <c:pt idx="2776">
                  <c:v>1.722471712656892</c:v>
                </c:pt>
                <c:pt idx="2777">
                  <c:v>1.6889486900536834</c:v>
                </c:pt>
                <c:pt idx="2778">
                  <c:v>1.6546522044747691</c:v>
                </c:pt>
                <c:pt idx="2779">
                  <c:v>1.6195740527702722</c:v>
                </c:pt>
                <c:pt idx="2780">
                  <c:v>1.5837064276083825</c:v>
                </c:pt>
                <c:pt idx="2781">
                  <c:v>1.5470419317384074</c:v>
                </c:pt>
                <c:pt idx="2782">
                  <c:v>1.5095735916583266</c:v>
                </c:pt>
                <c:pt idx="2783">
                  <c:v>1.4712948706339928</c:v>
                </c:pt>
                <c:pt idx="2784">
                  <c:v>1.4321996810221647</c:v>
                </c:pt>
                <c:pt idx="2785">
                  <c:v>1.3922823958483201</c:v>
                </c:pt>
                <c:pt idx="2786">
                  <c:v>1.3515378595947443</c:v>
                </c:pt>
                <c:pt idx="2787">
                  <c:v>1.3099613981543299</c:v>
                </c:pt>
                <c:pt idx="2788">
                  <c:v>1.2675488279126368</c:v>
                </c:pt>
                <c:pt idx="2789">
                  <c:v>1.2242964639192002</c:v>
                </c:pt>
                <c:pt idx="2790">
                  <c:v>1.1802011271155202</c:v>
                </c:pt>
                <c:pt idx="2791">
                  <c:v>1.1352601505896747</c:v>
                </c:pt>
                <c:pt idx="2792">
                  <c:v>1.0894713848326276</c:v>
                </c:pt>
                <c:pt idx="2793">
                  <c:v>1.0428332019720485</c:v>
                </c:pt>
                <c:pt idx="2794">
                  <c:v>0.99534449896841282</c:v>
                </c:pt>
                <c:pt idx="2795">
                  <c:v>0.94700469975807966</c:v>
                </c:pt>
                <c:pt idx="2796">
                  <c:v>0.89781375633558314</c:v>
                </c:pt>
                <c:pt idx="2797">
                  <c:v>0.84777214876954865</c:v>
                </c:pt>
                <c:pt idx="2798">
                  <c:v>0.79688088415294789</c:v>
                </c:pt>
                <c:pt idx="2799">
                  <c:v>0.74514149449118294</c:v>
                </c:pt>
                <c:pt idx="2800">
                  <c:v>0.69255603353891237</c:v>
                </c:pt>
                <c:pt idx="2801">
                  <c:v>0.63912707259614232</c:v>
                </c:pt>
                <c:pt idx="2802">
                  <c:v>0.58485769528386522</c:v>
                </c:pt>
                <c:pt idx="2803">
                  <c:v>0.52975149131856281</c:v>
                </c:pt>
                <c:pt idx="2804">
                  <c:v>0.47381254931485883</c:v>
                </c:pt>
                <c:pt idx="2805">
                  <c:v>0.41704544864153986</c:v>
                </c:pt>
                <c:pt idx="2806">
                  <c:v>0.3594552503689098</c:v>
                </c:pt>
                <c:pt idx="2807">
                  <c:v>0.30104748734038433</c:v>
                </c:pt>
                <c:pt idx="2808">
                  <c:v>0.24182815341112618</c:v>
                </c:pt>
                <c:pt idx="2809">
                  <c:v>0.18180369189423892</c:v>
                </c:pt>
                <c:pt idx="2810">
                  <c:v>0.12098098326249583</c:v>
                </c:pt>
                <c:pt idx="2811">
                  <c:v>5.9367332149771107E-2</c:v>
                </c:pt>
                <c:pt idx="2812">
                  <c:v>-3.0295462943265728E-3</c:v>
                </c:pt>
                <c:pt idx="2813">
                  <c:v>-6.6201540647599477E-2</c:v>
                </c:pt>
                <c:pt idx="2814">
                  <c:v>-0.13014015800381359</c:v>
                </c:pt>
                <c:pt idx="2815">
                  <c:v>-0.19483653925025218</c:v>
                </c:pt>
                <c:pt idx="2816">
                  <c:v>-0.26028147478293745</c:v>
                </c:pt>
                <c:pt idx="2817">
                  <c:v>-0.32646542060267064</c:v>
                </c:pt>
                <c:pt idx="2818">
                  <c:v>-0.39337851473727414</c:v>
                </c:pt>
                <c:pt idx="2819">
                  <c:v>-0.46101059393610638</c:v>
                </c:pt>
                <c:pt idx="2820">
                  <c:v>-0.52935121058071455</c:v>
                </c:pt>
                <c:pt idx="2821">
                  <c:v>-0.59838964976060294</c:v>
                </c:pt>
                <c:pt idx="2822">
                  <c:v>-0.66811494645865821</c:v>
                </c:pt>
                <c:pt idx="2823">
                  <c:v>-0.73851590279793433</c:v>
                </c:pt>
                <c:pt idx="2824">
                  <c:v>-0.80958110529721439</c:v>
                </c:pt>
                <c:pt idx="2825">
                  <c:v>-0.88129894208924009</c:v>
                </c:pt>
                <c:pt idx="2826">
                  <c:v>-0.95365762005388621</c:v>
                </c:pt>
                <c:pt idx="2827">
                  <c:v>-1.0266451818233457</c:v>
                </c:pt>
                <c:pt idx="2828">
                  <c:v>-1.1002495226151567</c:v>
                </c:pt>
                <c:pt idx="2829">
                  <c:v>-1.1744584068559529</c:v>
                </c:pt>
                <c:pt idx="2830">
                  <c:v>-1.2492594845554337</c:v>
                </c:pt>
                <c:pt idx="2831">
                  <c:v>-1.3246403073982373</c:v>
                </c:pt>
                <c:pt idx="2832">
                  <c:v>-1.4005883445185188</c:v>
                </c:pt>
                <c:pt idx="2833">
                  <c:v>-1.4770909979298632</c:v>
                </c:pt>
                <c:pt idx="2834">
                  <c:v>-1.5541356175811245</c:v>
                </c:pt>
                <c:pt idx="2835">
                  <c:v>-1.6317095160145925</c:v>
                </c:pt>
                <c:pt idx="2836">
                  <c:v>-1.7097999826024257</c:v>
                </c:pt>
                <c:pt idx="2837">
                  <c:v>-1.7883942973445899</c:v>
                </c:pt>
                <c:pt idx="2838">
                  <c:v>-1.8674797442078099</c:v>
                </c:pt>
                <c:pt idx="2839">
                  <c:v>-1.9470436239936326</c:v>
                </c:pt>
                <c:pt idx="2840">
                  <c:v>-2.027073266719877</c:v>
                </c:pt>
                <c:pt idx="2841">
                  <c:v>-2.1075560435092036</c:v>
                </c:pt>
                <c:pt idx="2842">
                  <c:v>-2.1884793779736769</c:v>
                </c:pt>
                <c:pt idx="2843">
                  <c:v>-2.269830757091567</c:v>
                </c:pt>
                <c:pt idx="2844">
                  <c:v>-2.3515977415714144</c:v>
                </c:pt>
                <c:pt idx="2845">
                  <c:v>-2.4337679757020503</c:v>
                </c:pt>
                <c:pt idx="2846">
                  <c:v>-2.5163291966889743</c:v>
                </c:pt>
                <c:pt idx="2847">
                  <c:v>-2.5992692434787363</c:v>
                </c:pt>
                <c:pt idx="2848">
                  <c:v>-2.6825760650724328</c:v>
                </c:pt>
                <c:pt idx="2849">
                  <c:v>-2.7662377283379014</c:v>
                </c:pt>
                <c:pt idx="2850">
                  <c:v>-2.8502424253217926</c:v>
                </c:pt>
                <c:pt idx="2851">
                  <c:v>-2.9345784800711683</c:v>
                </c:pt>
                <c:pt idx="2852">
                  <c:v>-3.0192343549745693</c:v>
                </c:pt>
                <c:pt idx="2853">
                  <c:v>-3.104198656628868</c:v>
                </c:pt>
                <c:pt idx="2854">
                  <c:v>-3.1894601412449628</c:v>
                </c:pt>
                <c:pt idx="2855">
                  <c:v>-3.2750077196039591</c:v>
                </c:pt>
                <c:pt idx="2856">
                  <c:v>-3.3608304615724856</c:v>
                </c:pt>
                <c:pt idx="2857">
                  <c:v>-3.4469176001945301</c:v>
                </c:pt>
                <c:pt idx="2858">
                  <c:v>-3.5332585353691854</c:v>
                </c:pt>
                <c:pt idx="2859">
                  <c:v>-3.6198428371304505</c:v>
                </c:pt>
                <c:pt idx="2860">
                  <c:v>-3.7066602485407469</c:v>
                </c:pt>
                <c:pt idx="2861">
                  <c:v>-3.7937006882153201</c:v>
                </c:pt>
                <c:pt idx="2862">
                  <c:v>-3.8809542524894169</c:v>
                </c:pt>
                <c:pt idx="2863">
                  <c:v>-3.9684112172441175</c:v>
                </c:pt>
                <c:pt idx="2864">
                  <c:v>-4.0560620394052451</c:v>
                </c:pt>
                <c:pt idx="2865">
                  <c:v>-4.1438973581296565</c:v>
                </c:pt>
                <c:pt idx="2866">
                  <c:v>-4.2319079956951837</c:v>
                </c:pt>
                <c:pt idx="2867">
                  <c:v>-4.3200849581055421</c:v>
                </c:pt>
                <c:pt idx="2868">
                  <c:v>-4.4084194354282573</c:v>
                </c:pt>
                <c:pt idx="2869">
                  <c:v>-4.4969028018767379</c:v>
                </c:pt>
                <c:pt idx="2870">
                  <c:v>-4.5855266156529337</c:v>
                </c:pt>
                <c:pt idx="2871">
                  <c:v>-4.6742826185621773</c:v>
                </c:pt>
                <c:pt idx="2872">
                  <c:v>-4.7631627354150572</c:v>
                </c:pt>
                <c:pt idx="2873">
                  <c:v>-4.8521590732289397</c:v>
                </c:pt>
                <c:pt idx="2874">
                  <c:v>-4.9412639202416111</c:v>
                </c:pt>
                <c:pt idx="2875">
                  <c:v>-5.0304697447502376</c:v>
                </c:pt>
                <c:pt idx="2876">
                  <c:v>-5.1197691937869738</c:v>
                </c:pt>
                <c:pt idx="2877">
                  <c:v>-5.2091550916423204</c:v>
                </c:pt>
                <c:pt idx="2878">
                  <c:v>-5.2986204382501034</c:v>
                </c:pt>
                <c:pt idx="2879">
                  <c:v>-5.3881584074413036</c:v>
                </c:pt>
                <c:pt idx="2880">
                  <c:v>-5.4777623450799542</c:v>
                </c:pt>
                <c:pt idx="2881">
                  <c:v>-5.5674257670901115</c:v>
                </c:pt>
                <c:pt idx="2882">
                  <c:v>-5.6571423573831119</c:v>
                </c:pt>
                <c:pt idx="2883">
                  <c:v>-5.7469059656956549</c:v>
                </c:pt>
                <c:pt idx="2884">
                  <c:v>-5.8367106053463136</c:v>
                </c:pt>
                <c:pt idx="2885">
                  <c:v>-5.9265504509190814</c:v>
                </c:pt>
                <c:pt idx="2886">
                  <c:v>-6.0164198358829939</c:v>
                </c:pt>
                <c:pt idx="2887">
                  <c:v>-6.1063132501536579</c:v>
                </c:pt>
                <c:pt idx="2888">
                  <c:v>-6.1962253376059326</c:v>
                </c:pt>
                <c:pt idx="2889">
                  <c:v>-6.286150893543077</c:v>
                </c:pt>
                <c:pt idx="2890">
                  <c:v>-6.3760848621290886</c:v>
                </c:pt>
                <c:pt idx="2891">
                  <c:v>-6.4660223337923428</c:v>
                </c:pt>
                <c:pt idx="2892">
                  <c:v>-6.5559585426018785</c:v>
                </c:pt>
                <c:pt idx="2893">
                  <c:v>-6.645888863627599</c:v>
                </c:pt>
                <c:pt idx="2894">
                  <c:v>-6.7358088102848432</c:v>
                </c:pt>
                <c:pt idx="2895">
                  <c:v>-6.8257140316693334</c:v>
                </c:pt>
                <c:pt idx="2896">
                  <c:v>-6.9156003098892791</c:v>
                </c:pt>
                <c:pt idx="2897">
                  <c:v>-7.0054635573948287</c:v>
                </c:pt>
                <c:pt idx="2898">
                  <c:v>-7.0952998143130177</c:v>
                </c:pt>
                <c:pt idx="2899">
                  <c:v>-7.1851052457881863</c:v>
                </c:pt>
                <c:pt idx="2900">
                  <c:v>-7.2748761393334904</c:v>
                </c:pt>
                <c:pt idx="2901">
                  <c:v>-7.3646089021964665</c:v>
                </c:pt>
                <c:pt idx="2902">
                  <c:v>-7.4543000587402624</c:v>
                </c:pt>
                <c:pt idx="2903">
                  <c:v>-7.5439462478444588</c:v>
                </c:pt>
                <c:pt idx="2904">
                  <c:v>-7.6335442203277779</c:v>
                </c:pt>
                <c:pt idx="2905">
                  <c:v>-7.7230908363940305</c:v>
                </c:pt>
                <c:pt idx="2906">
                  <c:v>-7.8125830631037108</c:v>
                </c:pt>
                <c:pt idx="2907">
                  <c:v>-7.9020179718754155</c:v>
                </c:pt>
                <c:pt idx="2908">
                  <c:v>-7.9913927360133554</c:v>
                </c:pt>
                <c:pt idx="2909">
                  <c:v>-8.0807046282688848</c:v>
                </c:pt>
                <c:pt idx="2910">
                  <c:v>-8.169951018432668</c:v>
                </c:pt>
                <c:pt idx="2911">
                  <c:v>-8.2591293709606699</c:v>
                </c:pt>
                <c:pt idx="2912">
                  <c:v>-8.3482372426350224</c:v>
                </c:pt>
                <c:pt idx="2913">
                  <c:v>-8.4372722802600748</c:v>
                </c:pt>
                <c:pt idx="2914">
                  <c:v>-8.5262322183952914</c:v>
                </c:pt>
                <c:pt idx="2915">
                  <c:v>-8.6151148771239985</c:v>
                </c:pt>
                <c:pt idx="2916">
                  <c:v>-8.703918159861427</c:v>
                </c:pt>
                <c:pt idx="2917">
                  <c:v>-8.7926400511995713</c:v>
                </c:pt>
                <c:pt idx="2918">
                  <c:v>-8.8812786147907534</c:v>
                </c:pt>
                <c:pt idx="2919">
                  <c:v>-8.9698319912702864</c:v>
                </c:pt>
                <c:pt idx="2920">
                  <c:v>-9.0582983962177916</c:v>
                </c:pt>
                <c:pt idx="2921">
                  <c:v>-9.146676118158263</c:v>
                </c:pt>
                <c:pt idx="2922">
                  <c:v>-9.2349635166008905</c:v>
                </c:pt>
                <c:pt idx="2923">
                  <c:v>-9.3231590201189185</c:v>
                </c:pt>
                <c:pt idx="2924">
                  <c:v>-9.4112611244670603</c:v>
                </c:pt>
                <c:pt idx="2925">
                  <c:v>-9.4992683907387914</c:v>
                </c:pt>
                <c:pt idx="2926">
                  <c:v>-9.5871794435620998</c:v>
                </c:pt>
                <c:pt idx="2927">
                  <c:v>-9.6749929693340384</c:v>
                </c:pt>
                <c:pt idx="2928">
                  <c:v>-9.7627077144933345</c:v>
                </c:pt>
                <c:pt idx="2929">
                  <c:v>-9.8503224838314303</c:v>
                </c:pt>
                <c:pt idx="2930">
                  <c:v>-9.9378361388403942</c:v>
                </c:pt>
                <c:pt idx="2931">
                  <c:v>-10.025247596099511</c:v>
                </c:pt>
                <c:pt idx="2932">
                  <c:v>-10.112555825697136</c:v>
                </c:pt>
                <c:pt idx="2933">
                  <c:v>-10.199759849690654</c:v>
                </c:pt>
                <c:pt idx="2934">
                  <c:v>-10.286858740600868</c:v>
                </c:pt>
                <c:pt idx="2935">
                  <c:v>-10.373851619943061</c:v>
                </c:pt>
                <c:pt idx="2936">
                  <c:v>-10.460737656792901</c:v>
                </c:pt>
                <c:pt idx="2937">
                  <c:v>-10.547516066386176</c:v>
                </c:pt>
                <c:pt idx="2938">
                  <c:v>-10.634186108753813</c:v>
                </c:pt>
                <c:pt idx="2939">
                  <c:v>-10.720747087388778</c:v>
                </c:pt>
                <c:pt idx="2940">
                  <c:v>-10.807198347946978</c:v>
                </c:pt>
                <c:pt idx="2941">
                  <c:v>-10.8935392769805</c:v>
                </c:pt>
                <c:pt idx="2942">
                  <c:v>-10.979769300702118</c:v>
                </c:pt>
                <c:pt idx="2943">
                  <c:v>-11.06588788378102</c:v>
                </c:pt>
                <c:pt idx="2944">
                  <c:v>-11.151894528169819</c:v>
                </c:pt>
                <c:pt idx="2945">
                  <c:v>-11.237788771960602</c:v>
                </c:pt>
                <c:pt idx="2946">
                  <c:v>-11.323570188271855</c:v>
                </c:pt>
                <c:pt idx="2947">
                  <c:v>-11.409238384162183</c:v>
                </c:pt>
                <c:pt idx="2948">
                  <c:v>-11.494792999574859</c:v>
                </c:pt>
                <c:pt idx="2949">
                  <c:v>-11.580233706307887</c:v>
                </c:pt>
                <c:pt idx="2950">
                  <c:v>-11.665560207012785</c:v>
                </c:pt>
                <c:pt idx="2951">
                  <c:v>-11.75077223421852</c:v>
                </c:pt>
                <c:pt idx="2952">
                  <c:v>-11.835869549382828</c:v>
                </c:pt>
                <c:pt idx="2953">
                  <c:v>-11.920851941968282</c:v>
                </c:pt>
                <c:pt idx="2954">
                  <c:v>-12.005719228542633</c:v>
                </c:pt>
                <c:pt idx="2955">
                  <c:v>-12.090471251904852</c:v>
                </c:pt>
                <c:pt idx="2956">
                  <c:v>-12.175107880233735</c:v>
                </c:pt>
                <c:pt idx="2957">
                  <c:v>-12.259629006260312</c:v>
                </c:pt>
                <c:pt idx="2958">
                  <c:v>-12.344034546462385</c:v>
                </c:pt>
                <c:pt idx="2959">
                  <c:v>-12.428324440282282</c:v>
                </c:pt>
                <c:pt idx="2960">
                  <c:v>-12.512498649364868</c:v>
                </c:pt>
                <c:pt idx="2961">
                  <c:v>-12.596557156817724</c:v>
                </c:pt>
                <c:pt idx="2962">
                  <c:v>-12.680499966490924</c:v>
                </c:pt>
                <c:pt idx="2963">
                  <c:v>-12.764327102278553</c:v>
                </c:pt>
                <c:pt idx="2964">
                  <c:v>-12.848038607437841</c:v>
                </c:pt>
                <c:pt idx="2965">
                  <c:v>-12.931634543928382</c:v>
                </c:pt>
                <c:pt idx="2966">
                  <c:v>-13.015114991770407</c:v>
                </c:pt>
                <c:pt idx="2967">
                  <c:v>-13.098480048420807</c:v>
                </c:pt>
                <c:pt idx="2968">
                  <c:v>-13.181729828166446</c:v>
                </c:pt>
                <c:pt idx="2969">
                  <c:v>-13.264864461535366</c:v>
                </c:pt>
                <c:pt idx="2970">
                  <c:v>-13.347884094724598</c:v>
                </c:pt>
                <c:pt idx="2971">
                  <c:v>-13.430788889044527</c:v>
                </c:pt>
                <c:pt idx="2972">
                  <c:v>-13.513579020379092</c:v>
                </c:pt>
                <c:pt idx="2973">
                  <c:v>-13.596254678661419</c:v>
                </c:pt>
                <c:pt idx="2974">
                  <c:v>-13.678816067364892</c:v>
                </c:pt>
                <c:pt idx="2975">
                  <c:v>-13.761263403008904</c:v>
                </c:pt>
                <c:pt idx="2976">
                  <c:v>-13.843596914679015</c:v>
                </c:pt>
                <c:pt idx="2977">
                  <c:v>-13.925816843561039</c:v>
                </c:pt>
                <c:pt idx="2978">
                  <c:v>-14.007923442488753</c:v>
                </c:pt>
                <c:pt idx="2979">
                  <c:v>-14.089916975504686</c:v>
                </c:pt>
                <c:pt idx="2980">
                  <c:v>-14.171797717434787</c:v>
                </c:pt>
                <c:pt idx="2981">
                  <c:v>-14.253565953474327</c:v>
                </c:pt>
                <c:pt idx="2982">
                  <c:v>-14.335221978786858</c:v>
                </c:pt>
                <c:pt idx="2983">
                  <c:v>-14.416766098114579</c:v>
                </c:pt>
                <c:pt idx="2984">
                  <c:v>-14.498198625401349</c:v>
                </c:pt>
                <c:pt idx="2985">
                  <c:v>-14.579519883425537</c:v>
                </c:pt>
                <c:pt idx="2986">
                  <c:v>-14.660730203444704</c:v>
                </c:pt>
                <c:pt idx="2987">
                  <c:v>-14.741829924850979</c:v>
                </c:pt>
                <c:pt idx="2988">
                  <c:v>-14.822819394836269</c:v>
                </c:pt>
                <c:pt idx="2989">
                  <c:v>-14.903698968068426</c:v>
                </c:pt>
                <c:pt idx="2990">
                  <c:v>-14.984469006376063</c:v>
                </c:pt>
                <c:pt idx="2991">
                  <c:v>-15.065129878444093</c:v>
                </c:pt>
                <c:pt idx="2992">
                  <c:v>-15.14568195951783</c:v>
                </c:pt>
                <c:pt idx="2993">
                  <c:v>-15.226125631116554</c:v>
                </c:pt>
                <c:pt idx="2994">
                  <c:v>-15.306461280755087</c:v>
                </c:pt>
                <c:pt idx="2995">
                  <c:v>-15.38668930167522</c:v>
                </c:pt>
                <c:pt idx="2996">
                  <c:v>-15.466810092584268</c:v>
                </c:pt>
                <c:pt idx="2997">
                  <c:v>-15.546824057401816</c:v>
                </c:pt>
                <c:pt idx="2998">
                  <c:v>-15.626731605015209</c:v>
                </c:pt>
                <c:pt idx="2999">
                  <c:v>-15.706533149041981</c:v>
                </c:pt>
                <c:pt idx="3000">
                  <c:v>-15.786229107599334</c:v>
                </c:pt>
                <c:pt idx="3001">
                  <c:v>-15.865819903081572</c:v>
                </c:pt>
                <c:pt idx="3002">
                  <c:v>-15.945305961944703</c:v>
                </c:pt>
                <c:pt idx="3003">
                  <c:v>-16.024687714496412</c:v>
                </c:pt>
                <c:pt idx="3004">
                  <c:v>-16.103965594694841</c:v>
                </c:pt>
                <c:pt idx="3005">
                  <c:v>-16.183140039951496</c:v>
                </c:pt>
                <c:pt idx="3006">
                  <c:v>-16.26221149094259</c:v>
                </c:pt>
                <c:pt idx="3007">
                  <c:v>-16.341180391424405</c:v>
                </c:pt>
                <c:pt idx="3008">
                  <c:v>-16.420047188056287</c:v>
                </c:pt>
                <c:pt idx="3009">
                  <c:v>-16.498812330228667</c:v>
                </c:pt>
                <c:pt idx="3010">
                  <c:v>-16.577476269895943</c:v>
                </c:pt>
                <c:pt idx="3011">
                  <c:v>-16.656039461416537</c:v>
                </c:pt>
                <c:pt idx="3012">
                  <c:v>-16.734502361396146</c:v>
                </c:pt>
                <c:pt idx="3013">
                  <c:v>-16.812865428538078</c:v>
                </c:pt>
                <c:pt idx="3014">
                  <c:v>-16.891129123497002</c:v>
                </c:pt>
                <c:pt idx="3015">
                  <c:v>-16.969293908738599</c:v>
                </c:pt>
                <c:pt idx="3016">
                  <c:v>-17.047360248403173</c:v>
                </c:pt>
                <c:pt idx="3017">
                  <c:v>-17.125328608174193</c:v>
                </c:pt>
                <c:pt idx="3018">
                  <c:v>-17.203199455151847</c:v>
                </c:pt>
                <c:pt idx="3019">
                  <c:v>-17.280973257728888</c:v>
                </c:pt>
                <c:pt idx="3020">
                  <c:v>-17.358650485473678</c:v>
                </c:pt>
                <c:pt idx="3021">
                  <c:v>-17.436231609014687</c:v>
                </c:pt>
                <c:pt idx="3022">
                  <c:v>-17.513717099929956</c:v>
                </c:pt>
                <c:pt idx="3023">
                  <c:v>-17.591107430641092</c:v>
                </c:pt>
                <c:pt idx="3024">
                  <c:v>-17.668403074309275</c:v>
                </c:pt>
                <c:pt idx="3025">
                  <c:v>-17.745604504737177</c:v>
                </c:pt>
                <c:pt idx="3026">
                  <c:v>-17.822712196271791</c:v>
                </c:pt>
                <c:pt idx="3027">
                  <c:v>-17.899726623713022</c:v>
                </c:pt>
                <c:pt idx="3028">
                  <c:v>-17.976648262224124</c:v>
                </c:pt>
                <c:pt idx="3029">
                  <c:v>-18.053477587245979</c:v>
                </c:pt>
                <c:pt idx="3030">
                  <c:v>-18.130215074414448</c:v>
                </c:pt>
                <c:pt idx="3031">
                  <c:v>-18.206861199480883</c:v>
                </c:pt>
                <c:pt idx="3032">
                  <c:v>-18.283416438234461</c:v>
                </c:pt>
                <c:pt idx="3033">
                  <c:v>-18.359881266429923</c:v>
                </c:pt>
                <c:pt idx="3034">
                  <c:v>-18.436256159715334</c:v>
                </c:pt>
                <c:pt idx="3035">
                  <c:v>-18.512541593564183</c:v>
                </c:pt>
                <c:pt idx="3036">
                  <c:v>-18.58873804320956</c:v>
                </c:pt>
                <c:pt idx="3037">
                  <c:v>-18.664845983581529</c:v>
                </c:pt>
                <c:pt idx="3038">
                  <c:v>-18.740865889245537</c:v>
                </c:pt>
                <c:pt idx="3039">
                  <c:v>-18.816798234345317</c:v>
                </c:pt>
                <c:pt idx="3040">
                  <c:v>-18.892643492546309</c:v>
                </c:pt>
                <c:pt idx="3041">
                  <c:v>-18.968402136982206</c:v>
                </c:pt>
                <c:pt idx="3042">
                  <c:v>-19.044074640203497</c:v>
                </c:pt>
                <c:pt idx="3043">
                  <c:v>-19.119661474128719</c:v>
                </c:pt>
                <c:pt idx="3044">
                  <c:v>-19.195163109996901</c:v>
                </c:pt>
                <c:pt idx="3045">
                  <c:v>-19.270580018322224</c:v>
                </c:pt>
                <c:pt idx="3046">
                  <c:v>-19.345912668851796</c:v>
                </c:pt>
                <c:pt idx="3047">
                  <c:v>-19.421161530523282</c:v>
                </c:pt>
                <c:pt idx="3048">
                  <c:v>-19.49632707142651</c:v>
                </c:pt>
                <c:pt idx="3049">
                  <c:v>-19.57140975876549</c:v>
                </c:pt>
                <c:pt idx="3050">
                  <c:v>-19.646410058822322</c:v>
                </c:pt>
                <c:pt idx="3051">
                  <c:v>-19.72132843692394</c:v>
                </c:pt>
                <c:pt idx="3052">
                  <c:v>-19.796165357408807</c:v>
                </c:pt>
                <c:pt idx="3053">
                  <c:v>-19.870921283596509</c:v>
                </c:pt>
                <c:pt idx="3054">
                  <c:v>-19.945596677758427</c:v>
                </c:pt>
                <c:pt idx="3055">
                  <c:v>-20.020192001089718</c:v>
                </c:pt>
                <c:pt idx="3056">
                  <c:v>-20.094707713683654</c:v>
                </c:pt>
                <c:pt idx="3057">
                  <c:v>-20.169144274505925</c:v>
                </c:pt>
                <c:pt idx="3058">
                  <c:v>-20.24350214137176</c:v>
                </c:pt>
                <c:pt idx="3059">
                  <c:v>-20.317781770923389</c:v>
                </c:pt>
                <c:pt idx="3060">
                  <c:v>-20.391983618609366</c:v>
                </c:pt>
                <c:pt idx="3061">
                  <c:v>-20.466108138665295</c:v>
                </c:pt>
                <c:pt idx="3062">
                  <c:v>-20.540155784094797</c:v>
                </c:pt>
                <c:pt idx="3063">
                  <c:v>-20.614127006653042</c:v>
                </c:pt>
                <c:pt idx="3064">
                  <c:v>-20.688022256830287</c:v>
                </c:pt>
                <c:pt idx="3065">
                  <c:v>-20.761841983837197</c:v>
                </c:pt>
                <c:pt idx="3066">
                  <c:v>-20.835586635591007</c:v>
                </c:pt>
                <c:pt idx="3067">
                  <c:v>-20.909256658702962</c:v>
                </c:pt>
                <c:pt idx="3068">
                  <c:v>-20.982852498466332</c:v>
                </c:pt>
                <c:pt idx="3069">
                  <c:v>-21.05637459884607</c:v>
                </c:pt>
                <c:pt idx="3070">
                  <c:v>-21.129823402468453</c:v>
                </c:pt>
                <c:pt idx="3071">
                  <c:v>-21.203199350613144</c:v>
                </c:pt>
                <c:pt idx="3072">
                  <c:v>-21.276502883204529</c:v>
                </c:pt>
                <c:pt idx="3073">
                  <c:v>-21.349734438805243</c:v>
                </c:pt>
                <c:pt idx="3074">
                  <c:v>-21.422894454609644</c:v>
                </c:pt>
                <c:pt idx="3075">
                  <c:v>-21.495983366438555</c:v>
                </c:pt>
                <c:pt idx="3076">
                  <c:v>-21.569001608735125</c:v>
                </c:pt>
                <c:pt idx="3077">
                  <c:v>-21.641949614560339</c:v>
                </c:pt>
                <c:pt idx="3078">
                  <c:v>-21.714827815590777</c:v>
                </c:pt>
                <c:pt idx="3079">
                  <c:v>-21.787636642115864</c:v>
                </c:pt>
                <c:pt idx="3080">
                  <c:v>-21.860376523036408</c:v>
                </c:pt>
                <c:pt idx="3081">
                  <c:v>-21.93304788586401</c:v>
                </c:pt>
                <c:pt idx="3082">
                  <c:v>-22.005651156720379</c:v>
                </c:pt>
                <c:pt idx="3083">
                  <c:v>-22.078186760338276</c:v>
                </c:pt>
                <c:pt idx="3084">
                  <c:v>-22.150655120061842</c:v>
                </c:pt>
                <c:pt idx="3085">
                  <c:v>-22.223056657849455</c:v>
                </c:pt>
                <c:pt idx="3086">
                  <c:v>-22.295391794274423</c:v>
                </c:pt>
                <c:pt idx="3087">
                  <c:v>-22.367660948529316</c:v>
                </c:pt>
                <c:pt idx="3088">
                  <c:v>-22.439864538428186</c:v>
                </c:pt>
                <c:pt idx="3089">
                  <c:v>-22.512002980411037</c:v>
                </c:pt>
                <c:pt idx="3090">
                  <c:v>-22.584076689547992</c:v>
                </c:pt>
                <c:pt idx="3091">
                  <c:v>-22.656086079544281</c:v>
                </c:pt>
                <c:pt idx="3092">
                  <c:v>-22.728031562745443</c:v>
                </c:pt>
                <c:pt idx="3093">
                  <c:v>-22.799913550143565</c:v>
                </c:pt>
                <c:pt idx="3094">
                  <c:v>-22.871732451382726</c:v>
                </c:pt>
                <c:pt idx="3095">
                  <c:v>-22.943488674766655</c:v>
                </c:pt>
                <c:pt idx="3096">
                  <c:v>-23.015182627265148</c:v>
                </c:pt>
                <c:pt idx="3097">
                  <c:v>-23.0868147145219</c:v>
                </c:pt>
                <c:pt idx="3098">
                  <c:v>-23.158385340862214</c:v>
                </c:pt>
                <c:pt idx="3099">
                  <c:v>-23.229894909301358</c:v>
                </c:pt>
                <c:pt idx="3100">
                  <c:v>-23.301343821553083</c:v>
                </c:pt>
                <c:pt idx="3101">
                  <c:v>-23.372732478038888</c:v>
                </c:pt>
                <c:pt idx="3102">
                  <c:v>-23.444061277896829</c:v>
                </c:pt>
                <c:pt idx="3103">
                  <c:v>-23.515330618991712</c:v>
                </c:pt>
                <c:pt idx="3104">
                  <c:v>-23.586540897924149</c:v>
                </c:pt>
                <c:pt idx="3105">
                  <c:v>-23.657692510041798</c:v>
                </c:pt>
                <c:pt idx="3106">
                  <c:v>-23.728785849449103</c:v>
                </c:pt>
                <c:pt idx="3107">
                  <c:v>-23.799821309018235</c:v>
                </c:pt>
                <c:pt idx="3108">
                  <c:v>-23.870799280400213</c:v>
                </c:pt>
                <c:pt idx="3109">
                  <c:v>-23.941720154036155</c:v>
                </c:pt>
                <c:pt idx="3110">
                  <c:v>-24.012584319168724</c:v>
                </c:pt>
                <c:pt idx="3111">
                  <c:v>-24.083392163853933</c:v>
                </c:pt>
                <c:pt idx="3112">
                  <c:v>-24.154144074972649</c:v>
                </c:pt>
                <c:pt idx="3113">
                  <c:v>-24.22484043824366</c:v>
                </c:pt>
                <c:pt idx="3114">
                  <c:v>-24.295481638235078</c:v>
                </c:pt>
                <c:pt idx="3115">
                  <c:v>-24.366068058377298</c:v>
                </c:pt>
                <c:pt idx="3116">
                  <c:v>-24.436600080975701</c:v>
                </c:pt>
                <c:pt idx="3117">
                  <c:v>-24.507078087223455</c:v>
                </c:pt>
                <c:pt idx="3118">
                  <c:v>-24.577502457214639</c:v>
                </c:pt>
                <c:pt idx="3119">
                  <c:v>-24.647873569957348</c:v>
                </c:pt>
                <c:pt idx="3120">
                  <c:v>-24.718191803386887</c:v>
                </c:pt>
                <c:pt idx="3121">
                  <c:v>-24.78845753437956</c:v>
                </c:pt>
                <c:pt idx="3122">
                  <c:v>-24.85867113876585</c:v>
                </c:pt>
                <c:pt idx="3123">
                  <c:v>-24.92883299134434</c:v>
                </c:pt>
                <c:pt idx="3124">
                  <c:v>-24.998943465895632</c:v>
                </c:pt>
                <c:pt idx="3125">
                  <c:v>-25.069002935195925</c:v>
                </c:pt>
                <c:pt idx="3126">
                  <c:v>-25.139011771031363</c:v>
                </c:pt>
                <c:pt idx="3127">
                  <c:v>-25.208970344211576</c:v>
                </c:pt>
                <c:pt idx="3128">
                  <c:v>-25.278879024584565</c:v>
                </c:pt>
                <c:pt idx="3129">
                  <c:v>-25.348738181050443</c:v>
                </c:pt>
                <c:pt idx="3130">
                  <c:v>-25.418548181575694</c:v>
                </c:pt>
                <c:pt idx="3131">
                  <c:v>-25.488309393208041</c:v>
                </c:pt>
                <c:pt idx="3132">
                  <c:v>-25.558022182089882</c:v>
                </c:pt>
                <c:pt idx="3133">
                  <c:v>-25.627686913473958</c:v>
                </c:pt>
                <c:pt idx="3134">
                  <c:v>-25.697303951736707</c:v>
                </c:pt>
                <c:pt idx="3135">
                  <c:v>-25.766873660393411</c:v>
                </c:pt>
                <c:pt idx="3136">
                  <c:v>-25.836396402112626</c:v>
                </c:pt>
                <c:pt idx="3137">
                  <c:v>-25.90587253873052</c:v>
                </c:pt>
                <c:pt idx="3138">
                  <c:v>-25.975302431265831</c:v>
                </c:pt>
                <c:pt idx="3139">
                  <c:v>-26.044686439933976</c:v>
                </c:pt>
                <c:pt idx="3140">
                  <c:v>-26.114024924161821</c:v>
                </c:pt>
                <c:pt idx="3141">
                  <c:v>-26.183318242602343</c:v>
                </c:pt>
                <c:pt idx="3142">
                  <c:v>-26.252566753149132</c:v>
                </c:pt>
                <c:pt idx="3143">
                  <c:v>-26.321770812950728</c:v>
                </c:pt>
                <c:pt idx="3144">
                  <c:v>-26.390930778425329</c:v>
                </c:pt>
                <c:pt idx="3145">
                  <c:v>-26.460047005275335</c:v>
                </c:pt>
                <c:pt idx="3146">
                  <c:v>-26.529119848501427</c:v>
                </c:pt>
                <c:pt idx="3147">
                  <c:v>-26.598149662417573</c:v>
                </c:pt>
                <c:pt idx="3148">
                  <c:v>-26.667136800664665</c:v>
                </c:pt>
                <c:pt idx="3149">
                  <c:v>-26.736081616225654</c:v>
                </c:pt>
                <c:pt idx="3150">
                  <c:v>-26.80498446143908</c:v>
                </c:pt>
                <c:pt idx="3151">
                  <c:v>-26.873845688013652</c:v>
                </c:pt>
                <c:pt idx="3152">
                  <c:v>-26.94266564704256</c:v>
                </c:pt>
                <c:pt idx="3153">
                  <c:v>-27.011444689017061</c:v>
                </c:pt>
                <c:pt idx="3154">
                  <c:v>-27.080183163840907</c:v>
                </c:pt>
                <c:pt idx="3155">
                  <c:v>-27.148881420844049</c:v>
                </c:pt>
                <c:pt idx="3156">
                  <c:v>-27.217539808796843</c:v>
                </c:pt>
                <c:pt idx="3157">
                  <c:v>-27.286158675923126</c:v>
                </c:pt>
                <c:pt idx="3158">
                  <c:v>-27.354738369914799</c:v>
                </c:pt>
                <c:pt idx="3159">
                  <c:v>-27.423279237944556</c:v>
                </c:pt>
                <c:pt idx="3160">
                  <c:v>-27.491781626679931</c:v>
                </c:pt>
                <c:pt idx="3161">
                  <c:v>-27.560245882296623</c:v>
                </c:pt>
                <c:pt idx="3162">
                  <c:v>-27.628672350491584</c:v>
                </c:pt>
                <c:pt idx="3163">
                  <c:v>-27.697061376496389</c:v>
                </c:pt>
                <c:pt idx="3164">
                  <c:v>-27.765413305089961</c:v>
                </c:pt>
                <c:pt idx="3165">
                  <c:v>-27.833728480612081</c:v>
                </c:pt>
                <c:pt idx="3166">
                  <c:v>-27.902007246975508</c:v>
                </c:pt>
                <c:pt idx="3167">
                  <c:v>-27.970249947679775</c:v>
                </c:pt>
                <c:pt idx="3168">
                  <c:v>-28.03845692582248</c:v>
                </c:pt>
                <c:pt idx="3169">
                  <c:v>-28.106628524112523</c:v>
                </c:pt>
                <c:pt idx="3170">
                  <c:v>-28.174765084882264</c:v>
                </c:pt>
                <c:pt idx="3171">
                  <c:v>-28.242866950099909</c:v>
                </c:pt>
                <c:pt idx="3172">
                  <c:v>-28.310934461380842</c:v>
                </c:pt>
                <c:pt idx="3173">
                  <c:v>-28.378967960000352</c:v>
                </c:pt>
                <c:pt idx="3174">
                  <c:v>-28.446967786905244</c:v>
                </c:pt>
                <c:pt idx="3175">
                  <c:v>-28.514934282724518</c:v>
                </c:pt>
                <c:pt idx="3176">
                  <c:v>-28.582867787782533</c:v>
                </c:pt>
                <c:pt idx="3177">
                  <c:v>-28.650768642108638</c:v>
                </c:pt>
                <c:pt idx="3178">
                  <c:v>-28.718637185449033</c:v>
                </c:pt>
                <c:pt idx="3179">
                  <c:v>-28.78647375727801</c:v>
                </c:pt>
                <c:pt idx="3180">
                  <c:v>-28.854278696808354</c:v>
                </c:pt>
                <c:pt idx="3181">
                  <c:v>-28.922052343001837</c:v>
                </c:pt>
                <c:pt idx="3182">
                  <c:v>-28.989795034580634</c:v>
                </c:pt>
                <c:pt idx="3183">
                  <c:v>-29.057507110036262</c:v>
                </c:pt>
                <c:pt idx="3184">
                  <c:v>-29.125188907640872</c:v>
                </c:pt>
                <c:pt idx="3185">
                  <c:v>-29.192840765456737</c:v>
                </c:pt>
                <c:pt idx="3186">
                  <c:v>-29.260463021345707</c:v>
                </c:pt>
                <c:pt idx="3187">
                  <c:v>-29.328056012979605</c:v>
                </c:pt>
                <c:pt idx="3188">
                  <c:v>-29.395620077849248</c:v>
                </c:pt>
                <c:pt idx="3189">
                  <c:v>-29.463155553273197</c:v>
                </c:pt>
                <c:pt idx="3190">
                  <c:v>-29.530662776407539</c:v>
                </c:pt>
                <c:pt idx="3191">
                  <c:v>-29.598142084254807</c:v>
                </c:pt>
                <c:pt idx="3192">
                  <c:v>-29.665593813671602</c:v>
                </c:pt>
                <c:pt idx="3193">
                  <c:v>-29.733018301378571</c:v>
                </c:pt>
                <c:pt idx="3194">
                  <c:v>-29.800415883967105</c:v>
                </c:pt>
                <c:pt idx="3195">
                  <c:v>-29.867786897909095</c:v>
                </c:pt>
                <c:pt idx="3196">
                  <c:v>-29.935131679563149</c:v>
                </c:pt>
                <c:pt idx="3197">
                  <c:v>-30.002450565183509</c:v>
                </c:pt>
                <c:pt idx="3198">
                  <c:v>-30.069743890927274</c:v>
                </c:pt>
                <c:pt idx="3199">
                  <c:v>-30.137011992860966</c:v>
                </c:pt>
                <c:pt idx="3200">
                  <c:v>-30.204255206968732</c:v>
                </c:pt>
                <c:pt idx="3201">
                  <c:v>-30.271473869158434</c:v>
                </c:pt>
                <c:pt idx="3202">
                  <c:v>-30.33866831526835</c:v>
                </c:pt>
                <c:pt idx="3203">
                  <c:v>-30.405838881074082</c:v>
                </c:pt>
                <c:pt idx="3204">
                  <c:v>-30.472985902294532</c:v>
                </c:pt>
                <c:pt idx="3205">
                  <c:v>-30.540109714597961</c:v>
                </c:pt>
                <c:pt idx="3206">
                  <c:v>-30.607210653607506</c:v>
                </c:pt>
                <c:pt idx="3207">
                  <c:v>-30.67428905490743</c:v>
                </c:pt>
                <c:pt idx="3208">
                  <c:v>-30.74134525404817</c:v>
                </c:pt>
                <c:pt idx="3209">
                  <c:v>-30.808379586551446</c:v>
                </c:pt>
                <c:pt idx="3210">
                  <c:v>-30.875392387915209</c:v>
                </c:pt>
                <c:pt idx="3211">
                  <c:v>-30.942383993618805</c:v>
                </c:pt>
                <c:pt idx="3212">
                  <c:v>-31.009354739126813</c:v>
                </c:pt>
                <c:pt idx="3213">
                  <c:v>-31.076304959894298</c:v>
                </c:pt>
                <c:pt idx="3214">
                  <c:v>-31.143234991369916</c:v>
                </c:pt>
                <c:pt idx="3215">
                  <c:v>-31.210145169000519</c:v>
                </c:pt>
                <c:pt idx="3216">
                  <c:v>-31.277035828234254</c:v>
                </c:pt>
                <c:pt idx="3217">
                  <c:v>-31.34390730452462</c:v>
                </c:pt>
                <c:pt idx="3218">
                  <c:v>-31.410759933333367</c:v>
                </c:pt>
                <c:pt idx="3219">
                  <c:v>-31.477594050133124</c:v>
                </c:pt>
                <c:pt idx="3220">
                  <c:v>-31.544409990410955</c:v>
                </c:pt>
                <c:pt idx="3221">
                  <c:v>-31.611208089670395</c:v>
                </c:pt>
                <c:pt idx="3222">
                  <c:v>-31.677988683433654</c:v>
                </c:pt>
                <c:pt idx="3223">
                  <c:v>-31.744752107244381</c:v>
                </c:pt>
                <c:pt idx="3224">
                  <c:v>-31.811498696668732</c:v>
                </c:pt>
                <c:pt idx="3225">
                  <c:v>-31.878228787297832</c:v>
                </c:pt>
                <c:pt idx="3226">
                  <c:v>-31.944942714748535</c:v>
                </c:pt>
                <c:pt idx="3227">
                  <c:v>-32.011640814665363</c:v>
                </c:pt>
                <c:pt idx="3228">
                  <c:v>-32.078323422720565</c:v>
                </c:pt>
                <c:pt idx="3229">
                  <c:v>-32.144990874616127</c:v>
                </c:pt>
                <c:pt idx="3230">
                  <c:v>-32.211643506082979</c:v>
                </c:pt>
                <c:pt idx="3231">
                  <c:v>-32.278281652882704</c:v>
                </c:pt>
                <c:pt idx="3232">
                  <c:v>-32.344905650806453</c:v>
                </c:pt>
                <c:pt idx="3233">
                  <c:v>-32.41151583567563</c:v>
                </c:pt>
                <c:pt idx="3234">
                  <c:v>-32.478112543341439</c:v>
                </c:pt>
                <c:pt idx="3235">
                  <c:v>-32.544696109684182</c:v>
                </c:pt>
                <c:pt idx="3236">
                  <c:v>-32.61126687061234</c:v>
                </c:pt>
                <c:pt idx="3237">
                  <c:v>-32.677825162062526</c:v>
                </c:pt>
                <c:pt idx="3238">
                  <c:v>-32.74437131999705</c:v>
                </c:pt>
                <c:pt idx="3239">
                  <c:v>-32.810905680403422</c:v>
                </c:pt>
                <c:pt idx="3240">
                  <c:v>-32.877428579292555</c:v>
                </c:pt>
                <c:pt idx="3241">
                  <c:v>-32.94394035269648</c:v>
                </c:pt>
                <c:pt idx="3242">
                  <c:v>-33.010441336666993</c:v>
                </c:pt>
                <c:pt idx="3243">
                  <c:v>-33.076931867273387</c:v>
                </c:pt>
                <c:pt idx="3244">
                  <c:v>-33.14341228059925</c:v>
                </c:pt>
                <c:pt idx="3245">
                  <c:v>-33.209882912740738</c:v>
                </c:pt>
                <c:pt idx="3246">
                  <c:v>-33.276344099802849</c:v>
                </c:pt>
                <c:pt idx="3247">
                  <c:v>-33.34279617789727</c:v>
                </c:pt>
                <c:pt idx="3248">
                  <c:v>-33.409239483138286</c:v>
                </c:pt>
                <c:pt idx="3249">
                  <c:v>-33.475674351639967</c:v>
                </c:pt>
                <c:pt idx="3250">
                  <c:v>-33.542101119511962</c:v>
                </c:pt>
                <c:pt idx="3251">
                  <c:v>-33.608520122855822</c:v>
                </c:pt>
                <c:pt idx="3252">
                  <c:v>-33.674931697761288</c:v>
                </c:pt>
                <c:pt idx="3253">
                  <c:v>-33.741336180301417</c:v>
                </c:pt>
                <c:pt idx="3254">
                  <c:v>-33.807733906528526</c:v>
                </c:pt>
                <c:pt idx="3255">
                  <c:v>-33.874125212469409</c:v>
                </c:pt>
                <c:pt idx="3256">
                  <c:v>-33.94051043412054</c:v>
                </c:pt>
                <c:pt idx="3257">
                  <c:v>-34.006889907442869</c:v>
                </c:pt>
                <c:pt idx="3258">
                  <c:v>-34.073263968356819</c:v>
                </c:pt>
                <c:pt idx="3259">
                  <c:v>-34.13963295273679</c:v>
                </c:pt>
                <c:pt idx="3260">
                  <c:v>-34.205997196405896</c:v>
                </c:pt>
                <c:pt idx="3261">
                  <c:v>-34.272357035129467</c:v>
                </c:pt>
                <c:pt idx="3262">
                  <c:v>-34.338712804609408</c:v>
                </c:pt>
                <c:pt idx="3263">
                  <c:v>-34.40506484047863</c:v>
                </c:pt>
                <c:pt idx="3264">
                  <c:v>-34.47141347829394</c:v>
                </c:pt>
                <c:pt idx="3265">
                  <c:v>-34.537759053530188</c:v>
                </c:pt>
                <c:pt idx="3266">
                  <c:v>-34.604101901573102</c:v>
                </c:pt>
                <c:pt idx="3267">
                  <c:v>-34.670442357712886</c:v>
                </c:pt>
                <c:pt idx="3268">
                  <c:v>-34.736780757136884</c:v>
                </c:pt>
                <c:pt idx="3269">
                  <c:v>-34.803117434922683</c:v>
                </c:pt>
                <c:pt idx="3270">
                  <c:v>-34.8694527260309</c:v>
                </c:pt>
                <c:pt idx="3271">
                  <c:v>-34.935786965297631</c:v>
                </c:pt>
                <c:pt idx="3272">
                  <c:v>-35.002120487426154</c:v>
                </c:pt>
                <c:pt idx="3273">
                  <c:v>-35.068453626980506</c:v>
                </c:pt>
                <c:pt idx="3274">
                  <c:v>-35.134786718376184</c:v>
                </c:pt>
                <c:pt idx="3275">
                  <c:v>-35.201120095873151</c:v>
                </c:pt>
                <c:pt idx="3276">
                  <c:v>-35.267454093566727</c:v>
                </c:pt>
                <c:pt idx="3277">
                  <c:v>-35.333789045379866</c:v>
                </c:pt>
                <c:pt idx="3278">
                  <c:v>-35.400125285054578</c:v>
                </c:pt>
                <c:pt idx="3279">
                  <c:v>-35.466463146142594</c:v>
                </c:pt>
                <c:pt idx="3280">
                  <c:v>-35.532802961997604</c:v>
                </c:pt>
                <c:pt idx="3281">
                  <c:v>-35.599145065765448</c:v>
                </c:pt>
                <c:pt idx="3282">
                  <c:v>-35.66548979037556</c:v>
                </c:pt>
                <c:pt idx="3283">
                  <c:v>-35.731837468531836</c:v>
                </c:pt>
                <c:pt idx="3284">
                  <c:v>-35.798188432702894</c:v>
                </c:pt>
                <c:pt idx="3285">
                  <c:v>-35.864543015113064</c:v>
                </c:pt>
                <c:pt idx="3286">
                  <c:v>-35.930901547732532</c:v>
                </c:pt>
                <c:pt idx="3287">
                  <c:v>-35.997264362268027</c:v>
                </c:pt>
                <c:pt idx="3288">
                  <c:v>-36.063631790152648</c:v>
                </c:pt>
                <c:pt idx="3289">
                  <c:v>-36.130004162536345</c:v>
                </c:pt>
                <c:pt idx="3290">
                  <c:v>-36.196381810275525</c:v>
                </c:pt>
                <c:pt idx="3291">
                  <c:v>-36.262765063923318</c:v>
                </c:pt>
                <c:pt idx="3292">
                  <c:v>-36.329154253719025</c:v>
                </c:pt>
                <c:pt idx="3293">
                  <c:v>-36.395549709578333</c:v>
                </c:pt>
                <c:pt idx="3294">
                  <c:v>-36.461951761082148</c:v>
                </c:pt>
                <c:pt idx="3295">
                  <c:v>-36.528360737466762</c:v>
                </c:pt>
                <c:pt idx="3296">
                  <c:v>-36.594776967612987</c:v>
                </c:pt>
                <c:pt idx="3297">
                  <c:v>-36.661200780035259</c:v>
                </c:pt>
                <c:pt idx="3298">
                  <c:v>-36.727632502871543</c:v>
                </c:pt>
                <c:pt idx="3299">
                  <c:v>-36.794072463871707</c:v>
                </c:pt>
                <c:pt idx="3300">
                  <c:v>-36.860520990387066</c:v>
                </c:pt>
                <c:pt idx="3301">
                  <c:v>-36.926978409359165</c:v>
                </c:pt>
                <c:pt idx="3302">
                  <c:v>-36.993445047308981</c:v>
                </c:pt>
                <c:pt idx="3303">
                  <c:v>-37.05992123032533</c:v>
                </c:pt>
                <c:pt idx="3304">
                  <c:v>-37.126407284054011</c:v>
                </c:pt>
                <c:pt idx="3305">
                  <c:v>-37.192903533686476</c:v>
                </c:pt>
                <c:pt idx="3306">
                  <c:v>-37.259410303948343</c:v>
                </c:pt>
                <c:pt idx="3307">
                  <c:v>-37.325927919087995</c:v>
                </c:pt>
                <c:pt idx="3308">
                  <c:v>-37.392456702865374</c:v>
                </c:pt>
                <c:pt idx="3309">
                  <c:v>-37.458996978540199</c:v>
                </c:pt>
                <c:pt idx="3310">
                  <c:v>-37.525549068860499</c:v>
                </c:pt>
                <c:pt idx="3311">
                  <c:v>-37.59211329605089</c:v>
                </c:pt>
                <c:pt idx="3312">
                  <c:v>-37.658689981801295</c:v>
                </c:pt>
                <c:pt idx="3313">
                  <c:v>-37.72527944725465</c:v>
                </c:pt>
                <c:pt idx="3314">
                  <c:v>-37.791882012995828</c:v>
                </c:pt>
                <c:pt idx="3315">
                  <c:v>-37.858497999039201</c:v>
                </c:pt>
                <c:pt idx="3316">
                  <c:v>-37.92512772481733</c:v>
                </c:pt>
                <c:pt idx="3317">
                  <c:v>-37.991771509168963</c:v>
                </c:pt>
                <c:pt idx="3318">
                  <c:v>-38.058429670327364</c:v>
                </c:pt>
                <c:pt idx="3319">
                  <c:v>-38.12510252590792</c:v>
                </c:pt>
                <c:pt idx="3320">
                  <c:v>-38.191790392896642</c:v>
                </c:pt>
                <c:pt idx="3321">
                  <c:v>-38.258493587638242</c:v>
                </c:pt>
                <c:pt idx="3322">
                  <c:v>-38.32521242582397</c:v>
                </c:pt>
                <c:pt idx="3323">
                  <c:v>-38.39194722247975</c:v>
                </c:pt>
                <c:pt idx="3324">
                  <c:v>-38.458698291954548</c:v>
                </c:pt>
                <c:pt idx="3325">
                  <c:v>-38.52546594790762</c:v>
                </c:pt>
                <c:pt idx="3326">
                  <c:v>-38.592250503297279</c:v>
                </c:pt>
                <c:pt idx="3327">
                  <c:v>-38.659052270368313</c:v>
                </c:pt>
                <c:pt idx="3328">
                  <c:v>-38.725871560640769</c:v>
                </c:pt>
                <c:pt idx="3329">
                  <c:v>-38.792708684896986</c:v>
                </c:pt>
                <c:pt idx="3330">
                  <c:v>-38.85956395317023</c:v>
                </c:pt>
                <c:pt idx="3331">
                  <c:v>-38.926437674733002</c:v>
                </c:pt>
                <c:pt idx="3332">
                  <c:v>-38.993330158084149</c:v>
                </c:pt>
                <c:pt idx="3333">
                  <c:v>-39.060241710937383</c:v>
                </c:pt>
                <c:pt idx="3334">
                  <c:v>-39.127172640209992</c:v>
                </c:pt>
                <c:pt idx="3335">
                  <c:v>-39.194123252009923</c:v>
                </c:pt>
                <c:pt idx="3336">
                  <c:v>-39.261093851624025</c:v>
                </c:pt>
                <c:pt idx="3337">
                  <c:v>-39.328084743506828</c:v>
                </c:pt>
                <c:pt idx="3338">
                  <c:v>-39.395096231267971</c:v>
                </c:pt>
                <c:pt idx="3339">
                  <c:v>-39.462128617660895</c:v>
                </c:pt>
                <c:pt idx="3340">
                  <c:v>-39.529182204570461</c:v>
                </c:pt>
                <c:pt idx="3341">
                  <c:v>-39.596257293001969</c:v>
                </c:pt>
                <c:pt idx="3342">
                  <c:v>-39.663354183068527</c:v>
                </c:pt>
                <c:pt idx="3343">
                  <c:v>-39.730473173979888</c:v>
                </c:pt>
                <c:pt idx="3344">
                  <c:v>-39.797614564030866</c:v>
                </c:pt>
                <c:pt idx="3345">
                  <c:v>-39.864778650589464</c:v>
                </c:pt>
                <c:pt idx="3346">
                  <c:v>-39.931965730085139</c:v>
                </c:pt>
                <c:pt idx="3347">
                  <c:v>-39.99917609799769</c:v>
                </c:pt>
                <c:pt idx="3348">
                  <c:v>-40.066410048845292</c:v>
                </c:pt>
                <c:pt idx="3349">
                  <c:v>-40.13366787617332</c:v>
                </c:pt>
                <c:pt idx="3350">
                  <c:v>-40.200949872543312</c:v>
                </c:pt>
                <c:pt idx="3351">
                  <c:v>-40.268256329520241</c:v>
                </c:pt>
                <c:pt idx="3352">
                  <c:v>-40.335587537663429</c:v>
                </c:pt>
                <c:pt idx="3353">
                  <c:v>-40.402943786513106</c:v>
                </c:pt>
                <c:pt idx="3354">
                  <c:v>-40.470325364580489</c:v>
                </c:pt>
                <c:pt idx="3355">
                  <c:v>-40.537732559336355</c:v>
                </c:pt>
                <c:pt idx="3356">
                  <c:v>-40.60516565719999</c:v>
                </c:pt>
                <c:pt idx="3357">
                  <c:v>-40.672624943528071</c:v>
                </c:pt>
                <c:pt idx="3358">
                  <c:v>-40.740110702603602</c:v>
                </c:pt>
                <c:pt idx="3359">
                  <c:v>-40.807623217625711</c:v>
                </c:pt>
                <c:pt idx="3360">
                  <c:v>-40.875162770698026</c:v>
                </c:pt>
                <c:pt idx="3361">
                  <c:v>-40.942729642818335</c:v>
                </c:pt>
                <c:pt idx="3362">
                  <c:v>-41.01032411386791</c:v>
                </c:pt>
                <c:pt idx="3363">
                  <c:v>-41.077946462600536</c:v>
                </c:pt>
                <c:pt idx="3364">
                  <c:v>-41.145596966632887</c:v>
                </c:pt>
                <c:pt idx="3365">
                  <c:v>-41.213275902432997</c:v>
                </c:pt>
                <c:pt idx="3366">
                  <c:v>-41.280983545310541</c:v>
                </c:pt>
                <c:pt idx="3367">
                  <c:v>-41.348720169406164</c:v>
                </c:pt>
                <c:pt idx="3368">
                  <c:v>-41.41648604768185</c:v>
                </c:pt>
                <c:pt idx="3369">
                  <c:v>-41.484281451910199</c:v>
                </c:pt>
                <c:pt idx="3370">
                  <c:v>-41.552106652664207</c:v>
                </c:pt>
                <c:pt idx="3371">
                  <c:v>-41.619961919308253</c:v>
                </c:pt>
                <c:pt idx="3372">
                  <c:v>-41.687847519987287</c:v>
                </c:pt>
                <c:pt idx="3373">
                  <c:v>-41.755763721617086</c:v>
                </c:pt>
                <c:pt idx="3374">
                  <c:v>-41.823710789875051</c:v>
                </c:pt>
                <c:pt idx="3375">
                  <c:v>-41.891688989190342</c:v>
                </c:pt>
                <c:pt idx="3376">
                  <c:v>-41.959698582734134</c:v>
                </c:pt>
                <c:pt idx="3377">
                  <c:v>-42.027739832410269</c:v>
                </c:pt>
                <c:pt idx="3378">
                  <c:v>-42.095812998845936</c:v>
                </c:pt>
                <c:pt idx="3379">
                  <c:v>-42.163918341382342</c:v>
                </c:pt>
                <c:pt idx="3380">
                  <c:v>-42.232056118065778</c:v>
                </c:pt>
                <c:pt idx="3381">
                  <c:v>-42.300226585638015</c:v>
                </c:pt>
                <c:pt idx="3382">
                  <c:v>-42.368429999527706</c:v>
                </c:pt>
                <c:pt idx="3383">
                  <c:v>-42.436666613841474</c:v>
                </c:pt>
                <c:pt idx="3384">
                  <c:v>-42.504936681354756</c:v>
                </c:pt>
                <c:pt idx="3385">
                  <c:v>-42.573240453503523</c:v>
                </c:pt>
                <c:pt idx="3386">
                  <c:v>-42.641578180375397</c:v>
                </c:pt>
                <c:pt idx="3387">
                  <c:v>-42.709950110701229</c:v>
                </c:pt>
                <c:pt idx="3388">
                  <c:v>-42.778356491846893</c:v>
                </c:pt>
                <c:pt idx="3389">
                  <c:v>-42.846797569804373</c:v>
                </c:pt>
                <c:pt idx="3390">
                  <c:v>-42.915273589184117</c:v>
                </c:pt>
                <c:pt idx="3391">
                  <c:v>-42.983784793206794</c:v>
                </c:pt>
                <c:pt idx="3392">
                  <c:v>-43.052331423694945</c:v>
                </c:pt>
                <c:pt idx="3393">
                  <c:v>-43.120913721065847</c:v>
                </c:pt>
                <c:pt idx="3394">
                  <c:v>-43.189531924322687</c:v>
                </c:pt>
                <c:pt idx="3395">
                  <c:v>-43.258186271047592</c:v>
                </c:pt>
                <c:pt idx="3396">
                  <c:v>-43.326876997393818</c:v>
                </c:pt>
                <c:pt idx="3397">
                  <c:v>-43.395604338078464</c:v>
                </c:pt>
                <c:pt idx="3398">
                  <c:v>-43.464368526374351</c:v>
                </c:pt>
                <c:pt idx="3399">
                  <c:v>-43.533169794103898</c:v>
                </c:pt>
                <c:pt idx="3400">
                  <c:v>-43.602008371630546</c:v>
                </c:pt>
                <c:pt idx="3401">
                  <c:v>-43.670884487853378</c:v>
                </c:pt>
                <c:pt idx="3402">
                  <c:v>-43.739798370198642</c:v>
                </c:pt>
                <c:pt idx="3403">
                  <c:v>-43.808750244613549</c:v>
                </c:pt>
                <c:pt idx="3404">
                  <c:v>-43.877740335559864</c:v>
                </c:pt>
                <c:pt idx="3405">
                  <c:v>-43.946768866006394</c:v>
                </c:pt>
                <c:pt idx="3406">
                  <c:v>-44.015836057423236</c:v>
                </c:pt>
                <c:pt idx="3407">
                  <c:v>-44.084942129775172</c:v>
                </c:pt>
                <c:pt idx="3408">
                  <c:v>-44.154087301515105</c:v>
                </c:pt>
                <c:pt idx="3409">
                  <c:v>-44.223271789578249</c:v>
                </c:pt>
                <c:pt idx="3410">
                  <c:v>-44.29249580937573</c:v>
                </c:pt>
                <c:pt idx="3411">
                  <c:v>-44.361759574788678</c:v>
                </c:pt>
                <c:pt idx="3412">
                  <c:v>-44.431063298162769</c:v>
                </c:pt>
                <c:pt idx="3413">
                  <c:v>-44.500407190301743</c:v>
                </c:pt>
                <c:pt idx="3414">
                  <c:v>-44.569791460462582</c:v>
                </c:pt>
                <c:pt idx="3415">
                  <c:v>-44.639216316349142</c:v>
                </c:pt>
                <c:pt idx="3416">
                  <c:v>-44.708681964107882</c:v>
                </c:pt>
                <c:pt idx="3417">
                  <c:v>-44.77818860832101</c:v>
                </c:pt>
                <c:pt idx="3418">
                  <c:v>-44.847736452003197</c:v>
                </c:pt>
                <c:pt idx="3419">
                  <c:v>-44.917325696594744</c:v>
                </c:pt>
                <c:pt idx="3420">
                  <c:v>-44.986956541957937</c:v>
                </c:pt>
                <c:pt idx="3421">
                  <c:v>-45.056629186371268</c:v>
                </c:pt>
                <c:pt idx="3422">
                  <c:v>-45.126343826525613</c:v>
                </c:pt>
                <c:pt idx="3423">
                  <c:v>-45.196100657518947</c:v>
                </c:pt>
                <c:pt idx="3424">
                  <c:v>-45.265899872852096</c:v>
                </c:pt>
                <c:pt idx="3425">
                  <c:v>-45.335741664424553</c:v>
                </c:pt>
                <c:pt idx="3426">
                  <c:v>-45.405626222530024</c:v>
                </c:pt>
                <c:pt idx="3427">
                  <c:v>-45.475553735852003</c:v>
                </c:pt>
                <c:pt idx="3428">
                  <c:v>-45.545524391460781</c:v>
                </c:pt>
                <c:pt idx="3429">
                  <c:v>-45.615538374808331</c:v>
                </c:pt>
                <c:pt idx="3430">
                  <c:v>-45.685595869725404</c:v>
                </c:pt>
                <c:pt idx="3431">
                  <c:v>-45.755697058417361</c:v>
                </c:pt>
                <c:pt idx="3432">
                  <c:v>-45.825842121460987</c:v>
                </c:pt>
                <c:pt idx="3433">
                  <c:v>-45.896031237800905</c:v>
                </c:pt>
                <c:pt idx="3434">
                  <c:v>-45.966264584746256</c:v>
                </c:pt>
                <c:pt idx="3435">
                  <c:v>-46.03654233796771</c:v>
                </c:pt>
                <c:pt idx="3436">
                  <c:v>-46.106864671494478</c:v>
                </c:pt>
                <c:pt idx="3437">
                  <c:v>-46.177231757710587</c:v>
                </c:pt>
                <c:pt idx="3438">
                  <c:v>-46.247643767353139</c:v>
                </c:pt>
                <c:pt idx="3439">
                  <c:v>-46.318100869509337</c:v>
                </c:pt>
                <c:pt idx="3440">
                  <c:v>-46.388603231613246</c:v>
                </c:pt>
                <c:pt idx="3441">
                  <c:v>-46.459151019444349</c:v>
                </c:pt>
                <c:pt idx="3442">
                  <c:v>-46.529744397124269</c:v>
                </c:pt>
                <c:pt idx="3443">
                  <c:v>-46.600383527115305</c:v>
                </c:pt>
                <c:pt idx="3444">
                  <c:v>-46.671068570218132</c:v>
                </c:pt>
                <c:pt idx="3445">
                  <c:v>-46.741799685569831</c:v>
                </c:pt>
                <c:pt idx="3446">
                  <c:v>-46.812577030641748</c:v>
                </c:pt>
                <c:pt idx="3447">
                  <c:v>-46.883400761238406</c:v>
                </c:pt>
                <c:pt idx="3448">
                  <c:v>-46.95427103149563</c:v>
                </c:pt>
                <c:pt idx="3449">
                  <c:v>-47.025187993878667</c:v>
                </c:pt>
                <c:pt idx="3450">
                  <c:v>-47.096151799181783</c:v>
                </c:pt>
                <c:pt idx="3451">
                  <c:v>-47.167162596526317</c:v>
                </c:pt>
                <c:pt idx="3452">
                  <c:v>-47.23822053335968</c:v>
                </c:pt>
                <c:pt idx="3453">
                  <c:v>-47.309325755455056</c:v>
                </c:pt>
                <c:pt idx="3454">
                  <c:v>-47.380478406909667</c:v>
                </c:pt>
                <c:pt idx="3455">
                  <c:v>-47.451678630144684</c:v>
                </c:pt>
                <c:pt idx="3456">
                  <c:v>-47.522926565904633</c:v>
                </c:pt>
                <c:pt idx="3457">
                  <c:v>-47.594222353256761</c:v>
                </c:pt>
                <c:pt idx="3458">
                  <c:v>-47.665566129590708</c:v>
                </c:pt>
                <c:pt idx="3459">
                  <c:v>-47.736958030618723</c:v>
                </c:pt>
                <c:pt idx="3460">
                  <c:v>-47.808398190374682</c:v>
                </c:pt>
                <c:pt idx="3461">
                  <c:v>-47.879886741215628</c:v>
                </c:pt>
                <c:pt idx="3462">
                  <c:v>-47.951423813820888</c:v>
                </c:pt>
                <c:pt idx="3463">
                  <c:v>-48.02300953719233</c:v>
                </c:pt>
                <c:pt idx="3464">
                  <c:v>-48.094644038656007</c:v>
                </c:pt>
                <c:pt idx="3465">
                  <c:v>-48.166327443861391</c:v>
                </c:pt>
                <c:pt idx="3466">
                  <c:v>-48.238059876782799</c:v>
                </c:pt>
                <c:pt idx="3467">
                  <c:v>-48.309841459720488</c:v>
                </c:pt>
                <c:pt idx="3468">
                  <c:v>-48.381672313300861</c:v>
                </c:pt>
                <c:pt idx="3469">
                  <c:v>-48.45355255647852</c:v>
                </c:pt>
                <c:pt idx="3470">
                  <c:v>-48.525482306537448</c:v>
                </c:pt>
                <c:pt idx="3471">
                  <c:v>-48.597461679091197</c:v>
                </c:pt>
                <c:pt idx="3472">
                  <c:v>-48.669490788086136</c:v>
                </c:pt>
                <c:pt idx="3473">
                  <c:v>-48.741569745801947</c:v>
                </c:pt>
                <c:pt idx="3474">
                  <c:v>-48.813698662853923</c:v>
                </c:pt>
                <c:pt idx="3475">
                  <c:v>-48.885877648194914</c:v>
                </c:pt>
                <c:pt idx="3476">
                  <c:v>-48.958106809117353</c:v>
                </c:pt>
                <c:pt idx="3477">
                  <c:v>-49.030386251255294</c:v>
                </c:pt>
                <c:pt idx="3478">
                  <c:v>-49.102716078587164</c:v>
                </c:pt>
                <c:pt idx="3479">
                  <c:v>-49.175096393437713</c:v>
                </c:pt>
                <c:pt idx="3480">
                  <c:v>-49.247527296481373</c:v>
                </c:pt>
                <c:pt idx="3481">
                  <c:v>-49.32000888674434</c:v>
                </c:pt>
                <c:pt idx="3482">
                  <c:v>-49.39254126160801</c:v>
                </c:pt>
                <c:pt idx="3483">
                  <c:v>-49.465124516811571</c:v>
                </c:pt>
                <c:pt idx="3484">
                  <c:v>-49.537758746455751</c:v>
                </c:pt>
                <c:pt idx="3485">
                  <c:v>-49.610444043005344</c:v>
                </c:pt>
                <c:pt idx="3486">
                  <c:v>-49.683180497293691</c:v>
                </c:pt>
                <c:pt idx="3487">
                  <c:v>-49.755968198525309</c:v>
                </c:pt>
                <c:pt idx="3488">
                  <c:v>-49.82880723428049</c:v>
                </c:pt>
                <c:pt idx="3489">
                  <c:v>-49.901697690518731</c:v>
                </c:pt>
                <c:pt idx="3490">
                  <c:v>-49.974639651582358</c:v>
                </c:pt>
                <c:pt idx="3491">
                  <c:v>-50.047633200201787</c:v>
                </c:pt>
                <c:pt idx="3492">
                  <c:v>-50.120678417498809</c:v>
                </c:pt>
                <c:pt idx="3493">
                  <c:v>-50.193775382991454</c:v>
                </c:pt>
                <c:pt idx="3494">
                  <c:v>-50.266924174598842</c:v>
                </c:pt>
                <c:pt idx="3495">
                  <c:v>-50.34012486864556</c:v>
                </c:pt>
                <c:pt idx="3496">
                  <c:v>-50.413377539866616</c:v>
                </c:pt>
                <c:pt idx="3497">
                  <c:v>-50.486682261412099</c:v>
                </c:pt>
                <c:pt idx="3498">
                  <c:v>-50.560039104853409</c:v>
                </c:pt>
                <c:pt idx="3499">
                  <c:v>-50.633448140187369</c:v>
                </c:pt>
                <c:pt idx="3500">
                  <c:v>-50.706909435842391</c:v>
                </c:pt>
                <c:pt idx="3501">
                  <c:v>-50.780423058683681</c:v>
                </c:pt>
                <c:pt idx="3502">
                  <c:v>-50.853989074019239</c:v>
                </c:pt>
                <c:pt idx="3503">
                  <c:v>-50.92760754560544</c:v>
                </c:pt>
                <c:pt idx="3504">
                  <c:v>-51.001278535653512</c:v>
                </c:pt>
                <c:pt idx="3505">
                  <c:v>-51.075002104835164</c:v>
                </c:pt>
                <c:pt idx="3506">
                  <c:v>-51.148778312288982</c:v>
                </c:pt>
                <c:pt idx="3507">
                  <c:v>-51.222607215627377</c:v>
                </c:pt>
                <c:pt idx="3508">
                  <c:v>-51.296488870942447</c:v>
                </c:pt>
                <c:pt idx="3509">
                  <c:v>-51.37042333281294</c:v>
                </c:pt>
                <c:pt idx="3510">
                  <c:v>-51.444410654311653</c:v>
                </c:pt>
                <c:pt idx="3511">
                  <c:v>-51.518450887011326</c:v>
                </c:pt>
                <c:pt idx="3512">
                  <c:v>-51.59254408099298</c:v>
                </c:pt>
                <c:pt idx="3513">
                  <c:v>-51.666690284852365</c:v>
                </c:pt>
                <c:pt idx="3514">
                  <c:v>-51.740889545707446</c:v>
                </c:pt>
                <c:pt idx="3515">
                  <c:v>-51.81514190920646</c:v>
                </c:pt>
                <c:pt idx="3516">
                  <c:v>-51.889447419535053</c:v>
                </c:pt>
                <c:pt idx="3517">
                  <c:v>-51.963806119424675</c:v>
                </c:pt>
                <c:pt idx="3518">
                  <c:v>-52.038218050159912</c:v>
                </c:pt>
                <c:pt idx="3519">
                  <c:v>-52.112683251586851</c:v>
                </c:pt>
                <c:pt idx="3520">
                  <c:v>-52.18720176212166</c:v>
                </c:pt>
                <c:pt idx="3521">
                  <c:v>-52.261773618758376</c:v>
                </c:pt>
                <c:pt idx="3522">
                  <c:v>-52.336398857077967</c:v>
                </c:pt>
                <c:pt idx="3523">
                  <c:v>-52.41107751125648</c:v>
                </c:pt>
                <c:pt idx="3524">
                  <c:v>-52.485809614074086</c:v>
                </c:pt>
                <c:pt idx="3525">
                  <c:v>-52.560595196924126</c:v>
                </c:pt>
                <c:pt idx="3526">
                  <c:v>-52.635434289821774</c:v>
                </c:pt>
                <c:pt idx="3527">
                  <c:v>-52.710326921413476</c:v>
                </c:pt>
                <c:pt idx="3528">
                  <c:v>-52.785273118986268</c:v>
                </c:pt>
                <c:pt idx="3529">
                  <c:v>-52.860272908477114</c:v>
                </c:pt>
                <c:pt idx="3530">
                  <c:v>-52.935326314482161</c:v>
                </c:pt>
                <c:pt idx="3531">
                  <c:v>-53.0104333602672</c:v>
                </c:pt>
                <c:pt idx="3532">
                  <c:v>-53.085594067776761</c:v>
                </c:pt>
                <c:pt idx="3533">
                  <c:v>-53.160808457644194</c:v>
                </c:pt>
                <c:pt idx="3534">
                  <c:v>-53.236076549202089</c:v>
                </c:pt>
                <c:pt idx="3535">
                  <c:v>-53.311398360491758</c:v>
                </c:pt>
                <c:pt idx="3536">
                  <c:v>-53.386773908274662</c:v>
                </c:pt>
                <c:pt idx="3537">
                  <c:v>-53.462203208041288</c:v>
                </c:pt>
                <c:pt idx="3538">
                  <c:v>-53.537686274023059</c:v>
                </c:pt>
                <c:pt idx="3539">
                  <c:v>-53.613223119202459</c:v>
                </c:pt>
                <c:pt idx="3540">
                  <c:v>-53.688813755323565</c:v>
                </c:pt>
                <c:pt idx="3541">
                  <c:v>-53.764458192903035</c:v>
                </c:pt>
                <c:pt idx="3542">
                  <c:v>-53.840156441241767</c:v>
                </c:pt>
                <c:pt idx="3543">
                  <c:v>-53.915908508434747</c:v>
                </c:pt>
                <c:pt idx="3544">
                  <c:v>-53.991714401383305</c:v>
                </c:pt>
                <c:pt idx="3545">
                  <c:v>-54.067574125806395</c:v>
                </c:pt>
                <c:pt idx="3546">
                  <c:v>-54.143487686250928</c:v>
                </c:pt>
                <c:pt idx="3547">
                  <c:v>-54.219455086104801</c:v>
                </c:pt>
                <c:pt idx="3548">
                  <c:v>-54.295476327607432</c:v>
                </c:pt>
                <c:pt idx="3549">
                  <c:v>-54.371551411861788</c:v>
                </c:pt>
                <c:pt idx="3550">
                  <c:v>-54.447680338846524</c:v>
                </c:pt>
                <c:pt idx="3551">
                  <c:v>-54.523863107427445</c:v>
                </c:pt>
                <c:pt idx="3552">
                  <c:v>-54.600099715369623</c:v>
                </c:pt>
                <c:pt idx="3553">
                  <c:v>-54.676390159349744</c:v>
                </c:pt>
                <c:pt idx="3554">
                  <c:v>-54.752734434968026</c:v>
                </c:pt>
                <c:pt idx="3555">
                  <c:v>-54.829132536760739</c:v>
                </c:pt>
                <c:pt idx="3556">
                  <c:v>-54.90558445821226</c:v>
                </c:pt>
                <c:pt idx="3557">
                  <c:v>-54.982090191767824</c:v>
                </c:pt>
                <c:pt idx="3558">
                  <c:v>-55.058649728845495</c:v>
                </c:pt>
                <c:pt idx="3559">
                  <c:v>-55.135263059849933</c:v>
                </c:pt>
                <c:pt idx="3560">
                  <c:v>-55.211930174183536</c:v>
                </c:pt>
                <c:pt idx="3561">
                  <c:v>-55.288651060260214</c:v>
                </c:pt>
                <c:pt idx="3562">
                  <c:v>-55.365425705518298</c:v>
                </c:pt>
                <c:pt idx="3563">
                  <c:v>-55.442254096432492</c:v>
                </c:pt>
                <c:pt idx="3564">
                  <c:v>-55.519136218527628</c:v>
                </c:pt>
                <c:pt idx="3565">
                  <c:v>-55.596072056391741</c:v>
                </c:pt>
                <c:pt idx="3566">
                  <c:v>-55.673061593688388</c:v>
                </c:pt>
                <c:pt idx="3567">
                  <c:v>-55.750104813170331</c:v>
                </c:pt>
                <c:pt idx="3568">
                  <c:v>-55.827201696692853</c:v>
                </c:pt>
                <c:pt idx="3569">
                  <c:v>-55.904352225226461</c:v>
                </c:pt>
                <c:pt idx="3570">
                  <c:v>-55.981556378870678</c:v>
                </c:pt>
                <c:pt idx="3571">
                  <c:v>-56.058814136866822</c:v>
                </c:pt>
                <c:pt idx="3572">
                  <c:v>-56.136125477612147</c:v>
                </c:pt>
                <c:pt idx="3573">
                  <c:v>-56.21349037867229</c:v>
                </c:pt>
                <c:pt idx="3574">
                  <c:v>-56.290908816795422</c:v>
                </c:pt>
                <c:pt idx="3575">
                  <c:v>-56.368380767925728</c:v>
                </c:pt>
                <c:pt idx="3576">
                  <c:v>-56.445906207216524</c:v>
                </c:pt>
                <c:pt idx="3577">
                  <c:v>-56.523485109043563</c:v>
                </c:pt>
                <c:pt idx="3578">
                  <c:v>-56.601117447019618</c:v>
                </c:pt>
                <c:pt idx="3579">
                  <c:v>-56.678803194007116</c:v>
                </c:pt>
                <c:pt idx="3580">
                  <c:v>-56.756542322132091</c:v>
                </c:pt>
                <c:pt idx="3581">
                  <c:v>-56.834334802797656</c:v>
                </c:pt>
                <c:pt idx="3582">
                  <c:v>-56.912180606697767</c:v>
                </c:pt>
                <c:pt idx="3583">
                  <c:v>-56.990079703830943</c:v>
                </c:pt>
                <c:pt idx="3584">
                  <c:v>-57.06803206351357</c:v>
                </c:pt>
                <c:pt idx="3585">
                  <c:v>-57.146037654393581</c:v>
                </c:pt>
                <c:pt idx="3586">
                  <c:v>-57.224096444464621</c:v>
                </c:pt>
                <c:pt idx="3587">
                  <c:v>-57.302208401078971</c:v>
                </c:pt>
                <c:pt idx="3588">
                  <c:v>-57.380373490961574</c:v>
                </c:pt>
                <c:pt idx="3589">
                  <c:v>-57.458591680223385</c:v>
                </c:pt>
                <c:pt idx="3590">
                  <c:v>-57.536862934375293</c:v>
                </c:pt>
                <c:pt idx="3591">
                  <c:v>-57.615187218341497</c:v>
                </c:pt>
                <c:pt idx="3592">
                  <c:v>-57.693564496472874</c:v>
                </c:pt>
                <c:pt idx="3593">
                  <c:v>-57.771994732560742</c:v>
                </c:pt>
                <c:pt idx="3594">
                  <c:v>-57.850477889850524</c:v>
                </c:pt>
                <c:pt idx="3595">
                  <c:v>-57.929013931054683</c:v>
                </c:pt>
                <c:pt idx="3596">
                  <c:v>-58.007602818366664</c:v>
                </c:pt>
                <c:pt idx="3597">
                  <c:v>-58.086244513474014</c:v>
                </c:pt>
                <c:pt idx="3598">
                  <c:v>-58.164938977571467</c:v>
                </c:pt>
                <c:pt idx="3599">
                  <c:v>-58.243686171374954</c:v>
                </c:pt>
                <c:pt idx="3600">
                  <c:v>-58.322486055134128</c:v>
                </c:pt>
                <c:pt idx="3601">
                  <c:v>-58.401338588646105</c:v>
                </c:pt>
                <c:pt idx="3602">
                  <c:v>-58.480243731268224</c:v>
                </c:pt>
                <c:pt idx="3603">
                  <c:v>-58.559201441930952</c:v>
                </c:pt>
                <c:pt idx="3604">
                  <c:v>-58.638211679151581</c:v>
                </c:pt>
                <c:pt idx="3605">
                  <c:v>-58.717274401046559</c:v>
                </c:pt>
                <c:pt idx="3606">
                  <c:v>-58.796389565344484</c:v>
                </c:pt>
                <c:pt idx="3607">
                  <c:v>-58.875557129399169</c:v>
                </c:pt>
                <c:pt idx="3608">
                  <c:v>-58.954777050201926</c:v>
                </c:pt>
                <c:pt idx="3609">
                  <c:v>-59.034049284394541</c:v>
                </c:pt>
                <c:pt idx="3610">
                  <c:v>-59.113373788281585</c:v>
                </c:pt>
                <c:pt idx="3611">
                  <c:v>-59.192750517843209</c:v>
                </c:pt>
                <c:pt idx="3612">
                  <c:v>-59.272179428747165</c:v>
                </c:pt>
                <c:pt idx="3613">
                  <c:v>-59.351660476360763</c:v>
                </c:pt>
                <c:pt idx="3614">
                  <c:v>-59.431193615764414</c:v>
                </c:pt>
                <c:pt idx="3615">
                  <c:v>-59.510778801761944</c:v>
                </c:pt>
                <c:pt idx="3616">
                  <c:v>-59.590415988893639</c:v>
                </c:pt>
                <c:pt idx="3617">
                  <c:v>-59.67010513144794</c:v>
                </c:pt>
                <c:pt idx="3618">
                  <c:v>-59.749846183472918</c:v>
                </c:pt>
                <c:pt idx="3619">
                  <c:v>-59.829639098788014</c:v>
                </c:pt>
                <c:pt idx="3620">
                  <c:v>-59.909483830996002</c:v>
                </c:pt>
                <c:pt idx="3621">
                  <c:v>-59.989380333493472</c:v>
                </c:pt>
                <c:pt idx="3622">
                  <c:v>-60.069328559482898</c:v>
                </c:pt>
                <c:pt idx="3623">
                  <c:v>-60.149328461983444</c:v>
                </c:pt>
                <c:pt idx="3624">
                  <c:v>-60.229379993841746</c:v>
                </c:pt>
                <c:pt idx="3625">
                  <c:v>-60.309483107743432</c:v>
                </c:pt>
                <c:pt idx="3626">
                  <c:v>-60.389637756223181</c:v>
                </c:pt>
                <c:pt idx="3627">
                  <c:v>-60.469843891675701</c:v>
                </c:pt>
                <c:pt idx="3628">
                  <c:v>-60.550101466366009</c:v>
                </c:pt>
                <c:pt idx="3629">
                  <c:v>-60.630410432439916</c:v>
                </c:pt>
                <c:pt idx="3630">
                  <c:v>-60.710770741933892</c:v>
                </c:pt>
                <c:pt idx="3631">
                  <c:v>-60.791182346785476</c:v>
                </c:pt>
                <c:pt idx="3632">
                  <c:v>-60.871645198842657</c:v>
                </c:pt>
                <c:pt idx="3633">
                  <c:v>-60.952159249874214</c:v>
                </c:pt>
                <c:pt idx="3634">
                  <c:v>-61.032724451578339</c:v>
                </c:pt>
                <c:pt idx="3635">
                  <c:v>-61.113340755592972</c:v>
                </c:pt>
                <c:pt idx="3636">
                  <c:v>-61.194008113504388</c:v>
                </c:pt>
                <c:pt idx="3637">
                  <c:v>-61.274726476856245</c:v>
                </c:pt>
                <c:pt idx="3638">
                  <c:v>-61.355495797159172</c:v>
                </c:pt>
                <c:pt idx="3639">
                  <c:v>-61.436316025898357</c:v>
                </c:pt>
                <c:pt idx="3640">
                  <c:v>-61.517187114542949</c:v>
                </c:pt>
                <c:pt idx="3641">
                  <c:v>-61.598109014554382</c:v>
                </c:pt>
                <c:pt idx="3642">
                  <c:v>-61.679081677393832</c:v>
                </c:pt>
                <c:pt idx="3643">
                  <c:v>-61.760105054530676</c:v>
                </c:pt>
                <c:pt idx="3644">
                  <c:v>-61.841179097451075</c:v>
                </c:pt>
                <c:pt idx="3645">
                  <c:v>-61.922303757663798</c:v>
                </c:pt>
                <c:pt idx="3646">
                  <c:v>-62.003478986709439</c:v>
                </c:pt>
                <c:pt idx="3647">
                  <c:v>-62.08470473616665</c:v>
                </c:pt>
                <c:pt idx="3648">
                  <c:v>-62.16598095765967</c:v>
                </c:pt>
                <c:pt idx="3649">
                  <c:v>-62.247307602864979</c:v>
                </c:pt>
                <c:pt idx="3650">
                  <c:v>-62.328684623517965</c:v>
                </c:pt>
                <c:pt idx="3651">
                  <c:v>-62.410111971419646</c:v>
                </c:pt>
                <c:pt idx="3652">
                  <c:v>-62.491589598442836</c:v>
                </c:pt>
                <c:pt idx="3653">
                  <c:v>-62.573117456537943</c:v>
                </c:pt>
                <c:pt idx="3654">
                  <c:v>-62.65469549773929</c:v>
                </c:pt>
                <c:pt idx="3655">
                  <c:v>-62.736323674171011</c:v>
                </c:pt>
                <c:pt idx="3656">
                  <c:v>-62.818001938051758</c:v>
                </c:pt>
                <c:pt idx="3657">
                  <c:v>-62.899730241700588</c:v>
                </c:pt>
                <c:pt idx="3658">
                  <c:v>-62.981508537542055</c:v>
                </c:pt>
                <c:pt idx="3659">
                  <c:v>-63.063336778110816</c:v>
                </c:pt>
                <c:pt idx="3660">
                  <c:v>-63.145214916056531</c:v>
                </c:pt>
                <c:pt idx="3661">
                  <c:v>-63.227142904148231</c:v>
                </c:pt>
                <c:pt idx="3662">
                  <c:v>-63.309120695278622</c:v>
                </c:pt>
                <c:pt idx="3663">
                  <c:v>-63.39114824246839</c:v>
                </c:pt>
                <c:pt idx="3664">
                  <c:v>-63.473225498869596</c:v>
                </c:pt>
                <c:pt idx="3665">
                  <c:v>-63.555352417769733</c:v>
                </c:pt>
                <c:pt idx="3666">
                  <c:v>-63.637528952594799</c:v>
                </c:pt>
                <c:pt idx="3667">
                  <c:v>-63.719755056912803</c:v>
                </c:pt>
                <c:pt idx="3668">
                  <c:v>-63.802030684437042</c:v>
                </c:pt>
                <c:pt idx="3669">
                  <c:v>-63.884355789028298</c:v>
                </c:pt>
                <c:pt idx="3670">
                  <c:v>-63.966730324697778</c:v>
                </c:pt>
                <c:pt idx="3671">
                  <c:v>-64.049154245609515</c:v>
                </c:pt>
                <c:pt idx="3672">
                  <c:v>-64.131627506082779</c:v>
                </c:pt>
                <c:pt idx="3673">
                  <c:v>-64.214150060593482</c:v>
                </c:pt>
                <c:pt idx="3674">
                  <c:v>-64.296721863776369</c:v>
                </c:pt>
                <c:pt idx="3675">
                  <c:v>-64.379342870426825</c:v>
                </c:pt>
                <c:pt idx="3676">
                  <c:v>-64.462013035501272</c:v>
                </c:pt>
                <c:pt idx="3677">
                  <c:v>-64.544732314119827</c:v>
                </c:pt>
                <c:pt idx="3678">
                  <c:v>-64.627500661565733</c:v>
                </c:pt>
                <c:pt idx="3679">
                  <c:v>-64.71031803328691</c:v>
                </c:pt>
                <c:pt idx="3680">
                  <c:v>-64.793184384896435</c:v>
                </c:pt>
                <c:pt idx="3681">
                  <c:v>-64.876099672172842</c:v>
                </c:pt>
                <c:pt idx="3682">
                  <c:v>-64.95906385106008</c:v>
                </c:pt>
                <c:pt idx="3683">
                  <c:v>-65.042076877667469</c:v>
                </c:pt>
                <c:pt idx="3684">
                  <c:v>-65.125138708269688</c:v>
                </c:pt>
                <c:pt idx="3685">
                  <c:v>-65.208249299306033</c:v>
                </c:pt>
                <c:pt idx="3686">
                  <c:v>-65.291408607379807</c:v>
                </c:pt>
                <c:pt idx="3687">
                  <c:v>-65.374616589257641</c:v>
                </c:pt>
                <c:pt idx="3688">
                  <c:v>-65.457873201868068</c:v>
                </c:pt>
                <c:pt idx="3689">
                  <c:v>-65.541178402300687</c:v>
                </c:pt>
                <c:pt idx="3690">
                  <c:v>-65.624532147804274</c:v>
                </c:pt>
                <c:pt idx="3691">
                  <c:v>-65.707934395785458</c:v>
                </c:pt>
                <c:pt idx="3692">
                  <c:v>-65.791385103806846</c:v>
                </c:pt>
                <c:pt idx="3693">
                  <c:v>-65.87488422958485</c:v>
                </c:pt>
                <c:pt idx="3694">
                  <c:v>-65.958431730987613</c:v>
                </c:pt>
                <c:pt idx="3695">
                  <c:v>-66.042027566032658</c:v>
                </c:pt>
                <c:pt idx="3696">
                  <c:v>-66.125671692884211</c:v>
                </c:pt>
                <c:pt idx="3697">
                  <c:v>-66.20936406985021</c:v>
                </c:pt>
                <c:pt idx="3698">
                  <c:v>-66.293104655380091</c:v>
                </c:pt>
                <c:pt idx="3699">
                  <c:v>-66.376893408061079</c:v>
                </c:pt>
                <c:pt idx="3700">
                  <c:v>-66.460730286614961</c:v>
                </c:pt>
                <c:pt idx="3701">
                  <c:v>-66.544615249895031</c:v>
                </c:pt>
                <c:pt idx="3702">
                  <c:v>-66.628548256881771</c:v>
                </c:pt>
                <c:pt idx="3703">
                  <c:v>-66.712529266679709</c:v>
                </c:pt>
                <c:pt idx="3704">
                  <c:v>-66.796558238513327</c:v>
                </c:pt>
                <c:pt idx="3705">
                  <c:v>-66.880635131722883</c:v>
                </c:pt>
                <c:pt idx="3706">
                  <c:v>-66.964759905760033</c:v>
                </c:pt>
                <c:pt idx="3707">
                  <c:v>-67.048932520183413</c:v>
                </c:pt>
                <c:pt idx="3708">
                  <c:v>-67.133152934654476</c:v>
                </c:pt>
                <c:pt idx="3709">
                  <c:v>-67.217421108932328</c:v>
                </c:pt>
                <c:pt idx="3710">
                  <c:v>-67.301737002868748</c:v>
                </c:pt>
                <c:pt idx="3711">
                  <c:v>-67.386100576403663</c:v>
                </c:pt>
                <c:pt idx="3712">
                  <c:v>-67.470511789559865</c:v>
                </c:pt>
                <c:pt idx="3713">
                  <c:v>-67.55497060243701</c:v>
                </c:pt>
                <c:pt idx="3714">
                  <c:v>-67.639476975207415</c:v>
                </c:pt>
                <c:pt idx="3715">
                  <c:v>-67.724030868109324</c:v>
                </c:pt>
                <c:pt idx="3716">
                  <c:v>-67.808632241441956</c:v>
                </c:pt>
                <c:pt idx="3717">
                  <c:v>-67.893281055559655</c:v>
                </c:pt>
                <c:pt idx="3718">
                  <c:v>-67.97797727086521</c:v>
                </c:pt>
                <c:pt idx="3719">
                  <c:v>-68.062720847804556</c:v>
                </c:pt>
                <c:pt idx="3720">
                  <c:v>-68.147511746860516</c:v>
                </c:pt>
                <c:pt idx="3721">
                  <c:v>-68.232349928546199</c:v>
                </c:pt>
                <c:pt idx="3722">
                  <c:v>-68.317235353398644</c:v>
                </c:pt>
                <c:pt idx="3723">
                  <c:v>-68.402167981972568</c:v>
                </c:pt>
                <c:pt idx="3724">
                  <c:v>-68.487147774833531</c:v>
                </c:pt>
                <c:pt idx="3725">
                  <c:v>-68.572174692551243</c:v>
                </c:pt>
                <c:pt idx="3726">
                  <c:v>-68.657248695692772</c:v>
                </c:pt>
                <c:pt idx="3727">
                  <c:v>-68.742369744815633</c:v>
                </c:pt>
                <c:pt idx="3728">
                  <c:v>-68.82753780046103</c:v>
                </c:pt>
                <c:pt idx="3729">
                  <c:v>-68.912752823146207</c:v>
                </c:pt>
                <c:pt idx="3730">
                  <c:v>-68.998014773358008</c:v>
                </c:pt>
                <c:pt idx="3731">
                  <c:v>-69.083323611545012</c:v>
                </c:pt>
                <c:pt idx="3732">
                  <c:v>-69.168679298110831</c:v>
                </c:pt>
                <c:pt idx="3733">
                  <c:v>-69.254081793405817</c:v>
                </c:pt>
                <c:pt idx="3734">
                  <c:v>-69.339531057720919</c:v>
                </c:pt>
                <c:pt idx="3735">
                  <c:v>-69.425027051278761</c:v>
                </c:pt>
                <c:pt idx="3736">
                  <c:v>-69.510569734227104</c:v>
                </c:pt>
                <c:pt idx="3737">
                  <c:v>-69.596159066630847</c:v>
                </c:pt>
                <c:pt idx="3738">
                  <c:v>-69.681795008464206</c:v>
                </c:pt>
                <c:pt idx="3739">
                  <c:v>-69.767477519603119</c:v>
                </c:pt>
                <c:pt idx="3740">
                  <c:v>-69.853206559817551</c:v>
                </c:pt>
                <c:pt idx="3741">
                  <c:v>-69.938982088763552</c:v>
                </c:pt>
                <c:pt idx="3742">
                  <c:v>-70.02480406597536</c:v>
                </c:pt>
                <c:pt idx="3743">
                  <c:v>-70.11067245085772</c:v>
                </c:pt>
                <c:pt idx="3744">
                  <c:v>-70.196587202677819</c:v>
                </c:pt>
                <c:pt idx="3745">
                  <c:v>-70.282548280557165</c:v>
                </c:pt>
                <c:pt idx="3746">
                  <c:v>-70.368555643463765</c:v>
                </c:pt>
                <c:pt idx="3747">
                  <c:v>-70.454609250204442</c:v>
                </c:pt>
                <c:pt idx="3748">
                  <c:v>-70.54070905941623</c:v>
                </c:pt>
                <c:pt idx="3749">
                  <c:v>-70.626855029558669</c:v>
                </c:pt>
                <c:pt idx="3750">
                  <c:v>-70.713047118905934</c:v>
                </c:pt>
                <c:pt idx="3751">
                  <c:v>-70.799285285538502</c:v>
                </c:pt>
                <c:pt idx="3752">
                  <c:v>-70.885569487335061</c:v>
                </c:pt>
                <c:pt idx="3753">
                  <c:v>-70.971899681964899</c:v>
                </c:pt>
                <c:pt idx="3754">
                  <c:v>-71.058275826879324</c:v>
                </c:pt>
                <c:pt idx="3755">
                  <c:v>-71.144697879304175</c:v>
                </c:pt>
                <c:pt idx="3756">
                  <c:v>-71.231165796231423</c:v>
                </c:pt>
                <c:pt idx="3757">
                  <c:v>-71.317679534411212</c:v>
                </c:pt>
                <c:pt idx="3758">
                  <c:v>-71.404239050344017</c:v>
                </c:pt>
                <c:pt idx="3759">
                  <c:v>-71.490844300272698</c:v>
                </c:pt>
                <c:pt idx="3760">
                  <c:v>-71.577495240174599</c:v>
                </c:pt>
                <c:pt idx="3761">
                  <c:v>-71.664191825753164</c:v>
                </c:pt>
                <c:pt idx="3762">
                  <c:v>-71.750934012430861</c:v>
                </c:pt>
                <c:pt idx="3763">
                  <c:v>-71.837721755340908</c:v>
                </c:pt>
                <c:pt idx="3764">
                  <c:v>-71.924555009319221</c:v>
                </c:pt>
                <c:pt idx="3765">
                  <c:v>-72.011433728897416</c:v>
                </c:pt>
                <c:pt idx="3766">
                  <c:v>-72.098357868294201</c:v>
                </c:pt>
                <c:pt idx="3767">
                  <c:v>-72.185327381408499</c:v>
                </c:pt>
                <c:pt idx="3768">
                  <c:v>-72.272342221811385</c:v>
                </c:pt>
                <c:pt idx="3769">
                  <c:v>-72.359402342738719</c:v>
                </c:pt>
                <c:pt idx="3770">
                  <c:v>-72.446507697083447</c:v>
                </c:pt>
                <c:pt idx="3771">
                  <c:v>-72.533658237388778</c:v>
                </c:pt>
                <c:pt idx="3772">
                  <c:v>-72.620853915839888</c:v>
                </c:pt>
                <c:pt idx="3773">
                  <c:v>-72.708094684257375</c:v>
                </c:pt>
                <c:pt idx="3774">
                  <c:v>-72.795380494089642</c:v>
                </c:pt>
                <c:pt idx="3775">
                  <c:v>-72.882711296405802</c:v>
                </c:pt>
                <c:pt idx="3776">
                  <c:v>-72.970087041888959</c:v>
                </c:pt>
                <c:pt idx="3777">
                  <c:v>-73.057507680828607</c:v>
                </c:pt>
                <c:pt idx="3778">
                  <c:v>-73.144973163114187</c:v>
                </c:pt>
                <c:pt idx="3779">
                  <c:v>-73.23248343822786</c:v>
                </c:pt>
                <c:pt idx="3780">
                  <c:v>-73.320038455238247</c:v>
                </c:pt>
                <c:pt idx="3781">
                  <c:v>-73.407638162793219</c:v>
                </c:pt>
                <c:pt idx="3782">
                  <c:v>-73.495282509113608</c:v>
                </c:pt>
                <c:pt idx="3783">
                  <c:v>-73.582971441986956</c:v>
                </c:pt>
                <c:pt idx="3784">
                  <c:v>-73.670704908760513</c:v>
                </c:pt>
                <c:pt idx="3785">
                  <c:v>-73.75848285633559</c:v>
                </c:pt>
                <c:pt idx="3786">
                  <c:v>-73.846305231160983</c:v>
                </c:pt>
                <c:pt idx="3787">
                  <c:v>-73.934171979226974</c:v>
                </c:pt>
                <c:pt idx="3788">
                  <c:v>-74.022083046059322</c:v>
                </c:pt>
                <c:pt idx="3789">
                  <c:v>-74.110038376713618</c:v>
                </c:pt>
                <c:pt idx="3790">
                  <c:v>-74.19803791576912</c:v>
                </c:pt>
                <c:pt idx="3791">
                  <c:v>-74.286081607323538</c:v>
                </c:pt>
                <c:pt idx="3792">
                  <c:v>-74.374169394987163</c:v>
                </c:pt>
                <c:pt idx="3793">
                  <c:v>-74.462301221877567</c:v>
                </c:pt>
                <c:pt idx="3794">
                  <c:v>-74.550477030614061</c:v>
                </c:pt>
                <c:pt idx="3795">
                  <c:v>-74.638696763313021</c:v>
                </c:pt>
                <c:pt idx="3796">
                  <c:v>-74.726960361582442</c:v>
                </c:pt>
                <c:pt idx="3797">
                  <c:v>-74.815267766516769</c:v>
                </c:pt>
                <c:pt idx="3798">
                  <c:v>-74.903618918692786</c:v>
                </c:pt>
                <c:pt idx="3799">
                  <c:v>-74.992013758164035</c:v>
                </c:pt>
                <c:pt idx="3800">
                  <c:v>-75.080452224456806</c:v>
                </c:pt>
                <c:pt idx="3801">
                  <c:v>-75.168934256565606</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89.952806613188287</c:v>
                </c:pt>
                <c:pt idx="1">
                  <c:v>89.95262727848673</c:v>
                </c:pt>
                <c:pt idx="2">
                  <c:v>89.952447262315218</c:v>
                </c:pt>
                <c:pt idx="3">
                  <c:v>89.952266562084205</c:v>
                </c:pt>
                <c:pt idx="4">
                  <c:v>89.952085175194284</c:v>
                </c:pt>
                <c:pt idx="5">
                  <c:v>89.951903099036187</c:v>
                </c:pt>
                <c:pt idx="6">
                  <c:v>89.95172033099071</c:v>
                </c:pt>
                <c:pt idx="7">
                  <c:v>89.951536868428676</c:v>
                </c:pt>
                <c:pt idx="8">
                  <c:v>89.951352708710985</c:v>
                </c:pt>
                <c:pt idx="9">
                  <c:v>89.951167849188437</c:v>
                </c:pt>
                <c:pt idx="10">
                  <c:v>89.950982287201853</c:v>
                </c:pt>
                <c:pt idx="11">
                  <c:v>89.950796020081796</c:v>
                </c:pt>
                <c:pt idx="12">
                  <c:v>89.950609045148894</c:v>
                </c:pt>
                <c:pt idx="13">
                  <c:v>89.950421359713388</c:v>
                </c:pt>
                <c:pt idx="14">
                  <c:v>89.950232961075443</c:v>
                </c:pt>
                <c:pt idx="15">
                  <c:v>89.95004384652492</c:v>
                </c:pt>
                <c:pt idx="16">
                  <c:v>89.949854013341366</c:v>
                </c:pt>
                <c:pt idx="17">
                  <c:v>89.949663458794006</c:v>
                </c:pt>
                <c:pt idx="18">
                  <c:v>89.949472180141655</c:v>
                </c:pt>
                <c:pt idx="19">
                  <c:v>89.949280174632776</c:v>
                </c:pt>
                <c:pt idx="20">
                  <c:v>89.94908743950532</c:v>
                </c:pt>
                <c:pt idx="21">
                  <c:v>89.948893971986763</c:v>
                </c:pt>
                <c:pt idx="22">
                  <c:v>89.94869976929408</c:v>
                </c:pt>
                <c:pt idx="23">
                  <c:v>89.948504828633602</c:v>
                </c:pt>
                <c:pt idx="24">
                  <c:v>89.948309147201059</c:v>
                </c:pt>
                <c:pt idx="25">
                  <c:v>89.948112722181605</c:v>
                </c:pt>
                <c:pt idx="26">
                  <c:v>89.947915550749613</c:v>
                </c:pt>
                <c:pt idx="27">
                  <c:v>89.947717630068723</c:v>
                </c:pt>
                <c:pt idx="28">
                  <c:v>89.947518957291834</c:v>
                </c:pt>
                <c:pt idx="29">
                  <c:v>89.947319529561028</c:v>
                </c:pt>
                <c:pt idx="30">
                  <c:v>89.947119344007476</c:v>
                </c:pt>
                <c:pt idx="31">
                  <c:v>89.946918397751503</c:v>
                </c:pt>
                <c:pt idx="32">
                  <c:v>89.946716687902466</c:v>
                </c:pt>
                <c:pt idx="33">
                  <c:v>89.946514211558764</c:v>
                </c:pt>
                <c:pt idx="34">
                  <c:v>89.946310965807697</c:v>
                </c:pt>
                <c:pt idx="35">
                  <c:v>89.946106947725596</c:v>
                </c:pt>
                <c:pt idx="36">
                  <c:v>89.94590215437762</c:v>
                </c:pt>
                <c:pt idx="37">
                  <c:v>89.945696582817789</c:v>
                </c:pt>
                <c:pt idx="38">
                  <c:v>89.945490230088922</c:v>
                </c:pt>
                <c:pt idx="39">
                  <c:v>89.945283093222642</c:v>
                </c:pt>
                <c:pt idx="40">
                  <c:v>89.945075169239203</c:v>
                </c:pt>
                <c:pt idx="41">
                  <c:v>89.944866455147661</c:v>
                </c:pt>
                <c:pt idx="42">
                  <c:v>89.944656947945589</c:v>
                </c:pt>
                <c:pt idx="43">
                  <c:v>89.944446644619234</c:v>
                </c:pt>
                <c:pt idx="44">
                  <c:v>89.944235542143332</c:v>
                </c:pt>
                <c:pt idx="45">
                  <c:v>89.94402363748118</c:v>
                </c:pt>
                <c:pt idx="46">
                  <c:v>89.943810927584465</c:v>
                </c:pt>
                <c:pt idx="47">
                  <c:v>89.943597409393391</c:v>
                </c:pt>
                <c:pt idx="48">
                  <c:v>89.943383079836408</c:v>
                </c:pt>
                <c:pt idx="49">
                  <c:v>89.943167935830417</c:v>
                </c:pt>
                <c:pt idx="50">
                  <c:v>89.942951974280518</c:v>
                </c:pt>
                <c:pt idx="51">
                  <c:v>89.942735192080107</c:v>
                </c:pt>
                <c:pt idx="52">
                  <c:v>89.942517586110711</c:v>
                </c:pt>
                <c:pt idx="53">
                  <c:v>89.942299153242104</c:v>
                </c:pt>
                <c:pt idx="54">
                  <c:v>89.942079890332053</c:v>
                </c:pt>
                <c:pt idx="55">
                  <c:v>89.941859794226474</c:v>
                </c:pt>
                <c:pt idx="56">
                  <c:v>89.941638861759273</c:v>
                </c:pt>
                <c:pt idx="57">
                  <c:v>89.94141708975225</c:v>
                </c:pt>
                <c:pt idx="58">
                  <c:v>89.94119447501528</c:v>
                </c:pt>
                <c:pt idx="59">
                  <c:v>89.940971014345976</c:v>
                </c:pt>
                <c:pt idx="60">
                  <c:v>89.940746704529872</c:v>
                </c:pt>
                <c:pt idx="61">
                  <c:v>89.940521542340235</c:v>
                </c:pt>
                <c:pt idx="62">
                  <c:v>89.940295524538072</c:v>
                </c:pt>
                <c:pt idx="63">
                  <c:v>89.940068647872152</c:v>
                </c:pt>
                <c:pt idx="64">
                  <c:v>89.939840909078782</c:v>
                </c:pt>
                <c:pt idx="65">
                  <c:v>89.939612304881919</c:v>
                </c:pt>
                <c:pt idx="66">
                  <c:v>89.939382831993115</c:v>
                </c:pt>
                <c:pt idx="67">
                  <c:v>89.939152487111372</c:v>
                </c:pt>
                <c:pt idx="68">
                  <c:v>89.938921266923145</c:v>
                </c:pt>
                <c:pt idx="69">
                  <c:v>89.938689168102357</c:v>
                </c:pt>
                <c:pt idx="70">
                  <c:v>89.938456187310209</c:v>
                </c:pt>
                <c:pt idx="71">
                  <c:v>89.938222321195283</c:v>
                </c:pt>
                <c:pt idx="72">
                  <c:v>89.937987566393389</c:v>
                </c:pt>
                <c:pt idx="73">
                  <c:v>89.937751919527571</c:v>
                </c:pt>
                <c:pt idx="74">
                  <c:v>89.93751537720803</c:v>
                </c:pt>
                <c:pt idx="75">
                  <c:v>89.937277936032075</c:v>
                </c:pt>
                <c:pt idx="76">
                  <c:v>89.937039592584142</c:v>
                </c:pt>
                <c:pt idx="77">
                  <c:v>89.936800343435635</c:v>
                </c:pt>
                <c:pt idx="78">
                  <c:v>89.936560185144927</c:v>
                </c:pt>
                <c:pt idx="79">
                  <c:v>89.936319114257344</c:v>
                </c:pt>
                <c:pt idx="80">
                  <c:v>89.936077127305069</c:v>
                </c:pt>
                <c:pt idx="81">
                  <c:v>89.935834220807081</c:v>
                </c:pt>
                <c:pt idx="82">
                  <c:v>89.935590391269216</c:v>
                </c:pt>
                <c:pt idx="83">
                  <c:v>89.93534563518395</c:v>
                </c:pt>
                <c:pt idx="84">
                  <c:v>89.935099949030445</c:v>
                </c:pt>
                <c:pt idx="85">
                  <c:v>89.934853329274503</c:v>
                </c:pt>
                <c:pt idx="86">
                  <c:v>89.934605772368528</c:v>
                </c:pt>
                <c:pt idx="87">
                  <c:v>89.934357274751349</c:v>
                </c:pt>
                <c:pt idx="88">
                  <c:v>89.934107832848355</c:v>
                </c:pt>
                <c:pt idx="89">
                  <c:v>89.933857443071318</c:v>
                </c:pt>
                <c:pt idx="90">
                  <c:v>89.93360610181837</c:v>
                </c:pt>
                <c:pt idx="91">
                  <c:v>89.933353805473956</c:v>
                </c:pt>
                <c:pt idx="92">
                  <c:v>89.933100550408795</c:v>
                </c:pt>
                <c:pt idx="93">
                  <c:v>89.932846332979821</c:v>
                </c:pt>
                <c:pt idx="94">
                  <c:v>89.932591149530097</c:v>
                </c:pt>
                <c:pt idx="95">
                  <c:v>89.932334996388818</c:v>
                </c:pt>
                <c:pt idx="96">
                  <c:v>89.932077869871222</c:v>
                </c:pt>
                <c:pt idx="97">
                  <c:v>89.931819766278537</c:v>
                </c:pt>
                <c:pt idx="98">
                  <c:v>89.931560681897921</c:v>
                </c:pt>
                <c:pt idx="99">
                  <c:v>89.931300613002477</c:v>
                </c:pt>
                <c:pt idx="100">
                  <c:v>89.931039555851115</c:v>
                </c:pt>
                <c:pt idx="101">
                  <c:v>89.930777506688514</c:v>
                </c:pt>
                <c:pt idx="102">
                  <c:v>89.930514461745091</c:v>
                </c:pt>
                <c:pt idx="103">
                  <c:v>89.930250417236991</c:v>
                </c:pt>
                <c:pt idx="104">
                  <c:v>89.92998536936588</c:v>
                </c:pt>
                <c:pt idx="105">
                  <c:v>89.929719314319087</c:v>
                </c:pt>
                <c:pt idx="106">
                  <c:v>89.929452248269413</c:v>
                </c:pt>
                <c:pt idx="107">
                  <c:v>89.929184167375098</c:v>
                </c:pt>
                <c:pt idx="108">
                  <c:v>89.928915067779826</c:v>
                </c:pt>
                <c:pt idx="109">
                  <c:v>89.928644945612589</c:v>
                </c:pt>
                <c:pt idx="110">
                  <c:v>89.928373796987714</c:v>
                </c:pt>
                <c:pt idx="111">
                  <c:v>89.928101618004717</c:v>
                </c:pt>
                <c:pt idx="112">
                  <c:v>89.927828404748325</c:v>
                </c:pt>
                <c:pt idx="113">
                  <c:v>89.927554153288369</c:v>
                </c:pt>
                <c:pt idx="114">
                  <c:v>89.927278859679745</c:v>
                </c:pt>
                <c:pt idx="115">
                  <c:v>89.927002519962357</c:v>
                </c:pt>
                <c:pt idx="116">
                  <c:v>89.926725130161131</c:v>
                </c:pt>
                <c:pt idx="117">
                  <c:v>89.926446686285757</c:v>
                </c:pt>
                <c:pt idx="118">
                  <c:v>89.926167184330865</c:v>
                </c:pt>
                <c:pt idx="119">
                  <c:v>89.925886620275861</c:v>
                </c:pt>
                <c:pt idx="120">
                  <c:v>89.925604990084821</c:v>
                </c:pt>
                <c:pt idx="121">
                  <c:v>89.9253222897065</c:v>
                </c:pt>
                <c:pt idx="122">
                  <c:v>89.925038515074291</c:v>
                </c:pt>
                <c:pt idx="123">
                  <c:v>89.924753662106141</c:v>
                </c:pt>
                <c:pt idx="124">
                  <c:v>89.924467726704393</c:v>
                </c:pt>
                <c:pt idx="125">
                  <c:v>89.924180704755926</c:v>
                </c:pt>
                <c:pt idx="126">
                  <c:v>89.923892592131963</c:v>
                </c:pt>
                <c:pt idx="127">
                  <c:v>89.923603384688022</c:v>
                </c:pt>
                <c:pt idx="128">
                  <c:v>89.92331307826386</c:v>
                </c:pt>
                <c:pt idx="129">
                  <c:v>89.923021668683461</c:v>
                </c:pt>
                <c:pt idx="130">
                  <c:v>89.922729151754922</c:v>
                </c:pt>
                <c:pt idx="131">
                  <c:v>89.922435523270423</c:v>
                </c:pt>
                <c:pt idx="132">
                  <c:v>89.922140779006114</c:v>
                </c:pt>
                <c:pt idx="133">
                  <c:v>89.921844914722172</c:v>
                </c:pt>
                <c:pt idx="134">
                  <c:v>89.921547926162589</c:v>
                </c:pt>
                <c:pt idx="135">
                  <c:v>89.92124980905524</c:v>
                </c:pt>
                <c:pt idx="136">
                  <c:v>89.920950559111731</c:v>
                </c:pt>
                <c:pt idx="137">
                  <c:v>89.920650172027365</c:v>
                </c:pt>
                <c:pt idx="138">
                  <c:v>89.920348643481148</c:v>
                </c:pt>
                <c:pt idx="139">
                  <c:v>89.920045969135629</c:v>
                </c:pt>
                <c:pt idx="140">
                  <c:v>89.919742144636814</c:v>
                </c:pt>
                <c:pt idx="141">
                  <c:v>89.919437165614298</c:v>
                </c:pt>
                <c:pt idx="142">
                  <c:v>89.919131027680962</c:v>
                </c:pt>
                <c:pt idx="143">
                  <c:v>89.918823726433075</c:v>
                </c:pt>
                <c:pt idx="144">
                  <c:v>89.91851525745011</c:v>
                </c:pt>
                <c:pt idx="145">
                  <c:v>89.918205616294827</c:v>
                </c:pt>
                <c:pt idx="146">
                  <c:v>89.917894798513075</c:v>
                </c:pt>
                <c:pt idx="147">
                  <c:v>89.917582799633763</c:v>
                </c:pt>
                <c:pt idx="148">
                  <c:v>89.917269615168877</c:v>
                </c:pt>
                <c:pt idx="149">
                  <c:v>89.916955240613262</c:v>
                </c:pt>
                <c:pt idx="150">
                  <c:v>89.916639671444713</c:v>
                </c:pt>
                <c:pt idx="151">
                  <c:v>89.916322903123827</c:v>
                </c:pt>
                <c:pt idx="152">
                  <c:v>89.916004931093951</c:v>
                </c:pt>
                <c:pt idx="153">
                  <c:v>89.91568575078108</c:v>
                </c:pt>
                <c:pt idx="154">
                  <c:v>89.915365357593885</c:v>
                </c:pt>
                <c:pt idx="155">
                  <c:v>89.915043746923558</c:v>
                </c:pt>
                <c:pt idx="156">
                  <c:v>89.914720914143786</c:v>
                </c:pt>
                <c:pt idx="157">
                  <c:v>89.9143968546107</c:v>
                </c:pt>
                <c:pt idx="158">
                  <c:v>89.914071563662759</c:v>
                </c:pt>
                <c:pt idx="159">
                  <c:v>89.913745036620696</c:v>
                </c:pt>
                <c:pt idx="160">
                  <c:v>89.913417268787512</c:v>
                </c:pt>
                <c:pt idx="161">
                  <c:v>89.913088255448315</c:v>
                </c:pt>
                <c:pt idx="162">
                  <c:v>89.912757991870308</c:v>
                </c:pt>
                <c:pt idx="163">
                  <c:v>89.912426473302759</c:v>
                </c:pt>
                <c:pt idx="164">
                  <c:v>89.912093694976818</c:v>
                </c:pt>
                <c:pt idx="165">
                  <c:v>89.911759652105545</c:v>
                </c:pt>
                <c:pt idx="166">
                  <c:v>89.911424339883794</c:v>
                </c:pt>
                <c:pt idx="167">
                  <c:v>89.911087753488204</c:v>
                </c:pt>
                <c:pt idx="168">
                  <c:v>89.910749888077049</c:v>
                </c:pt>
                <c:pt idx="169">
                  <c:v>89.910410738790205</c:v>
                </c:pt>
                <c:pt idx="170">
                  <c:v>89.910070300749112</c:v>
                </c:pt>
                <c:pt idx="171">
                  <c:v>89.909728569056625</c:v>
                </c:pt>
                <c:pt idx="172">
                  <c:v>89.909385538797039</c:v>
                </c:pt>
                <c:pt idx="173">
                  <c:v>89.909041205035933</c:v>
                </c:pt>
                <c:pt idx="174">
                  <c:v>89.908695562820171</c:v>
                </c:pt>
                <c:pt idx="175">
                  <c:v>89.908348607177786</c:v>
                </c:pt>
                <c:pt idx="176">
                  <c:v>89.908000333117926</c:v>
                </c:pt>
                <c:pt idx="177">
                  <c:v>89.907650735630725</c:v>
                </c:pt>
                <c:pt idx="178">
                  <c:v>89.907299809687359</c:v>
                </c:pt>
                <c:pt idx="179">
                  <c:v>89.906947550239835</c:v>
                </c:pt>
                <c:pt idx="180">
                  <c:v>89.906593952221016</c:v>
                </c:pt>
                <c:pt idx="181">
                  <c:v>89.906239010544468</c:v>
                </c:pt>
                <c:pt idx="182">
                  <c:v>89.905882720104486</c:v>
                </c:pt>
                <c:pt idx="183">
                  <c:v>89.905525075775969</c:v>
                </c:pt>
                <c:pt idx="184">
                  <c:v>89.905166072414247</c:v>
                </c:pt>
                <c:pt idx="185">
                  <c:v>89.904805704855207</c:v>
                </c:pt>
                <c:pt idx="186">
                  <c:v>89.904443967915071</c:v>
                </c:pt>
                <c:pt idx="187">
                  <c:v>89.904080856390379</c:v>
                </c:pt>
                <c:pt idx="188">
                  <c:v>89.903716365057889</c:v>
                </c:pt>
                <c:pt idx="189">
                  <c:v>89.903350488674505</c:v>
                </c:pt>
                <c:pt idx="190">
                  <c:v>89.902983221977209</c:v>
                </c:pt>
                <c:pt idx="191">
                  <c:v>89.902614559683016</c:v>
                </c:pt>
                <c:pt idx="192">
                  <c:v>89.902244496488834</c:v>
                </c:pt>
                <c:pt idx="193">
                  <c:v>89.901873027071431</c:v>
                </c:pt>
                <c:pt idx="194">
                  <c:v>89.901500146087372</c:v>
                </c:pt>
                <c:pt idx="195">
                  <c:v>89.901125848172896</c:v>
                </c:pt>
                <c:pt idx="196">
                  <c:v>89.900750127943851</c:v>
                </c:pt>
                <c:pt idx="197">
                  <c:v>89.900372979995652</c:v>
                </c:pt>
                <c:pt idx="198">
                  <c:v>89.899994398903146</c:v>
                </c:pt>
                <c:pt idx="199">
                  <c:v>89.899614379220637</c:v>
                </c:pt>
                <c:pt idx="200">
                  <c:v>89.899232915481662</c:v>
                </c:pt>
                <c:pt idx="201">
                  <c:v>89.898850002198984</c:v>
                </c:pt>
                <c:pt idx="202">
                  <c:v>89.898465633864603</c:v>
                </c:pt>
                <c:pt idx="203">
                  <c:v>89.898079804949518</c:v>
                </c:pt>
                <c:pt idx="204">
                  <c:v>89.897692509903735</c:v>
                </c:pt>
                <c:pt idx="205">
                  <c:v>89.897303743156172</c:v>
                </c:pt>
                <c:pt idx="206">
                  <c:v>89.896913499114603</c:v>
                </c:pt>
                <c:pt idx="207">
                  <c:v>89.896521772165514</c:v>
                </c:pt>
                <c:pt idx="208">
                  <c:v>89.8961285566741</c:v>
                </c:pt>
                <c:pt idx="209">
                  <c:v>89.895733846984115</c:v>
                </c:pt>
                <c:pt idx="210">
                  <c:v>89.895337637417853</c:v>
                </c:pt>
                <c:pt idx="211">
                  <c:v>89.894939922276009</c:v>
                </c:pt>
                <c:pt idx="212">
                  <c:v>89.894540695837634</c:v>
                </c:pt>
                <c:pt idx="213">
                  <c:v>89.894139952360035</c:v>
                </c:pt>
                <c:pt idx="214">
                  <c:v>89.893737686078737</c:v>
                </c:pt>
                <c:pt idx="215">
                  <c:v>89.893333891207291</c:v>
                </c:pt>
                <c:pt idx="216">
                  <c:v>89.892928561937339</c:v>
                </c:pt>
                <c:pt idx="217">
                  <c:v>89.892521692438379</c:v>
                </c:pt>
                <c:pt idx="218">
                  <c:v>89.892113276857813</c:v>
                </c:pt>
                <c:pt idx="219">
                  <c:v>89.891703309320818</c:v>
                </c:pt>
                <c:pt idx="220">
                  <c:v>89.891291783930171</c:v>
                </c:pt>
                <c:pt idx="221">
                  <c:v>89.890878694766329</c:v>
                </c:pt>
                <c:pt idx="222">
                  <c:v>89.890464035887206</c:v>
                </c:pt>
                <c:pt idx="223">
                  <c:v>89.890047801328151</c:v>
                </c:pt>
                <c:pt idx="224">
                  <c:v>89.889629985101848</c:v>
                </c:pt>
                <c:pt idx="225">
                  <c:v>89.889210581198228</c:v>
                </c:pt>
                <c:pt idx="226">
                  <c:v>89.888789583584455</c:v>
                </c:pt>
                <c:pt idx="227">
                  <c:v>89.888366986204645</c:v>
                </c:pt>
                <c:pt idx="228">
                  <c:v>89.887942782979991</c:v>
                </c:pt>
                <c:pt idx="229">
                  <c:v>89.88751696780858</c:v>
                </c:pt>
                <c:pt idx="230">
                  <c:v>89.88708953456532</c:v>
                </c:pt>
                <c:pt idx="231">
                  <c:v>89.886660477101799</c:v>
                </c:pt>
                <c:pt idx="232">
                  <c:v>89.8862297892463</c:v>
                </c:pt>
                <c:pt idx="233">
                  <c:v>89.885797464803616</c:v>
                </c:pt>
                <c:pt idx="234">
                  <c:v>89.885363497555048</c:v>
                </c:pt>
                <c:pt idx="235">
                  <c:v>89.884927881258236</c:v>
                </c:pt>
                <c:pt idx="236">
                  <c:v>89.884490609647074</c:v>
                </c:pt>
                <c:pt idx="237">
                  <c:v>89.884051676431753</c:v>
                </c:pt>
                <c:pt idx="238">
                  <c:v>89.883611075298433</c:v>
                </c:pt>
                <c:pt idx="239">
                  <c:v>89.883168799909384</c:v>
                </c:pt>
                <c:pt idx="240">
                  <c:v>89.882724843902722</c:v>
                </c:pt>
                <c:pt idx="241">
                  <c:v>89.882279200892484</c:v>
                </c:pt>
                <c:pt idx="242">
                  <c:v>89.881831864468367</c:v>
                </c:pt>
                <c:pt idx="243">
                  <c:v>89.881382828195711</c:v>
                </c:pt>
                <c:pt idx="244">
                  <c:v>89.880932085615456</c:v>
                </c:pt>
                <c:pt idx="245">
                  <c:v>89.880479630243997</c:v>
                </c:pt>
                <c:pt idx="246">
                  <c:v>89.880025455573076</c:v>
                </c:pt>
                <c:pt idx="247">
                  <c:v>89.879569555069665</c:v>
                </c:pt>
                <c:pt idx="248">
                  <c:v>89.87911192217598</c:v>
                </c:pt>
                <c:pt idx="249">
                  <c:v>89.878652550309312</c:v>
                </c:pt>
                <c:pt idx="250">
                  <c:v>89.878191432861954</c:v>
                </c:pt>
                <c:pt idx="251">
                  <c:v>89.877728563201018</c:v>
                </c:pt>
                <c:pt idx="252">
                  <c:v>89.877263934668477</c:v>
                </c:pt>
                <c:pt idx="253">
                  <c:v>89.876797540581023</c:v>
                </c:pt>
                <c:pt idx="254">
                  <c:v>89.876329374229911</c:v>
                </c:pt>
                <c:pt idx="255">
                  <c:v>89.875859428880943</c:v>
                </c:pt>
                <c:pt idx="256">
                  <c:v>89.875387697774315</c:v>
                </c:pt>
                <c:pt idx="257">
                  <c:v>89.874914174124541</c:v>
                </c:pt>
                <c:pt idx="258">
                  <c:v>89.87443885112036</c:v>
                </c:pt>
                <c:pt idx="259">
                  <c:v>89.873961721924601</c:v>
                </c:pt>
                <c:pt idx="260">
                  <c:v>89.873482779674191</c:v>
                </c:pt>
                <c:pt idx="261">
                  <c:v>89.873002017479905</c:v>
                </c:pt>
                <c:pt idx="262">
                  <c:v>89.872519428426429</c:v>
                </c:pt>
                <c:pt idx="263">
                  <c:v>89.872035005572044</c:v>
                </c:pt>
                <c:pt idx="264">
                  <c:v>89.8715487419488</c:v>
                </c:pt>
                <c:pt idx="265">
                  <c:v>89.87106063056217</c:v>
                </c:pt>
                <c:pt idx="266">
                  <c:v>89.870570664391138</c:v>
                </c:pt>
                <c:pt idx="267">
                  <c:v>89.870078836387904</c:v>
                </c:pt>
                <c:pt idx="268">
                  <c:v>89.869585139478005</c:v>
                </c:pt>
                <c:pt idx="269">
                  <c:v>89.869089566560035</c:v>
                </c:pt>
                <c:pt idx="270">
                  <c:v>89.868592110505631</c:v>
                </c:pt>
                <c:pt idx="271">
                  <c:v>89.868092764159329</c:v>
                </c:pt>
                <c:pt idx="272">
                  <c:v>89.867591520338493</c:v>
                </c:pt>
                <c:pt idx="273">
                  <c:v>89.867088371833191</c:v>
                </c:pt>
                <c:pt idx="274">
                  <c:v>89.866583311406103</c:v>
                </c:pt>
                <c:pt idx="275">
                  <c:v>89.866076331792428</c:v>
                </c:pt>
                <c:pt idx="276">
                  <c:v>89.865567425699751</c:v>
                </c:pt>
                <c:pt idx="277">
                  <c:v>89.865056585807906</c:v>
                </c:pt>
                <c:pt idx="278">
                  <c:v>89.864543804769013</c:v>
                </c:pt>
                <c:pt idx="279">
                  <c:v>89.864029075207199</c:v>
                </c:pt>
                <c:pt idx="280">
                  <c:v>89.863512389718593</c:v>
                </c:pt>
                <c:pt idx="281">
                  <c:v>89.862993740871204</c:v>
                </c:pt>
                <c:pt idx="282">
                  <c:v>89.862473121204786</c:v>
                </c:pt>
                <c:pt idx="283">
                  <c:v>89.861950523230746</c:v>
                </c:pt>
                <c:pt idx="284">
                  <c:v>89.86142593943211</c:v>
                </c:pt>
                <c:pt idx="285">
                  <c:v>89.860899362263211</c:v>
                </c:pt>
                <c:pt idx="286">
                  <c:v>89.86037078414985</c:v>
                </c:pt>
                <c:pt idx="287">
                  <c:v>89.859840197488964</c:v>
                </c:pt>
                <c:pt idx="288">
                  <c:v>89.859307594648683</c:v>
                </c:pt>
                <c:pt idx="289">
                  <c:v>89.858772967968022</c:v>
                </c:pt>
                <c:pt idx="290">
                  <c:v>89.858236309757046</c:v>
                </c:pt>
                <c:pt idx="291">
                  <c:v>89.857697612296462</c:v>
                </c:pt>
                <c:pt idx="292">
                  <c:v>89.857156867837759</c:v>
                </c:pt>
                <c:pt idx="293">
                  <c:v>89.856614068602909</c:v>
                </c:pt>
                <c:pt idx="294">
                  <c:v>89.856069206784355</c:v>
                </c:pt>
                <c:pt idx="295">
                  <c:v>89.855522274544924</c:v>
                </c:pt>
                <c:pt idx="296">
                  <c:v>89.854973264017644</c:v>
                </c:pt>
                <c:pt idx="297">
                  <c:v>89.8544221673056</c:v>
                </c:pt>
                <c:pt idx="298">
                  <c:v>89.853868976481976</c:v>
                </c:pt>
                <c:pt idx="299">
                  <c:v>89.853313683589718</c:v>
                </c:pt>
                <c:pt idx="300">
                  <c:v>89.852756280641671</c:v>
                </c:pt>
                <c:pt idx="301">
                  <c:v>89.85219675962027</c:v>
                </c:pt>
                <c:pt idx="302">
                  <c:v>89.851635112477481</c:v>
                </c:pt>
                <c:pt idx="303">
                  <c:v>89.851071331134719</c:v>
                </c:pt>
                <c:pt idx="304">
                  <c:v>89.8505054074827</c:v>
                </c:pt>
                <c:pt idx="305">
                  <c:v>89.849937333381334</c:v>
                </c:pt>
                <c:pt idx="306">
                  <c:v>89.849367100659606</c:v>
                </c:pt>
                <c:pt idx="307">
                  <c:v>89.848794701115452</c:v>
                </c:pt>
                <c:pt idx="308">
                  <c:v>89.848220126515685</c:v>
                </c:pt>
                <c:pt idx="309">
                  <c:v>89.847643368595769</c:v>
                </c:pt>
                <c:pt idx="310">
                  <c:v>89.847064419059834</c:v>
                </c:pt>
                <c:pt idx="311">
                  <c:v>89.846483269580489</c:v>
                </c:pt>
                <c:pt idx="312">
                  <c:v>89.845899911798639</c:v>
                </c:pt>
                <c:pt idx="313">
                  <c:v>89.845314337323529</c:v>
                </c:pt>
                <c:pt idx="314">
                  <c:v>89.844726537732484</c:v>
                </c:pt>
                <c:pt idx="315">
                  <c:v>89.844136504570827</c:v>
                </c:pt>
                <c:pt idx="316">
                  <c:v>89.843544229351735</c:v>
                </c:pt>
                <c:pt idx="317">
                  <c:v>89.842949703556215</c:v>
                </c:pt>
                <c:pt idx="318">
                  <c:v>89.842352918632827</c:v>
                </c:pt>
                <c:pt idx="319">
                  <c:v>89.841753865997731</c:v>
                </c:pt>
                <c:pt idx="320">
                  <c:v>89.841152537034432</c:v>
                </c:pt>
                <c:pt idx="321">
                  <c:v>89.840548923093678</c:v>
                </c:pt>
                <c:pt idx="322">
                  <c:v>89.83994301549339</c:v>
                </c:pt>
                <c:pt idx="323">
                  <c:v>89.839334805518504</c:v>
                </c:pt>
                <c:pt idx="324">
                  <c:v>89.838724284420877</c:v>
                </c:pt>
                <c:pt idx="325">
                  <c:v>89.838111443419066</c:v>
                </c:pt>
                <c:pt idx="326">
                  <c:v>89.837496273698306</c:v>
                </c:pt>
                <c:pt idx="327">
                  <c:v>89.836878766410379</c:v>
                </c:pt>
                <c:pt idx="328">
                  <c:v>89.836258912673372</c:v>
                </c:pt>
                <c:pt idx="329">
                  <c:v>89.835636703571723</c:v>
                </c:pt>
                <c:pt idx="330">
                  <c:v>89.835012130155917</c:v>
                </c:pt>
                <c:pt idx="331">
                  <c:v>89.834385183442507</c:v>
                </c:pt>
                <c:pt idx="332">
                  <c:v>89.833755854413894</c:v>
                </c:pt>
                <c:pt idx="333">
                  <c:v>89.833124134018192</c:v>
                </c:pt>
                <c:pt idx="334">
                  <c:v>89.832490013169206</c:v>
                </c:pt>
                <c:pt idx="335">
                  <c:v>89.831853482746141</c:v>
                </c:pt>
                <c:pt idx="336">
                  <c:v>89.831214533593581</c:v>
                </c:pt>
                <c:pt idx="337">
                  <c:v>89.830573156521382</c:v>
                </c:pt>
                <c:pt idx="338">
                  <c:v>89.829929342304439</c:v>
                </c:pt>
                <c:pt idx="339">
                  <c:v>89.829283081682576</c:v>
                </c:pt>
                <c:pt idx="340">
                  <c:v>89.828634365360486</c:v>
                </c:pt>
                <c:pt idx="341">
                  <c:v>89.827983184007564</c:v>
                </c:pt>
                <c:pt idx="342">
                  <c:v>89.827329528257692</c:v>
                </c:pt>
                <c:pt idx="343">
                  <c:v>89.826673388709253</c:v>
                </c:pt>
                <c:pt idx="344">
                  <c:v>89.826014755924888</c:v>
                </c:pt>
                <c:pt idx="345">
                  <c:v>89.825353620431343</c:v>
                </c:pt>
                <c:pt idx="346">
                  <c:v>89.824689972719455</c:v>
                </c:pt>
                <c:pt idx="347">
                  <c:v>89.824023803243847</c:v>
                </c:pt>
                <c:pt idx="348">
                  <c:v>89.82335510242298</c:v>
                </c:pt>
                <c:pt idx="349">
                  <c:v>89.822683860638847</c:v>
                </c:pt>
                <c:pt idx="350">
                  <c:v>89.822010068236963</c:v>
                </c:pt>
                <c:pt idx="351">
                  <c:v>89.821333715526109</c:v>
                </c:pt>
                <c:pt idx="352">
                  <c:v>89.820654792778257</c:v>
                </c:pt>
                <c:pt idx="353">
                  <c:v>89.819973290228504</c:v>
                </c:pt>
                <c:pt idx="354">
                  <c:v>89.81928919807477</c:v>
                </c:pt>
                <c:pt idx="355">
                  <c:v>89.81860250647776</c:v>
                </c:pt>
                <c:pt idx="356">
                  <c:v>89.817913205560814</c:v>
                </c:pt>
                <c:pt idx="357">
                  <c:v>89.817221285409786</c:v>
                </c:pt>
                <c:pt idx="358">
                  <c:v>89.816526736072802</c:v>
                </c:pt>
                <c:pt idx="359">
                  <c:v>89.815829547560227</c:v>
                </c:pt>
                <c:pt idx="360">
                  <c:v>89.815129709844513</c:v>
                </c:pt>
                <c:pt idx="361">
                  <c:v>89.814427212859911</c:v>
                </c:pt>
                <c:pt idx="362">
                  <c:v>89.813722046502562</c:v>
                </c:pt>
                <c:pt idx="363">
                  <c:v>89.813014200630192</c:v>
                </c:pt>
                <c:pt idx="364">
                  <c:v>89.812303665061918</c:v>
                </c:pt>
                <c:pt idx="365">
                  <c:v>89.811590429578317</c:v>
                </c:pt>
                <c:pt idx="366">
                  <c:v>89.810874483921026</c:v>
                </c:pt>
                <c:pt idx="367">
                  <c:v>89.810155817792804</c:v>
                </c:pt>
                <c:pt idx="368">
                  <c:v>89.809434420857272</c:v>
                </c:pt>
                <c:pt idx="369">
                  <c:v>89.808710282738744</c:v>
                </c:pt>
                <c:pt idx="370">
                  <c:v>89.807983393022184</c:v>
                </c:pt>
                <c:pt idx="371">
                  <c:v>89.807253741252993</c:v>
                </c:pt>
                <c:pt idx="372">
                  <c:v>89.806521316936795</c:v>
                </c:pt>
                <c:pt idx="373">
                  <c:v>89.805786109539426</c:v>
                </c:pt>
                <c:pt idx="374">
                  <c:v>89.805048108486659</c:v>
                </c:pt>
                <c:pt idx="375">
                  <c:v>89.804307303164151</c:v>
                </c:pt>
                <c:pt idx="376">
                  <c:v>89.803563682917172</c:v>
                </c:pt>
                <c:pt idx="377">
                  <c:v>89.80281723705059</c:v>
                </c:pt>
                <c:pt idx="378">
                  <c:v>89.802067954828615</c:v>
                </c:pt>
                <c:pt idx="379">
                  <c:v>89.801315825474688</c:v>
                </c:pt>
                <c:pt idx="380">
                  <c:v>89.800560838171307</c:v>
                </c:pt>
                <c:pt idx="381">
                  <c:v>89.799802982059916</c:v>
                </c:pt>
                <c:pt idx="382">
                  <c:v>89.79904224624066</c:v>
                </c:pt>
                <c:pt idx="383">
                  <c:v>89.798278619772319</c:v>
                </c:pt>
                <c:pt idx="384">
                  <c:v>89.797512091672118</c:v>
                </c:pt>
                <c:pt idx="385">
                  <c:v>89.796742650915562</c:v>
                </c:pt>
                <c:pt idx="386">
                  <c:v>89.795970286436244</c:v>
                </c:pt>
                <c:pt idx="387">
                  <c:v>89.795194987125797</c:v>
                </c:pt>
                <c:pt idx="388">
                  <c:v>89.794416741833615</c:v>
                </c:pt>
                <c:pt idx="389">
                  <c:v>89.793635539366747</c:v>
                </c:pt>
                <c:pt idx="390">
                  <c:v>89.792851368489735</c:v>
                </c:pt>
                <c:pt idx="391">
                  <c:v>89.79206421792442</c:v>
                </c:pt>
                <c:pt idx="392">
                  <c:v>89.791274076349836</c:v>
                </c:pt>
                <c:pt idx="393">
                  <c:v>89.790480932402048</c:v>
                </c:pt>
                <c:pt idx="394">
                  <c:v>89.789684774673859</c:v>
                </c:pt>
                <c:pt idx="395">
                  <c:v>89.788885591714859</c:v>
                </c:pt>
                <c:pt idx="396">
                  <c:v>89.788083372031082</c:v>
                </c:pt>
                <c:pt idx="397">
                  <c:v>89.787278104084947</c:v>
                </c:pt>
                <c:pt idx="398">
                  <c:v>89.786469776294993</c:v>
                </c:pt>
                <c:pt idx="399">
                  <c:v>89.785658377035844</c:v>
                </c:pt>
                <c:pt idx="400">
                  <c:v>89.784843894637902</c:v>
                </c:pt>
                <c:pt idx="401">
                  <c:v>89.78402631738733</c:v>
                </c:pt>
                <c:pt idx="402">
                  <c:v>89.783205633525682</c:v>
                </c:pt>
                <c:pt idx="403">
                  <c:v>89.782381831249992</c:v>
                </c:pt>
                <c:pt idx="404">
                  <c:v>89.781554898712358</c:v>
                </c:pt>
                <c:pt idx="405">
                  <c:v>89.780724824019941</c:v>
                </c:pt>
                <c:pt idx="406">
                  <c:v>89.779891595234716</c:v>
                </c:pt>
                <c:pt idx="407">
                  <c:v>89.779055200373293</c:v>
                </c:pt>
                <c:pt idx="408">
                  <c:v>89.778215627406809</c:v>
                </c:pt>
                <c:pt idx="409">
                  <c:v>89.777372864260698</c:v>
                </c:pt>
                <c:pt idx="410">
                  <c:v>89.776526898814552</c:v>
                </c:pt>
                <c:pt idx="411">
                  <c:v>89.775677718901903</c:v>
                </c:pt>
                <c:pt idx="412">
                  <c:v>89.774825312310085</c:v>
                </c:pt>
                <c:pt idx="413">
                  <c:v>89.77396966678009</c:v>
                </c:pt>
                <c:pt idx="414">
                  <c:v>89.773110770006284</c:v>
                </c:pt>
                <c:pt idx="415">
                  <c:v>89.77224860963635</c:v>
                </c:pt>
                <c:pt idx="416">
                  <c:v>89.771383173271033</c:v>
                </c:pt>
                <c:pt idx="417">
                  <c:v>89.770514448464027</c:v>
                </c:pt>
                <c:pt idx="418">
                  <c:v>89.769642422721716</c:v>
                </c:pt>
                <c:pt idx="419">
                  <c:v>89.768767083503022</c:v>
                </c:pt>
                <c:pt idx="420">
                  <c:v>89.767888418219314</c:v>
                </c:pt>
                <c:pt idx="421">
                  <c:v>89.767006414234089</c:v>
                </c:pt>
                <c:pt idx="422">
                  <c:v>89.766121058862879</c:v>
                </c:pt>
                <c:pt idx="423">
                  <c:v>89.765232339373028</c:v>
                </c:pt>
                <c:pt idx="424">
                  <c:v>89.76434024298355</c:v>
                </c:pt>
                <c:pt idx="425">
                  <c:v>89.763444756864914</c:v>
                </c:pt>
                <c:pt idx="426">
                  <c:v>89.76254586813883</c:v>
                </c:pt>
                <c:pt idx="427">
                  <c:v>89.761643563878167</c:v>
                </c:pt>
                <c:pt idx="428">
                  <c:v>89.760737831106653</c:v>
                </c:pt>
                <c:pt idx="429">
                  <c:v>89.759828656798774</c:v>
                </c:pt>
                <c:pt idx="430">
                  <c:v>89.758916027879522</c:v>
                </c:pt>
                <c:pt idx="431">
                  <c:v>89.757999931224219</c:v>
                </c:pt>
                <c:pt idx="432">
                  <c:v>89.757080353658395</c:v>
                </c:pt>
                <c:pt idx="433">
                  <c:v>89.756157281957542</c:v>
                </c:pt>
                <c:pt idx="434">
                  <c:v>89.755230702846887</c:v>
                </c:pt>
                <c:pt idx="435">
                  <c:v>89.754300603001326</c:v>
                </c:pt>
                <c:pt idx="436">
                  <c:v>89.753366969045061</c:v>
                </c:pt>
                <c:pt idx="437">
                  <c:v>89.752429787551549</c:v>
                </c:pt>
                <c:pt idx="438">
                  <c:v>89.751489045043286</c:v>
                </c:pt>
                <c:pt idx="439">
                  <c:v>89.750544727991539</c:v>
                </c:pt>
                <c:pt idx="440">
                  <c:v>89.749596822816244</c:v>
                </c:pt>
                <c:pt idx="441">
                  <c:v>89.748645315885739</c:v>
                </c:pt>
                <c:pt idx="442">
                  <c:v>89.747690193516604</c:v>
                </c:pt>
                <c:pt idx="443">
                  <c:v>89.746731441973481</c:v>
                </c:pt>
                <c:pt idx="444">
                  <c:v>89.745769047468812</c:v>
                </c:pt>
                <c:pt idx="445">
                  <c:v>89.744802996162719</c:v>
                </c:pt>
                <c:pt idx="446">
                  <c:v>89.743833274162782</c:v>
                </c:pt>
                <c:pt idx="447">
                  <c:v>89.742859867523791</c:v>
                </c:pt>
                <c:pt idx="448">
                  <c:v>89.741882762247641</c:v>
                </c:pt>
                <c:pt idx="449">
                  <c:v>89.740901944282967</c:v>
                </c:pt>
                <c:pt idx="450">
                  <c:v>89.739917399525183</c:v>
                </c:pt>
                <c:pt idx="451">
                  <c:v>89.738929113816042</c:v>
                </c:pt>
                <c:pt idx="452">
                  <c:v>89.737937072943595</c:v>
                </c:pt>
                <c:pt idx="453">
                  <c:v>89.736941262641906</c:v>
                </c:pt>
                <c:pt idx="454">
                  <c:v>89.735941668590854</c:v>
                </c:pt>
                <c:pt idx="455">
                  <c:v>89.734938276415988</c:v>
                </c:pt>
                <c:pt idx="456">
                  <c:v>89.733931071688247</c:v>
                </c:pt>
                <c:pt idx="457">
                  <c:v>89.732920039923798</c:v>
                </c:pt>
                <c:pt idx="458">
                  <c:v>89.731905166583815</c:v>
                </c:pt>
                <c:pt idx="459">
                  <c:v>89.730886437074219</c:v>
                </c:pt>
                <c:pt idx="460">
                  <c:v>89.729863836745622</c:v>
                </c:pt>
                <c:pt idx="461">
                  <c:v>89.728837350892888</c:v>
                </c:pt>
                <c:pt idx="462">
                  <c:v>89.727806964755189</c:v>
                </c:pt>
                <c:pt idx="463">
                  <c:v>89.72677266351549</c:v>
                </c:pt>
                <c:pt idx="464">
                  <c:v>89.725734432300627</c:v>
                </c:pt>
                <c:pt idx="465">
                  <c:v>89.72469225618093</c:v>
                </c:pt>
                <c:pt idx="466">
                  <c:v>89.723646120170031</c:v>
                </c:pt>
                <c:pt idx="467">
                  <c:v>89.722596009224659</c:v>
                </c:pt>
                <c:pt idx="468">
                  <c:v>89.721541908244433</c:v>
                </c:pt>
                <c:pt idx="469">
                  <c:v>89.720483802071683</c:v>
                </c:pt>
                <c:pt idx="470">
                  <c:v>89.71942167549112</c:v>
                </c:pt>
                <c:pt idx="471">
                  <c:v>89.718355513229724</c:v>
                </c:pt>
                <c:pt idx="472">
                  <c:v>89.717285299956501</c:v>
                </c:pt>
                <c:pt idx="473">
                  <c:v>89.71621102028223</c:v>
                </c:pt>
                <c:pt idx="474">
                  <c:v>89.715132658759273</c:v>
                </c:pt>
                <c:pt idx="475">
                  <c:v>89.714050199881342</c:v>
                </c:pt>
                <c:pt idx="476">
                  <c:v>89.712963628083287</c:v>
                </c:pt>
                <c:pt idx="477">
                  <c:v>89.711872927740842</c:v>
                </c:pt>
                <c:pt idx="478">
                  <c:v>89.710778083170453</c:v>
                </c:pt>
                <c:pt idx="479">
                  <c:v>89.709679078628994</c:v>
                </c:pt>
                <c:pt idx="480">
                  <c:v>89.708575898313654</c:v>
                </c:pt>
                <c:pt idx="481">
                  <c:v>89.707468526361495</c:v>
                </c:pt>
                <c:pt idx="482">
                  <c:v>89.706356946849439</c:v>
                </c:pt>
                <c:pt idx="483">
                  <c:v>89.70524114379397</c:v>
                </c:pt>
                <c:pt idx="484">
                  <c:v>89.704121101150847</c:v>
                </c:pt>
                <c:pt idx="485">
                  <c:v>89.70299680281498</c:v>
                </c:pt>
                <c:pt idx="486">
                  <c:v>89.701868232620072</c:v>
                </c:pt>
                <c:pt idx="487">
                  <c:v>89.700735374338535</c:v>
                </c:pt>
                <c:pt idx="488">
                  <c:v>89.699598211681078</c:v>
                </c:pt>
                <c:pt idx="489">
                  <c:v>89.698456728296662</c:v>
                </c:pt>
                <c:pt idx="490">
                  <c:v>89.697310907772163</c:v>
                </c:pt>
                <c:pt idx="491">
                  <c:v>89.696160733632084</c:v>
                </c:pt>
                <c:pt idx="492">
                  <c:v>89.695006189338471</c:v>
                </c:pt>
                <c:pt idx="493">
                  <c:v>89.693847258290518</c:v>
                </c:pt>
                <c:pt idx="494">
                  <c:v>89.692683923824475</c:v>
                </c:pt>
                <c:pt idx="495">
                  <c:v>89.691516169213301</c:v>
                </c:pt>
                <c:pt idx="496">
                  <c:v>89.690343977666458</c:v>
                </c:pt>
                <c:pt idx="497">
                  <c:v>89.68916733232966</c:v>
                </c:pt>
                <c:pt idx="498">
                  <c:v>89.687986216284671</c:v>
                </c:pt>
                <c:pt idx="499">
                  <c:v>89.686800612549021</c:v>
                </c:pt>
                <c:pt idx="500">
                  <c:v>89.685610504075797</c:v>
                </c:pt>
                <c:pt idx="501">
                  <c:v>89.684415873753366</c:v>
                </c:pt>
                <c:pt idx="502">
                  <c:v>89.683216704405112</c:v>
                </c:pt>
                <c:pt idx="503">
                  <c:v>89.682012978789274</c:v>
                </c:pt>
                <c:pt idx="504">
                  <c:v>89.680804679598637</c:v>
                </c:pt>
                <c:pt idx="505">
                  <c:v>89.679591789460261</c:v>
                </c:pt>
                <c:pt idx="506">
                  <c:v>89.678374290935295</c:v>
                </c:pt>
                <c:pt idx="507">
                  <c:v>89.677152166518709</c:v>
                </c:pt>
                <c:pt idx="508">
                  <c:v>89.675925398638981</c:v>
                </c:pt>
                <c:pt idx="509">
                  <c:v>89.674693969657937</c:v>
                </c:pt>
                <c:pt idx="510">
                  <c:v>89.673457861870446</c:v>
                </c:pt>
                <c:pt idx="511">
                  <c:v>89.672217057504184</c:v>
                </c:pt>
                <c:pt idx="512">
                  <c:v>89.670971538719371</c:v>
                </c:pt>
                <c:pt idx="513">
                  <c:v>89.66972128760851</c:v>
                </c:pt>
                <c:pt idx="514">
                  <c:v>89.668466286196164</c:v>
                </c:pt>
                <c:pt idx="515">
                  <c:v>89.667206516438654</c:v>
                </c:pt>
                <c:pt idx="516">
                  <c:v>89.665941960223776</c:v>
                </c:pt>
                <c:pt idx="517">
                  <c:v>89.664672599370689</c:v>
                </c:pt>
                <c:pt idx="518">
                  <c:v>89.663398415629487</c:v>
                </c:pt>
                <c:pt idx="519">
                  <c:v>89.662119390681013</c:v>
                </c:pt>
                <c:pt idx="520">
                  <c:v>89.660835506136536</c:v>
                </c:pt>
                <c:pt idx="521">
                  <c:v>89.659546743537646</c:v>
                </c:pt>
                <c:pt idx="522">
                  <c:v>89.658253084355806</c:v>
                </c:pt>
                <c:pt idx="523">
                  <c:v>89.656954509992175</c:v>
                </c:pt>
                <c:pt idx="524">
                  <c:v>89.655651001777343</c:v>
                </c:pt>
                <c:pt idx="525">
                  <c:v>89.65434254097103</c:v>
                </c:pt>
                <c:pt idx="526">
                  <c:v>89.653029108761885</c:v>
                </c:pt>
                <c:pt idx="527">
                  <c:v>89.651710686267108</c:v>
                </c:pt>
                <c:pt idx="528">
                  <c:v>89.650387254532276</c:v>
                </c:pt>
                <c:pt idx="529">
                  <c:v>89.649058794531058</c:v>
                </c:pt>
                <c:pt idx="530">
                  <c:v>89.647725287164846</c:v>
                </c:pt>
                <c:pt idx="531">
                  <c:v>89.6463867132627</c:v>
                </c:pt>
                <c:pt idx="532">
                  <c:v>89.645043053580778</c:v>
                </c:pt>
                <c:pt idx="533">
                  <c:v>89.643694288802294</c:v>
                </c:pt>
                <c:pt idx="534">
                  <c:v>89.642340399537147</c:v>
                </c:pt>
                <c:pt idx="535">
                  <c:v>89.640981366321725</c:v>
                </c:pt>
                <c:pt idx="536">
                  <c:v>89.639617169618404</c:v>
                </c:pt>
                <c:pt idx="537">
                  <c:v>89.638247789815608</c:v>
                </c:pt>
                <c:pt idx="538">
                  <c:v>89.636873207227211</c:v>
                </c:pt>
                <c:pt idx="539">
                  <c:v>89.635493402092479</c:v>
                </c:pt>
                <c:pt idx="540">
                  <c:v>89.634108354575602</c:v>
                </c:pt>
                <c:pt idx="541">
                  <c:v>89.632718044765639</c:v>
                </c:pt>
                <c:pt idx="542">
                  <c:v>89.631322452675988</c:v>
                </c:pt>
                <c:pt idx="543">
                  <c:v>89.629921558244263</c:v>
                </c:pt>
                <c:pt idx="544">
                  <c:v>89.628515341331962</c:v>
                </c:pt>
                <c:pt idx="545">
                  <c:v>89.627103781724159</c:v>
                </c:pt>
                <c:pt idx="546">
                  <c:v>89.625686859129232</c:v>
                </c:pt>
                <c:pt idx="547">
                  <c:v>89.624264553178605</c:v>
                </c:pt>
                <c:pt idx="548">
                  <c:v>89.622836843426356</c:v>
                </c:pt>
                <c:pt idx="549">
                  <c:v>89.621403709349053</c:v>
                </c:pt>
                <c:pt idx="550">
                  <c:v>89.619965130345406</c:v>
                </c:pt>
                <c:pt idx="551">
                  <c:v>89.618521085735921</c:v>
                </c:pt>
                <c:pt idx="552">
                  <c:v>89.617071554762674</c:v>
                </c:pt>
                <c:pt idx="553">
                  <c:v>89.615616516589</c:v>
                </c:pt>
                <c:pt idx="554">
                  <c:v>89.614155950299192</c:v>
                </c:pt>
                <c:pt idx="555">
                  <c:v>89.61268983489812</c:v>
                </c:pt>
                <c:pt idx="556">
                  <c:v>89.611218149311156</c:v>
                </c:pt>
                <c:pt idx="557">
                  <c:v>89.609740872383568</c:v>
                </c:pt>
                <c:pt idx="558">
                  <c:v>89.60825798288046</c:v>
                </c:pt>
                <c:pt idx="559">
                  <c:v>89.606769459486401</c:v>
                </c:pt>
                <c:pt idx="560">
                  <c:v>89.605275280805031</c:v>
                </c:pt>
                <c:pt idx="561">
                  <c:v>89.603775425358847</c:v>
                </c:pt>
                <c:pt idx="562">
                  <c:v>89.602269871588959</c:v>
                </c:pt>
                <c:pt idx="563">
                  <c:v>89.600758597854551</c:v>
                </c:pt>
                <c:pt idx="564">
                  <c:v>89.599241582432867</c:v>
                </c:pt>
                <c:pt idx="565">
                  <c:v>89.597718803518646</c:v>
                </c:pt>
                <c:pt idx="566">
                  <c:v>89.596190239223972</c:v>
                </c:pt>
                <c:pt idx="567">
                  <c:v>89.594655867577899</c:v>
                </c:pt>
                <c:pt idx="568">
                  <c:v>89.593115666526131</c:v>
                </c:pt>
                <c:pt idx="569">
                  <c:v>89.591569613930758</c:v>
                </c:pt>
                <c:pt idx="570">
                  <c:v>89.590017687569812</c:v>
                </c:pt>
                <c:pt idx="571">
                  <c:v>89.588459865137196</c:v>
                </c:pt>
                <c:pt idx="572">
                  <c:v>89.58689612424206</c:v>
                </c:pt>
                <c:pt idx="573">
                  <c:v>89.585326442408714</c:v>
                </c:pt>
                <c:pt idx="574">
                  <c:v>89.58375079707622</c:v>
                </c:pt>
                <c:pt idx="575">
                  <c:v>89.582169165598017</c:v>
                </c:pt>
                <c:pt idx="576">
                  <c:v>89.580581525241769</c:v>
                </c:pt>
                <c:pt idx="577">
                  <c:v>89.578987853188792</c:v>
                </c:pt>
                <c:pt idx="578">
                  <c:v>89.577388126533975</c:v>
                </c:pt>
                <c:pt idx="579">
                  <c:v>89.575782322285306</c:v>
                </c:pt>
                <c:pt idx="580">
                  <c:v>89.574170417363547</c:v>
                </c:pt>
                <c:pt idx="581">
                  <c:v>89.572552388601991</c:v>
                </c:pt>
                <c:pt idx="582">
                  <c:v>89.570928212746011</c:v>
                </c:pt>
                <c:pt idx="583">
                  <c:v>89.569297866452871</c:v>
                </c:pt>
                <c:pt idx="584">
                  <c:v>89.567661326291287</c:v>
                </c:pt>
                <c:pt idx="585">
                  <c:v>89.566018568741114</c:v>
                </c:pt>
                <c:pt idx="586">
                  <c:v>89.564369570193008</c:v>
                </c:pt>
                <c:pt idx="587">
                  <c:v>89.562714306948138</c:v>
                </c:pt>
                <c:pt idx="588">
                  <c:v>89.561052755217816</c:v>
                </c:pt>
                <c:pt idx="589">
                  <c:v>89.559384891123088</c:v>
                </c:pt>
                <c:pt idx="590">
                  <c:v>89.55771069069452</c:v>
                </c:pt>
                <c:pt idx="591">
                  <c:v>89.556030129871758</c:v>
                </c:pt>
                <c:pt idx="592">
                  <c:v>89.554343184503267</c:v>
                </c:pt>
                <c:pt idx="593">
                  <c:v>89.552649830345899</c:v>
                </c:pt>
                <c:pt idx="594">
                  <c:v>89.550950043064589</c:v>
                </c:pt>
                <c:pt idx="595">
                  <c:v>89.549243798232055</c:v>
                </c:pt>
                <c:pt idx="596">
                  <c:v>89.547531071328336</c:v>
                </c:pt>
                <c:pt idx="597">
                  <c:v>89.545811837740587</c:v>
                </c:pt>
                <c:pt idx="598">
                  <c:v>89.544086072762582</c:v>
                </c:pt>
                <c:pt idx="599">
                  <c:v>89.542353751594447</c:v>
                </c:pt>
                <c:pt idx="600">
                  <c:v>89.540614849342347</c:v>
                </c:pt>
                <c:pt idx="601">
                  <c:v>89.538869341018</c:v>
                </c:pt>
                <c:pt idx="602">
                  <c:v>89.537117201538408</c:v>
                </c:pt>
                <c:pt idx="603">
                  <c:v>89.535358405725532</c:v>
                </c:pt>
                <c:pt idx="604">
                  <c:v>89.533592928305865</c:v>
                </c:pt>
                <c:pt idx="605">
                  <c:v>89.531820743910103</c:v>
                </c:pt>
                <c:pt idx="606">
                  <c:v>89.53004182707275</c:v>
                </c:pt>
                <c:pt idx="607">
                  <c:v>89.528256152231791</c:v>
                </c:pt>
                <c:pt idx="608">
                  <c:v>89.526463693728346</c:v>
                </c:pt>
                <c:pt idx="609">
                  <c:v>89.524664425806264</c:v>
                </c:pt>
                <c:pt idx="610">
                  <c:v>89.522858322611739</c:v>
                </c:pt>
                <c:pt idx="611">
                  <c:v>89.521045358193021</c:v>
                </c:pt>
                <c:pt idx="612">
                  <c:v>89.519225506499964</c:v>
                </c:pt>
                <c:pt idx="613">
                  <c:v>89.517398741383673</c:v>
                </c:pt>
                <c:pt idx="614">
                  <c:v>89.515565036596215</c:v>
                </c:pt>
                <c:pt idx="615">
                  <c:v>89.513724365790125</c:v>
                </c:pt>
                <c:pt idx="616">
                  <c:v>89.511876702518109</c:v>
                </c:pt>
                <c:pt idx="617">
                  <c:v>89.510022020232611</c:v>
                </c:pt>
                <c:pt idx="618">
                  <c:v>89.508160292285496</c:v>
                </c:pt>
                <c:pt idx="619">
                  <c:v>89.506291491927598</c:v>
                </c:pt>
                <c:pt idx="620">
                  <c:v>89.504415592308476</c:v>
                </c:pt>
                <c:pt idx="621">
                  <c:v>89.502532566475864</c:v>
                </c:pt>
                <c:pt idx="622">
                  <c:v>89.500642387375336</c:v>
                </c:pt>
                <c:pt idx="623">
                  <c:v>89.498745027850049</c:v>
                </c:pt>
                <c:pt idx="624">
                  <c:v>89.496840460640158</c:v>
                </c:pt>
                <c:pt idx="625">
                  <c:v>89.494928658382605</c:v>
                </c:pt>
                <c:pt idx="626">
                  <c:v>89.493009593610552</c:v>
                </c:pt>
                <c:pt idx="627">
                  <c:v>89.49108323875322</c:v>
                </c:pt>
                <c:pt idx="628">
                  <c:v>89.489149566135282</c:v>
                </c:pt>
                <c:pt idx="629">
                  <c:v>89.487208547976508</c:v>
                </c:pt>
                <c:pt idx="630">
                  <c:v>89.485260156391533</c:v>
                </c:pt>
                <c:pt idx="631">
                  <c:v>89.483304363389266</c:v>
                </c:pt>
                <c:pt idx="632">
                  <c:v>89.481341140872587</c:v>
                </c:pt>
                <c:pt idx="633">
                  <c:v>89.479370460637952</c:v>
                </c:pt>
                <c:pt idx="634">
                  <c:v>89.477392294374965</c:v>
                </c:pt>
                <c:pt idx="635">
                  <c:v>89.475406613665911</c:v>
                </c:pt>
                <c:pt idx="636">
                  <c:v>89.47341338998551</c:v>
                </c:pt>
                <c:pt idx="637">
                  <c:v>89.471412594700396</c:v>
                </c:pt>
                <c:pt idx="638">
                  <c:v>89.469404199068748</c:v>
                </c:pt>
                <c:pt idx="639">
                  <c:v>89.467388174239829</c:v>
                </c:pt>
                <c:pt idx="640">
                  <c:v>89.465364491253695</c:v>
                </c:pt>
                <c:pt idx="641">
                  <c:v>89.463333121040606</c:v>
                </c:pt>
                <c:pt idx="642">
                  <c:v>89.461294034420845</c:v>
                </c:pt>
                <c:pt idx="643">
                  <c:v>89.459247202104038</c:v>
                </c:pt>
                <c:pt idx="644">
                  <c:v>89.457192594688991</c:v>
                </c:pt>
                <c:pt idx="645">
                  <c:v>89.455130182663041</c:v>
                </c:pt>
                <c:pt idx="646">
                  <c:v>89.453059936401871</c:v>
                </c:pt>
                <c:pt idx="647">
                  <c:v>89.450981826168913</c:v>
                </c:pt>
                <c:pt idx="648">
                  <c:v>89.448895822114949</c:v>
                </c:pt>
                <c:pt idx="649">
                  <c:v>89.446801894277797</c:v>
                </c:pt>
                <c:pt idx="650">
                  <c:v>89.44470001258172</c:v>
                </c:pt>
                <c:pt idx="651">
                  <c:v>89.442590146837205</c:v>
                </c:pt>
                <c:pt idx="652">
                  <c:v>89.440472266740329</c:v>
                </c:pt>
                <c:pt idx="653">
                  <c:v>89.438346341872446</c:v>
                </c:pt>
                <c:pt idx="654">
                  <c:v>89.436212341699729</c:v>
                </c:pt>
                <c:pt idx="655">
                  <c:v>89.434070235572733</c:v>
                </c:pt>
                <c:pt idx="656">
                  <c:v>89.431919992726009</c:v>
                </c:pt>
                <c:pt idx="657">
                  <c:v>89.429761582277564</c:v>
                </c:pt>
                <c:pt idx="658">
                  <c:v>89.427594973228494</c:v>
                </c:pt>
                <c:pt idx="659">
                  <c:v>89.425420134462584</c:v>
                </c:pt>
                <c:pt idx="660">
                  <c:v>89.423237034745767</c:v>
                </c:pt>
                <c:pt idx="661">
                  <c:v>89.421045642725716</c:v>
                </c:pt>
                <c:pt idx="662">
                  <c:v>89.418845926931482</c:v>
                </c:pt>
                <c:pt idx="663">
                  <c:v>89.416637855772933</c:v>
                </c:pt>
                <c:pt idx="664">
                  <c:v>89.414421397540352</c:v>
                </c:pt>
                <c:pt idx="665">
                  <c:v>89.412196520403995</c:v>
                </c:pt>
                <c:pt idx="666">
                  <c:v>89.409963192413684</c:v>
                </c:pt>
                <c:pt idx="667">
                  <c:v>89.40772138149822</c:v>
                </c:pt>
                <c:pt idx="668">
                  <c:v>89.405471055465114</c:v>
                </c:pt>
                <c:pt idx="669">
                  <c:v>89.403212181999919</c:v>
                </c:pt>
                <c:pt idx="670">
                  <c:v>89.400944728665991</c:v>
                </c:pt>
                <c:pt idx="671">
                  <c:v>89.398668662903845</c:v>
                </c:pt>
                <c:pt idx="672">
                  <c:v>89.396383952030831</c:v>
                </c:pt>
                <c:pt idx="673">
                  <c:v>89.394090563240582</c:v>
                </c:pt>
                <c:pt idx="674">
                  <c:v>89.391788463602623</c:v>
                </c:pt>
                <c:pt idx="675">
                  <c:v>89.389477620061797</c:v>
                </c:pt>
                <c:pt idx="676">
                  <c:v>89.387157999437918</c:v>
                </c:pt>
                <c:pt idx="677">
                  <c:v>89.384829568425218</c:v>
                </c:pt>
                <c:pt idx="678">
                  <c:v>89.382492293591952</c:v>
                </c:pt>
                <c:pt idx="679">
                  <c:v>89.380146141379797</c:v>
                </c:pt>
                <c:pt idx="680">
                  <c:v>89.377791078103584</c:v>
                </c:pt>
                <c:pt idx="681">
                  <c:v>89.375427069950561</c:v>
                </c:pt>
                <c:pt idx="682">
                  <c:v>89.37305408298019</c:v>
                </c:pt>
                <c:pt idx="683">
                  <c:v>89.370672083123353</c:v>
                </c:pt>
                <c:pt idx="684">
                  <c:v>89.368281036182253</c:v>
                </c:pt>
                <c:pt idx="685">
                  <c:v>89.365880907829577</c:v>
                </c:pt>
                <c:pt idx="686">
                  <c:v>89.363471663608223</c:v>
                </c:pt>
                <c:pt idx="687">
                  <c:v>89.361053268930704</c:v>
                </c:pt>
                <c:pt idx="688">
                  <c:v>89.358625689078792</c:v>
                </c:pt>
                <c:pt idx="689">
                  <c:v>89.356188889202812</c:v>
                </c:pt>
                <c:pt idx="690">
                  <c:v>89.35374283432138</c:v>
                </c:pt>
                <c:pt idx="691">
                  <c:v>89.351287489320811</c:v>
                </c:pt>
                <c:pt idx="692">
                  <c:v>89.348822818954545</c:v>
                </c:pt>
                <c:pt idx="693">
                  <c:v>89.346348787842771</c:v>
                </c:pt>
                <c:pt idx="694">
                  <c:v>89.343865360471909</c:v>
                </c:pt>
                <c:pt idx="695">
                  <c:v>89.34137250119403</c:v>
                </c:pt>
                <c:pt idx="696">
                  <c:v>89.338870174226415</c:v>
                </c:pt>
                <c:pt idx="697">
                  <c:v>89.336358343651057</c:v>
                </c:pt>
                <c:pt idx="698">
                  <c:v>89.333836973414151</c:v>
                </c:pt>
                <c:pt idx="699">
                  <c:v>89.331306027325525</c:v>
                </c:pt>
                <c:pt idx="700">
                  <c:v>89.32876546905824</c:v>
                </c:pt>
                <c:pt idx="701">
                  <c:v>89.326215262147954</c:v>
                </c:pt>
                <c:pt idx="702">
                  <c:v>89.323655369992508</c:v>
                </c:pt>
                <c:pt idx="703">
                  <c:v>89.321085755851371</c:v>
                </c:pt>
                <c:pt idx="704">
                  <c:v>89.318506382845072</c:v>
                </c:pt>
                <c:pt idx="705">
                  <c:v>89.315917213954805</c:v>
                </c:pt>
                <c:pt idx="706">
                  <c:v>89.31331821202177</c:v>
                </c:pt>
                <c:pt idx="707">
                  <c:v>89.310709339746793</c:v>
                </c:pt>
                <c:pt idx="708">
                  <c:v>89.308090559689632</c:v>
                </c:pt>
                <c:pt idx="709">
                  <c:v>89.305461834268613</c:v>
                </c:pt>
                <c:pt idx="710">
                  <c:v>89.302823125759971</c:v>
                </c:pt>
                <c:pt idx="711">
                  <c:v>89.300174396297393</c:v>
                </c:pt>
                <c:pt idx="712">
                  <c:v>89.297515607871489</c:v>
                </c:pt>
                <c:pt idx="713">
                  <c:v>89.294846722329225</c:v>
                </c:pt>
                <c:pt idx="714">
                  <c:v>89.292167701373387</c:v>
                </c:pt>
                <c:pt idx="715">
                  <c:v>89.289478506562062</c:v>
                </c:pt>
                <c:pt idx="716">
                  <c:v>89.286779099308092</c:v>
                </c:pt>
                <c:pt idx="717">
                  <c:v>89.28406944087854</c:v>
                </c:pt>
                <c:pt idx="718">
                  <c:v>89.281349492394099</c:v>
                </c:pt>
                <c:pt idx="719">
                  <c:v>89.278619214828595</c:v>
                </c:pt>
                <c:pt idx="720">
                  <c:v>89.275878569008441</c:v>
                </c:pt>
                <c:pt idx="721">
                  <c:v>89.27312751561206</c:v>
                </c:pt>
                <c:pt idx="722">
                  <c:v>89.270366015169358</c:v>
                </c:pt>
                <c:pt idx="723">
                  <c:v>89.267594028061083</c:v>
                </c:pt>
                <c:pt idx="724">
                  <c:v>89.264811514518428</c:v>
                </c:pt>
                <c:pt idx="725">
                  <c:v>89.262018434622362</c:v>
                </c:pt>
                <c:pt idx="726">
                  <c:v>89.259214748303066</c:v>
                </c:pt>
                <c:pt idx="727">
                  <c:v>89.2564004153394</c:v>
                </c:pt>
                <c:pt idx="728">
                  <c:v>89.253575395358382</c:v>
                </c:pt>
                <c:pt idx="729">
                  <c:v>89.250739647834521</c:v>
                </c:pt>
                <c:pt idx="730">
                  <c:v>89.247893132089345</c:v>
                </c:pt>
                <c:pt idx="731">
                  <c:v>89.245035807290762</c:v>
                </c:pt>
                <c:pt idx="732">
                  <c:v>89.242167632452492</c:v>
                </c:pt>
                <c:pt idx="733">
                  <c:v>89.239288566433572</c:v>
                </c:pt>
                <c:pt idx="734">
                  <c:v>89.236398567937727</c:v>
                </c:pt>
                <c:pt idx="735">
                  <c:v>89.233497595512716</c:v>
                </c:pt>
                <c:pt idx="736">
                  <c:v>89.230585607549855</c:v>
                </c:pt>
                <c:pt idx="737">
                  <c:v>89.227662562283442</c:v>
                </c:pt>
                <c:pt idx="738">
                  <c:v>89.224728417790089</c:v>
                </c:pt>
                <c:pt idx="739">
                  <c:v>89.221783131988204</c:v>
                </c:pt>
                <c:pt idx="740">
                  <c:v>89.218826662637355</c:v>
                </c:pt>
                <c:pt idx="741">
                  <c:v>89.215858967337695</c:v>
                </c:pt>
                <c:pt idx="742">
                  <c:v>89.212880003529406</c:v>
                </c:pt>
                <c:pt idx="743">
                  <c:v>89.209889728492058</c:v>
                </c:pt>
                <c:pt idx="744">
                  <c:v>89.206888099344013</c:v>
                </c:pt>
                <c:pt idx="745">
                  <c:v>89.203875073041814</c:v>
                </c:pt>
                <c:pt idx="746">
                  <c:v>89.200850606379717</c:v>
                </c:pt>
                <c:pt idx="747">
                  <c:v>89.19781465598885</c:v>
                </c:pt>
                <c:pt idx="748">
                  <c:v>89.194767178336804</c:v>
                </c:pt>
                <c:pt idx="749">
                  <c:v>89.191708129726905</c:v>
                </c:pt>
                <c:pt idx="750">
                  <c:v>89.188637466297749</c:v>
                </c:pt>
                <c:pt idx="751">
                  <c:v>89.185555144022359</c:v>
                </c:pt>
                <c:pt idx="752">
                  <c:v>89.182461118707863</c:v>
                </c:pt>
                <c:pt idx="753">
                  <c:v>89.179355345994594</c:v>
                </c:pt>
                <c:pt idx="754">
                  <c:v>89.176237781355667</c:v>
                </c:pt>
                <c:pt idx="755">
                  <c:v>89.173108380096238</c:v>
                </c:pt>
                <c:pt idx="756">
                  <c:v>89.169967097352995</c:v>
                </c:pt>
                <c:pt idx="757">
                  <c:v>89.166813888093415</c:v>
                </c:pt>
                <c:pt idx="758">
                  <c:v>89.163648707115229</c:v>
                </c:pt>
                <c:pt idx="759">
                  <c:v>89.16047150904572</c:v>
                </c:pt>
                <c:pt idx="760">
                  <c:v>89.157282248341147</c:v>
                </c:pt>
                <c:pt idx="761">
                  <c:v>89.154080879286099</c:v>
                </c:pt>
                <c:pt idx="762">
                  <c:v>89.15086735599283</c:v>
                </c:pt>
                <c:pt idx="763">
                  <c:v>89.147641632400621</c:v>
                </c:pt>
                <c:pt idx="764">
                  <c:v>89.144403662275181</c:v>
                </c:pt>
                <c:pt idx="765">
                  <c:v>89.141153399208008</c:v>
                </c:pt>
                <c:pt idx="766">
                  <c:v>89.137890796615636</c:v>
                </c:pt>
                <c:pt idx="767">
                  <c:v>89.13461580773911</c:v>
                </c:pt>
                <c:pt idx="768">
                  <c:v>89.131328385643371</c:v>
                </c:pt>
                <c:pt idx="769">
                  <c:v>89.128028483216355</c:v>
                </c:pt>
                <c:pt idx="770">
                  <c:v>89.124716053168612</c:v>
                </c:pt>
                <c:pt idx="771">
                  <c:v>89.121391048032578</c:v>
                </c:pt>
                <c:pt idx="772">
                  <c:v>89.1180534201618</c:v>
                </c:pt>
                <c:pt idx="773">
                  <c:v>89.114703121730386</c:v>
                </c:pt>
                <c:pt idx="774">
                  <c:v>89.111340104732349</c:v>
                </c:pt>
                <c:pt idx="775">
                  <c:v>89.107964320980855</c:v>
                </c:pt>
                <c:pt idx="776">
                  <c:v>89.104575722107597</c:v>
                </c:pt>
                <c:pt idx="777">
                  <c:v>89.101174259562214</c:v>
                </c:pt>
                <c:pt idx="778">
                  <c:v>89.09775988461142</c:v>
                </c:pt>
                <c:pt idx="779">
                  <c:v>89.094332548338528</c:v>
                </c:pt>
                <c:pt idx="780">
                  <c:v>89.090892201642646</c:v>
                </c:pt>
                <c:pt idx="781">
                  <c:v>89.087438795238057</c:v>
                </c:pt>
                <c:pt idx="782">
                  <c:v>89.083972279653509</c:v>
                </c:pt>
                <c:pt idx="783">
                  <c:v>89.080492605231541</c:v>
                </c:pt>
                <c:pt idx="784">
                  <c:v>89.076999722127809</c:v>
                </c:pt>
                <c:pt idx="785">
                  <c:v>89.073493580310341</c:v>
                </c:pt>
                <c:pt idx="786">
                  <c:v>89.069974129558915</c:v>
                </c:pt>
                <c:pt idx="787">
                  <c:v>89.066441319464332</c:v>
                </c:pt>
                <c:pt idx="788">
                  <c:v>89.062895099427692</c:v>
                </c:pt>
                <c:pt idx="789">
                  <c:v>89.059335418659799</c:v>
                </c:pt>
                <c:pt idx="790">
                  <c:v>89.055762226180306</c:v>
                </c:pt>
                <c:pt idx="791">
                  <c:v>89.052175470817104</c:v>
                </c:pt>
                <c:pt idx="792">
                  <c:v>89.048575101205657</c:v>
                </c:pt>
                <c:pt idx="793">
                  <c:v>89.044961065788158</c:v>
                </c:pt>
                <c:pt idx="794">
                  <c:v>89.041333312812938</c:v>
                </c:pt>
                <c:pt idx="795">
                  <c:v>89.037691790333739</c:v>
                </c:pt>
                <c:pt idx="796">
                  <c:v>89.034036446208887</c:v>
                </c:pt>
                <c:pt idx="797">
                  <c:v>89.030367228100758</c:v>
                </c:pt>
                <c:pt idx="798">
                  <c:v>89.026684083474876</c:v>
                </c:pt>
                <c:pt idx="799">
                  <c:v>89.022986959599308</c:v>
                </c:pt>
                <c:pt idx="800">
                  <c:v>89.019275803543863</c:v>
                </c:pt>
                <c:pt idx="801">
                  <c:v>89.015550562179442</c:v>
                </c:pt>
                <c:pt idx="802">
                  <c:v>89.011811182177254</c:v>
                </c:pt>
                <c:pt idx="803">
                  <c:v>89.008057610008038</c:v>
                </c:pt>
                <c:pt idx="804">
                  <c:v>89.00428979194146</c:v>
                </c:pt>
                <c:pt idx="805">
                  <c:v>89.000507674045267</c:v>
                </c:pt>
                <c:pt idx="806">
                  <c:v>88.996711202184542</c:v>
                </c:pt>
                <c:pt idx="807">
                  <c:v>88.992900322021015</c:v>
                </c:pt>
                <c:pt idx="808">
                  <c:v>88.989074979012315</c:v>
                </c:pt>
                <c:pt idx="809">
                  <c:v>88.985235118411168</c:v>
                </c:pt>
                <c:pt idx="810">
                  <c:v>88.981380685264696</c:v>
                </c:pt>
                <c:pt idx="811">
                  <c:v>88.977511624413623</c:v>
                </c:pt>
                <c:pt idx="812">
                  <c:v>88.973627880491605</c:v>
                </c:pt>
                <c:pt idx="813">
                  <c:v>88.969729397924297</c:v>
                </c:pt>
                <c:pt idx="814">
                  <c:v>88.965816120928849</c:v>
                </c:pt>
                <c:pt idx="815">
                  <c:v>88.961887993512846</c:v>
                </c:pt>
                <c:pt idx="816">
                  <c:v>88.957944959473807</c:v>
                </c:pt>
                <c:pt idx="817">
                  <c:v>88.953986962398218</c:v>
                </c:pt>
                <c:pt idx="818">
                  <c:v>88.950013945660871</c:v>
                </c:pt>
                <c:pt idx="819">
                  <c:v>88.9460258524241</c:v>
                </c:pt>
                <c:pt idx="820">
                  <c:v>88.942022625636895</c:v>
                </c:pt>
                <c:pt idx="821">
                  <c:v>88.938004208034272</c:v>
                </c:pt>
                <c:pt idx="822">
                  <c:v>88.933970542136294</c:v>
                </c:pt>
                <c:pt idx="823">
                  <c:v>88.929921570247529</c:v>
                </c:pt>
                <c:pt idx="824">
                  <c:v>88.925857234456075</c:v>
                </c:pt>
                <c:pt idx="825">
                  <c:v>88.921777476632855</c:v>
                </c:pt>
                <c:pt idx="826">
                  <c:v>88.917682238430714</c:v>
                </c:pt>
                <c:pt idx="827">
                  <c:v>88.91357146128388</c:v>
                </c:pt>
                <c:pt idx="828">
                  <c:v>88.909445086406834</c:v>
                </c:pt>
                <c:pt idx="829">
                  <c:v>88.905303054793762</c:v>
                </c:pt>
                <c:pt idx="830">
                  <c:v>88.901145307217647</c:v>
                </c:pt>
                <c:pt idx="831">
                  <c:v>88.896971784229464</c:v>
                </c:pt>
                <c:pt idx="832">
                  <c:v>88.892782426157368</c:v>
                </c:pt>
                <c:pt idx="833">
                  <c:v>88.888577173105944</c:v>
                </c:pt>
                <c:pt idx="834">
                  <c:v>88.884355964955361</c:v>
                </c:pt>
                <c:pt idx="835">
                  <c:v>88.880118741360434</c:v>
                </c:pt>
                <c:pt idx="836">
                  <c:v>88.875865441750094</c:v>
                </c:pt>
                <c:pt idx="837">
                  <c:v>88.871596005326253</c:v>
                </c:pt>
                <c:pt idx="838">
                  <c:v>88.867310371063098</c:v>
                </c:pt>
                <c:pt idx="839">
                  <c:v>88.86300847770643</c:v>
                </c:pt>
                <c:pt idx="840">
                  <c:v>88.858690263772473</c:v>
                </c:pt>
                <c:pt idx="841">
                  <c:v>88.854355667547452</c:v>
                </c:pt>
                <c:pt idx="842">
                  <c:v>88.85000462708642</c:v>
                </c:pt>
                <c:pt idx="843">
                  <c:v>88.845637080212612</c:v>
                </c:pt>
                <c:pt idx="844">
                  <c:v>88.841252964516571</c:v>
                </c:pt>
                <c:pt idx="845">
                  <c:v>88.836852217355201</c:v>
                </c:pt>
                <c:pt idx="846">
                  <c:v>88.83243477585107</c:v>
                </c:pt>
                <c:pt idx="847">
                  <c:v>88.828000576891483</c:v>
                </c:pt>
                <c:pt idx="848">
                  <c:v>88.823549557127635</c:v>
                </c:pt>
                <c:pt idx="849">
                  <c:v>88.819081652973736</c:v>
                </c:pt>
                <c:pt idx="850">
                  <c:v>88.814596800606211</c:v>
                </c:pt>
                <c:pt idx="851">
                  <c:v>88.810094935962766</c:v>
                </c:pt>
                <c:pt idx="852">
                  <c:v>88.805575994741659</c:v>
                </c:pt>
                <c:pt idx="853">
                  <c:v>88.801039912400611</c:v>
                </c:pt>
                <c:pt idx="854">
                  <c:v>88.796486624156145</c:v>
                </c:pt>
                <c:pt idx="855">
                  <c:v>88.791916064982644</c:v>
                </c:pt>
                <c:pt idx="856">
                  <c:v>88.787328169611428</c:v>
                </c:pt>
                <c:pt idx="857">
                  <c:v>88.782722872529945</c:v>
                </c:pt>
                <c:pt idx="858">
                  <c:v>88.778100107980862</c:v>
                </c:pt>
                <c:pt idx="859">
                  <c:v>88.773459809961196</c:v>
                </c:pt>
                <c:pt idx="860">
                  <c:v>88.76880191222142</c:v>
                </c:pt>
                <c:pt idx="861">
                  <c:v>88.764126348264497</c:v>
                </c:pt>
                <c:pt idx="862">
                  <c:v>88.759433051345169</c:v>
                </c:pt>
                <c:pt idx="863">
                  <c:v>88.754721954468948</c:v>
                </c:pt>
                <c:pt idx="864">
                  <c:v>88.749992990391149</c:v>
                </c:pt>
                <c:pt idx="865">
                  <c:v>88.745246091616167</c:v>
                </c:pt>
                <c:pt idx="866">
                  <c:v>88.74048119039638</c:v>
                </c:pt>
                <c:pt idx="867">
                  <c:v>88.735698218731414</c:v>
                </c:pt>
                <c:pt idx="868">
                  <c:v>88.730897108367202</c:v>
                </c:pt>
                <c:pt idx="869">
                  <c:v>88.72607779079496</c:v>
                </c:pt>
                <c:pt idx="870">
                  <c:v>88.721240197250324</c:v>
                </c:pt>
                <c:pt idx="871">
                  <c:v>88.716384258712552</c:v>
                </c:pt>
                <c:pt idx="872">
                  <c:v>88.711509905903469</c:v>
                </c:pt>
                <c:pt idx="873">
                  <c:v>88.706617069286537</c:v>
                </c:pt>
                <c:pt idx="874">
                  <c:v>88.70170567906608</c:v>
                </c:pt>
                <c:pt idx="875">
                  <c:v>88.696775665186166</c:v>
                </c:pt>
                <c:pt idx="876">
                  <c:v>88.691826957329795</c:v>
                </c:pt>
                <c:pt idx="877">
                  <c:v>88.68685948491796</c:v>
                </c:pt>
                <c:pt idx="878">
                  <c:v>88.68187317710867</c:v>
                </c:pt>
                <c:pt idx="879">
                  <c:v>88.67686796279601</c:v>
                </c:pt>
                <c:pt idx="880">
                  <c:v>88.6718437706092</c:v>
                </c:pt>
                <c:pt idx="881">
                  <c:v>88.666800528911722</c:v>
                </c:pt>
                <c:pt idx="882">
                  <c:v>88.661738165800301</c:v>
                </c:pt>
                <c:pt idx="883">
                  <c:v>88.656656609103891</c:v>
                </c:pt>
                <c:pt idx="884">
                  <c:v>88.651555786382872</c:v>
                </c:pt>
                <c:pt idx="885">
                  <c:v>88.646435624928031</c:v>
                </c:pt>
                <c:pt idx="886">
                  <c:v>88.641296051759511</c:v>
                </c:pt>
                <c:pt idx="887">
                  <c:v>88.63613699362601</c:v>
                </c:pt>
                <c:pt idx="888">
                  <c:v>88.63095837700368</c:v>
                </c:pt>
                <c:pt idx="889">
                  <c:v>88.625760128095195</c:v>
                </c:pt>
                <c:pt idx="890">
                  <c:v>88.620542172828848</c:v>
                </c:pt>
                <c:pt idx="891">
                  <c:v>88.6153044368575</c:v>
                </c:pt>
                <c:pt idx="892">
                  <c:v>88.610046845557633</c:v>
                </c:pt>
                <c:pt idx="893">
                  <c:v>88.604769324028297</c:v>
                </c:pt>
                <c:pt idx="894">
                  <c:v>88.599471797090274</c:v>
                </c:pt>
                <c:pt idx="895">
                  <c:v>88.594154189284978</c:v>
                </c:pt>
                <c:pt idx="896">
                  <c:v>88.588816424873514</c:v>
                </c:pt>
                <c:pt idx="897">
                  <c:v>88.583458427835609</c:v>
                </c:pt>
                <c:pt idx="898">
                  <c:v>88.578080121868766</c:v>
                </c:pt>
                <c:pt idx="899">
                  <c:v>88.572681430387135</c:v>
                </c:pt>
                <c:pt idx="900">
                  <c:v>88.567262276520509</c:v>
                </c:pt>
                <c:pt idx="901">
                  <c:v>88.561822583113411</c:v>
                </c:pt>
                <c:pt idx="902">
                  <c:v>88.556362272724073</c:v>
                </c:pt>
                <c:pt idx="903">
                  <c:v>88.550881267623325</c:v>
                </c:pt>
                <c:pt idx="904">
                  <c:v>88.545379489793717</c:v>
                </c:pt>
                <c:pt idx="905">
                  <c:v>88.539856860928381</c:v>
                </c:pt>
                <c:pt idx="906">
                  <c:v>88.534313302430149</c:v>
                </c:pt>
                <c:pt idx="907">
                  <c:v>88.528748735410318</c:v>
                </c:pt>
                <c:pt idx="908">
                  <c:v>88.523163080687866</c:v>
                </c:pt>
                <c:pt idx="909">
                  <c:v>88.517556258788346</c:v>
                </c:pt>
                <c:pt idx="910">
                  <c:v>88.511928189942722</c:v>
                </c:pt>
                <c:pt idx="911">
                  <c:v>88.506278794086512</c:v>
                </c:pt>
                <c:pt idx="912">
                  <c:v>88.500607990858697</c:v>
                </c:pt>
                <c:pt idx="913">
                  <c:v>88.494915699600568</c:v>
                </c:pt>
                <c:pt idx="914">
                  <c:v>88.489201839354919</c:v>
                </c:pt>
                <c:pt idx="915">
                  <c:v>88.48346632886475</c:v>
                </c:pt>
                <c:pt idx="916">
                  <c:v>88.477709086572375</c:v>
                </c:pt>
                <c:pt idx="917">
                  <c:v>88.471930030618353</c:v>
                </c:pt>
                <c:pt idx="918">
                  <c:v>88.466129078840396</c:v>
                </c:pt>
                <c:pt idx="919">
                  <c:v>88.460306148772318</c:v>
                </c:pt>
                <c:pt idx="920">
                  <c:v>88.454461157642967</c:v>
                </c:pt>
                <c:pt idx="921">
                  <c:v>88.448594022375218</c:v>
                </c:pt>
                <c:pt idx="922">
                  <c:v>88.442704659584834</c:v>
                </c:pt>
                <c:pt idx="923">
                  <c:v>88.436792985579444</c:v>
                </c:pt>
                <c:pt idx="924">
                  <c:v>88.430858916357522</c:v>
                </c:pt>
                <c:pt idx="925">
                  <c:v>88.424902367607089</c:v>
                </c:pt>
                <c:pt idx="926">
                  <c:v>88.418923254704993</c:v>
                </c:pt>
                <c:pt idx="927">
                  <c:v>88.412921492715469</c:v>
                </c:pt>
                <c:pt idx="928">
                  <c:v>88.406896996389293</c:v>
                </c:pt>
                <c:pt idx="929">
                  <c:v>88.400849680162665</c:v>
                </c:pt>
                <c:pt idx="930">
                  <c:v>88.394779458155909</c:v>
                </c:pt>
                <c:pt idx="931">
                  <c:v>88.38868624417276</c:v>
                </c:pt>
                <c:pt idx="932">
                  <c:v>88.382569951698898</c:v>
                </c:pt>
                <c:pt idx="933">
                  <c:v>88.376430493901097</c:v>
                </c:pt>
                <c:pt idx="934">
                  <c:v>88.370267783625962</c:v>
                </c:pt>
                <c:pt idx="935">
                  <c:v>88.364081733398933</c:v>
                </c:pt>
                <c:pt idx="936">
                  <c:v>88.357872255423175</c:v>
                </c:pt>
                <c:pt idx="937">
                  <c:v>88.351639261578413</c:v>
                </c:pt>
                <c:pt idx="938">
                  <c:v>88.345382663419755</c:v>
                </c:pt>
                <c:pt idx="939">
                  <c:v>88.339102372176825</c:v>
                </c:pt>
                <c:pt idx="940">
                  <c:v>88.332798298752351</c:v>
                </c:pt>
                <c:pt idx="941">
                  <c:v>88.326470353721234</c:v>
                </c:pt>
                <c:pt idx="942">
                  <c:v>88.320118447329364</c:v>
                </c:pt>
                <c:pt idx="943">
                  <c:v>88.313742489492469</c:v>
                </c:pt>
                <c:pt idx="944">
                  <c:v>88.307342389795011</c:v>
                </c:pt>
                <c:pt idx="945">
                  <c:v>88.300918057489085</c:v>
                </c:pt>
                <c:pt idx="946">
                  <c:v>88.294469401493217</c:v>
                </c:pt>
                <c:pt idx="947">
                  <c:v>88.28799633039128</c:v>
                </c:pt>
                <c:pt idx="948">
                  <c:v>88.281498752431276</c:v>
                </c:pt>
                <c:pt idx="949">
                  <c:v>88.274976575524349</c:v>
                </c:pt>
                <c:pt idx="950">
                  <c:v>88.268429707243413</c:v>
                </c:pt>
                <c:pt idx="951">
                  <c:v>88.261858054822255</c:v>
                </c:pt>
                <c:pt idx="952">
                  <c:v>88.25526152515414</c:v>
                </c:pt>
                <c:pt idx="953">
                  <c:v>88.248640024790731</c:v>
                </c:pt>
                <c:pt idx="954">
                  <c:v>88.24199345994117</c:v>
                </c:pt>
                <c:pt idx="955">
                  <c:v>88.235321736470496</c:v>
                </c:pt>
                <c:pt idx="956">
                  <c:v>88.228624759898793</c:v>
                </c:pt>
                <c:pt idx="957">
                  <c:v>88.221902435399869</c:v>
                </c:pt>
                <c:pt idx="958">
                  <c:v>88.215154667800306</c:v>
                </c:pt>
                <c:pt idx="959">
                  <c:v>88.20838136157785</c:v>
                </c:pt>
                <c:pt idx="960">
                  <c:v>88.20158242086076</c:v>
                </c:pt>
                <c:pt idx="961">
                  <c:v>88.194757749426259</c:v>
                </c:pt>
                <c:pt idx="962">
                  <c:v>88.187907250699439</c:v>
                </c:pt>
                <c:pt idx="963">
                  <c:v>88.181030827752238</c:v>
                </c:pt>
                <c:pt idx="964">
                  <c:v>88.174128383302019</c:v>
                </c:pt>
                <c:pt idx="965">
                  <c:v>88.167199819710518</c:v>
                </c:pt>
                <c:pt idx="966">
                  <c:v>88.160245038982623</c:v>
                </c:pt>
                <c:pt idx="967">
                  <c:v>88.153263942765193</c:v>
                </c:pt>
                <c:pt idx="968">
                  <c:v>88.146256432345837</c:v>
                </c:pt>
                <c:pt idx="969">
                  <c:v>88.139222408651676</c:v>
                </c:pt>
                <c:pt idx="970">
                  <c:v>88.132161772248267</c:v>
                </c:pt>
                <c:pt idx="971">
                  <c:v>88.12507442333829</c:v>
                </c:pt>
                <c:pt idx="972">
                  <c:v>88.117960261760302</c:v>
                </c:pt>
                <c:pt idx="973">
                  <c:v>88.110819186987655</c:v>
                </c:pt>
                <c:pt idx="974">
                  <c:v>88.103651098127287</c:v>
                </c:pt>
                <c:pt idx="975">
                  <c:v>88.096455893918218</c:v>
                </c:pt>
                <c:pt idx="976">
                  <c:v>88.089233472730797</c:v>
                </c:pt>
                <c:pt idx="977">
                  <c:v>88.081983732565064</c:v>
                </c:pt>
                <c:pt idx="978">
                  <c:v>88.074706571049788</c:v>
                </c:pt>
                <c:pt idx="979">
                  <c:v>88.067401885441086</c:v>
                </c:pt>
                <c:pt idx="980">
                  <c:v>88.060069572621231</c:v>
                </c:pt>
                <c:pt idx="981">
                  <c:v>88.05270952909764</c:v>
                </c:pt>
                <c:pt idx="982">
                  <c:v>88.04532165100116</c:v>
                </c:pt>
                <c:pt idx="983">
                  <c:v>88.037905834085336</c:v>
                </c:pt>
                <c:pt idx="984">
                  <c:v>88.030461973724812</c:v>
                </c:pt>
                <c:pt idx="985">
                  <c:v>88.022989964914331</c:v>
                </c:pt>
                <c:pt idx="986">
                  <c:v>88.015489702267345</c:v>
                </c:pt>
                <c:pt idx="987">
                  <c:v>88.007961080014752</c:v>
                </c:pt>
                <c:pt idx="988">
                  <c:v>88.000403992003811</c:v>
                </c:pt>
                <c:pt idx="989">
                  <c:v>87.992818331696697</c:v>
                </c:pt>
                <c:pt idx="990">
                  <c:v>87.985203992169403</c:v>
                </c:pt>
                <c:pt idx="991">
                  <c:v>87.977560866110366</c:v>
                </c:pt>
                <c:pt idx="992">
                  <c:v>87.969888845819341</c:v>
                </c:pt>
                <c:pt idx="993">
                  <c:v>87.96218782320588</c:v>
                </c:pt>
                <c:pt idx="994">
                  <c:v>87.954457689788399</c:v>
                </c:pt>
                <c:pt idx="995">
                  <c:v>87.946698336692748</c:v>
                </c:pt>
                <c:pt idx="996">
                  <c:v>87.938909654650871</c:v>
                </c:pt>
                <c:pt idx="997">
                  <c:v>87.931091533999663</c:v>
                </c:pt>
                <c:pt idx="998">
                  <c:v>87.923243864679677</c:v>
                </c:pt>
                <c:pt idx="999">
                  <c:v>87.915366536233734</c:v>
                </c:pt>
                <c:pt idx="1000">
                  <c:v>87.907459437805826</c:v>
                </c:pt>
                <c:pt idx="1001">
                  <c:v>87.899522458139714</c:v>
                </c:pt>
                <c:pt idx="1002">
                  <c:v>87.891555485577641</c:v>
                </c:pt>
                <c:pt idx="1003">
                  <c:v>87.883558408059159</c:v>
                </c:pt>
                <c:pt idx="1004">
                  <c:v>87.875531113119678</c:v>
                </c:pt>
                <c:pt idx="1005">
                  <c:v>87.867473487889299</c:v>
                </c:pt>
                <c:pt idx="1006">
                  <c:v>87.859385419091566</c:v>
                </c:pt>
                <c:pt idx="1007">
                  <c:v>87.851266793041944</c:v>
                </c:pt>
                <c:pt idx="1008">
                  <c:v>87.843117495646823</c:v>
                </c:pt>
                <c:pt idx="1009">
                  <c:v>87.834937412402056</c:v>
                </c:pt>
                <c:pt idx="1010">
                  <c:v>87.826726428391538</c:v>
                </c:pt>
                <c:pt idx="1011">
                  <c:v>87.818484428286212</c:v>
                </c:pt>
                <c:pt idx="1012">
                  <c:v>87.810211296342601</c:v>
                </c:pt>
                <c:pt idx="1013">
                  <c:v>87.801906916401407</c:v>
                </c:pt>
                <c:pt idx="1014">
                  <c:v>87.793571171886356</c:v>
                </c:pt>
                <c:pt idx="1015">
                  <c:v>87.78520394580282</c:v>
                </c:pt>
                <c:pt idx="1016">
                  <c:v>87.776805120736583</c:v>
                </c:pt>
                <c:pt idx="1017">
                  <c:v>87.768374578852345</c:v>
                </c:pt>
                <c:pt idx="1018">
                  <c:v>87.759912201892732</c:v>
                </c:pt>
                <c:pt idx="1019">
                  <c:v>87.751417871176599</c:v>
                </c:pt>
                <c:pt idx="1020">
                  <c:v>87.742891467597929</c:v>
                </c:pt>
                <c:pt idx="1021">
                  <c:v>87.734332871624602</c:v>
                </c:pt>
                <c:pt idx="1022">
                  <c:v>87.72574196329677</c:v>
                </c:pt>
                <c:pt idx="1023">
                  <c:v>87.717118622225883</c:v>
                </c:pt>
                <c:pt idx="1024">
                  <c:v>87.708462727593101</c:v>
                </c:pt>
                <c:pt idx="1025">
                  <c:v>87.699774158148131</c:v>
                </c:pt>
                <c:pt idx="1026">
                  <c:v>87.691052792207756</c:v>
                </c:pt>
                <c:pt idx="1027">
                  <c:v>87.682298507654693</c:v>
                </c:pt>
                <c:pt idx="1028">
                  <c:v>87.673511181936021</c:v>
                </c:pt>
                <c:pt idx="1029">
                  <c:v>87.664690692062152</c:v>
                </c:pt>
                <c:pt idx="1030">
                  <c:v>87.655836914605175</c:v>
                </c:pt>
                <c:pt idx="1031">
                  <c:v>87.64694972569778</c:v>
                </c:pt>
                <c:pt idx="1032">
                  <c:v>87.63802900103174</c:v>
                </c:pt>
                <c:pt idx="1033">
                  <c:v>87.629074615856794</c:v>
                </c:pt>
                <c:pt idx="1034">
                  <c:v>87.620086444978995</c:v>
                </c:pt>
                <c:pt idx="1035">
                  <c:v>87.611064362759663</c:v>
                </c:pt>
                <c:pt idx="1036">
                  <c:v>87.602008243113843</c:v>
                </c:pt>
                <c:pt idx="1037">
                  <c:v>87.592917959509151</c:v>
                </c:pt>
                <c:pt idx="1038">
                  <c:v>87.583793384964238</c:v>
                </c:pt>
                <c:pt idx="1039">
                  <c:v>87.574634392047514</c:v>
                </c:pt>
                <c:pt idx="1040">
                  <c:v>87.565440852876009</c:v>
                </c:pt>
                <c:pt idx="1041">
                  <c:v>87.556212639113625</c:v>
                </c:pt>
                <c:pt idx="1042">
                  <c:v>87.546949621969972</c:v>
                </c:pt>
                <c:pt idx="1043">
                  <c:v>87.537651672199345</c:v>
                </c:pt>
                <c:pt idx="1044">
                  <c:v>87.52831866009879</c:v>
                </c:pt>
                <c:pt idx="1045">
                  <c:v>87.518950455507166</c:v>
                </c:pt>
                <c:pt idx="1046">
                  <c:v>87.509546927803726</c:v>
                </c:pt>
                <c:pt idx="1047">
                  <c:v>87.500107945906578</c:v>
                </c:pt>
                <c:pt idx="1048">
                  <c:v>87.49063337827161</c:v>
                </c:pt>
                <c:pt idx="1049">
                  <c:v>87.481123092890883</c:v>
                </c:pt>
                <c:pt idx="1050">
                  <c:v>87.471576957291504</c:v>
                </c:pt>
                <c:pt idx="1051">
                  <c:v>87.461994838534011</c:v>
                </c:pt>
                <c:pt idx="1052">
                  <c:v>87.452376603211349</c:v>
                </c:pt>
                <c:pt idx="1053">
                  <c:v>87.442722117447204</c:v>
                </c:pt>
                <c:pt idx="1054">
                  <c:v>87.433031246894785</c:v>
                </c:pt>
                <c:pt idx="1055">
                  <c:v>87.423303856735515</c:v>
                </c:pt>
                <c:pt idx="1056">
                  <c:v>87.413539811677651</c:v>
                </c:pt>
                <c:pt idx="1057">
                  <c:v>87.403738975954795</c:v>
                </c:pt>
                <c:pt idx="1058">
                  <c:v>87.393901213324668</c:v>
                </c:pt>
                <c:pt idx="1059">
                  <c:v>87.384026387067792</c:v>
                </c:pt>
                <c:pt idx="1060">
                  <c:v>87.374114359986081</c:v>
                </c:pt>
                <c:pt idx="1061">
                  <c:v>87.364164994401307</c:v>
                </c:pt>
                <c:pt idx="1062">
                  <c:v>87.354178152154091</c:v>
                </c:pt>
                <c:pt idx="1063">
                  <c:v>87.344153694602326</c:v>
                </c:pt>
                <c:pt idx="1064">
                  <c:v>87.334091482619769</c:v>
                </c:pt>
                <c:pt idx="1065">
                  <c:v>87.323991376594833</c:v>
                </c:pt>
                <c:pt idx="1066">
                  <c:v>87.313853236429239</c:v>
                </c:pt>
                <c:pt idx="1067">
                  <c:v>87.303676921536422</c:v>
                </c:pt>
                <c:pt idx="1068">
                  <c:v>87.293462290840523</c:v>
                </c:pt>
                <c:pt idx="1069">
                  <c:v>87.28320920277487</c:v>
                </c:pt>
                <c:pt idx="1070">
                  <c:v>87.272917515280383</c:v>
                </c:pt>
                <c:pt idx="1071">
                  <c:v>87.262587085804711</c:v>
                </c:pt>
                <c:pt idx="1072">
                  <c:v>87.252217771300437</c:v>
                </c:pt>
                <c:pt idx="1073">
                  <c:v>87.24180942822403</c:v>
                </c:pt>
                <c:pt idx="1074">
                  <c:v>87.231361912534297</c:v>
                </c:pt>
                <c:pt idx="1075">
                  <c:v>87.220875079691211</c:v>
                </c:pt>
                <c:pt idx="1076">
                  <c:v>87.210348784654272</c:v>
                </c:pt>
                <c:pt idx="1077">
                  <c:v>87.199782881881447</c:v>
                </c:pt>
                <c:pt idx="1078">
                  <c:v>87.189177225327811</c:v>
                </c:pt>
                <c:pt idx="1079">
                  <c:v>87.178531668443895</c:v>
                </c:pt>
                <c:pt idx="1080">
                  <c:v>87.167846064174725</c:v>
                </c:pt>
                <c:pt idx="1081">
                  <c:v>87.157120264958266</c:v>
                </c:pt>
                <c:pt idx="1082">
                  <c:v>87.146354122724119</c:v>
                </c:pt>
                <c:pt idx="1083">
                  <c:v>87.135547488892115</c:v>
                </c:pt>
                <c:pt idx="1084">
                  <c:v>87.12470021437106</c:v>
                </c:pt>
                <c:pt idx="1085">
                  <c:v>87.113812149557461</c:v>
                </c:pt>
                <c:pt idx="1086">
                  <c:v>87.102883144334029</c:v>
                </c:pt>
                <c:pt idx="1087">
                  <c:v>87.091913048068406</c:v>
                </c:pt>
                <c:pt idx="1088">
                  <c:v>87.080901709611936</c:v>
                </c:pt>
                <c:pt idx="1089">
                  <c:v>87.069848977298093</c:v>
                </c:pt>
                <c:pt idx="1090">
                  <c:v>87.058754698941414</c:v>
                </c:pt>
                <c:pt idx="1091">
                  <c:v>87.047618721835988</c:v>
                </c:pt>
                <c:pt idx="1092">
                  <c:v>87.0364408927543</c:v>
                </c:pt>
                <c:pt idx="1093">
                  <c:v>87.025221057945728</c:v>
                </c:pt>
                <c:pt idx="1094">
                  <c:v>87.013959063135317</c:v>
                </c:pt>
                <c:pt idx="1095">
                  <c:v>87.002654753522464</c:v>
                </c:pt>
                <c:pt idx="1096">
                  <c:v>86.991307973779541</c:v>
                </c:pt>
                <c:pt idx="1097">
                  <c:v>86.979918568050621</c:v>
                </c:pt>
                <c:pt idx="1098">
                  <c:v>86.968486379950292</c:v>
                </c:pt>
                <c:pt idx="1099">
                  <c:v>86.957011252562083</c:v>
                </c:pt>
                <c:pt idx="1100">
                  <c:v>86.945493028437411</c:v>
                </c:pt>
                <c:pt idx="1101">
                  <c:v>86.933931549594064</c:v>
                </c:pt>
                <c:pt idx="1102">
                  <c:v>86.922326657515114</c:v>
                </c:pt>
                <c:pt idx="1103">
                  <c:v>86.91067819314749</c:v>
                </c:pt>
                <c:pt idx="1104">
                  <c:v>86.898985996900677</c:v>
                </c:pt>
                <c:pt idx="1105">
                  <c:v>86.887249908645458</c:v>
                </c:pt>
                <c:pt idx="1106">
                  <c:v>86.875469767712744</c:v>
                </c:pt>
                <c:pt idx="1107">
                  <c:v>86.863645412892026</c:v>
                </c:pt>
                <c:pt idx="1108">
                  <c:v>86.851776682430327</c:v>
                </c:pt>
                <c:pt idx="1109">
                  <c:v>86.839863414030944</c:v>
                </c:pt>
                <c:pt idx="1110">
                  <c:v>86.827905444851936</c:v>
                </c:pt>
                <c:pt idx="1111">
                  <c:v>86.815902611505024</c:v>
                </c:pt>
                <c:pt idx="1112">
                  <c:v>86.803854750054413</c:v>
                </c:pt>
                <c:pt idx="1113">
                  <c:v>86.791761696015385</c:v>
                </c:pt>
                <c:pt idx="1114">
                  <c:v>86.779623284353022</c:v>
                </c:pt>
                <c:pt idx="1115">
                  <c:v>86.767439349481123</c:v>
                </c:pt>
                <c:pt idx="1116">
                  <c:v>86.755209725260784</c:v>
                </c:pt>
                <c:pt idx="1117">
                  <c:v>86.742934244999347</c:v>
                </c:pt>
                <c:pt idx="1118">
                  <c:v>86.730612741448923</c:v>
                </c:pt>
                <c:pt idx="1119">
                  <c:v>86.718245046805364</c:v>
                </c:pt>
                <c:pt idx="1120">
                  <c:v>86.705830992706979</c:v>
                </c:pt>
                <c:pt idx="1121">
                  <c:v>86.6933704102332</c:v>
                </c:pt>
                <c:pt idx="1122">
                  <c:v>86.680863129903585</c:v>
                </c:pt>
                <c:pt idx="1123">
                  <c:v>86.668308981676446</c:v>
                </c:pt>
                <c:pt idx="1124">
                  <c:v>86.655707794947588</c:v>
                </c:pt>
                <c:pt idx="1125">
                  <c:v>86.643059398549426</c:v>
                </c:pt>
                <c:pt idx="1126">
                  <c:v>86.630363620749407</c:v>
                </c:pt>
                <c:pt idx="1127">
                  <c:v>86.61762028924899</c:v>
                </c:pt>
                <c:pt idx="1128">
                  <c:v>86.604829231182549</c:v>
                </c:pt>
                <c:pt idx="1129">
                  <c:v>86.591990273116082</c:v>
                </c:pt>
                <c:pt idx="1130">
                  <c:v>86.579103241046084</c:v>
                </c:pt>
                <c:pt idx="1131">
                  <c:v>86.566167960398388</c:v>
                </c:pt>
                <c:pt idx="1132">
                  <c:v>86.553184256026924</c:v>
                </c:pt>
                <c:pt idx="1133">
                  <c:v>86.540151952212753</c:v>
                </c:pt>
                <c:pt idx="1134">
                  <c:v>86.527070872662748</c:v>
                </c:pt>
                <c:pt idx="1135">
                  <c:v>86.513940840508639</c:v>
                </c:pt>
                <c:pt idx="1136">
                  <c:v>86.500761678305594</c:v>
                </c:pt>
                <c:pt idx="1137">
                  <c:v>86.487533208031508</c:v>
                </c:pt>
                <c:pt idx="1138">
                  <c:v>86.474255251085438</c:v>
                </c:pt>
                <c:pt idx="1139">
                  <c:v>86.460927628286811</c:v>
                </c:pt>
                <c:pt idx="1140">
                  <c:v>86.447550159874424</c:v>
                </c:pt>
                <c:pt idx="1141">
                  <c:v>86.43412266550493</c:v>
                </c:pt>
                <c:pt idx="1142">
                  <c:v>86.420644964252048</c:v>
                </c:pt>
                <c:pt idx="1143">
                  <c:v>86.40711687460562</c:v>
                </c:pt>
                <c:pt idx="1144">
                  <c:v>86.393538214470183</c:v>
                </c:pt>
                <c:pt idx="1145">
                  <c:v>86.379908801164149</c:v>
                </c:pt>
                <c:pt idx="1146">
                  <c:v>86.366228451418763</c:v>
                </c:pt>
                <c:pt idx="1147">
                  <c:v>86.352496981376973</c:v>
                </c:pt>
                <c:pt idx="1148">
                  <c:v>86.338714206592456</c:v>
                </c:pt>
                <c:pt idx="1149">
                  <c:v>86.324879942028616</c:v>
                </c:pt>
                <c:pt idx="1150">
                  <c:v>86.310994002057456</c:v>
                </c:pt>
                <c:pt idx="1151">
                  <c:v>86.29705620045884</c:v>
                </c:pt>
                <c:pt idx="1152">
                  <c:v>86.283066350419134</c:v>
                </c:pt>
                <c:pt idx="1153">
                  <c:v>86.269024264530586</c:v>
                </c:pt>
                <c:pt idx="1154">
                  <c:v>86.254929754790098</c:v>
                </c:pt>
                <c:pt idx="1155">
                  <c:v>86.240782632598439</c:v>
                </c:pt>
                <c:pt idx="1156">
                  <c:v>86.226582708759238</c:v>
                </c:pt>
                <c:pt idx="1157">
                  <c:v>86.212329793477778</c:v>
                </c:pt>
                <c:pt idx="1158">
                  <c:v>86.19802369636075</c:v>
                </c:pt>
                <c:pt idx="1159">
                  <c:v>86.183664226414521</c:v>
                </c:pt>
                <c:pt idx="1160">
                  <c:v>86.169251192044854</c:v>
                </c:pt>
                <c:pt idx="1161">
                  <c:v>86.154784401055707</c:v>
                </c:pt>
                <c:pt idx="1162">
                  <c:v>86.140263660648429</c:v>
                </c:pt>
                <c:pt idx="1163">
                  <c:v>86.125688777420891</c:v>
                </c:pt>
                <c:pt idx="1164">
                  <c:v>86.111059557366616</c:v>
                </c:pt>
                <c:pt idx="1165">
                  <c:v>86.096375805874004</c:v>
                </c:pt>
                <c:pt idx="1166">
                  <c:v>86.081637327725304</c:v>
                </c:pt>
                <c:pt idx="1167">
                  <c:v>86.066843927096087</c:v>
                </c:pt>
                <c:pt idx="1168">
                  <c:v>86.051995407554273</c:v>
                </c:pt>
                <c:pt idx="1169">
                  <c:v>86.037091572059239</c:v>
                </c:pt>
                <c:pt idx="1170">
                  <c:v>86.022132222961289</c:v>
                </c:pt>
                <c:pt idx="1171">
                  <c:v>86.007117162000625</c:v>
                </c:pt>
                <c:pt idx="1172">
                  <c:v>85.992046190306809</c:v>
                </c:pt>
                <c:pt idx="1173">
                  <c:v>85.97691910839805</c:v>
                </c:pt>
                <c:pt idx="1174">
                  <c:v>85.961735716180115</c:v>
                </c:pt>
                <c:pt idx="1175">
                  <c:v>85.946495812946111</c:v>
                </c:pt>
                <c:pt idx="1176">
                  <c:v>85.93119919737542</c:v>
                </c:pt>
                <c:pt idx="1177">
                  <c:v>85.915845667533304</c:v>
                </c:pt>
                <c:pt idx="1178">
                  <c:v>85.900435020869935</c:v>
                </c:pt>
                <c:pt idx="1179">
                  <c:v>85.884967054220041</c:v>
                </c:pt>
                <c:pt idx="1180">
                  <c:v>85.869441563802098</c:v>
                </c:pt>
                <c:pt idx="1181">
                  <c:v>85.853858345217816</c:v>
                </c:pt>
                <c:pt idx="1182">
                  <c:v>85.838217193451399</c:v>
                </c:pt>
                <c:pt idx="1183">
                  <c:v>85.82251790286918</c:v>
                </c:pt>
                <c:pt idx="1184">
                  <c:v>85.806760267218863</c:v>
                </c:pt>
                <c:pt idx="1185">
                  <c:v>85.790944079629</c:v>
                </c:pt>
                <c:pt idx="1186">
                  <c:v>85.775069132608664</c:v>
                </c:pt>
                <c:pt idx="1187">
                  <c:v>85.759135218046524</c:v>
                </c:pt>
                <c:pt idx="1188">
                  <c:v>85.743142127210774</c:v>
                </c:pt>
                <c:pt idx="1189">
                  <c:v>85.727089650748567</c:v>
                </c:pt>
                <c:pt idx="1190">
                  <c:v>85.710977578685274</c:v>
                </c:pt>
                <c:pt idx="1191">
                  <c:v>85.694805700424439</c:v>
                </c:pt>
                <c:pt idx="1192">
                  <c:v>85.678573804747046</c:v>
                </c:pt>
                <c:pt idx="1193">
                  <c:v>85.662281679811215</c:v>
                </c:pt>
                <c:pt idx="1194">
                  <c:v>85.64592911315188</c:v>
                </c:pt>
                <c:pt idx="1195">
                  <c:v>85.629515891680455</c:v>
                </c:pt>
                <c:pt idx="1196">
                  <c:v>85.613041801684446</c:v>
                </c:pt>
                <c:pt idx="1197">
                  <c:v>85.596506628827001</c:v>
                </c:pt>
                <c:pt idx="1198">
                  <c:v>85.579910158146731</c:v>
                </c:pt>
                <c:pt idx="1199">
                  <c:v>85.563252174057538</c:v>
                </c:pt>
                <c:pt idx="1200">
                  <c:v>85.546532460348104</c:v>
                </c:pt>
                <c:pt idx="1201">
                  <c:v>85.529750800182015</c:v>
                </c:pt>
                <c:pt idx="1202">
                  <c:v>85.512906976097099</c:v>
                </c:pt>
                <c:pt idx="1203">
                  <c:v>85.496000770005509</c:v>
                </c:pt>
                <c:pt idx="1204">
                  <c:v>85.47903196319362</c:v>
                </c:pt>
                <c:pt idx="1205">
                  <c:v>85.462000336321722</c:v>
                </c:pt>
                <c:pt idx="1206">
                  <c:v>85.444905669423903</c:v>
                </c:pt>
                <c:pt idx="1207">
                  <c:v>85.427747741908007</c:v>
                </c:pt>
                <c:pt idx="1208">
                  <c:v>85.410526332555719</c:v>
                </c:pt>
                <c:pt idx="1209">
                  <c:v>85.393241219522039</c:v>
                </c:pt>
                <c:pt idx="1210">
                  <c:v>85.375892180335924</c:v>
                </c:pt>
                <c:pt idx="1211">
                  <c:v>85.358478991899588</c:v>
                </c:pt>
                <c:pt idx="1212">
                  <c:v>85.341001430488973</c:v>
                </c:pt>
                <c:pt idx="1213">
                  <c:v>85.32345927175399</c:v>
                </c:pt>
                <c:pt idx="1214">
                  <c:v>85.305852290717837</c:v>
                </c:pt>
                <c:pt idx="1215">
                  <c:v>85.288180261777967</c:v>
                </c:pt>
                <c:pt idx="1216">
                  <c:v>85.270442958705559</c:v>
                </c:pt>
                <c:pt idx="1217">
                  <c:v>85.252640154645917</c:v>
                </c:pt>
                <c:pt idx="1218">
                  <c:v>85.234771622119098</c:v>
                </c:pt>
                <c:pt idx="1219">
                  <c:v>85.216837133019069</c:v>
                </c:pt>
                <c:pt idx="1220">
                  <c:v>85.198836458614977</c:v>
                </c:pt>
                <c:pt idx="1221">
                  <c:v>85.1807693695512</c:v>
                </c:pt>
                <c:pt idx="1222">
                  <c:v>85.162635635846897</c:v>
                </c:pt>
                <c:pt idx="1223">
                  <c:v>85.144435026897355</c:v>
                </c:pt>
                <c:pt idx="1224">
                  <c:v>85.126167311473878</c:v>
                </c:pt>
                <c:pt idx="1225">
                  <c:v>85.107832257723942</c:v>
                </c:pt>
                <c:pt idx="1226">
                  <c:v>85.089429633172244</c:v>
                </c:pt>
                <c:pt idx="1227">
                  <c:v>85.070959204720438</c:v>
                </c:pt>
                <c:pt idx="1228">
                  <c:v>85.052420738648109</c:v>
                </c:pt>
                <c:pt idx="1229">
                  <c:v>85.033814000613205</c:v>
                </c:pt>
                <c:pt idx="1230">
                  <c:v>85.015138755652472</c:v>
                </c:pt>
                <c:pt idx="1231">
                  <c:v>84.996394768182014</c:v>
                </c:pt>
                <c:pt idx="1232">
                  <c:v>84.977581801998127</c:v>
                </c:pt>
                <c:pt idx="1233">
                  <c:v>84.958699620277528</c:v>
                </c:pt>
                <c:pt idx="1234">
                  <c:v>84.939747985578649</c:v>
                </c:pt>
                <c:pt idx="1235">
                  <c:v>84.920726659841634</c:v>
                </c:pt>
                <c:pt idx="1236">
                  <c:v>84.901635404389765</c:v>
                </c:pt>
                <c:pt idx="1237">
                  <c:v>84.88247397992987</c:v>
                </c:pt>
                <c:pt idx="1238">
                  <c:v>84.863242146553105</c:v>
                </c:pt>
                <c:pt idx="1239">
                  <c:v>84.843939663735824</c:v>
                </c:pt>
                <c:pt idx="1240">
                  <c:v>84.824566290340996</c:v>
                </c:pt>
                <c:pt idx="1241">
                  <c:v>84.805121784618279</c:v>
                </c:pt>
                <c:pt idx="1242">
                  <c:v>84.785605904205582</c:v>
                </c:pt>
                <c:pt idx="1243">
                  <c:v>84.766018406129973</c:v>
                </c:pt>
                <c:pt idx="1244">
                  <c:v>84.746359046808465</c:v>
                </c:pt>
                <c:pt idx="1245">
                  <c:v>84.726627582049588</c:v>
                </c:pt>
                <c:pt idx="1246">
                  <c:v>84.706823767054061</c:v>
                </c:pt>
                <c:pt idx="1247">
                  <c:v>84.686947356415985</c:v>
                </c:pt>
                <c:pt idx="1248">
                  <c:v>84.66699810412436</c:v>
                </c:pt>
                <c:pt idx="1249">
                  <c:v>84.646975763564228</c:v>
                </c:pt>
                <c:pt idx="1250">
                  <c:v>84.62688008751779</c:v>
                </c:pt>
                <c:pt idx="1251">
                  <c:v>84.606710828165674</c:v>
                </c:pt>
                <c:pt idx="1252">
                  <c:v>84.586467737088796</c:v>
                </c:pt>
                <c:pt idx="1253">
                  <c:v>84.566150565269183</c:v>
                </c:pt>
                <c:pt idx="1254">
                  <c:v>84.545759063091808</c:v>
                </c:pt>
                <c:pt idx="1255">
                  <c:v>84.525292980346009</c:v>
                </c:pt>
                <c:pt idx="1256">
                  <c:v>84.504752066226928</c:v>
                </c:pt>
                <c:pt idx="1257">
                  <c:v>84.484136069337353</c:v>
                </c:pt>
                <c:pt idx="1258">
                  <c:v>84.463444737689002</c:v>
                </c:pt>
                <c:pt idx="1259">
                  <c:v>84.442677818704681</c:v>
                </c:pt>
                <c:pt idx="1260">
                  <c:v>84.421835059219376</c:v>
                </c:pt>
                <c:pt idx="1261">
                  <c:v>84.400916205482659</c:v>
                </c:pt>
                <c:pt idx="1262">
                  <c:v>84.379921003160291</c:v>
                </c:pt>
                <c:pt idx="1263">
                  <c:v>84.358849197335886</c:v>
                </c:pt>
                <c:pt idx="1264">
                  <c:v>84.337700532513153</c:v>
                </c:pt>
                <c:pt idx="1265">
                  <c:v>84.316474752617751</c:v>
                </c:pt>
                <c:pt idx="1266">
                  <c:v>84.29517160099924</c:v>
                </c:pt>
                <c:pt idx="1267">
                  <c:v>84.273790820433319</c:v>
                </c:pt>
                <c:pt idx="1268">
                  <c:v>84.252332153123831</c:v>
                </c:pt>
                <c:pt idx="1269">
                  <c:v>84.230795340704972</c:v>
                </c:pt>
                <c:pt idx="1270">
                  <c:v>84.209180124243574</c:v>
                </c:pt>
                <c:pt idx="1271">
                  <c:v>84.187486244241285</c:v>
                </c:pt>
                <c:pt idx="1272">
                  <c:v>84.165713440637077</c:v>
                </c:pt>
                <c:pt idx="1273">
                  <c:v>84.143861452809574</c:v>
                </c:pt>
                <c:pt idx="1274">
                  <c:v>84.121930019579281</c:v>
                </c:pt>
                <c:pt idx="1275">
                  <c:v>84.099918879211643</c:v>
                </c:pt>
                <c:pt idx="1276">
                  <c:v>84.077827769419045</c:v>
                </c:pt>
                <c:pt idx="1277">
                  <c:v>84.05565642736363</c:v>
                </c:pt>
                <c:pt idx="1278">
                  <c:v>84.033404589660137</c:v>
                </c:pt>
                <c:pt idx="1279">
                  <c:v>84.011071992378547</c:v>
                </c:pt>
                <c:pt idx="1280">
                  <c:v>83.98865837104664</c:v>
                </c:pt>
                <c:pt idx="1281">
                  <c:v>83.966163460653263</c:v>
                </c:pt>
                <c:pt idx="1282">
                  <c:v>83.943586995651089</c:v>
                </c:pt>
                <c:pt idx="1283">
                  <c:v>83.920928709959199</c:v>
                </c:pt>
                <c:pt idx="1284">
                  <c:v>83.898188336966996</c:v>
                </c:pt>
                <c:pt idx="1285">
                  <c:v>83.875365609536544</c:v>
                </c:pt>
                <c:pt idx="1286">
                  <c:v>83.852460260006012</c:v>
                </c:pt>
                <c:pt idx="1287">
                  <c:v>83.829472020192881</c:v>
                </c:pt>
                <c:pt idx="1288">
                  <c:v>83.80640062139733</c:v>
                </c:pt>
                <c:pt idx="1289">
                  <c:v>83.783245794405531</c:v>
                </c:pt>
                <c:pt idx="1290">
                  <c:v>83.760007269492903</c:v>
                </c:pt>
                <c:pt idx="1291">
                  <c:v>83.736684776427964</c:v>
                </c:pt>
                <c:pt idx="1292">
                  <c:v>83.713278044475857</c:v>
                </c:pt>
                <c:pt idx="1293">
                  <c:v>83.6897868024014</c:v>
                </c:pt>
                <c:pt idx="1294">
                  <c:v>83.666210778473527</c:v>
                </c:pt>
                <c:pt idx="1295">
                  <c:v>83.642549700468876</c:v>
                </c:pt>
                <c:pt idx="1296">
                  <c:v>83.618803295675335</c:v>
                </c:pt>
                <c:pt idx="1297">
                  <c:v>83.594971290896012</c:v>
                </c:pt>
                <c:pt idx="1298">
                  <c:v>83.57105341245375</c:v>
                </c:pt>
                <c:pt idx="1299">
                  <c:v>83.54704938619463</c:v>
                </c:pt>
                <c:pt idx="1300">
                  <c:v>83.522958937491993</c:v>
                </c:pt>
                <c:pt idx="1301">
                  <c:v>83.498781791251076</c:v>
                </c:pt>
                <c:pt idx="1302">
                  <c:v>83.474517671913631</c:v>
                </c:pt>
                <c:pt idx="1303">
                  <c:v>83.450166303460875</c:v>
                </c:pt>
                <c:pt idx="1304">
                  <c:v>83.425727409419736</c:v>
                </c:pt>
                <c:pt idx="1305">
                  <c:v>83.401200712865958</c:v>
                </c:pt>
                <c:pt idx="1306">
                  <c:v>83.376585936429436</c:v>
                </c:pt>
                <c:pt idx="1307">
                  <c:v>83.351882802298576</c:v>
                </c:pt>
                <c:pt idx="1308">
                  <c:v>83.327091032225198</c:v>
                </c:pt>
                <c:pt idx="1309">
                  <c:v>83.302210347529297</c:v>
                </c:pt>
                <c:pt idx="1310">
                  <c:v>83.277240469104001</c:v>
                </c:pt>
                <c:pt idx="1311">
                  <c:v>83.252181117420506</c:v>
                </c:pt>
                <c:pt idx="1312">
                  <c:v>83.227032012533371</c:v>
                </c:pt>
                <c:pt idx="1313">
                  <c:v>83.201792874085314</c:v>
                </c:pt>
                <c:pt idx="1314">
                  <c:v>83.176463421312832</c:v>
                </c:pt>
                <c:pt idx="1315">
                  <c:v>83.151043373051252</c:v>
                </c:pt>
                <c:pt idx="1316">
                  <c:v>83.125532447740454</c:v>
                </c:pt>
                <c:pt idx="1317">
                  <c:v>83.099930363430005</c:v>
                </c:pt>
                <c:pt idx="1318">
                  <c:v>83.074236837785307</c:v>
                </c:pt>
                <c:pt idx="1319">
                  <c:v>83.04845158809249</c:v>
                </c:pt>
                <c:pt idx="1320">
                  <c:v>83.022574331265048</c:v>
                </c:pt>
                <c:pt idx="1321">
                  <c:v>82.996604783849264</c:v>
                </c:pt>
                <c:pt idx="1322">
                  <c:v>82.970542662030326</c:v>
                </c:pt>
                <c:pt idx="1323">
                  <c:v>82.944387681637906</c:v>
                </c:pt>
                <c:pt idx="1324">
                  <c:v>82.918139558153328</c:v>
                </c:pt>
                <c:pt idx="1325">
                  <c:v>82.891798006714694</c:v>
                </c:pt>
                <c:pt idx="1326">
                  <c:v>82.865362742124262</c:v>
                </c:pt>
                <c:pt idx="1327">
                  <c:v>82.838833478853942</c:v>
                </c:pt>
                <c:pt idx="1328">
                  <c:v>82.812209931052394</c:v>
                </c:pt>
                <c:pt idx="1329">
                  <c:v>82.785491812551655</c:v>
                </c:pt>
                <c:pt idx="1330">
                  <c:v>82.758678836873983</c:v>
                </c:pt>
                <c:pt idx="1331">
                  <c:v>82.731770717237993</c:v>
                </c:pt>
                <c:pt idx="1332">
                  <c:v>82.70476716656664</c:v>
                </c:pt>
                <c:pt idx="1333">
                  <c:v>82.677667897493379</c:v>
                </c:pt>
                <c:pt idx="1334">
                  <c:v>82.650472622369932</c:v>
                </c:pt>
                <c:pt idx="1335">
                  <c:v>82.623181053273171</c:v>
                </c:pt>
                <c:pt idx="1336">
                  <c:v>82.595792902012732</c:v>
                </c:pt>
                <c:pt idx="1337">
                  <c:v>82.568307880138164</c:v>
                </c:pt>
                <c:pt idx="1338">
                  <c:v>82.540725698946986</c:v>
                </c:pt>
                <c:pt idx="1339">
                  <c:v>82.513046069491864</c:v>
                </c:pt>
                <c:pt idx="1340">
                  <c:v>82.485268702588868</c:v>
                </c:pt>
                <c:pt idx="1341">
                  <c:v>82.457393308824933</c:v>
                </c:pt>
                <c:pt idx="1342">
                  <c:v>82.429419598566383</c:v>
                </c:pt>
                <c:pt idx="1343">
                  <c:v>82.401347281966594</c:v>
                </c:pt>
                <c:pt idx="1344">
                  <c:v>82.373176068974487</c:v>
                </c:pt>
                <c:pt idx="1345">
                  <c:v>82.344905669342921</c:v>
                </c:pt>
                <c:pt idx="1346">
                  <c:v>82.316535792637197</c:v>
                </c:pt>
                <c:pt idx="1347">
                  <c:v>82.288066148243345</c:v>
                </c:pt>
                <c:pt idx="1348">
                  <c:v>82.259496445377138</c:v>
                </c:pt>
                <c:pt idx="1349">
                  <c:v>82.230826393093125</c:v>
                </c:pt>
                <c:pt idx="1350">
                  <c:v>82.202055700292973</c:v>
                </c:pt>
                <c:pt idx="1351">
                  <c:v>82.173184075734966</c:v>
                </c:pt>
                <c:pt idx="1352">
                  <c:v>82.144211228043432</c:v>
                </c:pt>
                <c:pt idx="1353">
                  <c:v>82.115136865717446</c:v>
                </c:pt>
                <c:pt idx="1354">
                  <c:v>82.08596069714072</c:v>
                </c:pt>
                <c:pt idx="1355">
                  <c:v>82.056682430591124</c:v>
                </c:pt>
                <c:pt idx="1356">
                  <c:v>82.027301774250446</c:v>
                </c:pt>
                <c:pt idx="1357">
                  <c:v>81.997818436214018</c:v>
                </c:pt>
                <c:pt idx="1358">
                  <c:v>81.968232124500659</c:v>
                </c:pt>
                <c:pt idx="1359">
                  <c:v>81.938542547063079</c:v>
                </c:pt>
                <c:pt idx="1360">
                  <c:v>81.908749411797842</c:v>
                </c:pt>
                <c:pt idx="1361">
                  <c:v>81.878852426556094</c:v>
                </c:pt>
                <c:pt idx="1362">
                  <c:v>81.848851299153225</c:v>
                </c:pt>
                <c:pt idx="1363">
                  <c:v>81.818745737380539</c:v>
                </c:pt>
                <c:pt idx="1364">
                  <c:v>81.788535449015313</c:v>
                </c:pt>
                <c:pt idx="1365">
                  <c:v>81.758220141831828</c:v>
                </c:pt>
                <c:pt idx="1366">
                  <c:v>81.727799523612717</c:v>
                </c:pt>
                <c:pt idx="1367">
                  <c:v>81.697273302159971</c:v>
                </c:pt>
                <c:pt idx="1368">
                  <c:v>81.66664118530575</c:v>
                </c:pt>
                <c:pt idx="1369">
                  <c:v>81.635902880924846</c:v>
                </c:pt>
                <c:pt idx="1370">
                  <c:v>81.60505809694537</c:v>
                </c:pt>
                <c:pt idx="1371">
                  <c:v>81.574106541361331</c:v>
                </c:pt>
                <c:pt idx="1372">
                  <c:v>81.543047922243531</c:v>
                </c:pt>
                <c:pt idx="1373">
                  <c:v>81.511881947752755</c:v>
                </c:pt>
                <c:pt idx="1374">
                  <c:v>81.480608326150858</c:v>
                </c:pt>
                <c:pt idx="1375">
                  <c:v>81.449226765814061</c:v>
                </c:pt>
                <c:pt idx="1376">
                  <c:v>81.417736975244622</c:v>
                </c:pt>
                <c:pt idx="1377">
                  <c:v>81.386138663084267</c:v>
                </c:pt>
                <c:pt idx="1378">
                  <c:v>81.354431538126278</c:v>
                </c:pt>
                <c:pt idx="1379">
                  <c:v>81.322615309329038</c:v>
                </c:pt>
                <c:pt idx="1380">
                  <c:v>81.290689685828639</c:v>
                </c:pt>
                <c:pt idx="1381">
                  <c:v>81.258654376952421</c:v>
                </c:pt>
                <c:pt idx="1382">
                  <c:v>81.226509092232405</c:v>
                </c:pt>
                <c:pt idx="1383">
                  <c:v>81.19425354141876</c:v>
                </c:pt>
                <c:pt idx="1384">
                  <c:v>81.161887434493707</c:v>
                </c:pt>
                <c:pt idx="1385">
                  <c:v>81.129410481685227</c:v>
                </c:pt>
                <c:pt idx="1386">
                  <c:v>81.096822393480835</c:v>
                </c:pt>
                <c:pt idx="1387">
                  <c:v>81.064122880643055</c:v>
                </c:pt>
                <c:pt idx="1388">
                  <c:v>81.031311654222094</c:v>
                </c:pt>
                <c:pt idx="1389">
                  <c:v>80.99838842557179</c:v>
                </c:pt>
                <c:pt idx="1390">
                  <c:v>80.965352906363222</c:v>
                </c:pt>
                <c:pt idx="1391">
                  <c:v>80.932204808600829</c:v>
                </c:pt>
                <c:pt idx="1392">
                  <c:v>80.898943844636605</c:v>
                </c:pt>
                <c:pt idx="1393">
                  <c:v>80.865569727185161</c:v>
                </c:pt>
                <c:pt idx="1394">
                  <c:v>80.832082169340111</c:v>
                </c:pt>
                <c:pt idx="1395">
                  <c:v>80.79848088458877</c:v>
                </c:pt>
                <c:pt idx="1396">
                  <c:v>80.764765586828176</c:v>
                </c:pt>
                <c:pt idx="1397">
                  <c:v>80.73093599038134</c:v>
                </c:pt>
                <c:pt idx="1398">
                  <c:v>80.69699181001269</c:v>
                </c:pt>
                <c:pt idx="1399">
                  <c:v>80.662932760945012</c:v>
                </c:pt>
                <c:pt idx="1400">
                  <c:v>80.628758558875816</c:v>
                </c:pt>
                <c:pt idx="1401">
                  <c:v>80.594468919993432</c:v>
                </c:pt>
                <c:pt idx="1402">
                  <c:v>80.560063560994422</c:v>
                </c:pt>
                <c:pt idx="1403">
                  <c:v>80.525542199100684</c:v>
                </c:pt>
                <c:pt idx="1404">
                  <c:v>80.490904552075918</c:v>
                </c:pt>
                <c:pt idx="1405">
                  <c:v>80.45615033824383</c:v>
                </c:pt>
                <c:pt idx="1406">
                  <c:v>80.421279276505246</c:v>
                </c:pt>
                <c:pt idx="1407">
                  <c:v>80.386291086356053</c:v>
                </c:pt>
                <c:pt idx="1408">
                  <c:v>80.351185487904957</c:v>
                </c:pt>
                <c:pt idx="1409">
                  <c:v>80.315962201891836</c:v>
                </c:pt>
                <c:pt idx="1410">
                  <c:v>80.280620949705991</c:v>
                </c:pt>
                <c:pt idx="1411">
                  <c:v>80.245161453404734</c:v>
                </c:pt>
                <c:pt idx="1412">
                  <c:v>80.209583435732128</c:v>
                </c:pt>
                <c:pt idx="1413">
                  <c:v>80.173886620137637</c:v>
                </c:pt>
                <c:pt idx="1414">
                  <c:v>80.138070730795278</c:v>
                </c:pt>
                <c:pt idx="1415">
                  <c:v>80.102135492623802</c:v>
                </c:pt>
                <c:pt idx="1416">
                  <c:v>80.0660806313048</c:v>
                </c:pt>
                <c:pt idx="1417">
                  <c:v>80.029905873303349</c:v>
                </c:pt>
                <c:pt idx="1418">
                  <c:v>79.993610945887809</c:v>
                </c:pt>
                <c:pt idx="1419">
                  <c:v>79.957195577149747</c:v>
                </c:pt>
                <c:pt idx="1420">
                  <c:v>79.920659496024257</c:v>
                </c:pt>
                <c:pt idx="1421">
                  <c:v>79.884002432310652</c:v>
                </c:pt>
                <c:pt idx="1422">
                  <c:v>79.847224116693027</c:v>
                </c:pt>
                <c:pt idx="1423">
                  <c:v>79.810324280761392</c:v>
                </c:pt>
                <c:pt idx="1424">
                  <c:v>79.773302657032687</c:v>
                </c:pt>
                <c:pt idx="1425">
                  <c:v>79.736158978972014</c:v>
                </c:pt>
                <c:pt idx="1426">
                  <c:v>79.698892981014765</c:v>
                </c:pt>
                <c:pt idx="1427">
                  <c:v>79.66150439858734</c:v>
                </c:pt>
                <c:pt idx="1428">
                  <c:v>79.623992968130423</c:v>
                </c:pt>
                <c:pt idx="1429">
                  <c:v>79.586358427119933</c:v>
                </c:pt>
                <c:pt idx="1430">
                  <c:v>79.548600514090694</c:v>
                </c:pt>
                <c:pt idx="1431">
                  <c:v>79.510718968658168</c:v>
                </c:pt>
                <c:pt idx="1432">
                  <c:v>79.472713531541388</c:v>
                </c:pt>
                <c:pt idx="1433">
                  <c:v>79.434583944586379</c:v>
                </c:pt>
                <c:pt idx="1434">
                  <c:v>79.39632995078955</c:v>
                </c:pt>
                <c:pt idx="1435">
                  <c:v>79.357951294320458</c:v>
                </c:pt>
                <c:pt idx="1436">
                  <c:v>79.31944772054652</c:v>
                </c:pt>
                <c:pt idx="1437">
                  <c:v>79.280818976056182</c:v>
                </c:pt>
                <c:pt idx="1438">
                  <c:v>79.242064808683466</c:v>
                </c:pt>
                <c:pt idx="1439">
                  <c:v>79.203184967532593</c:v>
                </c:pt>
                <c:pt idx="1440">
                  <c:v>79.164179203001709</c:v>
                </c:pt>
                <c:pt idx="1441">
                  <c:v>79.125047266808991</c:v>
                </c:pt>
                <c:pt idx="1442">
                  <c:v>79.085788912016639</c:v>
                </c:pt>
                <c:pt idx="1443">
                  <c:v>79.046403893057061</c:v>
                </c:pt>
                <c:pt idx="1444">
                  <c:v>79.006891965757646</c:v>
                </c:pt>
                <c:pt idx="1445">
                  <c:v>78.967252887366982</c:v>
                </c:pt>
                <c:pt idx="1446">
                  <c:v>78.927486416580834</c:v>
                </c:pt>
                <c:pt idx="1447">
                  <c:v>78.887592313568405</c:v>
                </c:pt>
                <c:pt idx="1448">
                  <c:v>78.84757033999837</c:v>
                </c:pt>
                <c:pt idx="1449">
                  <c:v>78.80742025906612</c:v>
                </c:pt>
                <c:pt idx="1450">
                  <c:v>78.767141835520221</c:v>
                </c:pt>
                <c:pt idx="1451">
                  <c:v>78.726734835690294</c:v>
                </c:pt>
                <c:pt idx="1452">
                  <c:v>78.686199027513567</c:v>
                </c:pt>
                <c:pt idx="1453">
                  <c:v>78.645534180562805</c:v>
                </c:pt>
                <c:pt idx="1454">
                  <c:v>78.604740066074754</c:v>
                </c:pt>
                <c:pt idx="1455">
                  <c:v>78.563816456977307</c:v>
                </c:pt>
                <c:pt idx="1456">
                  <c:v>78.522763127918481</c:v>
                </c:pt>
                <c:pt idx="1457">
                  <c:v>78.481579855294996</c:v>
                </c:pt>
                <c:pt idx="1458">
                  <c:v>78.440266417280526</c:v>
                </c:pt>
                <c:pt idx="1459">
                  <c:v>78.398822593855684</c:v>
                </c:pt>
                <c:pt idx="1460">
                  <c:v>78.357248166836456</c:v>
                </c:pt>
                <c:pt idx="1461">
                  <c:v>78.31554291990426</c:v>
                </c:pt>
                <c:pt idx="1462">
                  <c:v>78.273706638636014</c:v>
                </c:pt>
                <c:pt idx="1463">
                  <c:v>78.231739110533056</c:v>
                </c:pt>
                <c:pt idx="1464">
                  <c:v>78.189640125052733</c:v>
                </c:pt>
                <c:pt idx="1465">
                  <c:v>78.147409473638007</c:v>
                </c:pt>
                <c:pt idx="1466">
                  <c:v>78.105046949748626</c:v>
                </c:pt>
                <c:pt idx="1467">
                  <c:v>78.062552348892183</c:v>
                </c:pt>
                <c:pt idx="1468">
                  <c:v>78.019925468655131</c:v>
                </c:pt>
                <c:pt idx="1469">
                  <c:v>77.977166108734394</c:v>
                </c:pt>
                <c:pt idx="1470">
                  <c:v>77.934274070969181</c:v>
                </c:pt>
                <c:pt idx="1471">
                  <c:v>77.891249159372862</c:v>
                </c:pt>
                <c:pt idx="1472">
                  <c:v>77.848091180165369</c:v>
                </c:pt>
                <c:pt idx="1473">
                  <c:v>77.804799941805385</c:v>
                </c:pt>
                <c:pt idx="1474">
                  <c:v>77.761375255023438</c:v>
                </c:pt>
                <c:pt idx="1475">
                  <c:v>77.717816932854589</c:v>
                </c:pt>
                <c:pt idx="1476">
                  <c:v>77.674124790671897</c:v>
                </c:pt>
                <c:pt idx="1477">
                  <c:v>77.630298646219586</c:v>
                </c:pt>
                <c:pt idx="1478">
                  <c:v>77.586338319647226</c:v>
                </c:pt>
                <c:pt idx="1479">
                  <c:v>77.542243633542981</c:v>
                </c:pt>
                <c:pt idx="1480">
                  <c:v>77.498014412968828</c:v>
                </c:pt>
                <c:pt idx="1481">
                  <c:v>77.453650485493654</c:v>
                </c:pt>
                <c:pt idx="1482">
                  <c:v>77.409151681229417</c:v>
                </c:pt>
                <c:pt idx="1483">
                  <c:v>77.364517832865502</c:v>
                </c:pt>
                <c:pt idx="1484">
                  <c:v>77.319748775703033</c:v>
                </c:pt>
                <c:pt idx="1485">
                  <c:v>77.274844347691925</c:v>
                </c:pt>
                <c:pt idx="1486">
                  <c:v>77.229804389465556</c:v>
                </c:pt>
                <c:pt idx="1487">
                  <c:v>77.184628744376639</c:v>
                </c:pt>
                <c:pt idx="1488">
                  <c:v>77.139317258534035</c:v>
                </c:pt>
                <c:pt idx="1489">
                  <c:v>77.093869780838872</c:v>
                </c:pt>
                <c:pt idx="1490">
                  <c:v>77.048286163020521</c:v>
                </c:pt>
                <c:pt idx="1491">
                  <c:v>77.002566259675334</c:v>
                </c:pt>
                <c:pt idx="1492">
                  <c:v>76.956709928301322</c:v>
                </c:pt>
                <c:pt idx="1493">
                  <c:v>76.91071702933786</c:v>
                </c:pt>
                <c:pt idx="1494">
                  <c:v>76.86458742620195</c:v>
                </c:pt>
                <c:pt idx="1495">
                  <c:v>76.818320985326409</c:v>
                </c:pt>
                <c:pt idx="1496">
                  <c:v>76.771917576198291</c:v>
                </c:pt>
                <c:pt idx="1497">
                  <c:v>76.725377071397077</c:v>
                </c:pt>
                <c:pt idx="1498">
                  <c:v>76.678699346633053</c:v>
                </c:pt>
                <c:pt idx="1499">
                  <c:v>76.631884280786593</c:v>
                </c:pt>
                <c:pt idx="1500">
                  <c:v>76.584931755946755</c:v>
                </c:pt>
                <c:pt idx="1501">
                  <c:v>76.537841657451068</c:v>
                </c:pt>
                <c:pt idx="1502">
                  <c:v>76.49061387392473</c:v>
                </c:pt>
                <c:pt idx="1503">
                  <c:v>76.44324829732075</c:v>
                </c:pt>
                <c:pt idx="1504">
                  <c:v>76.395744822959756</c:v>
                </c:pt>
                <c:pt idx="1505">
                  <c:v>76.348103349569953</c:v>
                </c:pt>
                <c:pt idx="1506">
                  <c:v>76.300323779328394</c:v>
                </c:pt>
                <c:pt idx="1507">
                  <c:v>76.252406017901052</c:v>
                </c:pt>
                <c:pt idx="1508">
                  <c:v>76.204349974483748</c:v>
                </c:pt>
                <c:pt idx="1509">
                  <c:v>76.156155561844102</c:v>
                </c:pt>
                <c:pt idx="1510">
                  <c:v>76.107822696361694</c:v>
                </c:pt>
                <c:pt idx="1511">
                  <c:v>76.059351298071135</c:v>
                </c:pt>
                <c:pt idx="1512">
                  <c:v>76.010741290702427</c:v>
                </c:pt>
                <c:pt idx="1513">
                  <c:v>75.961992601724219</c:v>
                </c:pt>
                <c:pt idx="1514">
                  <c:v>75.913105162385676</c:v>
                </c:pt>
                <c:pt idx="1515">
                  <c:v>75.86407890775898</c:v>
                </c:pt>
                <c:pt idx="1516">
                  <c:v>75.81491377678168</c:v>
                </c:pt>
                <c:pt idx="1517">
                  <c:v>75.76560971230063</c:v>
                </c:pt>
                <c:pt idx="1518">
                  <c:v>75.716166661113789</c:v>
                </c:pt>
                <c:pt idx="1519">
                  <c:v>75.666584574015232</c:v>
                </c:pt>
                <c:pt idx="1520">
                  <c:v>75.61686340583698</c:v>
                </c:pt>
                <c:pt idx="1521">
                  <c:v>75.567003115494046</c:v>
                </c:pt>
                <c:pt idx="1522">
                  <c:v>75.517003666027961</c:v>
                </c:pt>
                <c:pt idx="1523">
                  <c:v>75.466865024650943</c:v>
                </c:pt>
                <c:pt idx="1524">
                  <c:v>75.41658716279025</c:v>
                </c:pt>
                <c:pt idx="1525">
                  <c:v>75.366170056133257</c:v>
                </c:pt>
                <c:pt idx="1526">
                  <c:v>75.315613684671192</c:v>
                </c:pt>
                <c:pt idx="1527">
                  <c:v>75.264918032745115</c:v>
                </c:pt>
                <c:pt idx="1528">
                  <c:v>75.214083089090877</c:v>
                </c:pt>
                <c:pt idx="1529">
                  <c:v>75.163108846884057</c:v>
                </c:pt>
                <c:pt idx="1530">
                  <c:v>75.11199530378542</c:v>
                </c:pt>
                <c:pt idx="1531">
                  <c:v>75.060742461987672</c:v>
                </c:pt>
                <c:pt idx="1532">
                  <c:v>75.009350328260226</c:v>
                </c:pt>
                <c:pt idx="1533">
                  <c:v>74.95781891399551</c:v>
                </c:pt>
                <c:pt idx="1534">
                  <c:v>74.906148235255529</c:v>
                </c:pt>
                <c:pt idx="1535">
                  <c:v>74.854338312818413</c:v>
                </c:pt>
                <c:pt idx="1536">
                  <c:v>74.802389172223968</c:v>
                </c:pt>
                <c:pt idx="1537">
                  <c:v>74.750300843821677</c:v>
                </c:pt>
                <c:pt idx="1538">
                  <c:v>74.698073362817098</c:v>
                </c:pt>
                <c:pt idx="1539">
                  <c:v>74.645706769318338</c:v>
                </c:pt>
                <c:pt idx="1540">
                  <c:v>74.593201108384363</c:v>
                </c:pt>
                <c:pt idx="1541">
                  <c:v>74.540556430071476</c:v>
                </c:pt>
                <c:pt idx="1542">
                  <c:v>74.487772789480658</c:v>
                </c:pt>
                <c:pt idx="1543">
                  <c:v>74.434850246806732</c:v>
                </c:pt>
                <c:pt idx="1544">
                  <c:v>74.381788867384216</c:v>
                </c:pt>
                <c:pt idx="1545">
                  <c:v>74.328588721735883</c:v>
                </c:pt>
                <c:pt idx="1546">
                  <c:v>74.275249885622003</c:v>
                </c:pt>
                <c:pt idx="1547">
                  <c:v>74.221772440086255</c:v>
                </c:pt>
                <c:pt idx="1548">
                  <c:v>74.168156471506265</c:v>
                </c:pt>
                <c:pt idx="1549">
                  <c:v>74.114402071640114</c:v>
                </c:pt>
                <c:pt idx="1550">
                  <c:v>74.060509337676692</c:v>
                </c:pt>
                <c:pt idx="1551">
                  <c:v>74.006478372282075</c:v>
                </c:pt>
                <c:pt idx="1552">
                  <c:v>73.952309283650607</c:v>
                </c:pt>
                <c:pt idx="1553">
                  <c:v>73.898002185551718</c:v>
                </c:pt>
                <c:pt idx="1554">
                  <c:v>73.843557197381315</c:v>
                </c:pt>
                <c:pt idx="1555">
                  <c:v>73.788974444206914</c:v>
                </c:pt>
                <c:pt idx="1556">
                  <c:v>73.734254056820603</c:v>
                </c:pt>
                <c:pt idx="1557">
                  <c:v>73.679396171786323</c:v>
                </c:pt>
                <c:pt idx="1558">
                  <c:v>73.624400931488822</c:v>
                </c:pt>
                <c:pt idx="1559">
                  <c:v>73.569268484184448</c:v>
                </c:pt>
                <c:pt idx="1560">
                  <c:v>73.513998984049195</c:v>
                </c:pt>
                <c:pt idx="1561">
                  <c:v>73.458592591227983</c:v>
                </c:pt>
                <c:pt idx="1562">
                  <c:v>73.403049471885481</c:v>
                </c:pt>
                <c:pt idx="1563">
                  <c:v>73.347369798254476</c:v>
                </c:pt>
                <c:pt idx="1564">
                  <c:v>73.291553748686312</c:v>
                </c:pt>
                <c:pt idx="1565">
                  <c:v>73.235601507699016</c:v>
                </c:pt>
                <c:pt idx="1566">
                  <c:v>73.179513266028735</c:v>
                </c:pt>
                <c:pt idx="1567">
                  <c:v>73.123289220678089</c:v>
                </c:pt>
                <c:pt idx="1568">
                  <c:v>73.066929574967091</c:v>
                </c:pt>
                <c:pt idx="1569">
                  <c:v>73.010434538580839</c:v>
                </c:pt>
                <c:pt idx="1570">
                  <c:v>72.953804327621256</c:v>
                </c:pt>
                <c:pt idx="1571">
                  <c:v>72.897039164656292</c:v>
                </c:pt>
                <c:pt idx="1572">
                  <c:v>72.840139278768191</c:v>
                </c:pt>
                <c:pt idx="1573">
                  <c:v>72.783104905604887</c:v>
                </c:pt>
                <c:pt idx="1574">
                  <c:v>72.725936287429406</c:v>
                </c:pt>
                <c:pt idx="1575">
                  <c:v>72.668633673168046</c:v>
                </c:pt>
                <c:pt idx="1576">
                  <c:v>72.611197318461834</c:v>
                </c:pt>
                <c:pt idx="1577">
                  <c:v>72.55362748571477</c:v>
                </c:pt>
                <c:pt idx="1578">
                  <c:v>72.495924444143824</c:v>
                </c:pt>
                <c:pt idx="1579">
                  <c:v>72.438088469828912</c:v>
                </c:pt>
                <c:pt idx="1580">
                  <c:v>72.380119845761101</c:v>
                </c:pt>
                <c:pt idx="1581">
                  <c:v>72.322018861892502</c:v>
                </c:pt>
                <c:pt idx="1582">
                  <c:v>72.263785815185926</c:v>
                </c:pt>
                <c:pt idx="1583">
                  <c:v>72.205421009663098</c:v>
                </c:pt>
                <c:pt idx="1584">
                  <c:v>72.146924756455348</c:v>
                </c:pt>
                <c:pt idx="1585">
                  <c:v>72.08829737385021</c:v>
                </c:pt>
                <c:pt idx="1586">
                  <c:v>72.029539187341854</c:v>
                </c:pt>
                <c:pt idx="1587">
                  <c:v>71.970650529679915</c:v>
                </c:pt>
                <c:pt idx="1588">
                  <c:v>71.911631740917812</c:v>
                </c:pt>
                <c:pt idx="1589">
                  <c:v>71.852483168460537</c:v>
                </c:pt>
                <c:pt idx="1590">
                  <c:v>71.793205167113797</c:v>
                </c:pt>
                <c:pt idx="1591">
                  <c:v>71.733798099132244</c:v>
                </c:pt>
                <c:pt idx="1592">
                  <c:v>71.674262334267027</c:v>
                </c:pt>
                <c:pt idx="1593">
                  <c:v>71.614598249813895</c:v>
                </c:pt>
                <c:pt idx="1594">
                  <c:v>71.554806230661541</c:v>
                </c:pt>
                <c:pt idx="1595">
                  <c:v>71.494886669337617</c:v>
                </c:pt>
                <c:pt idx="1596">
                  <c:v>71.434839966057496</c:v>
                </c:pt>
                <c:pt idx="1597">
                  <c:v>71.374666528770973</c:v>
                </c:pt>
                <c:pt idx="1598">
                  <c:v>71.314366773209315</c:v>
                </c:pt>
                <c:pt idx="1599">
                  <c:v>71.253941122930726</c:v>
                </c:pt>
                <c:pt idx="1600">
                  <c:v>71.19339000936921</c:v>
                </c:pt>
                <c:pt idx="1601">
                  <c:v>71.132713871879091</c:v>
                </c:pt>
                <c:pt idx="1602">
                  <c:v>71.071913157781665</c:v>
                </c:pt>
                <c:pt idx="1603">
                  <c:v>71.01098832240983</c:v>
                </c:pt>
                <c:pt idx="1604">
                  <c:v>70.949939829155795</c:v>
                </c:pt>
                <c:pt idx="1605">
                  <c:v>70.888768149514632</c:v>
                </c:pt>
                <c:pt idx="1606">
                  <c:v>70.827473763129404</c:v>
                </c:pt>
                <c:pt idx="1607">
                  <c:v>70.766057157836869</c:v>
                </c:pt>
                <c:pt idx="1608">
                  <c:v>70.704518829710366</c:v>
                </c:pt>
                <c:pt idx="1609">
                  <c:v>70.642859283104571</c:v>
                </c:pt>
                <c:pt idx="1610">
                  <c:v>70.581079030700081</c:v>
                </c:pt>
                <c:pt idx="1611">
                  <c:v>70.519178593545561</c:v>
                </c:pt>
                <c:pt idx="1612">
                  <c:v>70.457158501101631</c:v>
                </c:pt>
                <c:pt idx="1613">
                  <c:v>70.395019291282779</c:v>
                </c:pt>
                <c:pt idx="1614">
                  <c:v>70.33276151050049</c:v>
                </c:pt>
                <c:pt idx="1615">
                  <c:v>70.270385713705693</c:v>
                </c:pt>
                <c:pt idx="1616">
                  <c:v>70.207892464428568</c:v>
                </c:pt>
                <c:pt idx="1617">
                  <c:v>70.145282334821829</c:v>
                </c:pt>
                <c:pt idx="1618">
                  <c:v>70.082555905700332</c:v>
                </c:pt>
                <c:pt idx="1619">
                  <c:v>70.019713766582228</c:v>
                </c:pt>
                <c:pt idx="1620">
                  <c:v>69.956756515728728</c:v>
                </c:pt>
                <c:pt idx="1621">
                  <c:v>69.893684760182779</c:v>
                </c:pt>
                <c:pt idx="1622">
                  <c:v>69.830499115810483</c:v>
                </c:pt>
                <c:pt idx="1623">
                  <c:v>69.767200207337254</c:v>
                </c:pt>
                <c:pt idx="1624">
                  <c:v>69.703788668387858</c:v>
                </c:pt>
                <c:pt idx="1625">
                  <c:v>69.640265141523344</c:v>
                </c:pt>
                <c:pt idx="1626">
                  <c:v>69.576630278278287</c:v>
                </c:pt>
                <c:pt idx="1627">
                  <c:v>69.512884739199066</c:v>
                </c:pt>
                <c:pt idx="1628">
                  <c:v>69.449029193877379</c:v>
                </c:pt>
                <c:pt idx="1629">
                  <c:v>69.385064320988874</c:v>
                </c:pt>
                <c:pt idx="1630">
                  <c:v>69.320990808326783</c:v>
                </c:pt>
                <c:pt idx="1631">
                  <c:v>69.256809352837365</c:v>
                </c:pt>
                <c:pt idx="1632">
                  <c:v>69.192520660653116</c:v>
                </c:pt>
                <c:pt idx="1633">
                  <c:v>69.128125447127857</c:v>
                </c:pt>
                <c:pt idx="1634">
                  <c:v>69.06362443686902</c:v>
                </c:pt>
                <c:pt idx="1635">
                  <c:v>68.999018363769537</c:v>
                </c:pt>
                <c:pt idx="1636">
                  <c:v>68.934307971041846</c:v>
                </c:pt>
                <c:pt idx="1637">
                  <c:v>68.869494011245493</c:v>
                </c:pt>
                <c:pt idx="1638">
                  <c:v>68.804577246322765</c:v>
                </c:pt>
                <c:pt idx="1639">
                  <c:v>68.739558447624262</c:v>
                </c:pt>
                <c:pt idx="1640">
                  <c:v>68.674438395940555</c:v>
                </c:pt>
                <c:pt idx="1641">
                  <c:v>68.60921788153118</c:v>
                </c:pt>
                <c:pt idx="1642">
                  <c:v>68.543897704151931</c:v>
                </c:pt>
                <c:pt idx="1643">
                  <c:v>68.478478673082662</c:v>
                </c:pt>
                <c:pt idx="1644">
                  <c:v>68.412961607154102</c:v>
                </c:pt>
                <c:pt idx="1645">
                  <c:v>68.347347334774042</c:v>
                </c:pt>
                <c:pt idx="1646">
                  <c:v>68.28163669395272</c:v>
                </c:pt>
                <c:pt idx="1647">
                  <c:v>68.215830532327715</c:v>
                </c:pt>
                <c:pt idx="1648">
                  <c:v>68.149929707188022</c:v>
                </c:pt>
                <c:pt idx="1649">
                  <c:v>68.08393508549608</c:v>
                </c:pt>
                <c:pt idx="1650">
                  <c:v>68.017847543912197</c:v>
                </c:pt>
                <c:pt idx="1651">
                  <c:v>67.951667968815599</c:v>
                </c:pt>
                <c:pt idx="1652">
                  <c:v>67.885397256325092</c:v>
                </c:pt>
                <c:pt idx="1653">
                  <c:v>67.819036312319199</c:v>
                </c:pt>
                <c:pt idx="1654">
                  <c:v>67.752586052456095</c:v>
                </c:pt>
                <c:pt idx="1655">
                  <c:v>67.686047402193211</c:v>
                </c:pt>
                <c:pt idx="1656">
                  <c:v>67.619421296802713</c:v>
                </c:pt>
                <c:pt idx="1657">
                  <c:v>67.552708681391096</c:v>
                </c:pt>
                <c:pt idx="1658">
                  <c:v>67.485910510913001</c:v>
                </c:pt>
                <c:pt idx="1659">
                  <c:v>67.419027750189002</c:v>
                </c:pt>
                <c:pt idx="1660">
                  <c:v>67.352061373918659</c:v>
                </c:pt>
                <c:pt idx="1661">
                  <c:v>67.285012366694602</c:v>
                </c:pt>
                <c:pt idx="1662">
                  <c:v>67.217881723015168</c:v>
                </c:pt>
                <c:pt idx="1663">
                  <c:v>67.150670447297173</c:v>
                </c:pt>
                <c:pt idx="1664">
                  <c:v>67.083379553885834</c:v>
                </c:pt>
                <c:pt idx="1665">
                  <c:v>67.016010067065423</c:v>
                </c:pt>
                <c:pt idx="1666">
                  <c:v>66.948563021069248</c:v>
                </c:pt>
                <c:pt idx="1667">
                  <c:v>66.881039460086853</c:v>
                </c:pt>
                <c:pt idx="1668">
                  <c:v>66.813440438272295</c:v>
                </c:pt>
                <c:pt idx="1669">
                  <c:v>66.745767019749394</c:v>
                </c:pt>
                <c:pt idx="1670">
                  <c:v>66.678020278620025</c:v>
                </c:pt>
                <c:pt idx="1671">
                  <c:v>66.610201298964924</c:v>
                </c:pt>
                <c:pt idx="1672">
                  <c:v>66.54231117485098</c:v>
                </c:pt>
                <c:pt idx="1673">
                  <c:v>66.474351010330949</c:v>
                </c:pt>
                <c:pt idx="1674">
                  <c:v>66.40632191944708</c:v>
                </c:pt>
                <c:pt idx="1675">
                  <c:v>66.338225026231044</c:v>
                </c:pt>
                <c:pt idx="1676">
                  <c:v>66.270061464703886</c:v>
                </c:pt>
                <c:pt idx="1677">
                  <c:v>66.201832378874016</c:v>
                </c:pt>
                <c:pt idx="1678">
                  <c:v>66.133538922735539</c:v>
                </c:pt>
                <c:pt idx="1679">
                  <c:v>66.065182260265516</c:v>
                </c:pt>
                <c:pt idx="1680">
                  <c:v>65.996763565417851</c:v>
                </c:pt>
                <c:pt idx="1681">
                  <c:v>65.928284022119541</c:v>
                </c:pt>
                <c:pt idx="1682">
                  <c:v>65.859744824263643</c:v>
                </c:pt>
                <c:pt idx="1683">
                  <c:v>65.791147175699663</c:v>
                </c:pt>
                <c:pt idx="1684">
                  <c:v>65.722492290229837</c:v>
                </c:pt>
                <c:pt idx="1685">
                  <c:v>65.653781391594393</c:v>
                </c:pt>
                <c:pt idx="1686">
                  <c:v>65.585015713463193</c:v>
                </c:pt>
                <c:pt idx="1687">
                  <c:v>65.516196499424439</c:v>
                </c:pt>
                <c:pt idx="1688">
                  <c:v>65.447325002969791</c:v>
                </c:pt>
                <c:pt idx="1689">
                  <c:v>65.378402487482134</c:v>
                </c:pt>
                <c:pt idx="1690">
                  <c:v>65.309430226220073</c:v>
                </c:pt>
                <c:pt idx="1691">
                  <c:v>65.240409502299741</c:v>
                </c:pt>
                <c:pt idx="1692">
                  <c:v>65.171341608680549</c:v>
                </c:pt>
                <c:pt idx="1693">
                  <c:v>65.102227848144167</c:v>
                </c:pt>
                <c:pt idx="1694">
                  <c:v>65.033069533276503</c:v>
                </c:pt>
                <c:pt idx="1695">
                  <c:v>64.963867986445592</c:v>
                </c:pt>
                <c:pt idx="1696">
                  <c:v>64.89462453978058</c:v>
                </c:pt>
                <c:pt idx="1697">
                  <c:v>64.82534053514857</c:v>
                </c:pt>
                <c:pt idx="1698">
                  <c:v>64.756017324129559</c:v>
                </c:pt>
                <c:pt idx="1699">
                  <c:v>64.686656267991907</c:v>
                </c:pt>
                <c:pt idx="1700">
                  <c:v>64.617258737666191</c:v>
                </c:pt>
                <c:pt idx="1701">
                  <c:v>64.547826113715985</c:v>
                </c:pt>
                <c:pt idx="1702">
                  <c:v>64.478359786309966</c:v>
                </c:pt>
                <c:pt idx="1703">
                  <c:v>64.408861155191445</c:v>
                </c:pt>
                <c:pt idx="1704">
                  <c:v>64.339331629647901</c:v>
                </c:pt>
                <c:pt idx="1705">
                  <c:v>64.269772628476602</c:v>
                </c:pt>
                <c:pt idx="1706">
                  <c:v>64.200185579954166</c:v>
                </c:pt>
                <c:pt idx="1707">
                  <c:v>64.130571921798008</c:v>
                </c:pt>
                <c:pt idx="1708">
                  <c:v>64.060933101133116</c:v>
                </c:pt>
                <c:pt idx="1709">
                  <c:v>63.99127057445385</c:v>
                </c:pt>
                <c:pt idx="1710">
                  <c:v>63.921585807584691</c:v>
                </c:pt>
                <c:pt idx="1711">
                  <c:v>63.851880275641577</c:v>
                </c:pt>
                <c:pt idx="1712">
                  <c:v>63.782155462991767</c:v>
                </c:pt>
                <c:pt idx="1713">
                  <c:v>63.712412863209437</c:v>
                </c:pt>
                <c:pt idx="1714">
                  <c:v>63.642653979034975</c:v>
                </c:pt>
                <c:pt idx="1715">
                  <c:v>63.572880322328714</c:v>
                </c:pt>
                <c:pt idx="1716">
                  <c:v>63.503093414026452</c:v>
                </c:pt>
                <c:pt idx="1717">
                  <c:v>63.433294784091458</c:v>
                </c:pt>
                <c:pt idx="1718">
                  <c:v>63.363485971467441</c:v>
                </c:pt>
                <c:pt idx="1719">
                  <c:v>63.293668524028121</c:v>
                </c:pt>
                <c:pt idx="1720">
                  <c:v>63.223843998527187</c:v>
                </c:pt>
                <c:pt idx="1721">
                  <c:v>63.154013960547715</c:v>
                </c:pt>
                <c:pt idx="1722">
                  <c:v>63.084179984446919</c:v>
                </c:pt>
                <c:pt idx="1723">
                  <c:v>63.014343653303712</c:v>
                </c:pt>
                <c:pt idx="1724">
                  <c:v>62.944506558862855</c:v>
                </c:pt>
                <c:pt idx="1725">
                  <c:v>62.874670301477593</c:v>
                </c:pt>
                <c:pt idx="1726">
                  <c:v>62.804836490053702</c:v>
                </c:pt>
                <c:pt idx="1727">
                  <c:v>62.735006741988201</c:v>
                </c:pt>
                <c:pt idx="1728">
                  <c:v>62.665182683110601</c:v>
                </c:pt>
                <c:pt idx="1729">
                  <c:v>62.595365947621374</c:v>
                </c:pt>
                <c:pt idx="1730">
                  <c:v>62.525558178029456</c:v>
                </c:pt>
                <c:pt idx="1731">
                  <c:v>62.455761025087341</c:v>
                </c:pt>
                <c:pt idx="1732">
                  <c:v>62.385976147726595</c:v>
                </c:pt>
                <c:pt idx="1733">
                  <c:v>62.316205212993054</c:v>
                </c:pt>
                <c:pt idx="1734">
                  <c:v>62.246449895978003</c:v>
                </c:pt>
                <c:pt idx="1735">
                  <c:v>62.176711879748652</c:v>
                </c:pt>
                <c:pt idx="1736">
                  <c:v>62.106992855281561</c:v>
                </c:pt>
                <c:pt idx="1737">
                  <c:v>62.037294521388603</c:v>
                </c:pt>
                <c:pt idx="1738">
                  <c:v>61.967618584646743</c:v>
                </c:pt>
                <c:pt idx="1739">
                  <c:v>61.897966759323452</c:v>
                </c:pt>
                <c:pt idx="1740">
                  <c:v>61.828340767304169</c:v>
                </c:pt>
                <c:pt idx="1741">
                  <c:v>61.758742338014841</c:v>
                </c:pt>
                <c:pt idx="1742">
                  <c:v>61.689173208346958</c:v>
                </c:pt>
                <c:pt idx="1743">
                  <c:v>61.619635122578018</c:v>
                </c:pt>
                <c:pt idx="1744">
                  <c:v>61.550129832293365</c:v>
                </c:pt>
                <c:pt idx="1745">
                  <c:v>61.480659096307491</c:v>
                </c:pt>
                <c:pt idx="1746">
                  <c:v>61.411224680579878</c:v>
                </c:pt>
                <c:pt idx="1747">
                  <c:v>61.341828358135885</c:v>
                </c:pt>
                <c:pt idx="1748">
                  <c:v>61.272471908981288</c:v>
                </c:pt>
                <c:pt idx="1749">
                  <c:v>61.203157120017281</c:v>
                </c:pt>
                <c:pt idx="1750">
                  <c:v>61.133885784958281</c:v>
                </c:pt>
                <c:pt idx="1751">
                  <c:v>61.064659704240654</c:v>
                </c:pt>
                <c:pt idx="1752">
                  <c:v>60.995480684939096</c:v>
                </c:pt>
                <c:pt idx="1753">
                  <c:v>60.92635054067506</c:v>
                </c:pt>
                <c:pt idx="1754">
                  <c:v>60.857271091528432</c:v>
                </c:pt>
                <c:pt idx="1755">
                  <c:v>60.788244163946175</c:v>
                </c:pt>
                <c:pt idx="1756">
                  <c:v>60.719271590650251</c:v>
                </c:pt>
                <c:pt idx="1757">
                  <c:v>60.650355210545442</c:v>
                </c:pt>
                <c:pt idx="1758">
                  <c:v>60.58149686862491</c:v>
                </c:pt>
                <c:pt idx="1759">
                  <c:v>60.512698415874709</c:v>
                </c:pt>
                <c:pt idx="1760">
                  <c:v>60.443961709178978</c:v>
                </c:pt>
                <c:pt idx="1761">
                  <c:v>60.375288611222771</c:v>
                </c:pt>
                <c:pt idx="1762">
                  <c:v>60.306680990393986</c:v>
                </c:pt>
                <c:pt idx="1763">
                  <c:v>60.238140720684143</c:v>
                </c:pt>
                <c:pt idx="1764">
                  <c:v>60.169669681590491</c:v>
                </c:pt>
                <c:pt idx="1765">
                  <c:v>60.101269758012165</c:v>
                </c:pt>
                <c:pt idx="1766">
                  <c:v>60.032942840152387</c:v>
                </c:pt>
                <c:pt idx="1767">
                  <c:v>59.964690823413179</c:v>
                </c:pt>
                <c:pt idx="1768">
                  <c:v>59.896515608293114</c:v>
                </c:pt>
                <c:pt idx="1769">
                  <c:v>59.828419100282659</c:v>
                </c:pt>
                <c:pt idx="1770">
                  <c:v>59.760403209759986</c:v>
                </c:pt>
                <c:pt idx="1771">
                  <c:v>59.692469851884155</c:v>
                </c:pt>
                <c:pt idx="1772">
                  <c:v>59.624620946488392</c:v>
                </c:pt>
                <c:pt idx="1773">
                  <c:v>59.556858417973515</c:v>
                </c:pt>
                <c:pt idx="1774">
                  <c:v>59.489184195197581</c:v>
                </c:pt>
                <c:pt idx="1775">
                  <c:v>59.421600211368499</c:v>
                </c:pt>
                <c:pt idx="1776">
                  <c:v>59.354108403933822</c:v>
                </c:pt>
                <c:pt idx="1777">
                  <c:v>59.286710714469066</c:v>
                </c:pt>
                <c:pt idx="1778">
                  <c:v>59.219409088566451</c:v>
                </c:pt>
                <c:pt idx="1779">
                  <c:v>59.152205475724799</c:v>
                </c:pt>
                <c:pt idx="1780">
                  <c:v>59.085101829232556</c:v>
                </c:pt>
                <c:pt idx="1781">
                  <c:v>59.01810010605783</c:v>
                </c:pt>
                <c:pt idx="1782">
                  <c:v>58.951202266732835</c:v>
                </c:pt>
                <c:pt idx="1783">
                  <c:v>58.884410275238722</c:v>
                </c:pt>
                <c:pt idx="1784">
                  <c:v>58.81772609888958</c:v>
                </c:pt>
                <c:pt idx="1785">
                  <c:v>58.751151708217193</c:v>
                </c:pt>
                <c:pt idx="1786">
                  <c:v>58.684689076853232</c:v>
                </c:pt>
                <c:pt idx="1787">
                  <c:v>58.618340181413103</c:v>
                </c:pt>
                <c:pt idx="1788">
                  <c:v>58.552107001375802</c:v>
                </c:pt>
                <c:pt idx="1789">
                  <c:v>58.485991518967253</c:v>
                </c:pt>
                <c:pt idx="1790">
                  <c:v>58.419995719040244</c:v>
                </c:pt>
                <c:pt idx="1791">
                  <c:v>58.35412158895457</c:v>
                </c:pt>
                <c:pt idx="1792">
                  <c:v>58.288371118457334</c:v>
                </c:pt>
                <c:pt idx="1793">
                  <c:v>58.222746299561138</c:v>
                </c:pt>
                <c:pt idx="1794">
                  <c:v>58.157249126425185</c:v>
                </c:pt>
                <c:pt idx="1795">
                  <c:v>58.091881595230973</c:v>
                </c:pt>
                <c:pt idx="1796">
                  <c:v>58.026645704061266</c:v>
                </c:pt>
                <c:pt idx="1797">
                  <c:v>57.961543452777647</c:v>
                </c:pt>
                <c:pt idx="1798">
                  <c:v>57.896576842897815</c:v>
                </c:pt>
                <c:pt idx="1799">
                  <c:v>57.831747877471557</c:v>
                </c:pt>
                <c:pt idx="1800">
                  <c:v>57.767058560957324</c:v>
                </c:pt>
                <c:pt idx="1801">
                  <c:v>57.702510899098058</c:v>
                </c:pt>
                <c:pt idx="1802">
                  <c:v>57.638106898797503</c:v>
                </c:pt>
                <c:pt idx="1803">
                  <c:v>57.573848567993366</c:v>
                </c:pt>
                <c:pt idx="1804">
                  <c:v>57.509737915535084</c:v>
                </c:pt>
                <c:pt idx="1805">
                  <c:v>57.445776951056757</c:v>
                </c:pt>
                <c:pt idx="1806">
                  <c:v>57.381967684851602</c:v>
                </c:pt>
                <c:pt idx="1807">
                  <c:v>57.318312127746438</c:v>
                </c:pt>
                <c:pt idx="1808">
                  <c:v>57.254812290975408</c:v>
                </c:pt>
                <c:pt idx="1809">
                  <c:v>57.191470186055042</c:v>
                </c:pt>
                <c:pt idx="1810">
                  <c:v>57.128287824655132</c:v>
                </c:pt>
                <c:pt idx="1811">
                  <c:v>57.065267218474446</c:v>
                </c:pt>
                <c:pt idx="1812">
                  <c:v>57.002410379112277</c:v>
                </c:pt>
                <c:pt idx="1813">
                  <c:v>56.939719317943059</c:v>
                </c:pt>
                <c:pt idx="1814">
                  <c:v>56.877196045988768</c:v>
                </c:pt>
                <c:pt idx="1815">
                  <c:v>56.814842573789718</c:v>
                </c:pt>
                <c:pt idx="1816">
                  <c:v>56.752660911281097</c:v>
                </c:pt>
                <c:pt idx="1817">
                  <c:v>56.690653067663121</c:v>
                </c:pt>
                <c:pt idx="1818">
                  <c:v>56.628821051273434</c:v>
                </c:pt>
                <c:pt idx="1819">
                  <c:v>56.567166869462241</c:v>
                </c:pt>
                <c:pt idx="1820">
                  <c:v>56.50569252846141</c:v>
                </c:pt>
                <c:pt idx="1821">
                  <c:v>56.444400033260195</c:v>
                </c:pt>
                <c:pt idx="1822">
                  <c:v>56.383291387476262</c:v>
                </c:pt>
                <c:pt idx="1823">
                  <c:v>56.322368593229186</c:v>
                </c:pt>
                <c:pt idx="1824">
                  <c:v>56.261633651011905</c:v>
                </c:pt>
                <c:pt idx="1825">
                  <c:v>56.201088559565918</c:v>
                </c:pt>
                <c:pt idx="1826">
                  <c:v>56.140735315751485</c:v>
                </c:pt>
                <c:pt idx="1827">
                  <c:v>56.080575914423335</c:v>
                </c:pt>
                <c:pt idx="1828">
                  <c:v>56.020612348301839</c:v>
                </c:pt>
                <c:pt idx="1829">
                  <c:v>55.960846607847031</c:v>
                </c:pt>
                <c:pt idx="1830">
                  <c:v>55.901280681132604</c:v>
                </c:pt>
                <c:pt idx="1831">
                  <c:v>55.841916553719884</c:v>
                </c:pt>
                <c:pt idx="1832">
                  <c:v>55.782756208530316</c:v>
                </c:pt>
                <c:pt idx="1833">
                  <c:v>55.723801625720768</c:v>
                </c:pt>
                <c:pt idx="1834">
                  <c:v>55.665054782557405</c:v>
                </c:pt>
                <c:pt idx="1835">
                  <c:v>55.606517653291732</c:v>
                </c:pt>
                <c:pt idx="1836">
                  <c:v>55.548192209032905</c:v>
                </c:pt>
                <c:pt idx="1837">
                  <c:v>55.490080417625236</c:v>
                </c:pt>
                <c:pt idx="1838">
                  <c:v>55.432184243523324</c:v>
                </c:pt>
                <c:pt idx="1839">
                  <c:v>55.37450564766641</c:v>
                </c:pt>
                <c:pt idx="1840">
                  <c:v>55.317046587356231</c:v>
                </c:pt>
                <c:pt idx="1841">
                  <c:v>55.25980901613336</c:v>
                </c:pt>
                <c:pt idx="1842">
                  <c:v>55.202794883652828</c:v>
                </c:pt>
                <c:pt idx="1843">
                  <c:v>55.146006135562487</c:v>
                </c:pt>
                <c:pt idx="1844">
                  <c:v>55.089444713381781</c:v>
                </c:pt>
                <c:pt idx="1845">
                  <c:v>55.033112554376629</c:v>
                </c:pt>
                <c:pt idx="1846">
                  <c:v>54.977011591441169</c:v>
                </c:pt>
                <c:pt idx="1847">
                  <c:v>54.921143752975297</c:v>
                </c:pt>
                <c:pt idx="1848">
                  <c:v>54.86551096276439</c:v>
                </c:pt>
                <c:pt idx="1849">
                  <c:v>54.810115139858823</c:v>
                </c:pt>
                <c:pt idx="1850">
                  <c:v>54.754958198454858</c:v>
                </c:pt>
                <c:pt idx="1851">
                  <c:v>54.700042047775341</c:v>
                </c:pt>
                <c:pt idx="1852">
                  <c:v>54.645368591951751</c:v>
                </c:pt>
                <c:pt idx="1853">
                  <c:v>54.590939729904676</c:v>
                </c:pt>
                <c:pt idx="1854">
                  <c:v>54.536757355227493</c:v>
                </c:pt>
                <c:pt idx="1855">
                  <c:v>54.48282335606946</c:v>
                </c:pt>
                <c:pt idx="1856">
                  <c:v>54.429139615019508</c:v>
                </c:pt>
                <c:pt idx="1857">
                  <c:v>54.375708008989136</c:v>
                </c:pt>
                <c:pt idx="1858">
                  <c:v>54.322530409098121</c:v>
                </c:pt>
                <c:pt idx="1859">
                  <c:v>54.269608680560424</c:v>
                </c:pt>
                <c:pt idx="1860">
                  <c:v>54.216944682569107</c:v>
                </c:pt>
                <c:pt idx="1861">
                  <c:v>54.164540268184354</c:v>
                </c:pt>
                <c:pt idx="1862">
                  <c:v>54.112397284219057</c:v>
                </c:pt>
                <c:pt idx="1863">
                  <c:v>54.060517571128386</c:v>
                </c:pt>
                <c:pt idx="1864">
                  <c:v>54.008902962898048</c:v>
                </c:pt>
                <c:pt idx="1865">
                  <c:v>53.95755528693131</c:v>
                </c:pt>
                <c:pt idx="1866">
                  <c:v>53.906476363943668</c:v>
                </c:pt>
                <c:pt idx="1867">
                  <c:v>53.855668007848976</c:v>
                </c:pt>
                <c:pt idx="1868">
                  <c:v>53.805132025653378</c:v>
                </c:pt>
                <c:pt idx="1869">
                  <c:v>53.75487021734601</c:v>
                </c:pt>
                <c:pt idx="1870">
                  <c:v>53.704884375793185</c:v>
                </c:pt>
                <c:pt idx="1871">
                  <c:v>53.655176286630805</c:v>
                </c:pt>
                <c:pt idx="1872">
                  <c:v>53.605747728159926</c:v>
                </c:pt>
                <c:pt idx="1873">
                  <c:v>53.556600471239321</c:v>
                </c:pt>
                <c:pt idx="1874">
                  <c:v>53.507736279184698</c:v>
                </c:pt>
                <c:pt idx="1875">
                  <c:v>53.459156907663058</c:v>
                </c:pt>
                <c:pt idx="1876">
                  <c:v>53.410864104589507</c:v>
                </c:pt>
                <c:pt idx="1877">
                  <c:v>53.362859610028011</c:v>
                </c:pt>
                <c:pt idx="1878">
                  <c:v>53.315145156087723</c:v>
                </c:pt>
                <c:pt idx="1879">
                  <c:v>53.267722466823798</c:v>
                </c:pt>
                <c:pt idx="1880">
                  <c:v>53.220593258138834</c:v>
                </c:pt>
                <c:pt idx="1881">
                  <c:v>53.173759237682091</c:v>
                </c:pt>
                <c:pt idx="1882">
                  <c:v>53.12722210475313</c:v>
                </c:pt>
                <c:pt idx="1883">
                  <c:v>53.080983550205474</c:v>
                </c:pt>
                <c:pt idx="1884">
                  <c:v>53.03504525634807</c:v>
                </c:pt>
                <c:pt idx="1885">
                  <c:v>52.989408896851742</c:v>
                </c:pt>
                <c:pt idx="1886">
                  <c:v>52.944076136655056</c:v>
                </c:pt>
                <c:pt idx="1887">
                  <c:v>52.899048631869348</c:v>
                </c:pt>
                <c:pt idx="1888">
                  <c:v>52.854328029686812</c:v>
                </c:pt>
                <c:pt idx="1889">
                  <c:v>52.80991596828737</c:v>
                </c:pt>
                <c:pt idx="1890">
                  <c:v>52.765814076749479</c:v>
                </c:pt>
                <c:pt idx="1891">
                  <c:v>52.722023974957949</c:v>
                </c:pt>
                <c:pt idx="1892">
                  <c:v>52.67854727351704</c:v>
                </c:pt>
                <c:pt idx="1893">
                  <c:v>52.635385573658709</c:v>
                </c:pt>
                <c:pt idx="1894">
                  <c:v>52.592540467157562</c:v>
                </c:pt>
                <c:pt idx="1895">
                  <c:v>52.550013536243824</c:v>
                </c:pt>
                <c:pt idx="1896">
                  <c:v>52.507806353515718</c:v>
                </c:pt>
                <c:pt idx="1897">
                  <c:v>52.465920481856628</c:v>
                </c:pt>
                <c:pt idx="1898">
                  <c:v>52.424357474350415</c:v>
                </c:pt>
                <c:pt idx="1899">
                  <c:v>52.383118874197677</c:v>
                </c:pt>
                <c:pt idx="1900">
                  <c:v>52.342206214632867</c:v>
                </c:pt>
                <c:pt idx="1901">
                  <c:v>52.301621018845296</c:v>
                </c:pt>
                <c:pt idx="1902">
                  <c:v>52.261364799895802</c:v>
                </c:pt>
                <c:pt idx="1903">
                  <c:v>52.221439060639312</c:v>
                </c:pt>
                <c:pt idx="1904">
                  <c:v>52.181845293644031</c:v>
                </c:pt>
                <c:pt idx="1905">
                  <c:v>52.142584981115988</c:v>
                </c:pt>
                <c:pt idx="1906">
                  <c:v>52.103659594820172</c:v>
                </c:pt>
                <c:pt idx="1907">
                  <c:v>52.065070596005583</c:v>
                </c:pt>
                <c:pt idx="1908">
                  <c:v>52.026819435328818</c:v>
                </c:pt>
                <c:pt idx="1909">
                  <c:v>51.988907552781541</c:v>
                </c:pt>
                <c:pt idx="1910">
                  <c:v>51.95133637761586</c:v>
                </c:pt>
                <c:pt idx="1911">
                  <c:v>51.914107328272081</c:v>
                </c:pt>
                <c:pt idx="1912">
                  <c:v>51.877221812307681</c:v>
                </c:pt>
                <c:pt idx="1913">
                  <c:v>51.840681226325614</c:v>
                </c:pt>
                <c:pt idx="1914">
                  <c:v>51.804486955905475</c:v>
                </c:pt>
                <c:pt idx="1915">
                  <c:v>51.768640375534972</c:v>
                </c:pt>
                <c:pt idx="1916">
                  <c:v>51.7331428485397</c:v>
                </c:pt>
                <c:pt idx="1917">
                  <c:v>51.697995727018309</c:v>
                </c:pt>
                <c:pt idx="1918">
                  <c:v>51.663200351775714</c:v>
                </c:pt>
                <c:pt idx="1919">
                  <c:v>51.628758052256558</c:v>
                </c:pt>
                <c:pt idx="1920">
                  <c:v>51.594670146482315</c:v>
                </c:pt>
                <c:pt idx="1921">
                  <c:v>51.560937940986832</c:v>
                </c:pt>
                <c:pt idx="1922">
                  <c:v>51.527562730754141</c:v>
                </c:pt>
                <c:pt idx="1923">
                  <c:v>51.494545799155162</c:v>
                </c:pt>
                <c:pt idx="1924">
                  <c:v>51.461888417888446</c:v>
                </c:pt>
                <c:pt idx="1925">
                  <c:v>51.42959184692009</c:v>
                </c:pt>
                <c:pt idx="1926">
                  <c:v>51.397657334421666</c:v>
                </c:pt>
                <c:pt idx="1927">
                  <c:v>51.366086116716104</c:v>
                </c:pt>
                <c:pt idx="1928">
                  <c:v>51.334879418216389</c:v>
                </c:pt>
                <c:pt idx="1929">
                  <c:v>51.304038451371412</c:v>
                </c:pt>
                <c:pt idx="1930">
                  <c:v>51.27356441660811</c:v>
                </c:pt>
                <c:pt idx="1931">
                  <c:v>51.243458502278571</c:v>
                </c:pt>
                <c:pt idx="1932">
                  <c:v>51.213721884603501</c:v>
                </c:pt>
                <c:pt idx="1933">
                  <c:v>51.184355727621352</c:v>
                </c:pt>
                <c:pt idx="1934">
                  <c:v>51.155361183133579</c:v>
                </c:pt>
                <c:pt idx="1935">
                  <c:v>51.126739390654222</c:v>
                </c:pt>
                <c:pt idx="1936">
                  <c:v>51.098491477359687</c:v>
                </c:pt>
                <c:pt idx="1937">
                  <c:v>51.07061855803687</c:v>
                </c:pt>
                <c:pt idx="1938">
                  <c:v>51.043121735034475</c:v>
                </c:pt>
                <c:pt idx="1939">
                  <c:v>51.01600209821666</c:v>
                </c:pt>
                <c:pt idx="1940">
                  <c:v>50.989260724912157</c:v>
                </c:pt>
                <c:pt idx="1941">
                  <c:v>50.962898679870079</c:v>
                </c:pt>
                <c:pt idx="1942">
                  <c:v>50.936917015212259</c:v>
                </c:pt>
                <c:pt idx="1943">
                  <c:v>50.911316770388794</c:v>
                </c:pt>
                <c:pt idx="1944">
                  <c:v>50.88609897213459</c:v>
                </c:pt>
                <c:pt idx="1945">
                  <c:v>50.86126463442244</c:v>
                </c:pt>
                <c:pt idx="1946">
                  <c:v>50.836814758423799</c:v>
                </c:pt>
                <c:pt idx="1947">
                  <c:v>50.812750332464589</c:v>
                </c:pt>
                <c:pt idx="1948">
                  <c:v>50.7890723319843</c:v>
                </c:pt>
                <c:pt idx="1949">
                  <c:v>50.765781719495891</c:v>
                </c:pt>
                <c:pt idx="1950">
                  <c:v>50.742879444544315</c:v>
                </c:pt>
                <c:pt idx="1951">
                  <c:v>50.720366443669377</c:v>
                </c:pt>
                <c:pt idx="1952">
                  <c:v>50.698243640366485</c:v>
                </c:pt>
                <c:pt idx="1953">
                  <c:v>50.676511945048361</c:v>
                </c:pt>
                <c:pt idx="1954">
                  <c:v>50.655172255009347</c:v>
                </c:pt>
                <c:pt idx="1955">
                  <c:v>50.634225454387973</c:v>
                </c:pt>
                <c:pt idx="1956">
                  <c:v>50.613672414132935</c:v>
                </c:pt>
                <c:pt idx="1957">
                  <c:v>50.593513991966717</c:v>
                </c:pt>
                <c:pt idx="1958">
                  <c:v>50.573751032352391</c:v>
                </c:pt>
                <c:pt idx="1959">
                  <c:v>50.554384366460397</c:v>
                </c:pt>
                <c:pt idx="1960">
                  <c:v>50.535414812135599</c:v>
                </c:pt>
                <c:pt idx="1961">
                  <c:v>50.516843173864885</c:v>
                </c:pt>
                <c:pt idx="1962">
                  <c:v>50.498670242746357</c:v>
                </c:pt>
                <c:pt idx="1963">
                  <c:v>50.480896796459092</c:v>
                </c:pt>
                <c:pt idx="1964">
                  <c:v>50.463523599231848</c:v>
                </c:pt>
                <c:pt idx="1965">
                  <c:v>50.446551401815441</c:v>
                </c:pt>
                <c:pt idx="1966">
                  <c:v>50.42998094145284</c:v>
                </c:pt>
                <c:pt idx="1967">
                  <c:v>50.413812941851631</c:v>
                </c:pt>
                <c:pt idx="1968">
                  <c:v>50.398048113156506</c:v>
                </c:pt>
                <c:pt idx="1969">
                  <c:v>50.382687151923335</c:v>
                </c:pt>
                <c:pt idx="1970">
                  <c:v>50.367730741091634</c:v>
                </c:pt>
                <c:pt idx="1971">
                  <c:v>50.353179549960629</c:v>
                </c:pt>
                <c:pt idx="1972">
                  <c:v>50.339034234163876</c:v>
                </c:pt>
                <c:pt idx="1973">
                  <c:v>50.325295435645074</c:v>
                </c:pt>
                <c:pt idx="1974">
                  <c:v>50.311963782633597</c:v>
                </c:pt>
                <c:pt idx="1975">
                  <c:v>50.2990398896236</c:v>
                </c:pt>
                <c:pt idx="1976">
                  <c:v>50.286524357349549</c:v>
                </c:pt>
                <c:pt idx="1977">
                  <c:v>50.274417772766668</c:v>
                </c:pt>
                <c:pt idx="1978">
                  <c:v>50.262720709027604</c:v>
                </c:pt>
                <c:pt idx="1979">
                  <c:v>50.25143372546296</c:v>
                </c:pt>
                <c:pt idx="1980">
                  <c:v>50.240557367561735</c:v>
                </c:pt>
                <c:pt idx="1981">
                  <c:v>50.230092166950499</c:v>
                </c:pt>
                <c:pt idx="1982">
                  <c:v>50.220038641376931</c:v>
                </c:pt>
                <c:pt idx="1983">
                  <c:v>50.210397294688988</c:v>
                </c:pt>
                <c:pt idx="1984">
                  <c:v>50.201168616818393</c:v>
                </c:pt>
                <c:pt idx="1985">
                  <c:v>50.192353083764857</c:v>
                </c:pt>
                <c:pt idx="1986">
                  <c:v>50.183951157576871</c:v>
                </c:pt>
                <c:pt idx="1987">
                  <c:v>50.175963286337321</c:v>
                </c:pt>
                <c:pt idx="1988">
                  <c:v>50.168389904148398</c:v>
                </c:pt>
                <c:pt idx="1989">
                  <c:v>50.16123143111605</c:v>
                </c:pt>
                <c:pt idx="1990">
                  <c:v>50.154488273335318</c:v>
                </c:pt>
                <c:pt idx="1991">
                  <c:v>50.148160822877287</c:v>
                </c:pt>
                <c:pt idx="1992">
                  <c:v>50.142249457774653</c:v>
                </c:pt>
                <c:pt idx="1993">
                  <c:v>50.136754542011801</c:v>
                </c:pt>
                <c:pt idx="1994">
                  <c:v>50.131676425508317</c:v>
                </c:pt>
                <c:pt idx="1995">
                  <c:v>50.127015444110526</c:v>
                </c:pt>
                <c:pt idx="1996">
                  <c:v>50.122771919580487</c:v>
                </c:pt>
                <c:pt idx="1997">
                  <c:v>50.118946159581839</c:v>
                </c:pt>
                <c:pt idx="1998">
                  <c:v>50.115538457674489</c:v>
                </c:pt>
                <c:pt idx="1999">
                  <c:v>50.112549093301368</c:v>
                </c:pt>
                <c:pt idx="2000">
                  <c:v>50.109978331780809</c:v>
                </c:pt>
                <c:pt idx="2001">
                  <c:v>50.107826424298196</c:v>
                </c:pt>
                <c:pt idx="2002">
                  <c:v>50.106093607896554</c:v>
                </c:pt>
                <c:pt idx="2003">
                  <c:v>50.104780105470297</c:v>
                </c:pt>
                <c:pt idx="2004">
                  <c:v>50.103886125758606</c:v>
                </c:pt>
                <c:pt idx="2005">
                  <c:v>50.103411863336106</c:v>
                </c:pt>
                <c:pt idx="2006">
                  <c:v>50.103357498610364</c:v>
                </c:pt>
                <c:pt idx="2007">
                  <c:v>50.103723197813963</c:v>
                </c:pt>
                <c:pt idx="2008">
                  <c:v>50.104509112999438</c:v>
                </c:pt>
                <c:pt idx="2009">
                  <c:v>50.105715382036266</c:v>
                </c:pt>
                <c:pt idx="2010">
                  <c:v>50.107342128605097</c:v>
                </c:pt>
                <c:pt idx="2011">
                  <c:v>50.109389462195907</c:v>
                </c:pt>
                <c:pt idx="2012">
                  <c:v>50.111857478101882</c:v>
                </c:pt>
                <c:pt idx="2013">
                  <c:v>50.114746257420819</c:v>
                </c:pt>
                <c:pt idx="2014">
                  <c:v>50.118055867049577</c:v>
                </c:pt>
                <c:pt idx="2015">
                  <c:v>50.121786359684876</c:v>
                </c:pt>
                <c:pt idx="2016">
                  <c:v>50.125937773819231</c:v>
                </c:pt>
                <c:pt idx="2017">
                  <c:v>50.130510133743826</c:v>
                </c:pt>
                <c:pt idx="2018">
                  <c:v>50.135503449545951</c:v>
                </c:pt>
                <c:pt idx="2019">
                  <c:v>50.140917717109602</c:v>
                </c:pt>
                <c:pt idx="2020">
                  <c:v>50.146752918116931</c:v>
                </c:pt>
                <c:pt idx="2021">
                  <c:v>50.153009020049154</c:v>
                </c:pt>
                <c:pt idx="2022">
                  <c:v>50.159685976187745</c:v>
                </c:pt>
                <c:pt idx="2023">
                  <c:v>50.166783725618075</c:v>
                </c:pt>
                <c:pt idx="2024">
                  <c:v>50.174302193231284</c:v>
                </c:pt>
                <c:pt idx="2025">
                  <c:v>50.182241289726562</c:v>
                </c:pt>
                <c:pt idx="2026">
                  <c:v>50.190600911616997</c:v>
                </c:pt>
                <c:pt idx="2027">
                  <c:v>50.199380941232164</c:v>
                </c:pt>
                <c:pt idx="2028">
                  <c:v>50.208581246723412</c:v>
                </c:pt>
                <c:pt idx="2029">
                  <c:v>50.218201682069036</c:v>
                </c:pt>
                <c:pt idx="2030">
                  <c:v>50.228242087079593</c:v>
                </c:pt>
                <c:pt idx="2031">
                  <c:v>50.238702287404521</c:v>
                </c:pt>
                <c:pt idx="2032">
                  <c:v>50.249582094538994</c:v>
                </c:pt>
                <c:pt idx="2033">
                  <c:v>50.260881305830821</c:v>
                </c:pt>
                <c:pt idx="2034">
                  <c:v>50.272599704488044</c:v>
                </c:pt>
                <c:pt idx="2035">
                  <c:v>50.284737059586632</c:v>
                </c:pt>
                <c:pt idx="2036">
                  <c:v>50.297293126081229</c:v>
                </c:pt>
                <c:pt idx="2037">
                  <c:v>50.31026764481166</c:v>
                </c:pt>
                <c:pt idx="2038">
                  <c:v>50.323660342515097</c:v>
                </c:pt>
                <c:pt idx="2039">
                  <c:v>50.33747093183365</c:v>
                </c:pt>
                <c:pt idx="2040">
                  <c:v>50.351699111328685</c:v>
                </c:pt>
                <c:pt idx="2041">
                  <c:v>50.366344565488134</c:v>
                </c:pt>
                <c:pt idx="2042">
                  <c:v>50.381406964741984</c:v>
                </c:pt>
                <c:pt idx="2043">
                  <c:v>50.396885965471739</c:v>
                </c:pt>
                <c:pt idx="2044">
                  <c:v>50.412781210024434</c:v>
                </c:pt>
                <c:pt idx="2045">
                  <c:v>50.429092326727215</c:v>
                </c:pt>
                <c:pt idx="2046">
                  <c:v>50.445818929899644</c:v>
                </c:pt>
                <c:pt idx="2047">
                  <c:v>50.4629606198678</c:v>
                </c:pt>
                <c:pt idx="2048">
                  <c:v>50.480516982981385</c:v>
                </c:pt>
                <c:pt idx="2049">
                  <c:v>50.498487591627764</c:v>
                </c:pt>
                <c:pt idx="2050">
                  <c:v>50.516872004248143</c:v>
                </c:pt>
                <c:pt idx="2051">
                  <c:v>50.535669765354953</c:v>
                </c:pt>
                <c:pt idx="2052">
                  <c:v>50.554880405548943</c:v>
                </c:pt>
                <c:pt idx="2053">
                  <c:v>50.574503441536251</c:v>
                </c:pt>
                <c:pt idx="2054">
                  <c:v>50.594538376147625</c:v>
                </c:pt>
                <c:pt idx="2055">
                  <c:v>50.614984698357119</c:v>
                </c:pt>
                <c:pt idx="2056">
                  <c:v>50.635841883301396</c:v>
                </c:pt>
                <c:pt idx="2057">
                  <c:v>50.657109392300754</c:v>
                </c:pt>
                <c:pt idx="2058">
                  <c:v>50.67878667287755</c:v>
                </c:pt>
                <c:pt idx="2059">
                  <c:v>50.700873158781405</c:v>
                </c:pt>
                <c:pt idx="2060">
                  <c:v>50.723368270006773</c:v>
                </c:pt>
                <c:pt idx="2061">
                  <c:v>50.746271412818146</c:v>
                </c:pt>
                <c:pt idx="2062">
                  <c:v>50.769581979773221</c:v>
                </c:pt>
                <c:pt idx="2063">
                  <c:v>50.793299349744956</c:v>
                </c:pt>
                <c:pt idx="2064">
                  <c:v>50.817422887946776</c:v>
                </c:pt>
                <c:pt idx="2065">
                  <c:v>50.841951945957874</c:v>
                </c:pt>
                <c:pt idx="2066">
                  <c:v>50.86688586174887</c:v>
                </c:pt>
                <c:pt idx="2067">
                  <c:v>50.892223959706826</c:v>
                </c:pt>
                <c:pt idx="2068">
                  <c:v>50.91796555066324</c:v>
                </c:pt>
                <c:pt idx="2069">
                  <c:v>50.944109931921219</c:v>
                </c:pt>
                <c:pt idx="2070">
                  <c:v>50.970656387283668</c:v>
                </c:pt>
                <c:pt idx="2071">
                  <c:v>50.997604187081919</c:v>
                </c:pt>
                <c:pt idx="2072">
                  <c:v>51.024952588204911</c:v>
                </c:pt>
                <c:pt idx="2073">
                  <c:v>51.052700834130007</c:v>
                </c:pt>
                <c:pt idx="2074">
                  <c:v>51.080848154953088</c:v>
                </c:pt>
                <c:pt idx="2075">
                  <c:v>51.109393767420499</c:v>
                </c:pt>
                <c:pt idx="2076">
                  <c:v>51.138336874960629</c:v>
                </c:pt>
                <c:pt idx="2077">
                  <c:v>51.167676667717814</c:v>
                </c:pt>
                <c:pt idx="2078">
                  <c:v>51.197412322583489</c:v>
                </c:pt>
                <c:pt idx="2079">
                  <c:v>51.227543003233365</c:v>
                </c:pt>
                <c:pt idx="2080">
                  <c:v>51.258067860160253</c:v>
                </c:pt>
                <c:pt idx="2081">
                  <c:v>51.288986030710163</c:v>
                </c:pt>
                <c:pt idx="2082">
                  <c:v>51.32029663911888</c:v>
                </c:pt>
                <c:pt idx="2083">
                  <c:v>51.351998796548969</c:v>
                </c:pt>
                <c:pt idx="2084">
                  <c:v>51.384091601126471</c:v>
                </c:pt>
                <c:pt idx="2085">
                  <c:v>51.416574137980973</c:v>
                </c:pt>
                <c:pt idx="2086">
                  <c:v>51.449445479283838</c:v>
                </c:pt>
                <c:pt idx="2087">
                  <c:v>51.482704684287938</c:v>
                </c:pt>
                <c:pt idx="2088">
                  <c:v>51.516350799368809</c:v>
                </c:pt>
                <c:pt idx="2089">
                  <c:v>51.550382858066087</c:v>
                </c:pt>
                <c:pt idx="2090">
                  <c:v>51.584799881124923</c:v>
                </c:pt>
                <c:pt idx="2091">
                  <c:v>51.619600876539778</c:v>
                </c:pt>
                <c:pt idx="2092">
                  <c:v>51.654784839597198</c:v>
                </c:pt>
                <c:pt idx="2093">
                  <c:v>51.690350752921148</c:v>
                </c:pt>
                <c:pt idx="2094">
                  <c:v>51.726297586517802</c:v>
                </c:pt>
                <c:pt idx="2095">
                  <c:v>51.762624297820992</c:v>
                </c:pt>
                <c:pt idx="2096">
                  <c:v>51.799329831739612</c:v>
                </c:pt>
                <c:pt idx="2097">
                  <c:v>51.836413120704407</c:v>
                </c:pt>
                <c:pt idx="2098">
                  <c:v>51.873873084718042</c:v>
                </c:pt>
                <c:pt idx="2099">
                  <c:v>51.911708631401098</c:v>
                </c:pt>
                <c:pt idx="2100">
                  <c:v>51.949918656044815</c:v>
                </c:pt>
                <c:pt idx="2101">
                  <c:v>51.988502041660439</c:v>
                </c:pt>
                <c:pt idx="2102">
                  <c:v>52.027457659030915</c:v>
                </c:pt>
                <c:pt idx="2103">
                  <c:v>52.066784366762917</c:v>
                </c:pt>
                <c:pt idx="2104">
                  <c:v>52.106481011340051</c:v>
                </c:pt>
                <c:pt idx="2105">
                  <c:v>52.14654642717754</c:v>
                </c:pt>
                <c:pt idx="2106">
                  <c:v>52.186979436674974</c:v>
                </c:pt>
                <c:pt idx="2107">
                  <c:v>52.227778850274291</c:v>
                </c:pt>
                <c:pt idx="2108">
                  <c:v>52.268943466513804</c:v>
                </c:pt>
                <c:pt idx="2109">
                  <c:v>52.310472072087194</c:v>
                </c:pt>
                <c:pt idx="2110">
                  <c:v>52.352363441900067</c:v>
                </c:pt>
                <c:pt idx="2111">
                  <c:v>52.394616339130025</c:v>
                </c:pt>
                <c:pt idx="2112">
                  <c:v>52.437229515284699</c:v>
                </c:pt>
                <c:pt idx="2113">
                  <c:v>52.480201710263984</c:v>
                </c:pt>
                <c:pt idx="2114">
                  <c:v>52.523531652420104</c:v>
                </c:pt>
                <c:pt idx="2115">
                  <c:v>52.567218058620227</c:v>
                </c:pt>
                <c:pt idx="2116">
                  <c:v>52.611259634309633</c:v>
                </c:pt>
                <c:pt idx="2117">
                  <c:v>52.655655073574195</c:v>
                </c:pt>
                <c:pt idx="2118">
                  <c:v>52.700403059206934</c:v>
                </c:pt>
                <c:pt idx="2119">
                  <c:v>52.745502262772234</c:v>
                </c:pt>
                <c:pt idx="2120">
                  <c:v>52.790951344672933</c:v>
                </c:pt>
                <c:pt idx="2121">
                  <c:v>52.836748954216162</c:v>
                </c:pt>
                <c:pt idx="2122">
                  <c:v>52.882893729683303</c:v>
                </c:pt>
                <c:pt idx="2123">
                  <c:v>52.929384298396712</c:v>
                </c:pt>
                <c:pt idx="2124">
                  <c:v>52.976219276791298</c:v>
                </c:pt>
                <c:pt idx="2125">
                  <c:v>53.023397270483798</c:v>
                </c:pt>
                <c:pt idx="2126">
                  <c:v>53.070916874344547</c:v>
                </c:pt>
                <c:pt idx="2127">
                  <c:v>53.118776672569794</c:v>
                </c:pt>
                <c:pt idx="2128">
                  <c:v>53.166975238754503</c:v>
                </c:pt>
                <c:pt idx="2129">
                  <c:v>53.215511135966608</c:v>
                </c:pt>
                <c:pt idx="2130">
                  <c:v>53.264382916821177</c:v>
                </c:pt>
                <c:pt idx="2131">
                  <c:v>53.313589123556582</c:v>
                </c:pt>
                <c:pt idx="2132">
                  <c:v>53.363128288110317</c:v>
                </c:pt>
                <c:pt idx="2133">
                  <c:v>53.4129989321967</c:v>
                </c:pt>
                <c:pt idx="2134">
                  <c:v>53.463199567384848</c:v>
                </c:pt>
                <c:pt idx="2135">
                  <c:v>53.513728695176979</c:v>
                </c:pt>
                <c:pt idx="2136">
                  <c:v>53.564584807089176</c:v>
                </c:pt>
                <c:pt idx="2137">
                  <c:v>53.615766384730648</c:v>
                </c:pt>
                <c:pt idx="2138">
                  <c:v>53.667271899886444</c:v>
                </c:pt>
                <c:pt idx="2139">
                  <c:v>53.719099814598408</c:v>
                </c:pt>
                <c:pt idx="2140">
                  <c:v>53.771248581248827</c:v>
                </c:pt>
                <c:pt idx="2141">
                  <c:v>53.823716642643944</c:v>
                </c:pt>
                <c:pt idx="2142">
                  <c:v>53.876502432098576</c:v>
                </c:pt>
                <c:pt idx="2143">
                  <c:v>53.929604373521911</c:v>
                </c:pt>
                <c:pt idx="2144">
                  <c:v>53.983020881502796</c:v>
                </c:pt>
                <c:pt idx="2145">
                  <c:v>54.036750361397907</c:v>
                </c:pt>
                <c:pt idx="2146">
                  <c:v>54.090791209417873</c:v>
                </c:pt>
                <c:pt idx="2147">
                  <c:v>54.145141812717483</c:v>
                </c:pt>
                <c:pt idx="2148">
                  <c:v>54.199800549484081</c:v>
                </c:pt>
                <c:pt idx="2149">
                  <c:v>54.254765789027388</c:v>
                </c:pt>
                <c:pt idx="2150">
                  <c:v>54.31003589187101</c:v>
                </c:pt>
                <c:pt idx="2151">
                  <c:v>54.365609209843768</c:v>
                </c:pt>
                <c:pt idx="2152">
                  <c:v>54.421484086171873</c:v>
                </c:pt>
                <c:pt idx="2153">
                  <c:v>54.477658855571789</c:v>
                </c:pt>
                <c:pt idx="2154">
                  <c:v>54.534131844344913</c:v>
                </c:pt>
                <c:pt idx="2155">
                  <c:v>54.590901370470675</c:v>
                </c:pt>
                <c:pt idx="2156">
                  <c:v>54.647965743702912</c:v>
                </c:pt>
                <c:pt idx="2157">
                  <c:v>54.705323265665726</c:v>
                </c:pt>
                <c:pt idx="2158">
                  <c:v>54.76297222994927</c:v>
                </c:pt>
                <c:pt idx="2159">
                  <c:v>54.8209109222081</c:v>
                </c:pt>
                <c:pt idx="2160">
                  <c:v>54.879137620258462</c:v>
                </c:pt>
                <c:pt idx="2161">
                  <c:v>54.937650594177185</c:v>
                </c:pt>
                <c:pt idx="2162">
                  <c:v>54.996448106400962</c:v>
                </c:pt>
                <c:pt idx="2163">
                  <c:v>55.055528411826543</c:v>
                </c:pt>
                <c:pt idx="2164">
                  <c:v>55.11488975791147</c:v>
                </c:pt>
                <c:pt idx="2165">
                  <c:v>55.174530384774499</c:v>
                </c:pt>
                <c:pt idx="2166">
                  <c:v>55.234448525298475</c:v>
                </c:pt>
                <c:pt idx="2167">
                  <c:v>55.294642405232082</c:v>
                </c:pt>
                <c:pt idx="2168">
                  <c:v>55.355110243293851</c:v>
                </c:pt>
                <c:pt idx="2169">
                  <c:v>55.415850251274421</c:v>
                </c:pt>
                <c:pt idx="2170">
                  <c:v>55.476860634142156</c:v>
                </c:pt>
                <c:pt idx="2171">
                  <c:v>55.538139590147424</c:v>
                </c:pt>
                <c:pt idx="2172">
                  <c:v>55.599685310927455</c:v>
                </c:pt>
                <c:pt idx="2173">
                  <c:v>55.661495981613342</c:v>
                </c:pt>
                <c:pt idx="2174">
                  <c:v>55.723569780935193</c:v>
                </c:pt>
                <c:pt idx="2175">
                  <c:v>55.785904881330083</c:v>
                </c:pt>
                <c:pt idx="2176">
                  <c:v>55.848499449048902</c:v>
                </c:pt>
                <c:pt idx="2177">
                  <c:v>55.911351644264656</c:v>
                </c:pt>
                <c:pt idx="2178">
                  <c:v>55.974459621180344</c:v>
                </c:pt>
                <c:pt idx="2179">
                  <c:v>56.037821528138565</c:v>
                </c:pt>
                <c:pt idx="2180">
                  <c:v>56.101435507730002</c:v>
                </c:pt>
                <c:pt idx="2181">
                  <c:v>56.165299696903517</c:v>
                </c:pt>
                <c:pt idx="2182">
                  <c:v>56.229412227076523</c:v>
                </c:pt>
                <c:pt idx="2183">
                  <c:v>56.293771224244935</c:v>
                </c:pt>
                <c:pt idx="2184">
                  <c:v>56.358374809094428</c:v>
                </c:pt>
                <c:pt idx="2185">
                  <c:v>56.423221097111792</c:v>
                </c:pt>
                <c:pt idx="2186">
                  <c:v>56.488308198696075</c:v>
                </c:pt>
                <c:pt idx="2187">
                  <c:v>56.553634219271601</c:v>
                </c:pt>
                <c:pt idx="2188">
                  <c:v>56.619197259398916</c:v>
                </c:pt>
                <c:pt idx="2189">
                  <c:v>56.684995414888007</c:v>
                </c:pt>
                <c:pt idx="2190">
                  <c:v>56.751026776911786</c:v>
                </c:pt>
                <c:pt idx="2191">
                  <c:v>56.817289432117619</c:v>
                </c:pt>
                <c:pt idx="2192">
                  <c:v>56.883781462742803</c:v>
                </c:pt>
                <c:pt idx="2193">
                  <c:v>56.950500946726279</c:v>
                </c:pt>
                <c:pt idx="2194">
                  <c:v>57.017445957823838</c:v>
                </c:pt>
                <c:pt idx="2195">
                  <c:v>57.084614565721282</c:v>
                </c:pt>
                <c:pt idx="2196">
                  <c:v>57.152004836149118</c:v>
                </c:pt>
                <c:pt idx="2197">
                  <c:v>57.219614830997017</c:v>
                </c:pt>
                <c:pt idx="2198">
                  <c:v>57.287442608428009</c:v>
                </c:pt>
                <c:pt idx="2199">
                  <c:v>57.355486222993335</c:v>
                </c:pt>
                <c:pt idx="2200">
                  <c:v>57.42374372574757</c:v>
                </c:pt>
                <c:pt idx="2201">
                  <c:v>57.492213164362397</c:v>
                </c:pt>
                <c:pt idx="2202">
                  <c:v>57.560892583243344</c:v>
                </c:pt>
                <c:pt idx="2203">
                  <c:v>57.629780023642994</c:v>
                </c:pt>
                <c:pt idx="2204">
                  <c:v>57.698873523777223</c:v>
                </c:pt>
                <c:pt idx="2205">
                  <c:v>57.768171118939605</c:v>
                </c:pt>
                <c:pt idx="2206">
                  <c:v>57.837670841616557</c:v>
                </c:pt>
                <c:pt idx="2207">
                  <c:v>57.907370721602831</c:v>
                </c:pt>
                <c:pt idx="2208">
                  <c:v>57.977268786116383</c:v>
                </c:pt>
                <c:pt idx="2209">
                  <c:v>58.047363059912371</c:v>
                </c:pt>
                <c:pt idx="2210">
                  <c:v>58.117651565399115</c:v>
                </c:pt>
                <c:pt idx="2211">
                  <c:v>58.188132322752594</c:v>
                </c:pt>
                <c:pt idx="2212">
                  <c:v>58.258803350030746</c:v>
                </c:pt>
                <c:pt idx="2213">
                  <c:v>58.329662663287962</c:v>
                </c:pt>
                <c:pt idx="2214">
                  <c:v>58.400708276689983</c:v>
                </c:pt>
                <c:pt idx="2215">
                  <c:v>58.471938202627086</c:v>
                </c:pt>
                <c:pt idx="2216">
                  <c:v>58.543350451829184</c:v>
                </c:pt>
                <c:pt idx="2217">
                  <c:v>58.614943033478312</c:v>
                </c:pt>
                <c:pt idx="2218">
                  <c:v>58.686713955323071</c:v>
                </c:pt>
                <c:pt idx="2219">
                  <c:v>58.758661223791293</c:v>
                </c:pt>
                <c:pt idx="2220">
                  <c:v>58.830782844103283</c:v>
                </c:pt>
                <c:pt idx="2221">
                  <c:v>58.903076820384385</c:v>
                </c:pt>
                <c:pt idx="2222">
                  <c:v>58.975541155776568</c:v>
                </c:pt>
                <c:pt idx="2223">
                  <c:v>59.048173852551528</c:v>
                </c:pt>
                <c:pt idx="2224">
                  <c:v>59.120972912222271</c:v>
                </c:pt>
                <c:pt idx="2225">
                  <c:v>59.193936335652353</c:v>
                </c:pt>
                <c:pt idx="2226">
                  <c:v>59.267062123169254</c:v>
                </c:pt>
                <c:pt idx="2227">
                  <c:v>59.340348274673261</c:v>
                </c:pt>
                <c:pt idx="2228">
                  <c:v>59.413792789747788</c:v>
                </c:pt>
                <c:pt idx="2229">
                  <c:v>59.487393667768245</c:v>
                </c:pt>
                <c:pt idx="2230">
                  <c:v>59.561148908011901</c:v>
                </c:pt>
                <c:pt idx="2231">
                  <c:v>59.635056509766272</c:v>
                </c:pt>
                <c:pt idx="2232">
                  <c:v>59.70911447243553</c:v>
                </c:pt>
                <c:pt idx="2233">
                  <c:v>59.783320795650198</c:v>
                </c:pt>
                <c:pt idx="2234">
                  <c:v>59.857673479371755</c:v>
                </c:pt>
                <c:pt idx="2235">
                  <c:v>59.932170524000256</c:v>
                </c:pt>
                <c:pt idx="2236">
                  <c:v>60.006809930479477</c:v>
                </c:pt>
                <c:pt idx="2237">
                  <c:v>60.081589700401224</c:v>
                </c:pt>
                <c:pt idx="2238">
                  <c:v>60.156507836111203</c:v>
                </c:pt>
                <c:pt idx="2239">
                  <c:v>60.231562340810669</c:v>
                </c:pt>
                <c:pt idx="2240">
                  <c:v>60.306751218660594</c:v>
                </c:pt>
                <c:pt idx="2241">
                  <c:v>60.382072474883586</c:v>
                </c:pt>
                <c:pt idx="2242">
                  <c:v>60.457524115865311</c:v>
                </c:pt>
                <c:pt idx="2243">
                  <c:v>60.533104149254996</c:v>
                </c:pt>
                <c:pt idx="2244">
                  <c:v>60.60881058406548</c:v>
                </c:pt>
                <c:pt idx="2245">
                  <c:v>60.684641430772942</c:v>
                </c:pt>
                <c:pt idx="2246">
                  <c:v>60.760594701413723</c:v>
                </c:pt>
                <c:pt idx="2247">
                  <c:v>60.836668409683057</c:v>
                </c:pt>
                <c:pt idx="2248">
                  <c:v>60.912860571031771</c:v>
                </c:pt>
                <c:pt idx="2249">
                  <c:v>60.989169202761218</c:v>
                </c:pt>
                <c:pt idx="2250">
                  <c:v>61.065592324118313</c:v>
                </c:pt>
                <c:pt idx="2251">
                  <c:v>61.142127956389757</c:v>
                </c:pt>
                <c:pt idx="2252">
                  <c:v>61.218774122994745</c:v>
                </c:pt>
                <c:pt idx="2253">
                  <c:v>61.295528849577323</c:v>
                </c:pt>
                <c:pt idx="2254">
                  <c:v>61.372390164096913</c:v>
                </c:pt>
                <c:pt idx="2255">
                  <c:v>61.449356096919075</c:v>
                </c:pt>
                <c:pt idx="2256">
                  <c:v>61.52642468090454</c:v>
                </c:pt>
                <c:pt idx="2257">
                  <c:v>61.60359395149537</c:v>
                </c:pt>
                <c:pt idx="2258">
                  <c:v>61.680861946805507</c:v>
                </c:pt>
                <c:pt idx="2259">
                  <c:v>61.758226707703088</c:v>
                </c:pt>
                <c:pt idx="2260">
                  <c:v>61.835686277897494</c:v>
                </c:pt>
                <c:pt idx="2261">
                  <c:v>61.913238704022675</c:v>
                </c:pt>
                <c:pt idx="2262">
                  <c:v>61.990882035718712</c:v>
                </c:pt>
                <c:pt idx="2263">
                  <c:v>62.068614325714933</c:v>
                </c:pt>
                <c:pt idx="2264">
                  <c:v>62.146433629908898</c:v>
                </c:pt>
                <c:pt idx="2265">
                  <c:v>62.224338007446377</c:v>
                </c:pt>
                <c:pt idx="2266">
                  <c:v>62.302325520798618</c:v>
                </c:pt>
                <c:pt idx="2267">
                  <c:v>62.380394235839788</c:v>
                </c:pt>
                <c:pt idx="2268">
                  <c:v>62.458542221922031</c:v>
                </c:pt>
                <c:pt idx="2269">
                  <c:v>62.536767551950192</c:v>
                </c:pt>
                <c:pt idx="2270">
                  <c:v>62.615068302453906</c:v>
                </c:pt>
                <c:pt idx="2271">
                  <c:v>62.693442553661299</c:v>
                </c:pt>
                <c:pt idx="2272">
                  <c:v>62.77188838956701</c:v>
                </c:pt>
                <c:pt idx="2273">
                  <c:v>62.850403898002995</c:v>
                </c:pt>
                <c:pt idx="2274">
                  <c:v>62.928987170706392</c:v>
                </c:pt>
                <c:pt idx="2275">
                  <c:v>63.007636303384984</c:v>
                </c:pt>
                <c:pt idx="2276">
                  <c:v>63.086349395783941</c:v>
                </c:pt>
                <c:pt idx="2277">
                  <c:v>63.165124551747724</c:v>
                </c:pt>
                <c:pt idx="2278">
                  <c:v>63.243959879284375</c:v>
                </c:pt>
                <c:pt idx="2279">
                  <c:v>63.322853490625391</c:v>
                </c:pt>
                <c:pt idx="2280">
                  <c:v>63.401803502285617</c:v>
                </c:pt>
                <c:pt idx="2281">
                  <c:v>63.480808035121726</c:v>
                </c:pt>
                <c:pt idx="2282">
                  <c:v>63.559865214388964</c:v>
                </c:pt>
                <c:pt idx="2283">
                  <c:v>63.638973169795875</c:v>
                </c:pt>
                <c:pt idx="2284">
                  <c:v>63.718130035559497</c:v>
                </c:pt>
                <c:pt idx="2285">
                  <c:v>63.797333950456007</c:v>
                </c:pt>
                <c:pt idx="2286">
                  <c:v>63.876583057873233</c:v>
                </c:pt>
                <c:pt idx="2287">
                  <c:v>63.955875505859197</c:v>
                </c:pt>
                <c:pt idx="2288">
                  <c:v>64.035209447169976</c:v>
                </c:pt>
                <c:pt idx="2289">
                  <c:v>64.114583039316685</c:v>
                </c:pt>
                <c:pt idx="2290">
                  <c:v>64.193994444609856</c:v>
                </c:pt>
                <c:pt idx="2291">
                  <c:v>64.273441830202358</c:v>
                </c:pt>
                <c:pt idx="2292">
                  <c:v>64.352923368132181</c:v>
                </c:pt>
                <c:pt idx="2293">
                  <c:v>64.432437235361675</c:v>
                </c:pt>
                <c:pt idx="2294">
                  <c:v>64.511981613816289</c:v>
                </c:pt>
                <c:pt idx="2295">
                  <c:v>64.591554690421901</c:v>
                </c:pt>
                <c:pt idx="2296">
                  <c:v>64.671154657139624</c:v>
                </c:pt>
                <c:pt idx="2297">
                  <c:v>64.750779711000419</c:v>
                </c:pt>
                <c:pt idx="2298">
                  <c:v>64.830428054136249</c:v>
                </c:pt>
                <c:pt idx="2299">
                  <c:v>64.910097893810914</c:v>
                </c:pt>
                <c:pt idx="2300">
                  <c:v>64.98978744244954</c:v>
                </c:pt>
                <c:pt idx="2301">
                  <c:v>65.069494917663889</c:v>
                </c:pt>
                <c:pt idx="2302">
                  <c:v>65.149218542280948</c:v>
                </c:pt>
                <c:pt idx="2303">
                  <c:v>65.228956544363854</c:v>
                </c:pt>
                <c:pt idx="2304">
                  <c:v>65.308707157234949</c:v>
                </c:pt>
                <c:pt idx="2305">
                  <c:v>65.388468619497345</c:v>
                </c:pt>
                <c:pt idx="2306">
                  <c:v>65.468239175052446</c:v>
                </c:pt>
                <c:pt idx="2307">
                  <c:v>65.548017073116839</c:v>
                </c:pt>
                <c:pt idx="2308">
                  <c:v>65.627800568238811</c:v>
                </c:pt>
                <c:pt idx="2309">
                  <c:v>65.707587920311283</c:v>
                </c:pt>
                <c:pt idx="2310">
                  <c:v>65.78737739458299</c:v>
                </c:pt>
                <c:pt idx="2311">
                  <c:v>65.867167261670204</c:v>
                </c:pt>
                <c:pt idx="2312">
                  <c:v>65.946955797563021</c:v>
                </c:pt>
                <c:pt idx="2313">
                  <c:v>66.026741283634252</c:v>
                </c:pt>
                <c:pt idx="2314">
                  <c:v>66.106522006642734</c:v>
                </c:pt>
                <c:pt idx="2315">
                  <c:v>66.186296258736434</c:v>
                </c:pt>
                <c:pt idx="2316">
                  <c:v>66.266062337454798</c:v>
                </c:pt>
                <c:pt idx="2317">
                  <c:v>66.345818545726999</c:v>
                </c:pt>
                <c:pt idx="2318">
                  <c:v>66.425563191870793</c:v>
                </c:pt>
                <c:pt idx="2319">
                  <c:v>66.505294589587521</c:v>
                </c:pt>
                <c:pt idx="2320">
                  <c:v>66.585011057956891</c:v>
                </c:pt>
                <c:pt idx="2321">
                  <c:v>66.664710921428622</c:v>
                </c:pt>
                <c:pt idx="2322">
                  <c:v>66.744392509813693</c:v>
                </c:pt>
                <c:pt idx="2323">
                  <c:v>66.824054158272361</c:v>
                </c:pt>
                <c:pt idx="2324">
                  <c:v>66.903694207301399</c:v>
                </c:pt>
                <c:pt idx="2325">
                  <c:v>66.983311002718978</c:v>
                </c:pt>
                <c:pt idx="2326">
                  <c:v>67.062902895647667</c:v>
                </c:pt>
                <c:pt idx="2327">
                  <c:v>67.142468242496435</c:v>
                </c:pt>
                <c:pt idx="2328">
                  <c:v>67.222005404938727</c:v>
                </c:pt>
                <c:pt idx="2329">
                  <c:v>67.301512749892083</c:v>
                </c:pt>
                <c:pt idx="2330">
                  <c:v>67.38098864949194</c:v>
                </c:pt>
                <c:pt idx="2331">
                  <c:v>67.460431481066465</c:v>
                </c:pt>
                <c:pt idx="2332">
                  <c:v>67.53983962710906</c:v>
                </c:pt>
                <c:pt idx="2333">
                  <c:v>67.619211475247639</c:v>
                </c:pt>
                <c:pt idx="2334">
                  <c:v>67.698545418213143</c:v>
                </c:pt>
                <c:pt idx="2335">
                  <c:v>67.777839853806171</c:v>
                </c:pt>
                <c:pt idx="2336">
                  <c:v>67.857093184861611</c:v>
                </c:pt>
                <c:pt idx="2337">
                  <c:v>67.936303819211076</c:v>
                </c:pt>
                <c:pt idx="2338">
                  <c:v>68.015470169643095</c:v>
                </c:pt>
                <c:pt idx="2339">
                  <c:v>68.094590653863307</c:v>
                </c:pt>
                <c:pt idx="2340">
                  <c:v>68.173663694449942</c:v>
                </c:pt>
                <c:pt idx="2341">
                  <c:v>68.252687718810037</c:v>
                </c:pt>
                <c:pt idx="2342">
                  <c:v>68.331661159131599</c:v>
                </c:pt>
                <c:pt idx="2343">
                  <c:v>68.410582452336143</c:v>
                </c:pt>
                <c:pt idx="2344">
                  <c:v>68.489450040025815</c:v>
                </c:pt>
                <c:pt idx="2345">
                  <c:v>68.568262368433807</c:v>
                </c:pt>
                <c:pt idx="2346">
                  <c:v>68.647017888366648</c:v>
                </c:pt>
                <c:pt idx="2347">
                  <c:v>68.725715055150516</c:v>
                </c:pt>
                <c:pt idx="2348">
                  <c:v>68.80435232857063</c:v>
                </c:pt>
                <c:pt idx="2349">
                  <c:v>68.882928172812839</c:v>
                </c:pt>
                <c:pt idx="2350">
                  <c:v>68.961441056399707</c:v>
                </c:pt>
                <c:pt idx="2351">
                  <c:v>69.039889452127611</c:v>
                </c:pt>
                <c:pt idx="2352">
                  <c:v>69.118271836999369</c:v>
                </c:pt>
                <c:pt idx="2353">
                  <c:v>69.196586692158235</c:v>
                </c:pt>
                <c:pt idx="2354">
                  <c:v>69.274832502815229</c:v>
                </c:pt>
                <c:pt idx="2355">
                  <c:v>69.353007758179373</c:v>
                </c:pt>
                <c:pt idx="2356">
                  <c:v>69.43111095138201</c:v>
                </c:pt>
                <c:pt idx="2357">
                  <c:v>69.509140579402924</c:v>
                </c:pt>
                <c:pt idx="2358">
                  <c:v>69.58709514298998</c:v>
                </c:pt>
                <c:pt idx="2359">
                  <c:v>69.664973146582355</c:v>
                </c:pt>
                <c:pt idx="2360">
                  <c:v>69.742773098225413</c:v>
                </c:pt>
                <c:pt idx="2361">
                  <c:v>69.820493509489793</c:v>
                </c:pt>
                <c:pt idx="2362">
                  <c:v>69.898132895383796</c:v>
                </c:pt>
                <c:pt idx="2363">
                  <c:v>69.975689774266939</c:v>
                </c:pt>
                <c:pt idx="2364">
                  <c:v>70.053162667759409</c:v>
                </c:pt>
                <c:pt idx="2365">
                  <c:v>70.13055010065078</c:v>
                </c:pt>
                <c:pt idx="2366">
                  <c:v>70.207850600805841</c:v>
                </c:pt>
                <c:pt idx="2367">
                  <c:v>70.285062699070068</c:v>
                </c:pt>
                <c:pt idx="2368">
                  <c:v>70.362184929170468</c:v>
                </c:pt>
                <c:pt idx="2369">
                  <c:v>70.43921582761682</c:v>
                </c:pt>
                <c:pt idx="2370">
                  <c:v>70.516153933600364</c:v>
                </c:pt>
                <c:pt idx="2371">
                  <c:v>70.592997788888411</c:v>
                </c:pt>
                <c:pt idx="2372">
                  <c:v>70.669745937720904</c:v>
                </c:pt>
                <c:pt idx="2373">
                  <c:v>70.746396926700442</c:v>
                </c:pt>
                <c:pt idx="2374">
                  <c:v>70.822949304684585</c:v>
                </c:pt>
                <c:pt idx="2375">
                  <c:v>70.89940162267186</c:v>
                </c:pt>
                <c:pt idx="2376">
                  <c:v>70.97575243369036</c:v>
                </c:pt>
                <c:pt idx="2377">
                  <c:v>71.052000292679637</c:v>
                </c:pt>
                <c:pt idx="2378">
                  <c:v>71.128143756373944</c:v>
                </c:pt>
                <c:pt idx="2379">
                  <c:v>71.204181383182146</c:v>
                </c:pt>
                <c:pt idx="2380">
                  <c:v>71.280111733065596</c:v>
                </c:pt>
                <c:pt idx="2381">
                  <c:v>71.355933367413414</c:v>
                </c:pt>
                <c:pt idx="2382">
                  <c:v>71.431644848917571</c:v>
                </c:pt>
                <c:pt idx="2383">
                  <c:v>71.507244741443131</c:v>
                </c:pt>
                <c:pt idx="2384">
                  <c:v>71.582731609898815</c:v>
                </c:pt>
                <c:pt idx="2385">
                  <c:v>71.658104020104361</c:v>
                </c:pt>
                <c:pt idx="2386">
                  <c:v>71.733360538656385</c:v>
                </c:pt>
                <c:pt idx="2387">
                  <c:v>71.808499732790253</c:v>
                </c:pt>
                <c:pt idx="2388">
                  <c:v>71.883520170242861</c:v>
                </c:pt>
                <c:pt idx="2389">
                  <c:v>71.958420419111505</c:v>
                </c:pt>
                <c:pt idx="2390">
                  <c:v>72.033199047709743</c:v>
                </c:pt>
                <c:pt idx="2391">
                  <c:v>72.107854624423183</c:v>
                </c:pt>
                <c:pt idx="2392">
                  <c:v>72.18238571756244</c:v>
                </c:pt>
                <c:pt idx="2393">
                  <c:v>72.256790895212333</c:v>
                </c:pt>
                <c:pt idx="2394">
                  <c:v>72.331068725081465</c:v>
                </c:pt>
                <c:pt idx="2395">
                  <c:v>72.40521777434742</c:v>
                </c:pt>
                <c:pt idx="2396">
                  <c:v>72.47923660950174</c:v>
                </c:pt>
                <c:pt idx="2397">
                  <c:v>72.553123796191457</c:v>
                </c:pt>
                <c:pt idx="2398">
                  <c:v>72.626877899056993</c:v>
                </c:pt>
                <c:pt idx="2399">
                  <c:v>72.700497481572285</c:v>
                </c:pt>
                <c:pt idx="2400">
                  <c:v>72.773981105877894</c:v>
                </c:pt>
                <c:pt idx="2401">
                  <c:v>72.847327332614441</c:v>
                </c:pt>
                <c:pt idx="2402">
                  <c:v>72.920534720753508</c:v>
                </c:pt>
                <c:pt idx="2403">
                  <c:v>72.993601827425465</c:v>
                </c:pt>
                <c:pt idx="2404">
                  <c:v>73.066527207746347</c:v>
                </c:pt>
                <c:pt idx="2405">
                  <c:v>73.139309414639726</c:v>
                </c:pt>
                <c:pt idx="2406">
                  <c:v>73.211946998661219</c:v>
                </c:pt>
                <c:pt idx="2407">
                  <c:v>73.284438507814755</c:v>
                </c:pt>
                <c:pt idx="2408">
                  <c:v>73.356782487371319</c:v>
                </c:pt>
                <c:pt idx="2409">
                  <c:v>73.428977479682089</c:v>
                </c:pt>
                <c:pt idx="2410">
                  <c:v>73.501022023991894</c:v>
                </c:pt>
                <c:pt idx="2411">
                  <c:v>73.572914656247349</c:v>
                </c:pt>
                <c:pt idx="2412">
                  <c:v>73.644653908905667</c:v>
                </c:pt>
                <c:pt idx="2413">
                  <c:v>73.716238310738348</c:v>
                </c:pt>
                <c:pt idx="2414">
                  <c:v>73.787666386634825</c:v>
                </c:pt>
                <c:pt idx="2415">
                  <c:v>73.858936657401856</c:v>
                </c:pt>
                <c:pt idx="2416">
                  <c:v>73.930047639561138</c:v>
                </c:pt>
                <c:pt idx="2417">
                  <c:v>74.000997845144354</c:v>
                </c:pt>
                <c:pt idx="2418">
                  <c:v>74.071785781485971</c:v>
                </c:pt>
                <c:pt idx="2419">
                  <c:v>74.142409951012823</c:v>
                </c:pt>
                <c:pt idx="2420">
                  <c:v>74.212868851033335</c:v>
                </c:pt>
                <c:pt idx="2421">
                  <c:v>74.283160973519912</c:v>
                </c:pt>
                <c:pt idx="2422">
                  <c:v>74.353284804893349</c:v>
                </c:pt>
                <c:pt idx="2423">
                  <c:v>74.423238825802073</c:v>
                </c:pt>
                <c:pt idx="2424">
                  <c:v>74.493021510898657</c:v>
                </c:pt>
                <c:pt idx="2425">
                  <c:v>74.562631328615851</c:v>
                </c:pt>
                <c:pt idx="2426">
                  <c:v>74.632066740936423</c:v>
                </c:pt>
                <c:pt idx="2427">
                  <c:v>74.701326203164584</c:v>
                </c:pt>
                <c:pt idx="2428">
                  <c:v>74.770408163690803</c:v>
                </c:pt>
                <c:pt idx="2429">
                  <c:v>74.839311063756099</c:v>
                </c:pt>
                <c:pt idx="2430">
                  <c:v>74.9080333372128</c:v>
                </c:pt>
                <c:pt idx="2431">
                  <c:v>74.976573410283237</c:v>
                </c:pt>
                <c:pt idx="2432">
                  <c:v>75.044929701314686</c:v>
                </c:pt>
                <c:pt idx="2433">
                  <c:v>75.113100620531668</c:v>
                </c:pt>
                <c:pt idx="2434">
                  <c:v>75.181084569786407</c:v>
                </c:pt>
                <c:pt idx="2435">
                  <c:v>75.248879942304313</c:v>
                </c:pt>
                <c:pt idx="2436">
                  <c:v>75.316485122429185</c:v>
                </c:pt>
                <c:pt idx="2437">
                  <c:v>75.383898485362295</c:v>
                </c:pt>
                <c:pt idx="2438">
                  <c:v>75.451118396903226</c:v>
                </c:pt>
                <c:pt idx="2439">
                  <c:v>75.518143213180764</c:v>
                </c:pt>
                <c:pt idx="2440">
                  <c:v>75.584971280388061</c:v>
                </c:pt>
                <c:pt idx="2441">
                  <c:v>75.651600934509062</c:v>
                </c:pt>
                <c:pt idx="2442">
                  <c:v>75.718030501045789</c:v>
                </c:pt>
                <c:pt idx="2443">
                  <c:v>75.784258294739828</c:v>
                </c:pt>
                <c:pt idx="2444">
                  <c:v>75.850282619291221</c:v>
                </c:pt>
                <c:pt idx="2445">
                  <c:v>75.916101767075304</c:v>
                </c:pt>
                <c:pt idx="2446">
                  <c:v>75.981714018855712</c:v>
                </c:pt>
                <c:pt idx="2447">
                  <c:v>76.047117643492371</c:v>
                </c:pt>
                <c:pt idx="2448">
                  <c:v>76.112310897649195</c:v>
                </c:pt>
                <c:pt idx="2449">
                  <c:v>76.177292025495717</c:v>
                </c:pt>
                <c:pt idx="2450">
                  <c:v>76.242059258407451</c:v>
                </c:pt>
                <c:pt idx="2451">
                  <c:v>76.306610814660189</c:v>
                </c:pt>
                <c:pt idx="2452">
                  <c:v>76.370944899124979</c:v>
                </c:pt>
                <c:pt idx="2453">
                  <c:v>76.435059702954135</c:v>
                </c:pt>
                <c:pt idx="2454">
                  <c:v>76.498953403268047</c:v>
                </c:pt>
                <c:pt idx="2455">
                  <c:v>76.562624162837665</c:v>
                </c:pt>
                <c:pt idx="2456">
                  <c:v>76.626070129760024</c:v>
                </c:pt>
                <c:pt idx="2457">
                  <c:v>76.689289437134931</c:v>
                </c:pt>
                <c:pt idx="2458">
                  <c:v>76.752280202733616</c:v>
                </c:pt>
                <c:pt idx="2459">
                  <c:v>76.815040528667126</c:v>
                </c:pt>
                <c:pt idx="2460">
                  <c:v>76.877568501048415</c:v>
                </c:pt>
                <c:pt idx="2461">
                  <c:v>76.939862189650484</c:v>
                </c:pt>
                <c:pt idx="2462">
                  <c:v>77.001919647562502</c:v>
                </c:pt>
                <c:pt idx="2463">
                  <c:v>77.063738910840854</c:v>
                </c:pt>
                <c:pt idx="2464">
                  <c:v>77.125317998155168</c:v>
                </c:pt>
                <c:pt idx="2465">
                  <c:v>77.186654910431699</c:v>
                </c:pt>
                <c:pt idx="2466">
                  <c:v>77.247747630492285</c:v>
                </c:pt>
                <c:pt idx="2467">
                  <c:v>77.308594122687836</c:v>
                </c:pt>
                <c:pt idx="2468">
                  <c:v>77.369192332529366</c:v>
                </c:pt>
                <c:pt idx="2469">
                  <c:v>77.429540186313389</c:v>
                </c:pt>
                <c:pt idx="2470">
                  <c:v>77.489635590743575</c:v>
                </c:pt>
                <c:pt idx="2471">
                  <c:v>77.549476432547266</c:v>
                </c:pt>
                <c:pt idx="2472">
                  <c:v>77.609060578088489</c:v>
                </c:pt>
                <c:pt idx="2473">
                  <c:v>77.668385872975165</c:v>
                </c:pt>
                <c:pt idx="2474">
                  <c:v>77.727450141663383</c:v>
                </c:pt>
                <c:pt idx="2475">
                  <c:v>77.786251187054376</c:v>
                </c:pt>
                <c:pt idx="2476">
                  <c:v>77.84478679008987</c:v>
                </c:pt>
                <c:pt idx="2477">
                  <c:v>77.903054709339969</c:v>
                </c:pt>
                <c:pt idx="2478">
                  <c:v>77.961052680587386</c:v>
                </c:pt>
                <c:pt idx="2479">
                  <c:v>78.018778416406349</c:v>
                </c:pt>
                <c:pt idx="2480">
                  <c:v>78.076229605736984</c:v>
                </c:pt>
                <c:pt idx="2481">
                  <c:v>78.133403913453748</c:v>
                </c:pt>
                <c:pt idx="2482">
                  <c:v>78.190298979929224</c:v>
                </c:pt>
                <c:pt idx="2483">
                  <c:v>78.246912420592977</c:v>
                </c:pt>
                <c:pt idx="2484">
                  <c:v>78.303241825483354</c:v>
                </c:pt>
                <c:pt idx="2485">
                  <c:v>78.359284758796235</c:v>
                </c:pt>
                <c:pt idx="2486">
                  <c:v>78.415038758427272</c:v>
                </c:pt>
                <c:pt idx="2487">
                  <c:v>78.470501335507365</c:v>
                </c:pt>
                <c:pt idx="2488">
                  <c:v>78.525669973934271</c:v>
                </c:pt>
                <c:pt idx="2489">
                  <c:v>78.580542129898063</c:v>
                </c:pt>
                <c:pt idx="2490">
                  <c:v>78.635115231399439</c:v>
                </c:pt>
                <c:pt idx="2491">
                  <c:v>78.689386677763935</c:v>
                </c:pt>
                <c:pt idx="2492">
                  <c:v>78.743353839149293</c:v>
                </c:pt>
                <c:pt idx="2493">
                  <c:v>78.797014056045953</c:v>
                </c:pt>
                <c:pt idx="2494">
                  <c:v>78.850364638773641</c:v>
                </c:pt>
                <c:pt idx="2495">
                  <c:v>78.903402866968534</c:v>
                </c:pt>
                <c:pt idx="2496">
                  <c:v>78.956125989066734</c:v>
                </c:pt>
                <c:pt idx="2497">
                  <c:v>79.008531221780331</c:v>
                </c:pt>
                <c:pt idx="2498">
                  <c:v>79.060615749566551</c:v>
                </c:pt>
                <c:pt idx="2499">
                  <c:v>79.112376724090893</c:v>
                </c:pt>
                <c:pt idx="2500">
                  <c:v>79.163811263682248</c:v>
                </c:pt>
                <c:pt idx="2501">
                  <c:v>79.214916452783953</c:v>
                </c:pt>
                <c:pt idx="2502">
                  <c:v>79.265689341393809</c:v>
                </c:pt>
                <c:pt idx="2503">
                  <c:v>79.316126944500709</c:v>
                </c:pt>
                <c:pt idx="2504">
                  <c:v>79.366226241512592</c:v>
                </c:pt>
                <c:pt idx="2505">
                  <c:v>79.415984175676826</c:v>
                </c:pt>
                <c:pt idx="2506">
                  <c:v>79.46539765349273</c:v>
                </c:pt>
                <c:pt idx="2507">
                  <c:v>79.514463544119678</c:v>
                </c:pt>
                <c:pt idx="2508">
                  <c:v>79.56317867877307</c:v>
                </c:pt>
                <c:pt idx="2509">
                  <c:v>79.611539850115463</c:v>
                </c:pt>
                <c:pt idx="2510">
                  <c:v>79.659543811640248</c:v>
                </c:pt>
                <c:pt idx="2511">
                  <c:v>79.707187277045293</c:v>
                </c:pt>
                <c:pt idx="2512">
                  <c:v>79.754466919599466</c:v>
                </c:pt>
                <c:pt idx="2513">
                  <c:v>79.801379371501895</c:v>
                </c:pt>
                <c:pt idx="2514">
                  <c:v>79.847921223231324</c:v>
                </c:pt>
                <c:pt idx="2515">
                  <c:v>79.894089022888252</c:v>
                </c:pt>
                <c:pt idx="2516">
                  <c:v>79.939879275527531</c:v>
                </c:pt>
                <c:pt idx="2517">
                  <c:v>79.985288442482556</c:v>
                </c:pt>
                <c:pt idx="2518">
                  <c:v>80.030312940681895</c:v>
                </c:pt>
                <c:pt idx="2519">
                  <c:v>80.074949141954804</c:v>
                </c:pt>
                <c:pt idx="2520">
                  <c:v>80.119193372328581</c:v>
                </c:pt>
                <c:pt idx="2521">
                  <c:v>80.163041911316483</c:v>
                </c:pt>
                <c:pt idx="2522">
                  <c:v>80.206490991198464</c:v>
                </c:pt>
                <c:pt idx="2523">
                  <c:v>80.249536796287842</c:v>
                </c:pt>
                <c:pt idx="2524">
                  <c:v>80.292175462192418</c:v>
                </c:pt>
                <c:pt idx="2525">
                  <c:v>80.334403075063165</c:v>
                </c:pt>
                <c:pt idx="2526">
                  <c:v>80.376215670836174</c:v>
                </c:pt>
                <c:pt idx="2527">
                  <c:v>80.417609234459633</c:v>
                </c:pt>
                <c:pt idx="2528">
                  <c:v>80.458579699114537</c:v>
                </c:pt>
                <c:pt idx="2529">
                  <c:v>80.499122945424503</c:v>
                </c:pt>
                <c:pt idx="2530">
                  <c:v>80.539234800652778</c:v>
                </c:pt>
                <c:pt idx="2531">
                  <c:v>80.578911037890705</c:v>
                </c:pt>
                <c:pt idx="2532">
                  <c:v>80.618147375234969</c:v>
                </c:pt>
                <c:pt idx="2533">
                  <c:v>80.656939474952054</c:v>
                </c:pt>
                <c:pt idx="2534">
                  <c:v>80.69528294263479</c:v>
                </c:pt>
                <c:pt idx="2535">
                  <c:v>80.733173326344101</c:v>
                </c:pt>
                <c:pt idx="2536">
                  <c:v>80.770606115741273</c:v>
                </c:pt>
                <c:pt idx="2537">
                  <c:v>80.807576741208408</c:v>
                </c:pt>
                <c:pt idx="2538">
                  <c:v>80.844080572955889</c:v>
                </c:pt>
                <c:pt idx="2539">
                  <c:v>80.880112920118862</c:v>
                </c:pt>
                <c:pt idx="2540">
                  <c:v>80.915669029841766</c:v>
                </c:pt>
                <c:pt idx="2541">
                  <c:v>80.950744086348763</c:v>
                </c:pt>
                <c:pt idx="2542">
                  <c:v>80.985333210004114</c:v>
                </c:pt>
                <c:pt idx="2543">
                  <c:v>81.019431456357026</c:v>
                </c:pt>
                <c:pt idx="2544">
                  <c:v>81.053033815177201</c:v>
                </c:pt>
                <c:pt idx="2545">
                  <c:v>81.086135209472346</c:v>
                </c:pt>
                <c:pt idx="2546">
                  <c:v>81.118730494498081</c:v>
                </c:pt>
                <c:pt idx="2547">
                  <c:v>81.150814456749686</c:v>
                </c:pt>
                <c:pt idx="2548">
                  <c:v>81.182381812943461</c:v>
                </c:pt>
                <c:pt idx="2549">
                  <c:v>81.213427208981287</c:v>
                </c:pt>
                <c:pt idx="2550">
                  <c:v>81.24394521890504</c:v>
                </c:pt>
                <c:pt idx="2551">
                  <c:v>81.273930343833243</c:v>
                </c:pt>
                <c:pt idx="2552">
                  <c:v>81.303377010884347</c:v>
                </c:pt>
                <c:pt idx="2553">
                  <c:v>81.332279572087359</c:v>
                </c:pt>
                <c:pt idx="2554">
                  <c:v>81.360632303275509</c:v>
                </c:pt>
                <c:pt idx="2555">
                  <c:v>81.388429402966011</c:v>
                </c:pt>
                <c:pt idx="2556">
                  <c:v>81.415664991223736</c:v>
                </c:pt>
                <c:pt idx="2557">
                  <c:v>81.442333108511193</c:v>
                </c:pt>
                <c:pt idx="2558">
                  <c:v>81.468427714522605</c:v>
                </c:pt>
                <c:pt idx="2559">
                  <c:v>81.493942687000157</c:v>
                </c:pt>
                <c:pt idx="2560">
                  <c:v>81.518871820537527</c:v>
                </c:pt>
                <c:pt idx="2561">
                  <c:v>81.543208825366008</c:v>
                </c:pt>
                <c:pt idx="2562">
                  <c:v>81.566947326123369</c:v>
                </c:pt>
                <c:pt idx="2563">
                  <c:v>81.590080860608339</c:v>
                </c:pt>
                <c:pt idx="2564">
                  <c:v>81.612602878516967</c:v>
                </c:pt>
                <c:pt idx="2565">
                  <c:v>81.634506740162138</c:v>
                </c:pt>
                <c:pt idx="2566">
                  <c:v>81.655785715178325</c:v>
                </c:pt>
                <c:pt idx="2567">
                  <c:v>81.676432981205565</c:v>
                </c:pt>
                <c:pt idx="2568">
                  <c:v>81.696441622559561</c:v>
                </c:pt>
                <c:pt idx="2569">
                  <c:v>81.715804628882438</c:v>
                </c:pt>
                <c:pt idx="2570">
                  <c:v>81.73451489377598</c:v>
                </c:pt>
                <c:pt idx="2571">
                  <c:v>81.752565213417881</c:v>
                </c:pt>
                <c:pt idx="2572">
                  <c:v>81.769948285158748</c:v>
                </c:pt>
                <c:pt idx="2573">
                  <c:v>81.786656706102562</c:v>
                </c:pt>
                <c:pt idx="2574">
                  <c:v>81.80268297166694</c:v>
                </c:pt>
                <c:pt idx="2575">
                  <c:v>81.818019474126615</c:v>
                </c:pt>
                <c:pt idx="2576">
                  <c:v>81.83265850113817</c:v>
                </c:pt>
                <c:pt idx="2577">
                  <c:v>81.846592234243644</c:v>
                </c:pt>
                <c:pt idx="2578">
                  <c:v>81.859812747359669</c:v>
                </c:pt>
                <c:pt idx="2579">
                  <c:v>81.872312005242634</c:v>
                </c:pt>
                <c:pt idx="2580">
                  <c:v>81.884081861939038</c:v>
                </c:pt>
                <c:pt idx="2581">
                  <c:v>81.895114059214066</c:v>
                </c:pt>
                <c:pt idx="2582">
                  <c:v>81.905400224960729</c:v>
                </c:pt>
                <c:pt idx="2583">
                  <c:v>81.914931871591918</c:v>
                </c:pt>
                <c:pt idx="2584">
                  <c:v>81.923700394410233</c:v>
                </c:pt>
                <c:pt idx="2585">
                  <c:v>81.931697069959498</c:v>
                </c:pt>
                <c:pt idx="2586">
                  <c:v>81.938913054357926</c:v>
                </c:pt>
                <c:pt idx="2587">
                  <c:v>81.945339381607354</c:v>
                </c:pt>
                <c:pt idx="2588">
                  <c:v>81.950966961888582</c:v>
                </c:pt>
                <c:pt idx="2589">
                  <c:v>81.955786579832164</c:v>
                </c:pt>
                <c:pt idx="2590">
                  <c:v>81.959788892771385</c:v>
                </c:pt>
                <c:pt idx="2591">
                  <c:v>81.962964428975823</c:v>
                </c:pt>
                <c:pt idx="2592">
                  <c:v>81.965303585864731</c:v>
                </c:pt>
                <c:pt idx="2593">
                  <c:v>81.966796628199518</c:v>
                </c:pt>
                <c:pt idx="2594">
                  <c:v>81.967433686258971</c:v>
                </c:pt>
                <c:pt idx="2595">
                  <c:v>81.967204753992917</c:v>
                </c:pt>
                <c:pt idx="2596">
                  <c:v>81.96609968715758</c:v>
                </c:pt>
                <c:pt idx="2597">
                  <c:v>81.964108201430648</c:v>
                </c:pt>
                <c:pt idx="2598">
                  <c:v>81.961219870508259</c:v>
                </c:pt>
                <c:pt idx="2599">
                  <c:v>81.957424124181784</c:v>
                </c:pt>
                <c:pt idx="2600">
                  <c:v>81.952710246396862</c:v>
                </c:pt>
                <c:pt idx="2601">
                  <c:v>81.947067373293265</c:v>
                </c:pt>
                <c:pt idx="2602">
                  <c:v>81.940484491226215</c:v>
                </c:pt>
                <c:pt idx="2603">
                  <c:v>81.932950434770419</c:v>
                </c:pt>
                <c:pt idx="2604">
                  <c:v>81.924453884705258</c:v>
                </c:pt>
                <c:pt idx="2605">
                  <c:v>81.914983365983886</c:v>
                </c:pt>
                <c:pt idx="2606">
                  <c:v>81.904527245684562</c:v>
                </c:pt>
                <c:pt idx="2607">
                  <c:v>81.893073730945545</c:v>
                </c:pt>
                <c:pt idx="2608">
                  <c:v>81.880610866883728</c:v>
                </c:pt>
                <c:pt idx="2609">
                  <c:v>81.867126534498297</c:v>
                </c:pt>
                <c:pt idx="2610">
                  <c:v>81.85260844855901</c:v>
                </c:pt>
                <c:pt idx="2611">
                  <c:v>81.837044155480172</c:v>
                </c:pt>
                <c:pt idx="2612">
                  <c:v>81.820421031180658</c:v>
                </c:pt>
                <c:pt idx="2613">
                  <c:v>81.802726278931587</c:v>
                </c:pt>
                <c:pt idx="2614">
                  <c:v>81.783946927190868</c:v>
                </c:pt>
                <c:pt idx="2615">
                  <c:v>81.764069827427321</c:v>
                </c:pt>
                <c:pt idx="2616">
                  <c:v>81.743081651933508</c:v>
                </c:pt>
                <c:pt idx="2617">
                  <c:v>81.720968891629866</c:v>
                </c:pt>
                <c:pt idx="2618">
                  <c:v>81.697717853859089</c:v>
                </c:pt>
                <c:pt idx="2619">
                  <c:v>81.673314660174569</c:v>
                </c:pt>
                <c:pt idx="2620">
                  <c:v>81.647745244121467</c:v>
                </c:pt>
                <c:pt idx="2621">
                  <c:v>81.620995349013526</c:v>
                </c:pt>
                <c:pt idx="2622">
                  <c:v>81.593050525705962</c:v>
                </c:pt>
                <c:pt idx="2623">
                  <c:v>81.563896130366459</c:v>
                </c:pt>
                <c:pt idx="2624">
                  <c:v>81.53351732224472</c:v>
                </c:pt>
                <c:pt idx="2625">
                  <c:v>81.501899061443723</c:v>
                </c:pt>
                <c:pt idx="2626">
                  <c:v>81.469026106693477</c:v>
                </c:pt>
                <c:pt idx="2627">
                  <c:v>81.434883013129877</c:v>
                </c:pt>
                <c:pt idx="2628">
                  <c:v>81.399454130077814</c:v>
                </c:pt>
                <c:pt idx="2629">
                  <c:v>81.362723598845804</c:v>
                </c:pt>
                <c:pt idx="2630">
                  <c:v>81.324675350528508</c:v>
                </c:pt>
                <c:pt idx="2631">
                  <c:v>81.285293103824785</c:v>
                </c:pt>
                <c:pt idx="2632">
                  <c:v>81.244560362867901</c:v>
                </c:pt>
                <c:pt idx="2633">
                  <c:v>81.202460415077425</c:v>
                </c:pt>
                <c:pt idx="2634">
                  <c:v>81.158976329028405</c:v>
                </c:pt>
                <c:pt idx="2635">
                  <c:v>81.1140909523467</c:v>
                </c:pt>
                <c:pt idx="2636">
                  <c:v>81.067786909629049</c:v>
                </c:pt>
                <c:pt idx="2637">
                  <c:v>81.020046600392917</c:v>
                </c:pt>
                <c:pt idx="2638">
                  <c:v>80.970852197062115</c:v>
                </c:pt>
                <c:pt idx="2639">
                  <c:v>80.920185642984436</c:v>
                </c:pt>
                <c:pt idx="2640">
                  <c:v>80.868028650493784</c:v>
                </c:pt>
                <c:pt idx="2641">
                  <c:v>80.814362699014438</c:v>
                </c:pt>
                <c:pt idx="2642">
                  <c:v>80.75916903321432</c:v>
                </c:pt>
                <c:pt idx="2643">
                  <c:v>80.702428661210618</c:v>
                </c:pt>
                <c:pt idx="2644">
                  <c:v>80.644122352833719</c:v>
                </c:pt>
                <c:pt idx="2645">
                  <c:v>80.584230637950881</c:v>
                </c:pt>
                <c:pt idx="2646">
                  <c:v>80.522733804860295</c:v>
                </c:pt>
                <c:pt idx="2647">
                  <c:v>80.459611898754019</c:v>
                </c:pt>
                <c:pt idx="2648">
                  <c:v>80.394844720262043</c:v>
                </c:pt>
                <c:pt idx="2649">
                  <c:v>80.328411824077236</c:v>
                </c:pt>
                <c:pt idx="2650">
                  <c:v>80.260292517670848</c:v>
                </c:pt>
                <c:pt idx="2651">
                  <c:v>80.190465860105704</c:v>
                </c:pt>
                <c:pt idx="2652">
                  <c:v>80.118910660949211</c:v>
                </c:pt>
                <c:pt idx="2653">
                  <c:v>80.045605479298629</c:v>
                </c:pt>
                <c:pt idx="2654">
                  <c:v>79.970528622921719</c:v>
                </c:pt>
                <c:pt idx="2655">
                  <c:v>79.893658147521549</c:v>
                </c:pt>
                <c:pt idx="2656">
                  <c:v>79.814971856135884</c:v>
                </c:pt>
                <c:pt idx="2657">
                  <c:v>79.734447298675462</c:v>
                </c:pt>
                <c:pt idx="2658">
                  <c:v>79.652061771611415</c:v>
                </c:pt>
                <c:pt idx="2659">
                  <c:v>79.567792317822807</c:v>
                </c:pt>
                <c:pt idx="2660">
                  <c:v>79.481615726610798</c:v>
                </c:pt>
                <c:pt idx="2661">
                  <c:v>79.393508533890895</c:v>
                </c:pt>
                <c:pt idx="2662">
                  <c:v>79.303447022572882</c:v>
                </c:pt>
                <c:pt idx="2663">
                  <c:v>79.211407223139773</c:v>
                </c:pt>
                <c:pt idx="2664">
                  <c:v>79.117364914435086</c:v>
                </c:pt>
                <c:pt idx="2665">
                  <c:v>79.021295624674238</c:v>
                </c:pt>
                <c:pt idx="2666">
                  <c:v>78.923174632685559</c:v>
                </c:pt>
                <c:pt idx="2667">
                  <c:v>78.822976969398226</c:v>
                </c:pt>
                <c:pt idx="2668">
                  <c:v>78.720677419591198</c:v>
                </c:pt>
                <c:pt idx="2669">
                  <c:v>78.61625052391031</c:v>
                </c:pt>
                <c:pt idx="2670">
                  <c:v>78.509670581173324</c:v>
                </c:pt>
                <c:pt idx="2671">
                  <c:v>78.40091165097509</c:v>
                </c:pt>
                <c:pt idx="2672">
                  <c:v>78.289947556608809</c:v>
                </c:pt>
                <c:pt idx="2673">
                  <c:v>78.17675188831528</c:v>
                </c:pt>
                <c:pt idx="2674">
                  <c:v>78.061298006883064</c:v>
                </c:pt>
                <c:pt idx="2675">
                  <c:v>77.943559047608815</c:v>
                </c:pt>
                <c:pt idx="2676">
                  <c:v>77.823507924638733</c:v>
                </c:pt>
                <c:pt idx="2677">
                  <c:v>77.701117335709696</c:v>
                </c:pt>
                <c:pt idx="2678">
                  <c:v>77.57635976730414</c:v>
                </c:pt>
                <c:pt idx="2679">
                  <c:v>77.449207500243077</c:v>
                </c:pt>
                <c:pt idx="2680">
                  <c:v>77.31963261573091</c:v>
                </c:pt>
                <c:pt idx="2681">
                  <c:v>77.187607001875278</c:v>
                </c:pt>
                <c:pt idx="2682">
                  <c:v>77.053102360704131</c:v>
                </c:pt>
                <c:pt idx="2683">
                  <c:v>76.916090215693004</c:v>
                </c:pt>
                <c:pt idx="2684">
                  <c:v>76.776541919836944</c:v>
                </c:pt>
                <c:pt idx="2685">
                  <c:v>76.634428664274694</c:v>
                </c:pt>
                <c:pt idx="2686">
                  <c:v>76.489721487499452</c:v>
                </c:pt>
                <c:pt idx="2687">
                  <c:v>76.34239128517288</c:v>
                </c:pt>
                <c:pt idx="2688">
                  <c:v>76.192408820567664</c:v>
                </c:pt>
                <c:pt idx="2689">
                  <c:v>76.039744735663334</c:v>
                </c:pt>
                <c:pt idx="2690">
                  <c:v>75.884369562918238</c:v>
                </c:pt>
                <c:pt idx="2691">
                  <c:v>75.726253737744187</c:v>
                </c:pt>
                <c:pt idx="2692">
                  <c:v>75.565367611707416</c:v>
                </c:pt>
                <c:pt idx="2693">
                  <c:v>75.401681466483907</c:v>
                </c:pt>
                <c:pt idx="2694">
                  <c:v>75.235165528590585</c:v>
                </c:pt>
                <c:pt idx="2695">
                  <c:v>75.065789984924521</c:v>
                </c:pt>
                <c:pt idx="2696">
                  <c:v>74.893524999129909</c:v>
                </c:pt>
                <c:pt idx="2697">
                  <c:v>74.718340728825524</c:v>
                </c:pt>
                <c:pt idx="2698">
                  <c:v>74.540207343712424</c:v>
                </c:pt>
                <c:pt idx="2699">
                  <c:v>74.359095044596643</c:v>
                </c:pt>
                <c:pt idx="2700">
                  <c:v>74.174974083344537</c:v>
                </c:pt>
                <c:pt idx="2701">
                  <c:v>73.987814783802989</c:v>
                </c:pt>
                <c:pt idx="2702">
                  <c:v>73.797587563709001</c:v>
                </c:pt>
                <c:pt idx="2703">
                  <c:v>73.604262957612207</c:v>
                </c:pt>
                <c:pt idx="2704">
                  <c:v>73.407811640839611</c:v>
                </c:pt>
                <c:pt idx="2705">
                  <c:v>73.208204454520057</c:v>
                </c:pt>
                <c:pt idx="2706">
                  <c:v>73.005412431702055</c:v>
                </c:pt>
                <c:pt idx="2707">
                  <c:v>72.799406824579876</c:v>
                </c:pt>
                <c:pt idx="2708">
                  <c:v>72.590159132849394</c:v>
                </c:pt>
                <c:pt idx="2709">
                  <c:v>72.37764113322342</c:v>
                </c:pt>
                <c:pt idx="2710">
                  <c:v>72.161824910115641</c:v>
                </c:pt>
                <c:pt idx="2711">
                  <c:v>71.942682887517009</c:v>
                </c:pt>
                <c:pt idx="2712">
                  <c:v>71.720187862079285</c:v>
                </c:pt>
                <c:pt idx="2713">
                  <c:v>71.494313037419303</c:v>
                </c:pt>
                <c:pt idx="2714">
                  <c:v>71.265032059658438</c:v>
                </c:pt>
                <c:pt idx="2715">
                  <c:v>71.032319054206155</c:v>
                </c:pt>
                <c:pt idx="2716">
                  <c:v>70.796148663791627</c:v>
                </c:pt>
                <c:pt idx="2717">
                  <c:v>70.556496087756202</c:v>
                </c:pt>
                <c:pt idx="2718">
                  <c:v>70.313337122601069</c:v>
                </c:pt>
                <c:pt idx="2719">
                  <c:v>70.066648203792553</c:v>
                </c:pt>
                <c:pt idx="2720">
                  <c:v>69.81640644881675</c:v>
                </c:pt>
                <c:pt idx="2721">
                  <c:v>69.562589701480519</c:v>
                </c:pt>
                <c:pt idx="2722">
                  <c:v>69.305176577440463</c:v>
                </c:pt>
                <c:pt idx="2723">
                  <c:v>69.044146510943833</c:v>
                </c:pt>
                <c:pt idx="2724">
                  <c:v>68.779479802764982</c:v>
                </c:pt>
                <c:pt idx="2725">
                  <c:v>68.51115766929945</c:v>
                </c:pt>
                <c:pt idx="2726">
                  <c:v>68.239162292802604</c:v>
                </c:pt>
                <c:pt idx="2727">
                  <c:v>67.963476872711865</c:v>
                </c:pt>
                <c:pt idx="2728">
                  <c:v>67.684085678028836</c:v>
                </c:pt>
                <c:pt idx="2729">
                  <c:v>67.400974100707117</c:v>
                </c:pt>
                <c:pt idx="2730">
                  <c:v>67.114128709986687</c:v>
                </c:pt>
                <c:pt idx="2731">
                  <c:v>66.82353730761244</c:v>
                </c:pt>
                <c:pt idx="2732">
                  <c:v>66.529188983880729</c:v>
                </c:pt>
                <c:pt idx="2733">
                  <c:v>66.23107417441966</c:v>
                </c:pt>
                <c:pt idx="2734">
                  <c:v>65.929184717636289</c:v>
                </c:pt>
                <c:pt idx="2735">
                  <c:v>65.623513912728725</c:v>
                </c:pt>
                <c:pt idx="2736">
                  <c:v>65.314056578176206</c:v>
                </c:pt>
                <c:pt idx="2737">
                  <c:v>65.000809110589302</c:v>
                </c:pt>
                <c:pt idx="2738">
                  <c:v>64.683769543815217</c:v>
                </c:pt>
                <c:pt idx="2739">
                  <c:v>64.362937608173752</c:v>
                </c:pt>
                <c:pt idx="2740">
                  <c:v>64.038314789690133</c:v>
                </c:pt>
                <c:pt idx="2741">
                  <c:v>63.709904389191991</c:v>
                </c:pt>
                <c:pt idx="2742">
                  <c:v>63.377711581123037</c:v>
                </c:pt>
                <c:pt idx="2743">
                  <c:v>63.041743471913136</c:v>
                </c:pt>
                <c:pt idx="2744">
                  <c:v>62.702009157749757</c:v>
                </c:pt>
                <c:pt idx="2745">
                  <c:v>62.358519781577783</c:v>
                </c:pt>
                <c:pt idx="2746">
                  <c:v>62.011288589149331</c:v>
                </c:pt>
                <c:pt idx="2747">
                  <c:v>61.660330983936461</c:v>
                </c:pt>
                <c:pt idx="2748">
                  <c:v>61.305664580724454</c:v>
                </c:pt>
                <c:pt idx="2749">
                  <c:v>60.947309257670923</c:v>
                </c:pt>
                <c:pt idx="2750">
                  <c:v>60.585287206648957</c:v>
                </c:pt>
                <c:pt idx="2751">
                  <c:v>60.219622981639759</c:v>
                </c:pt>
                <c:pt idx="2752">
                  <c:v>59.850343544983929</c:v>
                </c:pt>
                <c:pt idx="2753">
                  <c:v>59.477478311254018</c:v>
                </c:pt>
                <c:pt idx="2754">
                  <c:v>59.101059188544795</c:v>
                </c:pt>
                <c:pt idx="2755">
                  <c:v>58.721120616942088</c:v>
                </c:pt>
                <c:pt idx="2756">
                  <c:v>58.337699603956807</c:v>
                </c:pt>
                <c:pt idx="2757">
                  <c:v>57.950835756692996</c:v>
                </c:pt>
                <c:pt idx="2758">
                  <c:v>57.560571310532339</c:v>
                </c:pt>
                <c:pt idx="2759">
                  <c:v>57.16695115410036</c:v>
                </c:pt>
                <c:pt idx="2760">
                  <c:v>56.770022850310113</c:v>
                </c:pt>
                <c:pt idx="2761">
                  <c:v>56.369836653264045</c:v>
                </c:pt>
                <c:pt idx="2762">
                  <c:v>55.966445520799951</c:v>
                </c:pt>
                <c:pt idx="2763">
                  <c:v>55.559905122487876</c:v>
                </c:pt>
                <c:pt idx="2764">
                  <c:v>55.150273842877652</c:v>
                </c:pt>
                <c:pt idx="2765">
                  <c:v>54.737612779824886</c:v>
                </c:pt>
                <c:pt idx="2766">
                  <c:v>54.321985737711231</c:v>
                </c:pt>
                <c:pt idx="2767">
                  <c:v>53.903459215415765</c:v>
                </c:pt>
                <c:pt idx="2768">
                  <c:v>53.482102388880151</c:v>
                </c:pt>
                <c:pt idx="2769">
                  <c:v>53.057987088149048</c:v>
                </c:pt>
                <c:pt idx="2770">
                  <c:v>52.631187768770047</c:v>
                </c:pt>
                <c:pt idx="2771">
                  <c:v>52.20178147746303</c:v>
                </c:pt>
                <c:pt idx="2772">
                  <c:v>51.769847811990047</c:v>
                </c:pt>
                <c:pt idx="2773">
                  <c:v>51.335468875166953</c:v>
                </c:pt>
                <c:pt idx="2774">
                  <c:v>50.898729222990227</c:v>
                </c:pt>
                <c:pt idx="2775">
                  <c:v>50.459715806878449</c:v>
                </c:pt>
                <c:pt idx="2776">
                  <c:v>50.018517910036593</c:v>
                </c:pt>
                <c:pt idx="2777">
                  <c:v>49.57522707799194</c:v>
                </c:pt>
                <c:pt idx="2778">
                  <c:v>49.129937043368955</c:v>
                </c:pt>
                <c:pt idx="2779">
                  <c:v>48.682743644982367</c:v>
                </c:pt>
                <c:pt idx="2780">
                  <c:v>48.233744741396407</c:v>
                </c:pt>
                <c:pt idx="2781">
                  <c:v>47.783040119062832</c:v>
                </c:pt>
                <c:pt idx="2782">
                  <c:v>47.330731395225968</c:v>
                </c:pt>
                <c:pt idx="2783">
                  <c:v>46.876921915788046</c:v>
                </c:pt>
                <c:pt idx="2784">
                  <c:v>46.421716648354419</c:v>
                </c:pt>
                <c:pt idx="2785">
                  <c:v>45.965222070704044</c:v>
                </c:pt>
                <c:pt idx="2786">
                  <c:v>45.5075460549524</c:v>
                </c:pt>
                <c:pt idx="2787">
                  <c:v>45.048797747704555</c:v>
                </c:pt>
                <c:pt idx="2788">
                  <c:v>44.589087446503555</c:v>
                </c:pt>
                <c:pt idx="2789">
                  <c:v>44.128526472906259</c:v>
                </c:pt>
                <c:pt idx="2790">
                  <c:v>43.66722704255011</c:v>
                </c:pt>
                <c:pt idx="2791">
                  <c:v>43.205302132553896</c:v>
                </c:pt>
                <c:pt idx="2792">
                  <c:v>42.742865346664274</c:v>
                </c:pt>
                <c:pt idx="2793">
                  <c:v>42.280030778512241</c:v>
                </c:pt>
                <c:pt idx="2794">
                  <c:v>41.816912873405244</c:v>
                </c:pt>
                <c:pt idx="2795">
                  <c:v>41.353626289062987</c:v>
                </c:pt>
                <c:pt idx="2796">
                  <c:v>40.89028575570461</c:v>
                </c:pt>
                <c:pt idx="2797">
                  <c:v>40.427005935928975</c:v>
                </c:pt>
                <c:pt idx="2798">
                  <c:v>39.963901284791575</c:v>
                </c:pt>
                <c:pt idx="2799">
                  <c:v>39.501085910516707</c:v>
                </c:pt>
                <c:pt idx="2800">
                  <c:v>39.038673436257199</c:v>
                </c:pt>
                <c:pt idx="2801">
                  <c:v>38.57677686330544</c:v>
                </c:pt>
                <c:pt idx="2802">
                  <c:v>38.115508436187753</c:v>
                </c:pt>
                <c:pt idx="2803">
                  <c:v>37.654979509998412</c:v>
                </c:pt>
                <c:pt idx="2804">
                  <c:v>37.19530042039176</c:v>
                </c:pt>
                <c:pt idx="2805">
                  <c:v>36.736580356571295</c:v>
                </c:pt>
                <c:pt idx="2806">
                  <c:v>36.27892723764964</c:v>
                </c:pt>
                <c:pt idx="2807">
                  <c:v>35.822447592694999</c:v>
                </c:pt>
                <c:pt idx="2808">
                  <c:v>35.367246444782978</c:v>
                </c:pt>
                <c:pt idx="2809">
                  <c:v>34.913427199352981</c:v>
                </c:pt>
                <c:pt idx="2810">
                  <c:v>34.461091537123906</c:v>
                </c:pt>
                <c:pt idx="2811">
                  <c:v>34.010339311827948</c:v>
                </c:pt>
                <c:pt idx="2812">
                  <c:v>33.561268452979704</c:v>
                </c:pt>
                <c:pt idx="2813">
                  <c:v>33.113974873876288</c:v>
                </c:pt>
                <c:pt idx="2814">
                  <c:v>32.668552384994257</c:v>
                </c:pt>
                <c:pt idx="2815">
                  <c:v>32.225092612945474</c:v>
                </c:pt>
                <c:pt idx="2816">
                  <c:v>31.783684925093667</c:v>
                </c:pt>
                <c:pt idx="2817">
                  <c:v>31.344416359925333</c:v>
                </c:pt>
                <c:pt idx="2818">
                  <c:v>30.907371563266167</c:v>
                </c:pt>
                <c:pt idx="2819">
                  <c:v>30.47263273035162</c:v>
                </c:pt>
                <c:pt idx="2820">
                  <c:v>30.040279553794221</c:v>
                </c:pt>
                <c:pt idx="2821">
                  <c:v>29.610389177439487</c:v>
                </c:pt>
                <c:pt idx="2822">
                  <c:v>29.18303615606348</c:v>
                </c:pt>
                <c:pt idx="2823">
                  <c:v>28.75829242088713</c:v>
                </c:pt>
                <c:pt idx="2824">
                  <c:v>28.336227250816563</c:v>
                </c:pt>
                <c:pt idx="2825">
                  <c:v>27.916907249322264</c:v>
                </c:pt>
                <c:pt idx="2826">
                  <c:v>27.500396326853291</c:v>
                </c:pt>
                <c:pt idx="2827">
                  <c:v>27.086755688648623</c:v>
                </c:pt>
                <c:pt idx="2828">
                  <c:v>26.676043827815448</c:v>
                </c:pt>
                <c:pt idx="2829">
                  <c:v>26.26831652350026</c:v>
                </c:pt>
                <c:pt idx="2830">
                  <c:v>25.863626844000635</c:v>
                </c:pt>
                <c:pt idx="2831">
                  <c:v>25.462025154616668</c:v>
                </c:pt>
                <c:pt idx="2832">
                  <c:v>25.063559130069166</c:v>
                </c:pt>
                <c:pt idx="2833">
                  <c:v>24.668273771265092</c:v>
                </c:pt>
                <c:pt idx="2834">
                  <c:v>24.276211426215895</c:v>
                </c:pt>
                <c:pt idx="2835">
                  <c:v>23.88741181488578</c:v>
                </c:pt>
                <c:pt idx="2836">
                  <c:v>23.50191205775846</c:v>
                </c:pt>
                <c:pt idx="2837">
                  <c:v>23.119746707892119</c:v>
                </c:pt>
                <c:pt idx="2838">
                  <c:v>22.740947786249222</c:v>
                </c:pt>
                <c:pt idx="2839">
                  <c:v>22.365544820061785</c:v>
                </c:pt>
                <c:pt idx="2840">
                  <c:v>21.993564884026455</c:v>
                </c:pt>
                <c:pt idx="2841">
                  <c:v>21.625032644082495</c:v>
                </c:pt>
                <c:pt idx="2842">
                  <c:v>21.259970403581377</c:v>
                </c:pt>
                <c:pt idx="2843">
                  <c:v>20.89839815159263</c:v>
                </c:pt>
                <c:pt idx="2844">
                  <c:v>20.54033361316985</c:v>
                </c:pt>
                <c:pt idx="2845">
                  <c:v>20.185792301339802</c:v>
                </c:pt>
                <c:pt idx="2846">
                  <c:v>19.834787570624314</c:v>
                </c:pt>
                <c:pt idx="2847">
                  <c:v>19.487330671888145</c:v>
                </c:pt>
                <c:pt idx="2848">
                  <c:v>19.143430808333505</c:v>
                </c:pt>
                <c:pt idx="2849">
                  <c:v>18.803095192438604</c:v>
                </c:pt>
                <c:pt idx="2850">
                  <c:v>18.466329103676969</c:v>
                </c:pt>
                <c:pt idx="2851">
                  <c:v>18.133135946844106</c:v>
                </c:pt>
                <c:pt idx="2852">
                  <c:v>17.803517310818421</c:v>
                </c:pt>
                <c:pt idx="2853">
                  <c:v>17.477473027623262</c:v>
                </c:pt>
                <c:pt idx="2854">
                  <c:v>17.155001231614506</c:v>
                </c:pt>
                <c:pt idx="2855">
                  <c:v>16.8360984186846</c:v>
                </c:pt>
                <c:pt idx="2856">
                  <c:v>16.520759505334553</c:v>
                </c:pt>
                <c:pt idx="2857">
                  <c:v>16.208977887488743</c:v>
                </c:pt>
                <c:pt idx="2858">
                  <c:v>15.900745498963289</c:v>
                </c:pt>
                <c:pt idx="2859">
                  <c:v>15.596052869443611</c:v>
                </c:pt>
                <c:pt idx="2860">
                  <c:v>15.294889181914584</c:v>
                </c:pt>
                <c:pt idx="2861">
                  <c:v>14.997242329415002</c:v>
                </c:pt>
                <c:pt idx="2862">
                  <c:v>14.703098971060797</c:v>
                </c:pt>
                <c:pt idx="2863">
                  <c:v>14.412444587245545</c:v>
                </c:pt>
                <c:pt idx="2864">
                  <c:v>14.125263533960208</c:v>
                </c:pt>
                <c:pt idx="2865">
                  <c:v>13.841539096158215</c:v>
                </c:pt>
                <c:pt idx="2866">
                  <c:v>13.561253540120646</c:v>
                </c:pt>
                <c:pt idx="2867">
                  <c:v>13.28438816477049</c:v>
                </c:pt>
                <c:pt idx="2868">
                  <c:v>13.010923351887897</c:v>
                </c:pt>
                <c:pt idx="2869">
                  <c:v>12.740838615195202</c:v>
                </c:pt>
                <c:pt idx="2870">
                  <c:v>12.474112648278123</c:v>
                </c:pt>
                <c:pt idx="2871">
                  <c:v>12.210723371311246</c:v>
                </c:pt>
                <c:pt idx="2872">
                  <c:v>11.95064797658091</c:v>
                </c:pt>
                <c:pt idx="2873">
                  <c:v>11.693862972761707</c:v>
                </c:pt>
                <c:pt idx="2874">
                  <c:v>11.440344227969291</c:v>
                </c:pt>
                <c:pt idx="2875">
                  <c:v>11.190067011546859</c:v>
                </c:pt>
                <c:pt idx="2876">
                  <c:v>10.943006034600501</c:v>
                </c:pt>
                <c:pt idx="2877">
                  <c:v>10.699135489277495</c:v>
                </c:pt>
                <c:pt idx="2878">
                  <c:v>10.458429086789494</c:v>
                </c:pt>
                <c:pt idx="2879">
                  <c:v>10.220860094174952</c:v>
                </c:pt>
                <c:pt idx="2880">
                  <c:v>9.9864013698307019</c:v>
                </c:pt>
                <c:pt idx="2881">
                  <c:v>9.7550253977961461</c:v>
                </c:pt>
                <c:pt idx="2882">
                  <c:v>9.5267043208272071</c:v>
                </c:pt>
                <c:pt idx="2883">
                  <c:v>9.3014099722537651</c:v>
                </c:pt>
                <c:pt idx="2884">
                  <c:v>9.0791139066475637</c:v>
                </c:pt>
                <c:pt idx="2885">
                  <c:v>8.8597874293249674</c:v>
                </c:pt>
                <c:pt idx="2886">
                  <c:v>8.6434016246780629</c:v>
                </c:pt>
                <c:pt idx="2887">
                  <c:v>8.4299273833927657</c:v>
                </c:pt>
                <c:pt idx="2888">
                  <c:v>8.2193354285408589</c:v>
                </c:pt>
                <c:pt idx="2889">
                  <c:v>8.0115963405889943</c:v>
                </c:pt>
                <c:pt idx="2890">
                  <c:v>7.8066805813424196</c:v>
                </c:pt>
                <c:pt idx="2891">
                  <c:v>7.6045585168467085</c:v>
                </c:pt>
                <c:pt idx="2892">
                  <c:v>7.4052004392820834</c:v>
                </c:pt>
                <c:pt idx="2893">
                  <c:v>7.2085765878556458</c:v>
                </c:pt>
                <c:pt idx="2894">
                  <c:v>7.014657168736619</c:v>
                </c:pt>
                <c:pt idx="2895">
                  <c:v>6.8234123740588188</c:v>
                </c:pt>
                <c:pt idx="2896">
                  <c:v>6.6348124000030566</c:v>
                </c:pt>
                <c:pt idx="2897">
                  <c:v>6.4488274640007717</c:v>
                </c:pt>
                <c:pt idx="2898">
                  <c:v>6.26542782107893</c:v>
                </c:pt>
                <c:pt idx="2899">
                  <c:v>6.0845837793699786</c:v>
                </c:pt>
                <c:pt idx="2900">
                  <c:v>5.9062657148213873</c:v>
                </c:pt>
                <c:pt idx="2901">
                  <c:v>5.7304440851247875</c:v>
                </c:pt>
                <c:pt idx="2902">
                  <c:v>5.5570894428889801</c:v>
                </c:pt>
                <c:pt idx="2903">
                  <c:v>5.3861724480861142</c:v>
                </c:pt>
                <c:pt idx="2904">
                  <c:v>5.2176638798001136</c:v>
                </c:pt>
                <c:pt idx="2905">
                  <c:v>5.0515346472903104</c:v>
                </c:pt>
                <c:pt idx="2906">
                  <c:v>4.8877558004109005</c:v>
                </c:pt>
                <c:pt idx="2907">
                  <c:v>4.726298539387443</c:v>
                </c:pt>
                <c:pt idx="2908">
                  <c:v>4.5671342240080435</c:v>
                </c:pt>
                <c:pt idx="2909">
                  <c:v>4.4102343822129058</c:v>
                </c:pt>
                <c:pt idx="2910">
                  <c:v>4.2555707181350613</c:v>
                </c:pt>
                <c:pt idx="2911">
                  <c:v>4.1031151195996358</c:v>
                </c:pt>
                <c:pt idx="2912">
                  <c:v>3.9528396651112416</c:v>
                </c:pt>
                <c:pt idx="2913">
                  <c:v>3.8047166303395841</c:v>
                </c:pt>
                <c:pt idx="2914">
                  <c:v>3.6587184941353428</c:v>
                </c:pt>
                <c:pt idx="2915">
                  <c:v>3.5148179440919023</c:v>
                </c:pt>
                <c:pt idx="2916">
                  <c:v>3.3729878816674272</c:v>
                </c:pt>
                <c:pt idx="2917">
                  <c:v>3.2332014268940554</c:v>
                </c:pt>
                <c:pt idx="2918">
                  <c:v>3.0954319226888742</c:v>
                </c:pt>
                <c:pt idx="2919">
                  <c:v>2.959652938780323</c:v>
                </c:pt>
                <c:pt idx="2920">
                  <c:v>2.8258382752775333</c:v>
                </c:pt>
                <c:pt idx="2921">
                  <c:v>2.6939619658845402</c:v>
                </c:pt>
                <c:pt idx="2922">
                  <c:v>2.5639982807934416</c:v>
                </c:pt>
                <c:pt idx="2923">
                  <c:v>2.4359217292526978</c:v>
                </c:pt>
                <c:pt idx="2924">
                  <c:v>2.3097070618409532</c:v>
                </c:pt>
                <c:pt idx="2925">
                  <c:v>2.1853292724532878</c:v>
                </c:pt>
                <c:pt idx="2926">
                  <c:v>2.0627636000157281</c:v>
                </c:pt>
                <c:pt idx="2927">
                  <c:v>1.9419855299393021</c:v>
                </c:pt>
                <c:pt idx="2928">
                  <c:v>1.8229707953322816</c:v>
                </c:pt>
                <c:pt idx="2929">
                  <c:v>1.7056953779739956</c:v>
                </c:pt>
                <c:pt idx="2930">
                  <c:v>1.5901355090753668</c:v>
                </c:pt>
                <c:pt idx="2931">
                  <c:v>1.4762676698211692</c:v>
                </c:pt>
                <c:pt idx="2932">
                  <c:v>1.3640685917192741</c:v>
                </c:pt>
                <c:pt idx="2933">
                  <c:v>1.2535152567606076</c:v>
                </c:pt>
                <c:pt idx="2934">
                  <c:v>1.1445848974018702</c:v>
                </c:pt>
                <c:pt idx="2935">
                  <c:v>1.0372549963804545</c:v>
                </c:pt>
                <c:pt idx="2936">
                  <c:v>0.93150328637096891</c:v>
                </c:pt>
                <c:pt idx="2937">
                  <c:v>0.82730774949240526</c:v>
                </c:pt>
                <c:pt idx="2938">
                  <c:v>0.72464661667513042</c:v>
                </c:pt>
                <c:pt idx="2939">
                  <c:v>0.62349836689477911</c:v>
                </c:pt>
                <c:pt idx="2940">
                  <c:v>0.52384172628444503</c:v>
                </c:pt>
                <c:pt idx="2941">
                  <c:v>0.42565566712778491</c:v>
                </c:pt>
                <c:pt idx="2942">
                  <c:v>0.32891940674085163</c:v>
                </c:pt>
                <c:pt idx="2943">
                  <c:v>0.23361240625752089</c:v>
                </c:pt>
                <c:pt idx="2944">
                  <c:v>0.13971436931456083</c:v>
                </c:pt>
                <c:pt idx="2945">
                  <c:v>4.7205240647571145E-2</c:v>
                </c:pt>
                <c:pt idx="2946">
                  <c:v>-4.3934795394619641E-2</c:v>
                </c:pt>
                <c:pt idx="2947">
                  <c:v>-0.13372531641383034</c:v>
                </c:pt>
                <c:pt idx="2948">
                  <c:v>-0.22218566359890701</c:v>
                </c:pt>
                <c:pt idx="2949">
                  <c:v>-0.30933494342775703</c:v>
                </c:pt>
                <c:pt idx="2950">
                  <c:v>-0.39519202943338883</c:v>
                </c:pt>
                <c:pt idx="2951">
                  <c:v>-0.47977556402256027</c:v>
                </c:pt>
                <c:pt idx="2952">
                  <c:v>-0.56310396034899668</c:v>
                </c:pt>
                <c:pt idx="2953">
                  <c:v>-0.64519540423964372</c:v>
                </c:pt>
                <c:pt idx="2954">
                  <c:v>-0.72606785615258218</c:v>
                </c:pt>
                <c:pt idx="2955">
                  <c:v>-0.80573905318931338</c:v>
                </c:pt>
                <c:pt idx="2956">
                  <c:v>-0.88422651113083361</c:v>
                </c:pt>
                <c:pt idx="2957">
                  <c:v>-0.96154752651494846</c:v>
                </c:pt>
                <c:pt idx="2958">
                  <c:v>-1.0377191787377456</c:v>
                </c:pt>
                <c:pt idx="2959">
                  <c:v>-1.1127583321836312</c:v>
                </c:pt>
                <c:pt idx="2960">
                  <c:v>-1.1866816383771948</c:v>
                </c:pt>
                <c:pt idx="2961">
                  <c:v>-1.2595055381573843</c:v>
                </c:pt>
                <c:pt idx="2962">
                  <c:v>-1.331246263863477</c:v>
                </c:pt>
                <c:pt idx="2963">
                  <c:v>-1.4019198415452365</c:v>
                </c:pt>
                <c:pt idx="2964">
                  <c:v>-1.47154209317614</c:v>
                </c:pt>
                <c:pt idx="2965">
                  <c:v>-1.5401286388822371</c:v>
                </c:pt>
                <c:pt idx="2966">
                  <c:v>-1.6076948991775737</c:v>
                </c:pt>
                <c:pt idx="2967">
                  <c:v>-1.6742560972053866</c:v>
                </c:pt>
                <c:pt idx="2968">
                  <c:v>-1.739827260981798</c:v>
                </c:pt>
                <c:pt idx="2969">
                  <c:v>-1.8044232256454222</c:v>
                </c:pt>
                <c:pt idx="2970">
                  <c:v>-1.8680586357031359</c:v>
                </c:pt>
                <c:pt idx="2971">
                  <c:v>-1.9307479472782632</c:v>
                </c:pt>
                <c:pt idx="2972">
                  <c:v>-1.9925054303517982</c:v>
                </c:pt>
                <c:pt idx="2973">
                  <c:v>-2.0533451710034001</c:v>
                </c:pt>
                <c:pt idx="2974">
                  <c:v>-2.1132810736455383</c:v>
                </c:pt>
                <c:pt idx="2975">
                  <c:v>-2.1723268632495092</c:v>
                </c:pt>
                <c:pt idx="2976">
                  <c:v>-2.2304960875653137</c:v>
                </c:pt>
                <c:pt idx="2977">
                  <c:v>-2.2878021193312179</c:v>
                </c:pt>
                <c:pt idx="2978">
                  <c:v>-2.344258158474247</c:v>
                </c:pt>
                <c:pt idx="2979">
                  <c:v>-2.3998772342965253</c:v>
                </c:pt>
                <c:pt idx="2980">
                  <c:v>-2.4546722076566709</c:v>
                </c:pt>
                <c:pt idx="2981">
                  <c:v>-2.5086557731282539</c:v>
                </c:pt>
                <c:pt idx="2982">
                  <c:v>-2.5618404611539347</c:v>
                </c:pt>
                <c:pt idx="2983">
                  <c:v>-2.6142386401797921</c:v>
                </c:pt>
                <c:pt idx="2984">
                  <c:v>-2.6658625187760947</c:v>
                </c:pt>
                <c:pt idx="2985">
                  <c:v>-2.7167241477430935</c:v>
                </c:pt>
                <c:pt idx="2986">
                  <c:v>-2.7668354221995912</c:v>
                </c:pt>
                <c:pt idx="2987">
                  <c:v>-2.8162080836563632</c:v>
                </c:pt>
                <c:pt idx="2988">
                  <c:v>-2.864853722069256</c:v>
                </c:pt>
                <c:pt idx="2989">
                  <c:v>-2.912783777878559</c:v>
                </c:pt>
                <c:pt idx="2990">
                  <c:v>-2.960009544027713</c:v>
                </c:pt>
                <c:pt idx="2991">
                  <c:v>-3.0065421679633175</c:v>
                </c:pt>
                <c:pt idx="2992">
                  <c:v>-3.0523926536197621</c:v>
                </c:pt>
                <c:pt idx="2993">
                  <c:v>-3.0975718633808924</c:v>
                </c:pt>
                <c:pt idx="2994">
                  <c:v>-3.1420905200226343</c:v>
                </c:pt>
                <c:pt idx="2995">
                  <c:v>-3.1859592086419752</c:v>
                </c:pt>
                <c:pt idx="2996">
                  <c:v>-3.2291883785563869</c:v>
                </c:pt>
                <c:pt idx="2997">
                  <c:v>-3.2717883451926184</c:v>
                </c:pt>
                <c:pt idx="2998">
                  <c:v>-3.3137692919490291</c:v>
                </c:pt>
                <c:pt idx="2999">
                  <c:v>-3.3551412720424878</c:v>
                </c:pt>
                <c:pt idx="3000">
                  <c:v>-3.3959142103306021</c:v>
                </c:pt>
                <c:pt idx="3001">
                  <c:v>-3.4360979051174638</c:v>
                </c:pt>
                <c:pt idx="3002">
                  <c:v>-3.4757020299363433</c:v>
                </c:pt>
                <c:pt idx="3003">
                  <c:v>-3.5147361353126882</c:v>
                </c:pt>
                <c:pt idx="3004">
                  <c:v>-3.5532096505083359</c:v>
                </c:pt>
                <c:pt idx="3005">
                  <c:v>-3.5911318852411682</c:v>
                </c:pt>
                <c:pt idx="3006">
                  <c:v>-3.6285120313896471</c:v>
                </c:pt>
                <c:pt idx="3007">
                  <c:v>-3.6653591646714574</c:v>
                </c:pt>
                <c:pt idx="3008">
                  <c:v>-3.7016822463056087</c:v>
                </c:pt>
                <c:pt idx="3009">
                  <c:v>-3.7374901246537604</c:v>
                </c:pt>
                <c:pt idx="3010">
                  <c:v>-3.7727915368375307</c:v>
                </c:pt>
                <c:pt idx="3011">
                  <c:v>-3.8075951103415377</c:v>
                </c:pt>
                <c:pt idx="3012">
                  <c:v>-3.8419093645901228</c:v>
                </c:pt>
                <c:pt idx="3013">
                  <c:v>-3.8757427125092647</c:v>
                </c:pt>
                <c:pt idx="3014">
                  <c:v>-3.9091034620644791</c:v>
                </c:pt>
                <c:pt idx="3015">
                  <c:v>-3.9419998177816922</c:v>
                </c:pt>
                <c:pt idx="3016">
                  <c:v>-3.9744398822467417</c:v>
                </c:pt>
                <c:pt idx="3017">
                  <c:v>-4.0064316575840451</c:v>
                </c:pt>
                <c:pt idx="3018">
                  <c:v>-4.037983046921056</c:v>
                </c:pt>
                <c:pt idx="3019">
                  <c:v>-4.0691018558255223</c:v>
                </c:pt>
                <c:pt idx="3020">
                  <c:v>-4.099795793731289</c:v>
                </c:pt>
                <c:pt idx="3021">
                  <c:v>-4.1300724753382951</c:v>
                </c:pt>
                <c:pt idx="3022">
                  <c:v>-4.1599394219989563</c:v>
                </c:pt>
                <c:pt idx="3023">
                  <c:v>-4.189404063082975</c:v>
                </c:pt>
                <c:pt idx="3024">
                  <c:v>-4.218473737322654</c:v>
                </c:pt>
                <c:pt idx="3025">
                  <c:v>-4.2471556941440554</c:v>
                </c:pt>
                <c:pt idx="3026">
                  <c:v>-4.275457094975053</c:v>
                </c:pt>
                <c:pt idx="3027">
                  <c:v>-4.303385014536957</c:v>
                </c:pt>
                <c:pt idx="3028">
                  <c:v>-4.3309464421199095</c:v>
                </c:pt>
                <c:pt idx="3029">
                  <c:v>-4.3581482828382434</c:v>
                </c:pt>
                <c:pt idx="3030">
                  <c:v>-4.3849973588700379</c:v>
                </c:pt>
                <c:pt idx="3031">
                  <c:v>-4.4115004106772915</c:v>
                </c:pt>
                <c:pt idx="3032">
                  <c:v>-4.4376640982099218</c:v>
                </c:pt>
                <c:pt idx="3033">
                  <c:v>-4.4634950020941915</c:v>
                </c:pt>
                <c:pt idx="3034">
                  <c:v>-4.4889996248012096</c:v>
                </c:pt>
                <c:pt idx="3035">
                  <c:v>-4.5141843918014501</c:v>
                </c:pt>
                <c:pt idx="3036">
                  <c:v>-4.5390556527007675</c:v>
                </c:pt>
                <c:pt idx="3037">
                  <c:v>-4.5636196823625994</c:v>
                </c:pt>
                <c:pt idx="3038">
                  <c:v>-4.5878826820101892</c:v>
                </c:pt>
                <c:pt idx="3039">
                  <c:v>-4.6118507803178375</c:v>
                </c:pt>
                <c:pt idx="3040">
                  <c:v>-4.635530034481377</c:v>
                </c:pt>
                <c:pt idx="3041">
                  <c:v>-4.6589264312765977</c:v>
                </c:pt>
                <c:pt idx="3042">
                  <c:v>-4.6820458881015838</c:v>
                </c:pt>
                <c:pt idx="3043">
                  <c:v>-4.7048942540018288</c:v>
                </c:pt>
                <c:pt idx="3044">
                  <c:v>-4.7274773106834402</c:v>
                </c:pt>
                <c:pt idx="3045">
                  <c:v>-4.7498007735088663</c:v>
                </c:pt>
                <c:pt idx="3046">
                  <c:v>-4.771870292480088</c:v>
                </c:pt>
                <c:pt idx="3047">
                  <c:v>-4.7936914532051276</c:v>
                </c:pt>
                <c:pt idx="3048">
                  <c:v>-4.815269777852393</c:v>
                </c:pt>
                <c:pt idx="3049">
                  <c:v>-4.8366107260891056</c:v>
                </c:pt>
                <c:pt idx="3050">
                  <c:v>-4.8577196960072229</c:v>
                </c:pt>
                <c:pt idx="3051">
                  <c:v>-4.8786020250354625</c:v>
                </c:pt>
                <c:pt idx="3052">
                  <c:v>-4.8992629908351546</c:v>
                </c:pt>
                <c:pt idx="3053">
                  <c:v>-4.9197078121877666</c:v>
                </c:pt>
                <c:pt idx="3054">
                  <c:v>-4.9399416498639539</c:v>
                </c:pt>
                <c:pt idx="3055">
                  <c:v>-4.9599696074819235</c:v>
                </c:pt>
                <c:pt idx="3056">
                  <c:v>-4.9797967323542309</c:v>
                </c:pt>
                <c:pt idx="3057">
                  <c:v>-4.9994280163191718</c:v>
                </c:pt>
                <c:pt idx="3058">
                  <c:v>-5.0188683965605208</c:v>
                </c:pt>
                <c:pt idx="3059">
                  <c:v>-5.0381227564155893</c:v>
                </c:pt>
                <c:pt idx="3060">
                  <c:v>-5.057195926171147</c:v>
                </c:pt>
                <c:pt idx="3061">
                  <c:v>-5.0760926838455021</c:v>
                </c:pt>
                <c:pt idx="3062">
                  <c:v>-5.0948177559600367</c:v>
                </c:pt>
                <c:pt idx="3063">
                  <c:v>-5.1133758182996587</c:v>
                </c:pt>
                <c:pt idx="3064">
                  <c:v>-5.1317714966598658</c:v>
                </c:pt>
                <c:pt idx="3065">
                  <c:v>-5.150009367582328</c:v>
                </c:pt>
                <c:pt idx="3066">
                  <c:v>-5.1680939590823129</c:v>
                </c:pt>
                <c:pt idx="3067">
                  <c:v>-5.186029751360536</c:v>
                </c:pt>
                <c:pt idx="3068">
                  <c:v>-5.2038211775077627</c:v>
                </c:pt>
                <c:pt idx="3069">
                  <c:v>-5.2214726241945471</c:v>
                </c:pt>
                <c:pt idx="3070">
                  <c:v>-5.2389884323550859</c:v>
                </c:pt>
                <c:pt idx="3071">
                  <c:v>-5.2563728978570623</c:v>
                </c:pt>
                <c:pt idx="3072">
                  <c:v>-5.2736302721605455</c:v>
                </c:pt>
                <c:pt idx="3073">
                  <c:v>-5.2907647629704684</c:v>
                </c:pt>
                <c:pt idx="3074">
                  <c:v>-5.3077805348743823</c:v>
                </c:pt>
                <c:pt idx="3075">
                  <c:v>-5.3246817099736461</c:v>
                </c:pt>
                <c:pt idx="3076">
                  <c:v>-5.3414723685024512</c:v>
                </c:pt>
                <c:pt idx="3077">
                  <c:v>-5.3581565494381493</c:v>
                </c:pt>
                <c:pt idx="3078">
                  <c:v>-5.3747382511024</c:v>
                </c:pt>
                <c:pt idx="3079">
                  <c:v>-5.3912214317507221</c:v>
                </c:pt>
                <c:pt idx="3080">
                  <c:v>-5.4076100101558495</c:v>
                </c:pt>
                <c:pt idx="3081">
                  <c:v>-5.4239078661787516</c:v>
                </c:pt>
                <c:pt idx="3082">
                  <c:v>-5.4401188413327475</c:v>
                </c:pt>
                <c:pt idx="3083">
                  <c:v>-5.4562467393367342</c:v>
                </c:pt>
                <c:pt idx="3084">
                  <c:v>-5.4722953266609977</c:v>
                </c:pt>
                <c:pt idx="3085">
                  <c:v>-5.4882683330647524</c:v>
                </c:pt>
                <c:pt idx="3086">
                  <c:v>-5.5041694521216016</c:v>
                </c:pt>
                <c:pt idx="3087">
                  <c:v>-5.5200023417417583</c:v>
                </c:pt>
                <c:pt idx="3088">
                  <c:v>-5.5357706246798841</c:v>
                </c:pt>
                <c:pt idx="3089">
                  <c:v>-5.551477889041081</c:v>
                </c:pt>
                <c:pt idx="3090">
                  <c:v>-5.5671276887718477</c:v>
                </c:pt>
                <c:pt idx="3091">
                  <c:v>-5.5827235441486209</c:v>
                </c:pt>
                <c:pt idx="3092">
                  <c:v>-5.5982689422550322</c:v>
                </c:pt>
                <c:pt idx="3093">
                  <c:v>-5.613767337453254</c:v>
                </c:pt>
                <c:pt idx="3094">
                  <c:v>-5.6292221518446297</c:v>
                </c:pt>
                <c:pt idx="3095">
                  <c:v>-5.6446367757271219</c:v>
                </c:pt>
                <c:pt idx="3096">
                  <c:v>-5.6600145680404808</c:v>
                </c:pt>
                <c:pt idx="3097">
                  <c:v>-5.675358856807037</c:v>
                </c:pt>
                <c:pt idx="3098">
                  <c:v>-5.6906729395642799</c:v>
                </c:pt>
                <c:pt idx="3099">
                  <c:v>-5.705960083789563</c:v>
                </c:pt>
                <c:pt idx="3100">
                  <c:v>-5.7212235273179033</c:v>
                </c:pt>
                <c:pt idx="3101">
                  <c:v>-5.7364664787533286</c:v>
                </c:pt>
                <c:pt idx="3102">
                  <c:v>-5.7516921178726079</c:v>
                </c:pt>
                <c:pt idx="3103">
                  <c:v>-5.7669035960219901</c:v>
                </c:pt>
                <c:pt idx="3104">
                  <c:v>-5.7821040365069791</c:v>
                </c:pt>
                <c:pt idx="3105">
                  <c:v>-5.7972965349763967</c:v>
                </c:pt>
                <c:pt idx="3106">
                  <c:v>-5.81248415979789</c:v>
                </c:pt>
                <c:pt idx="3107">
                  <c:v>-5.8276699524299431</c:v>
                </c:pt>
                <c:pt idx="3108">
                  <c:v>-5.8428569277829183</c:v>
                </c:pt>
                <c:pt idx="3109">
                  <c:v>-5.8580480745787895</c:v>
                </c:pt>
                <c:pt idx="3110">
                  <c:v>-5.8732463557001893</c:v>
                </c:pt>
                <c:pt idx="3111">
                  <c:v>-5.8884547085360452</c:v>
                </c:pt>
                <c:pt idx="3112">
                  <c:v>-5.9036760453192585</c:v>
                </c:pt>
                <c:pt idx="3113">
                  <c:v>-5.9189132534603743</c:v>
                </c:pt>
                <c:pt idx="3114">
                  <c:v>-5.9341691958723288</c:v>
                </c:pt>
                <c:pt idx="3115">
                  <c:v>-5.9494467112921541</c:v>
                </c:pt>
                <c:pt idx="3116">
                  <c:v>-5.9647486145952371</c:v>
                </c:pt>
                <c:pt idx="3117">
                  <c:v>-5.9800776971035248</c:v>
                </c:pt>
                <c:pt idx="3118">
                  <c:v>-5.9954367268899773</c:v>
                </c:pt>
                <c:pt idx="3119">
                  <c:v>-6.0108284490746371</c:v>
                </c:pt>
                <c:pt idx="3120">
                  <c:v>-6.0262555861171165</c:v>
                </c:pt>
                <c:pt idx="3121">
                  <c:v>-6.0417208381035152</c:v>
                </c:pt>
                <c:pt idx="3122">
                  <c:v>-6.0572268830268285</c:v>
                </c:pt>
                <c:pt idx="3123">
                  <c:v>-6.0727763770623824</c:v>
                </c:pt>
                <c:pt idx="3124">
                  <c:v>-6.0883719548384647</c:v>
                </c:pt>
                <c:pt idx="3125">
                  <c:v>-6.1040162297027791</c:v>
                </c:pt>
                <c:pt idx="3126">
                  <c:v>-6.1197117939793486</c:v>
                </c:pt>
                <c:pt idx="3127">
                  <c:v>-6.1354612192265279</c:v>
                </c:pt>
                <c:pt idx="3128">
                  <c:v>-6.1512670564847838</c:v>
                </c:pt>
                <c:pt idx="3129">
                  <c:v>-6.1671318365227989</c:v>
                </c:pt>
                <c:pt idx="3130">
                  <c:v>-6.1830580700773794</c:v>
                </c:pt>
                <c:pt idx="3131">
                  <c:v>-6.1990482480880189</c:v>
                </c:pt>
                <c:pt idx="3132">
                  <c:v>-6.2151048419269443</c:v>
                </c:pt>
                <c:pt idx="3133">
                  <c:v>-6.2312303036263188</c:v>
                </c:pt>
                <c:pt idx="3134">
                  <c:v>-6.2474270660978561</c:v>
                </c:pt>
                <c:pt idx="3135">
                  <c:v>-6.2636975433501902</c:v>
                </c:pt>
                <c:pt idx="3136">
                  <c:v>-6.2800441306997641</c:v>
                </c:pt>
                <c:pt idx="3137">
                  <c:v>-6.2964692049786777</c:v>
                </c:pt>
                <c:pt idx="3138">
                  <c:v>-6.3129751247386992</c:v>
                </c:pt>
                <c:pt idx="3139">
                  <c:v>-6.3295642304474029</c:v>
                </c:pt>
                <c:pt idx="3140">
                  <c:v>-6.3462388446855584</c:v>
                </c:pt>
                <c:pt idx="3141">
                  <c:v>-6.3630012723338609</c:v>
                </c:pt>
                <c:pt idx="3142">
                  <c:v>-6.3798538007620209</c:v>
                </c:pt>
                <c:pt idx="3143">
                  <c:v>-6.3967987000076789</c:v>
                </c:pt>
                <c:pt idx="3144">
                  <c:v>-6.4138382229556328</c:v>
                </c:pt>
                <c:pt idx="3145">
                  <c:v>-6.4309746055108121</c:v>
                </c:pt>
                <c:pt idx="3146">
                  <c:v>-6.4482100667677003</c:v>
                </c:pt>
                <c:pt idx="3147">
                  <c:v>-6.4655468091765442</c:v>
                </c:pt>
                <c:pt idx="3148">
                  <c:v>-6.4829870187037386</c:v>
                </c:pt>
                <c:pt idx="3149">
                  <c:v>-6.5005328649916407</c:v>
                </c:pt>
                <c:pt idx="3150">
                  <c:v>-6.5181865015110532</c:v>
                </c:pt>
                <c:pt idx="3151">
                  <c:v>-6.535950065711603</c:v>
                </c:pt>
                <c:pt idx="3152">
                  <c:v>-6.5538256791698757</c:v>
                </c:pt>
                <c:pt idx="3153">
                  <c:v>-6.5718154477307849</c:v>
                </c:pt>
                <c:pt idx="3154">
                  <c:v>-6.589921461647549</c:v>
                </c:pt>
                <c:pt idx="3155">
                  <c:v>-6.6081457957179168</c:v>
                </c:pt>
                <c:pt idx="3156">
                  <c:v>-6.6264905094161008</c:v>
                </c:pt>
                <c:pt idx="3157">
                  <c:v>-6.6449576470221814</c:v>
                </c:pt>
                <c:pt idx="3158">
                  <c:v>-6.6635492377469063</c:v>
                </c:pt>
                <c:pt idx="3159">
                  <c:v>-6.6822672958545013</c:v>
                </c:pt>
                <c:pt idx="3160">
                  <c:v>-6.7011138207808756</c:v>
                </c:pt>
                <c:pt idx="3161">
                  <c:v>-6.7200907972508048</c:v>
                </c:pt>
                <c:pt idx="3162">
                  <c:v>-6.7392001953877241</c:v>
                </c:pt>
                <c:pt idx="3163">
                  <c:v>-6.758443970824743</c:v>
                </c:pt>
                <c:pt idx="3164">
                  <c:v>-6.7778240648111705</c:v>
                </c:pt>
                <c:pt idx="3165">
                  <c:v>-6.7973424043137243</c:v>
                </c:pt>
                <c:pt idx="3166">
                  <c:v>-6.8170009021179396</c:v>
                </c:pt>
                <c:pt idx="3167">
                  <c:v>-6.8368014569239506</c:v>
                </c:pt>
                <c:pt idx="3168">
                  <c:v>-6.8567459534421005</c:v>
                </c:pt>
                <c:pt idx="3169">
                  <c:v>-6.8768362624818451</c:v>
                </c:pt>
                <c:pt idx="3170">
                  <c:v>-6.897074241042418</c:v>
                </c:pt>
                <c:pt idx="3171">
                  <c:v>-6.9174617323964185</c:v>
                </c:pt>
                <c:pt idx="3172">
                  <c:v>-6.9380005661727751</c:v>
                </c:pt>
                <c:pt idx="3173">
                  <c:v>-6.9586925584375194</c:v>
                </c:pt>
                <c:pt idx="3174">
                  <c:v>-6.9795395117697581</c:v>
                </c:pt>
                <c:pt idx="3175">
                  <c:v>-7.0005432153370748</c:v>
                </c:pt>
                <c:pt idx="3176">
                  <c:v>-7.021705444966841</c:v>
                </c:pt>
                <c:pt idx="3177">
                  <c:v>-7.0430279632161614</c:v>
                </c:pt>
                <c:pt idx="3178">
                  <c:v>-7.0645125194382388</c:v>
                </c:pt>
                <c:pt idx="3179">
                  <c:v>-7.0861608498468343</c:v>
                </c:pt>
                <c:pt idx="3180">
                  <c:v>-7.1079746775777437</c:v>
                </c:pt>
                <c:pt idx="3181">
                  <c:v>-7.1299557127497906</c:v>
                </c:pt>
                <c:pt idx="3182">
                  <c:v>-7.1521056525192535</c:v>
                </c:pt>
                <c:pt idx="3183">
                  <c:v>-7.1744261811372212</c:v>
                </c:pt>
                <c:pt idx="3184">
                  <c:v>-7.1969189700002971</c:v>
                </c:pt>
                <c:pt idx="3185">
                  <c:v>-7.2195856777018435</c:v>
                </c:pt>
                <c:pt idx="3186">
                  <c:v>-7.242427950079815</c:v>
                </c:pt>
                <c:pt idx="3187">
                  <c:v>-7.2654474202625465</c:v>
                </c:pt>
                <c:pt idx="3188">
                  <c:v>-7.2886457087112433</c:v>
                </c:pt>
                <c:pt idx="3189">
                  <c:v>-7.3120244232639493</c:v>
                </c:pt>
                <c:pt idx="3190">
                  <c:v>-7.3355851591735757</c:v>
                </c:pt>
                <c:pt idx="3191">
                  <c:v>-7.3593294991454741</c:v>
                </c:pt>
                <c:pt idx="3192">
                  <c:v>-7.3832590133735607</c:v>
                </c:pt>
                <c:pt idx="3193">
                  <c:v>-7.4073752595726887</c:v>
                </c:pt>
                <c:pt idx="3194">
                  <c:v>-7.4316797830135499</c:v>
                </c:pt>
                <c:pt idx="3195">
                  <c:v>-7.4561741165477429</c:v>
                </c:pt>
                <c:pt idx="3196">
                  <c:v>-7.4808597806404009</c:v>
                </c:pt>
                <c:pt idx="3197">
                  <c:v>-7.5057382833934128</c:v>
                </c:pt>
                <c:pt idx="3198">
                  <c:v>-7.5308111205712009</c:v>
                </c:pt>
                <c:pt idx="3199">
                  <c:v>-7.5560797756240845</c:v>
                </c:pt>
                <c:pt idx="3200">
                  <c:v>-7.5815457197076057</c:v>
                </c:pt>
                <c:pt idx="3201">
                  <c:v>-7.60721041170342</c:v>
                </c:pt>
                <c:pt idx="3202">
                  <c:v>-7.6330752982370313</c:v>
                </c:pt>
                <c:pt idx="3203">
                  <c:v>-7.6591418136935374</c:v>
                </c:pt>
                <c:pt idx="3204">
                  <c:v>-7.6854113802331199</c:v>
                </c:pt>
                <c:pt idx="3205">
                  <c:v>-7.7118854078037486</c:v>
                </c:pt>
                <c:pt idx="3206">
                  <c:v>-7.7385652941535739</c:v>
                </c:pt>
                <c:pt idx="3207">
                  <c:v>-7.7654524248406744</c:v>
                </c:pt>
                <c:pt idx="3208">
                  <c:v>-7.7925481732428636</c:v>
                </c:pt>
                <c:pt idx="3209">
                  <c:v>-7.8198539005652492</c:v>
                </c:pt>
                <c:pt idx="3210">
                  <c:v>-7.8473709558457188</c:v>
                </c:pt>
                <c:pt idx="3211">
                  <c:v>-7.8751006759611641</c:v>
                </c:pt>
                <c:pt idx="3212">
                  <c:v>-7.9030443856314321</c:v>
                </c:pt>
                <c:pt idx="3213">
                  <c:v>-7.9312033974203473</c:v>
                </c:pt>
                <c:pt idx="3214">
                  <c:v>-7.959579011739379</c:v>
                </c:pt>
                <c:pt idx="3215">
                  <c:v>-7.9881725168470439</c:v>
                </c:pt>
                <c:pt idx="3216">
                  <c:v>-8.016985188847201</c:v>
                </c:pt>
                <c:pt idx="3217">
                  <c:v>-8.0460182916889664</c:v>
                </c:pt>
                <c:pt idx="3218">
                  <c:v>-8.075273077163331</c:v>
                </c:pt>
                <c:pt idx="3219">
                  <c:v>-8.1047507848981581</c:v>
                </c:pt>
                <c:pt idx="3220">
                  <c:v>-8.134452642355285</c:v>
                </c:pt>
                <c:pt idx="3221">
                  <c:v>-8.1643798648236441</c:v>
                </c:pt>
                <c:pt idx="3222">
                  <c:v>-8.1945336554126413</c:v>
                </c:pt>
                <c:pt idx="3223">
                  <c:v>-8.2249152050451357</c:v>
                </c:pt>
                <c:pt idx="3224">
                  <c:v>-8.2555256924484581</c:v>
                </c:pt>
                <c:pt idx="3225">
                  <c:v>-8.2863662841466805</c:v>
                </c:pt>
                <c:pt idx="3226">
                  <c:v>-8.31743813444902</c:v>
                </c:pt>
                <c:pt idx="3227">
                  <c:v>-8.3487423854403175</c:v>
                </c:pt>
                <c:pt idx="3228">
                  <c:v>-8.3802801669697544</c:v>
                </c:pt>
                <c:pt idx="3229">
                  <c:v>-8.4120525966384605</c:v>
                </c:pt>
                <c:pt idx="3230">
                  <c:v>-8.4440607797870086</c:v>
                </c:pt>
                <c:pt idx="3231">
                  <c:v>-8.4763058094822554</c:v>
                </c:pt>
                <c:pt idx="3232">
                  <c:v>-8.5087887665040682</c:v>
                </c:pt>
                <c:pt idx="3233">
                  <c:v>-8.5415107193300628</c:v>
                </c:pt>
                <c:pt idx="3234">
                  <c:v>-8.574472724122046</c:v>
                </c:pt>
                <c:pt idx="3235">
                  <c:v>-8.6076758247092471</c:v>
                </c:pt>
                <c:pt idx="3236">
                  <c:v>-8.6411210525735385</c:v>
                </c:pt>
                <c:pt idx="3237">
                  <c:v>-8.6748094268335478</c:v>
                </c:pt>
                <c:pt idx="3238">
                  <c:v>-8.7087419542272926</c:v>
                </c:pt>
                <c:pt idx="3239">
                  <c:v>-8.7429196290956099</c:v>
                </c:pt>
                <c:pt idx="3240">
                  <c:v>-8.7773434333656155</c:v>
                </c:pt>
                <c:pt idx="3241">
                  <c:v>-8.8120143365320871</c:v>
                </c:pt>
                <c:pt idx="3242">
                  <c:v>-8.8469332956400137</c:v>
                </c:pt>
                <c:pt idx="3243">
                  <c:v>-8.8821012552675143</c:v>
                </c:pt>
                <c:pt idx="3244">
                  <c:v>-8.9175191475059989</c:v>
                </c:pt>
                <c:pt idx="3245">
                  <c:v>-8.9531878919430881</c:v>
                </c:pt>
                <c:pt idx="3246">
                  <c:v>-8.9891083956442799</c:v>
                </c:pt>
                <c:pt idx="3247">
                  <c:v>-9.025281553131947</c:v>
                </c:pt>
                <c:pt idx="3248">
                  <c:v>-9.061708246369875</c:v>
                </c:pt>
                <c:pt idx="3249">
                  <c:v>-9.0983893447418041</c:v>
                </c:pt>
                <c:pt idx="3250">
                  <c:v>-9.135325705033722</c:v>
                </c:pt>
                <c:pt idx="3251">
                  <c:v>-9.1725181714147084</c:v>
                </c:pt>
                <c:pt idx="3252">
                  <c:v>-9.2099675754180339</c:v>
                </c:pt>
                <c:pt idx="3253">
                  <c:v>-9.2476747359218905</c:v>
                </c:pt>
                <c:pt idx="3254">
                  <c:v>-9.2856404591321109</c:v>
                </c:pt>
                <c:pt idx="3255">
                  <c:v>-9.3238655385609377</c:v>
                </c:pt>
                <c:pt idx="3256">
                  <c:v>-9.3623507550108513</c:v>
                </c:pt>
                <c:pt idx="3257">
                  <c:v>-9.401096876554476</c:v>
                </c:pt>
                <c:pt idx="3258">
                  <c:v>-9.4401046585174129</c:v>
                </c:pt>
                <c:pt idx="3259">
                  <c:v>-9.4793748434588849</c:v>
                </c:pt>
                <c:pt idx="3260">
                  <c:v>-9.5189081611545134</c:v>
                </c:pt>
                <c:pt idx="3261">
                  <c:v>-9.558705328579066</c:v>
                </c:pt>
                <c:pt idx="3262">
                  <c:v>-9.5987670498885223</c:v>
                </c:pt>
                <c:pt idx="3263">
                  <c:v>-9.6390940164027086</c:v>
                </c:pt>
                <c:pt idx="3264">
                  <c:v>-9.6796869065890405</c:v>
                </c:pt>
                <c:pt idx="3265">
                  <c:v>-9.7205463860451005</c:v>
                </c:pt>
                <c:pt idx="3266">
                  <c:v>-9.7616731074836594</c:v>
                </c:pt>
                <c:pt idx="3267">
                  <c:v>-9.8030677107158795</c:v>
                </c:pt>
                <c:pt idx="3268">
                  <c:v>-9.8447308226364498</c:v>
                </c:pt>
                <c:pt idx="3269">
                  <c:v>-9.8866630572075564</c:v>
                </c:pt>
                <c:pt idx="3270">
                  <c:v>-9.928865015446064</c:v>
                </c:pt>
                <c:pt idx="3271">
                  <c:v>-9.9713372854072873</c:v>
                </c:pt>
                <c:pt idx="3272">
                  <c:v>-10.014080442173764</c:v>
                </c:pt>
                <c:pt idx="3273">
                  <c:v>-10.05709504783934</c:v>
                </c:pt>
                <c:pt idx="3274">
                  <c:v>-10.100381651498253</c:v>
                </c:pt>
                <c:pt idx="3275">
                  <c:v>-10.143940789232516</c:v>
                </c:pt>
                <c:pt idx="3276">
                  <c:v>-10.187772984100008</c:v>
                </c:pt>
                <c:pt idx="3277">
                  <c:v>-10.231878746123698</c:v>
                </c:pt>
                <c:pt idx="3278">
                  <c:v>-10.276258572280966</c:v>
                </c:pt>
                <c:pt idx="3279">
                  <c:v>-10.320912946494275</c:v>
                </c:pt>
                <c:pt idx="3280">
                  <c:v>-10.365842339620485</c:v>
                </c:pt>
                <c:pt idx="3281">
                  <c:v>-10.411047209443353</c:v>
                </c:pt>
                <c:pt idx="3282">
                  <c:v>-10.456528000665486</c:v>
                </c:pt>
                <c:pt idx="3283">
                  <c:v>-10.502285144900185</c:v>
                </c:pt>
                <c:pt idx="3284">
                  <c:v>-10.548319060665108</c:v>
                </c:pt>
                <c:pt idx="3285">
                  <c:v>-10.594630153376443</c:v>
                </c:pt>
                <c:pt idx="3286">
                  <c:v>-10.641218815343649</c:v>
                </c:pt>
                <c:pt idx="3287">
                  <c:v>-10.688085425763205</c:v>
                </c:pt>
                <c:pt idx="3288">
                  <c:v>-10.735230350717671</c:v>
                </c:pt>
                <c:pt idx="3289">
                  <c:v>-10.782653943169521</c:v>
                </c:pt>
                <c:pt idx="3290">
                  <c:v>-10.830356542960942</c:v>
                </c:pt>
                <c:pt idx="3291">
                  <c:v>-10.878338476810939</c:v>
                </c:pt>
                <c:pt idx="3292">
                  <c:v>-10.926600058314079</c:v>
                </c:pt>
                <c:pt idx="3293">
                  <c:v>-10.975141587941806</c:v>
                </c:pt>
                <c:pt idx="3294">
                  <c:v>-11.02396335304212</c:v>
                </c:pt>
                <c:pt idx="3295">
                  <c:v>-11.073065627841373</c:v>
                </c:pt>
                <c:pt idx="3296">
                  <c:v>-11.122448673445149</c:v>
                </c:pt>
                <c:pt idx="3297">
                  <c:v>-11.172112737845055</c:v>
                </c:pt>
                <c:pt idx="3298">
                  <c:v>-11.222058055917842</c:v>
                </c:pt>
                <c:pt idx="3299">
                  <c:v>-11.272284849434158</c:v>
                </c:pt>
                <c:pt idx="3300">
                  <c:v>-11.322793327061987</c:v>
                </c:pt>
                <c:pt idx="3301">
                  <c:v>-11.373583684373955</c:v>
                </c:pt>
                <c:pt idx="3302">
                  <c:v>-11.42465610385392</c:v>
                </c:pt>
                <c:pt idx="3303">
                  <c:v>-11.476010754906667</c:v>
                </c:pt>
                <c:pt idx="3304">
                  <c:v>-11.527647793865583</c:v>
                </c:pt>
                <c:pt idx="3305">
                  <c:v>-11.579567364002969</c:v>
                </c:pt>
                <c:pt idx="3306">
                  <c:v>-11.631769595541471</c:v>
                </c:pt>
                <c:pt idx="3307">
                  <c:v>-11.684254605665956</c:v>
                </c:pt>
                <c:pt idx="3308">
                  <c:v>-11.737022498533747</c:v>
                </c:pt>
                <c:pt idx="3309">
                  <c:v>-11.790073365292358</c:v>
                </c:pt>
                <c:pt idx="3310">
                  <c:v>-11.843407284090773</c:v>
                </c:pt>
                <c:pt idx="3311">
                  <c:v>-11.897024320095568</c:v>
                </c:pt>
                <c:pt idx="3312">
                  <c:v>-11.950924525508356</c:v>
                </c:pt>
                <c:pt idx="3313">
                  <c:v>-12.005107939581279</c:v>
                </c:pt>
                <c:pt idx="3314">
                  <c:v>-12.059574588636337</c:v>
                </c:pt>
                <c:pt idx="3315">
                  <c:v>-12.114324486084939</c:v>
                </c:pt>
                <c:pt idx="3316">
                  <c:v>-12.169357632445809</c:v>
                </c:pt>
                <c:pt idx="3317">
                  <c:v>-12.22467401536872</c:v>
                </c:pt>
                <c:pt idx="3318">
                  <c:v>-12.280273609653648</c:v>
                </c:pt>
                <c:pt idx="3319">
                  <c:v>-12.336156377275273</c:v>
                </c:pt>
                <c:pt idx="3320">
                  <c:v>-12.392322267407508</c:v>
                </c:pt>
                <c:pt idx="3321">
                  <c:v>-12.448771216445436</c:v>
                </c:pt>
                <c:pt idx="3322">
                  <c:v>-12.505503148033455</c:v>
                </c:pt>
                <c:pt idx="3323">
                  <c:v>-12.562517973090479</c:v>
                </c:pt>
                <c:pt idx="3324">
                  <c:v>-12.619815589837884</c:v>
                </c:pt>
                <c:pt idx="3325">
                  <c:v>-12.677395883828353</c:v>
                </c:pt>
                <c:pt idx="3326">
                  <c:v>-12.735258727973815</c:v>
                </c:pt>
                <c:pt idx="3327">
                  <c:v>-12.793403982578127</c:v>
                </c:pt>
                <c:pt idx="3328">
                  <c:v>-12.851831495365644</c:v>
                </c:pt>
                <c:pt idx="3329">
                  <c:v>-12.91054110151498</c:v>
                </c:pt>
                <c:pt idx="3330">
                  <c:v>-12.969532623691975</c:v>
                </c:pt>
                <c:pt idx="3331">
                  <c:v>-13.028805872082984</c:v>
                </c:pt>
                <c:pt idx="3332">
                  <c:v>-13.088360644430793</c:v>
                </c:pt>
                <c:pt idx="3333">
                  <c:v>-13.1481967260695</c:v>
                </c:pt>
                <c:pt idx="3334">
                  <c:v>-13.208313889961545</c:v>
                </c:pt>
                <c:pt idx="3335">
                  <c:v>-13.26871189673588</c:v>
                </c:pt>
                <c:pt idx="3336">
                  <c:v>-13.329390494726397</c:v>
                </c:pt>
                <c:pt idx="3337">
                  <c:v>-13.390349420010836</c:v>
                </c:pt>
                <c:pt idx="3338">
                  <c:v>-13.451588396451143</c:v>
                </c:pt>
                <c:pt idx="3339">
                  <c:v>-13.513107135736277</c:v>
                </c:pt>
                <c:pt idx="3340">
                  <c:v>-13.574905337421683</c:v>
                </c:pt>
                <c:pt idx="3341">
                  <c:v>-13.636982688975735</c:v>
                </c:pt>
                <c:pt idx="3342">
                  <c:v>-13.699338865820351</c:v>
                </c:pt>
                <c:pt idx="3343">
                  <c:v>-13.761973531378004</c:v>
                </c:pt>
                <c:pt idx="3344">
                  <c:v>-13.824886337116425</c:v>
                </c:pt>
                <c:pt idx="3345">
                  <c:v>-13.888076922596156</c:v>
                </c:pt>
                <c:pt idx="3346">
                  <c:v>-13.951544915515768</c:v>
                </c:pt>
                <c:pt idx="3347">
                  <c:v>-14.015289931763135</c:v>
                </c:pt>
                <c:pt idx="3348">
                  <c:v>-14.079311575461958</c:v>
                </c:pt>
                <c:pt idx="3349">
                  <c:v>-14.143609439023521</c:v>
                </c:pt>
                <c:pt idx="3350">
                  <c:v>-14.208183103195552</c:v>
                </c:pt>
                <c:pt idx="3351">
                  <c:v>-14.273032137116303</c:v>
                </c:pt>
                <c:pt idx="3352">
                  <c:v>-14.338156098364408</c:v>
                </c:pt>
                <c:pt idx="3353">
                  <c:v>-14.403554533014784</c:v>
                </c:pt>
                <c:pt idx="3354">
                  <c:v>-14.469226975689679</c:v>
                </c:pt>
                <c:pt idx="3355">
                  <c:v>-14.535172949616083</c:v>
                </c:pt>
                <c:pt idx="3356">
                  <c:v>-14.601391966679898</c:v>
                </c:pt>
                <c:pt idx="3357">
                  <c:v>-14.667883527483667</c:v>
                </c:pt>
                <c:pt idx="3358">
                  <c:v>-14.734647121401224</c:v>
                </c:pt>
                <c:pt idx="3359">
                  <c:v>-14.801682226639485</c:v>
                </c:pt>
                <c:pt idx="3360">
                  <c:v>-14.868988310293162</c:v>
                </c:pt>
                <c:pt idx="3361">
                  <c:v>-14.936564828407029</c:v>
                </c:pt>
                <c:pt idx="3362">
                  <c:v>-15.004411226036098</c:v>
                </c:pt>
                <c:pt idx="3363">
                  <c:v>-15.072526937302854</c:v>
                </c:pt>
                <c:pt idx="3364">
                  <c:v>-15.140911385465586</c:v>
                </c:pt>
                <c:pt idx="3365">
                  <c:v>-15.209563982973691</c:v>
                </c:pt>
                <c:pt idx="3366">
                  <c:v>-15.278484131536544</c:v>
                </c:pt>
                <c:pt idx="3367">
                  <c:v>-15.347671222183237</c:v>
                </c:pt>
                <c:pt idx="3368">
                  <c:v>-15.417124635329884</c:v>
                </c:pt>
                <c:pt idx="3369">
                  <c:v>-15.486843740843028</c:v>
                </c:pt>
                <c:pt idx="3370">
                  <c:v>-15.556827898106036</c:v>
                </c:pt>
                <c:pt idx="3371">
                  <c:v>-15.627076456086854</c:v>
                </c:pt>
                <c:pt idx="3372">
                  <c:v>-15.697588753403039</c:v>
                </c:pt>
                <c:pt idx="3373">
                  <c:v>-15.768364118391048</c:v>
                </c:pt>
                <c:pt idx="3374">
                  <c:v>-15.839401869175333</c:v>
                </c:pt>
                <c:pt idx="3375">
                  <c:v>-15.91070131373499</c:v>
                </c:pt>
                <c:pt idx="3376">
                  <c:v>-15.982261749977226</c:v>
                </c:pt>
                <c:pt idx="3377">
                  <c:v>-16.054082465803333</c:v>
                </c:pt>
                <c:pt idx="3378">
                  <c:v>-16.12616273918394</c:v>
                </c:pt>
                <c:pt idx="3379">
                  <c:v>-16.19850183822831</c:v>
                </c:pt>
                <c:pt idx="3380">
                  <c:v>-16.27109902125639</c:v>
                </c:pt>
                <c:pt idx="3381">
                  <c:v>-16.343953536872817</c:v>
                </c:pt>
                <c:pt idx="3382">
                  <c:v>-16.417064624038716</c:v>
                </c:pt>
                <c:pt idx="3383">
                  <c:v>-16.490431512147524</c:v>
                </c:pt>
                <c:pt idx="3384">
                  <c:v>-16.56405342109835</c:v>
                </c:pt>
                <c:pt idx="3385">
                  <c:v>-16.637929561370299</c:v>
                </c:pt>
                <c:pt idx="3386">
                  <c:v>-16.712059134099746</c:v>
                </c:pt>
                <c:pt idx="3387">
                  <c:v>-16.786441331155174</c:v>
                </c:pt>
                <c:pt idx="3388">
                  <c:v>-16.861075335213854</c:v>
                </c:pt>
                <c:pt idx="3389">
                  <c:v>-16.935960319840035</c:v>
                </c:pt>
                <c:pt idx="3390">
                  <c:v>-17.011095449561196</c:v>
                </c:pt>
                <c:pt idx="3391">
                  <c:v>-17.08647987994749</c:v>
                </c:pt>
                <c:pt idx="3392">
                  <c:v>-17.162112757689698</c:v>
                </c:pt>
                <c:pt idx="3393">
                  <c:v>-17.237993220677254</c:v>
                </c:pt>
                <c:pt idx="3394">
                  <c:v>-17.314120398080348</c:v>
                </c:pt>
                <c:pt idx="3395">
                  <c:v>-17.390493410428405</c:v>
                </c:pt>
                <c:pt idx="3396">
                  <c:v>-17.467111369690315</c:v>
                </c:pt>
                <c:pt idx="3397">
                  <c:v>-17.543973379356316</c:v>
                </c:pt>
                <c:pt idx="3398">
                  <c:v>-17.621078534519313</c:v>
                </c:pt>
                <c:pt idx="3399">
                  <c:v>-17.698425921954964</c:v>
                </c:pt>
                <c:pt idx="3400">
                  <c:v>-17.776014620206865</c:v>
                </c:pt>
                <c:pt idx="3401">
                  <c:v>-17.853843699667408</c:v>
                </c:pt>
                <c:pt idx="3402">
                  <c:v>-17.931912222660657</c:v>
                </c:pt>
                <c:pt idx="3403">
                  <c:v>-18.01021924352699</c:v>
                </c:pt>
                <c:pt idx="3404">
                  <c:v>-18.088763808706119</c:v>
                </c:pt>
                <c:pt idx="3405">
                  <c:v>-18.167544956821814</c:v>
                </c:pt>
                <c:pt idx="3406">
                  <c:v>-18.246561718765662</c:v>
                </c:pt>
                <c:pt idx="3407">
                  <c:v>-18.325813117784378</c:v>
                </c:pt>
                <c:pt idx="3408">
                  <c:v>-18.405298169562002</c:v>
                </c:pt>
                <c:pt idx="3409">
                  <c:v>-18.485015882308147</c:v>
                </c:pt>
                <c:pt idx="3410">
                  <c:v>-18.56496525684264</c:v>
                </c:pt>
                <c:pt idx="3411">
                  <c:v>-18.645145286683316</c:v>
                </c:pt>
                <c:pt idx="3412">
                  <c:v>-18.725554958131227</c:v>
                </c:pt>
                <c:pt idx="3413">
                  <c:v>-18.80619325035903</c:v>
                </c:pt>
                <c:pt idx="3414">
                  <c:v>-18.887059135497879</c:v>
                </c:pt>
                <c:pt idx="3415">
                  <c:v>-18.968151578724985</c:v>
                </c:pt>
                <c:pt idx="3416">
                  <c:v>-19.049469538352298</c:v>
                </c:pt>
                <c:pt idx="3417">
                  <c:v>-19.131011965913473</c:v>
                </c:pt>
                <c:pt idx="3418">
                  <c:v>-19.212777806254081</c:v>
                </c:pt>
                <c:pt idx="3419">
                  <c:v>-19.294765997620487</c:v>
                </c:pt>
                <c:pt idx="3420">
                  <c:v>-19.376975471747272</c:v>
                </c:pt>
                <c:pt idx="3421">
                  <c:v>-19.459405153948609</c:v>
                </c:pt>
                <c:pt idx="3422">
                  <c:v>-19.54205396320728</c:v>
                </c:pt>
                <c:pt idx="3423">
                  <c:v>-19.624920812264293</c:v>
                </c:pt>
                <c:pt idx="3424">
                  <c:v>-19.708004607709853</c:v>
                </c:pt>
                <c:pt idx="3425">
                  <c:v>-19.791304250073381</c:v>
                </c:pt>
                <c:pt idx="3426">
                  <c:v>-19.874818633914572</c:v>
                </c:pt>
                <c:pt idx="3427">
                  <c:v>-19.958546647913749</c:v>
                </c:pt>
                <c:pt idx="3428">
                  <c:v>-20.04248717496418</c:v>
                </c:pt>
                <c:pt idx="3429">
                  <c:v>-20.126639092261854</c:v>
                </c:pt>
                <c:pt idx="3430">
                  <c:v>-20.211001271399283</c:v>
                </c:pt>
                <c:pt idx="3431">
                  <c:v>-20.295572578455079</c:v>
                </c:pt>
                <c:pt idx="3432">
                  <c:v>-20.380351874087637</c:v>
                </c:pt>
                <c:pt idx="3433">
                  <c:v>-20.465338013626194</c:v>
                </c:pt>
                <c:pt idx="3434">
                  <c:v>-20.550529847164597</c:v>
                </c:pt>
                <c:pt idx="3435">
                  <c:v>-20.63592621965276</c:v>
                </c:pt>
                <c:pt idx="3436">
                  <c:v>-20.721525970989461</c:v>
                </c:pt>
                <c:pt idx="3437">
                  <c:v>-20.807327936116053</c:v>
                </c:pt>
                <c:pt idx="3438">
                  <c:v>-20.893330945109511</c:v>
                </c:pt>
                <c:pt idx="3439">
                  <c:v>-20.979533823274664</c:v>
                </c:pt>
                <c:pt idx="3440">
                  <c:v>-21.065935391238611</c:v>
                </c:pt>
                <c:pt idx="3441">
                  <c:v>-21.152534465043971</c:v>
                </c:pt>
                <c:pt idx="3442">
                  <c:v>-21.239329856243302</c:v>
                </c:pt>
                <c:pt idx="3443">
                  <c:v>-21.326320371990647</c:v>
                </c:pt>
                <c:pt idx="3444">
                  <c:v>-21.413504815138367</c:v>
                </c:pt>
                <c:pt idx="3445">
                  <c:v>-21.500881984330164</c:v>
                </c:pt>
                <c:pt idx="3446">
                  <c:v>-21.588450674093707</c:v>
                </c:pt>
                <c:pt idx="3447">
                  <c:v>-21.676209674938065</c:v>
                </c:pt>
                <c:pt idx="3448">
                  <c:v>-21.764157773444452</c:v>
                </c:pt>
                <c:pt idx="3449">
                  <c:v>-21.852293752364034</c:v>
                </c:pt>
                <c:pt idx="3450">
                  <c:v>-21.940616390710261</c:v>
                </c:pt>
                <c:pt idx="3451">
                  <c:v>-22.029124463854544</c:v>
                </c:pt>
                <c:pt idx="3452">
                  <c:v>-22.117816743621034</c:v>
                </c:pt>
                <c:pt idx="3453">
                  <c:v>-22.206691998381217</c:v>
                </c:pt>
                <c:pt idx="3454">
                  <c:v>-22.295748993147782</c:v>
                </c:pt>
                <c:pt idx="3455">
                  <c:v>-22.384986489671832</c:v>
                </c:pt>
                <c:pt idx="3456">
                  <c:v>-22.474403246535161</c:v>
                </c:pt>
                <c:pt idx="3457">
                  <c:v>-22.563998019247549</c:v>
                </c:pt>
                <c:pt idx="3458">
                  <c:v>-22.653769560340436</c:v>
                </c:pt>
                <c:pt idx="3459">
                  <c:v>-22.743716619462418</c:v>
                </c:pt>
                <c:pt idx="3460">
                  <c:v>-22.83383794347381</c:v>
                </c:pt>
                <c:pt idx="3461">
                  <c:v>-22.92413227654319</c:v>
                </c:pt>
                <c:pt idx="3462">
                  <c:v>-23.014598360240456</c:v>
                </c:pt>
                <c:pt idx="3463">
                  <c:v>-23.105234933633454</c:v>
                </c:pt>
                <c:pt idx="3464">
                  <c:v>-23.196040733382802</c:v>
                </c:pt>
                <c:pt idx="3465">
                  <c:v>-23.287014493835443</c:v>
                </c:pt>
                <c:pt idx="3466">
                  <c:v>-23.378154947123079</c:v>
                </c:pt>
                <c:pt idx="3467">
                  <c:v>-23.469460823253002</c:v>
                </c:pt>
                <c:pt idx="3468">
                  <c:v>-23.56093085020558</c:v>
                </c:pt>
                <c:pt idx="3469">
                  <c:v>-23.652563754029131</c:v>
                </c:pt>
                <c:pt idx="3470">
                  <c:v>-23.744358258934398</c:v>
                </c:pt>
                <c:pt idx="3471">
                  <c:v>-23.836313087388021</c:v>
                </c:pt>
                <c:pt idx="3472">
                  <c:v>-23.928426960209947</c:v>
                </c:pt>
                <c:pt idx="3473">
                  <c:v>-24.020698596664829</c:v>
                </c:pt>
                <c:pt idx="3474">
                  <c:v>-24.113126714560138</c:v>
                </c:pt>
                <c:pt idx="3475">
                  <c:v>-24.205710030337286</c:v>
                </c:pt>
                <c:pt idx="3476">
                  <c:v>-24.298447259168654</c:v>
                </c:pt>
                <c:pt idx="3477">
                  <c:v>-24.391337115048714</c:v>
                </c:pt>
                <c:pt idx="3478">
                  <c:v>-24.484378310891373</c:v>
                </c:pt>
                <c:pt idx="3479">
                  <c:v>-24.577569558621633</c:v>
                </c:pt>
                <c:pt idx="3480">
                  <c:v>-24.670909569271544</c:v>
                </c:pt>
                <c:pt idx="3481">
                  <c:v>-24.76439705307061</c:v>
                </c:pt>
                <c:pt idx="3482">
                  <c:v>-24.858030719542342</c:v>
                </c:pt>
                <c:pt idx="3483">
                  <c:v>-24.951809277596794</c:v>
                </c:pt>
                <c:pt idx="3484">
                  <c:v>-25.045731435622116</c:v>
                </c:pt>
                <c:pt idx="3485">
                  <c:v>-25.139795901578992</c:v>
                </c:pt>
                <c:pt idx="3486">
                  <c:v>-25.234001383093982</c:v>
                </c:pt>
                <c:pt idx="3487">
                  <c:v>-25.328346587549646</c:v>
                </c:pt>
                <c:pt idx="3488">
                  <c:v>-25.42283022217859</c:v>
                </c:pt>
                <c:pt idx="3489">
                  <c:v>-25.517450994156576</c:v>
                </c:pt>
                <c:pt idx="3490">
                  <c:v>-25.612207610691087</c:v>
                </c:pt>
                <c:pt idx="3491">
                  <c:v>-25.707098779114943</c:v>
                </c:pt>
                <c:pt idx="3492">
                  <c:v>-25.802123206979047</c:v>
                </c:pt>
                <c:pt idx="3493">
                  <c:v>-25.897279602138752</c:v>
                </c:pt>
                <c:pt idx="3494">
                  <c:v>-25.992566672850785</c:v>
                </c:pt>
                <c:pt idx="3495">
                  <c:v>-26.087983127857598</c:v>
                </c:pt>
                <c:pt idx="3496">
                  <c:v>-26.183527676482271</c:v>
                </c:pt>
                <c:pt idx="3497">
                  <c:v>-26.279199028714856</c:v>
                </c:pt>
                <c:pt idx="3498">
                  <c:v>-26.374995895303698</c:v>
                </c:pt>
                <c:pt idx="3499">
                  <c:v>-26.470916987845044</c:v>
                </c:pt>
                <c:pt idx="3500">
                  <c:v>-26.566961018868966</c:v>
                </c:pt>
                <c:pt idx="3501">
                  <c:v>-26.663126701930452</c:v>
                </c:pt>
                <c:pt idx="3502">
                  <c:v>-26.759412751696971</c:v>
                </c:pt>
                <c:pt idx="3503">
                  <c:v>-26.855817884034479</c:v>
                </c:pt>
                <c:pt idx="3504">
                  <c:v>-26.952340816096523</c:v>
                </c:pt>
                <c:pt idx="3505">
                  <c:v>-27.048980266410211</c:v>
                </c:pt>
                <c:pt idx="3506">
                  <c:v>-27.145734954961256</c:v>
                </c:pt>
                <c:pt idx="3507">
                  <c:v>-27.242603603282703</c:v>
                </c:pt>
                <c:pt idx="3508">
                  <c:v>-27.339584934537186</c:v>
                </c:pt>
                <c:pt idx="3509">
                  <c:v>-27.436677673604521</c:v>
                </c:pt>
                <c:pt idx="3510">
                  <c:v>-27.533880547164273</c:v>
                </c:pt>
                <c:pt idx="3511">
                  <c:v>-27.631192283781047</c:v>
                </c:pt>
                <c:pt idx="3512">
                  <c:v>-27.72861161398643</c:v>
                </c:pt>
                <c:pt idx="3513">
                  <c:v>-27.826137270363716</c:v>
                </c:pt>
                <c:pt idx="3514">
                  <c:v>-27.923767987628992</c:v>
                </c:pt>
                <c:pt idx="3515">
                  <c:v>-28.021502502713417</c:v>
                </c:pt>
                <c:pt idx="3516">
                  <c:v>-28.119339554844089</c:v>
                </c:pt>
                <c:pt idx="3517">
                  <c:v>-28.217277885625748</c:v>
                </c:pt>
                <c:pt idx="3518">
                  <c:v>-28.315316239118886</c:v>
                </c:pt>
                <c:pt idx="3519">
                  <c:v>-28.413453361921853</c:v>
                </c:pt>
                <c:pt idx="3520">
                  <c:v>-28.511688003248111</c:v>
                </c:pt>
                <c:pt idx="3521">
                  <c:v>-28.610018915002883</c:v>
                </c:pt>
                <c:pt idx="3522">
                  <c:v>-28.708444851865266</c:v>
                </c:pt>
                <c:pt idx="3523">
                  <c:v>-28.806964571359998</c:v>
                </c:pt>
                <c:pt idx="3524">
                  <c:v>-28.905576833938426</c:v>
                </c:pt>
                <c:pt idx="3525">
                  <c:v>-29.004280403048142</c:v>
                </c:pt>
                <c:pt idx="3526">
                  <c:v>-29.103074045215322</c:v>
                </c:pt>
                <c:pt idx="3527">
                  <c:v>-29.201956530111772</c:v>
                </c:pt>
                <c:pt idx="3528">
                  <c:v>-29.300926630633512</c:v>
                </c:pt>
                <c:pt idx="3529">
                  <c:v>-29.399983122968194</c:v>
                </c:pt>
                <c:pt idx="3530">
                  <c:v>-29.499124786673661</c:v>
                </c:pt>
                <c:pt idx="3531">
                  <c:v>-29.598350404742604</c:v>
                </c:pt>
                <c:pt idx="3532">
                  <c:v>-29.697658763676685</c:v>
                </c:pt>
                <c:pt idx="3533">
                  <c:v>-29.79704865355427</c:v>
                </c:pt>
                <c:pt idx="3534">
                  <c:v>-29.896518868100713</c:v>
                </c:pt>
                <c:pt idx="3535">
                  <c:v>-29.99606820475347</c:v>
                </c:pt>
                <c:pt idx="3536">
                  <c:v>-30.095695464732415</c:v>
                </c:pt>
                <c:pt idx="3537">
                  <c:v>-30.195399453102908</c:v>
                </c:pt>
                <c:pt idx="3538">
                  <c:v>-30.295178978842102</c:v>
                </c:pt>
                <c:pt idx="3539">
                  <c:v>-30.395032854905622</c:v>
                </c:pt>
                <c:pt idx="3540">
                  <c:v>-30.494959898286311</c:v>
                </c:pt>
                <c:pt idx="3541">
                  <c:v>-30.594958930080367</c:v>
                </c:pt>
                <c:pt idx="3542">
                  <c:v>-30.695028775547854</c:v>
                </c:pt>
                <c:pt idx="3543">
                  <c:v>-30.795168264173441</c:v>
                </c:pt>
                <c:pt idx="3544">
                  <c:v>-30.895376229724747</c:v>
                </c:pt>
                <c:pt idx="3545">
                  <c:v>-30.995651510313394</c:v>
                </c:pt>
                <c:pt idx="3546">
                  <c:v>-31.095992948450629</c:v>
                </c:pt>
                <c:pt idx="3547">
                  <c:v>-31.196399391104734</c:v>
                </c:pt>
                <c:pt idx="3548">
                  <c:v>-31.296869689757642</c:v>
                </c:pt>
                <c:pt idx="3549">
                  <c:v>-31.397402700458059</c:v>
                </c:pt>
                <c:pt idx="3550">
                  <c:v>-31.497997283876259</c:v>
                </c:pt>
                <c:pt idx="3551">
                  <c:v>-31.598652305354562</c:v>
                </c:pt>
                <c:pt idx="3552">
                  <c:v>-31.699366634961336</c:v>
                </c:pt>
                <c:pt idx="3553">
                  <c:v>-31.800139147541273</c:v>
                </c:pt>
                <c:pt idx="3554">
                  <c:v>-31.900968722762371</c:v>
                </c:pt>
                <c:pt idx="3555">
                  <c:v>-32.001854245166584</c:v>
                </c:pt>
                <c:pt idx="3556">
                  <c:v>-32.102794604214807</c:v>
                </c:pt>
                <c:pt idx="3557">
                  <c:v>-32.203788694334577</c:v>
                </c:pt>
                <c:pt idx="3558">
                  <c:v>-32.304835414965055</c:v>
                </c:pt>
                <c:pt idx="3559">
                  <c:v>-32.405933670599126</c:v>
                </c:pt>
                <c:pt idx="3560">
                  <c:v>-32.507082370825884</c:v>
                </c:pt>
                <c:pt idx="3561">
                  <c:v>-32.608280430374322</c:v>
                </c:pt>
                <c:pt idx="3562">
                  <c:v>-32.7095267691505</c:v>
                </c:pt>
                <c:pt idx="3563">
                  <c:v>-32.810820312279475</c:v>
                </c:pt>
                <c:pt idx="3564">
                  <c:v>-32.912159990140395</c:v>
                </c:pt>
                <c:pt idx="3565">
                  <c:v>-33.013544738405329</c:v>
                </c:pt>
                <c:pt idx="3566">
                  <c:v>-33.114973498072288</c:v>
                </c:pt>
                <c:pt idx="3567">
                  <c:v>-33.216445215501267</c:v>
                </c:pt>
                <c:pt idx="3568">
                  <c:v>-33.31795884244633</c:v>
                </c:pt>
                <c:pt idx="3569">
                  <c:v>-33.419513336087419</c:v>
                </c:pt>
                <c:pt idx="3570">
                  <c:v>-33.521107659059851</c:v>
                </c:pt>
                <c:pt idx="3571">
                  <c:v>-33.622740779485923</c:v>
                </c:pt>
                <c:pt idx="3572">
                  <c:v>-33.72441167099862</c:v>
                </c:pt>
                <c:pt idx="3573">
                  <c:v>-33.826119312772278</c:v>
                </c:pt>
                <c:pt idx="3574">
                  <c:v>-33.927862689545179</c:v>
                </c:pt>
                <c:pt idx="3575">
                  <c:v>-34.029640791645022</c:v>
                </c:pt>
                <c:pt idx="3576">
                  <c:v>-34.131452615011028</c:v>
                </c:pt>
                <c:pt idx="3577">
                  <c:v>-34.233297161214352</c:v>
                </c:pt>
                <c:pt idx="3578">
                  <c:v>-34.335173437480222</c:v>
                </c:pt>
                <c:pt idx="3579">
                  <c:v>-34.437080456704649</c:v>
                </c:pt>
                <c:pt idx="3580">
                  <c:v>-34.53901723747353</c:v>
                </c:pt>
                <c:pt idx="3581">
                  <c:v>-34.640982804077311</c:v>
                </c:pt>
                <c:pt idx="3582">
                  <c:v>-34.742976186526022</c:v>
                </c:pt>
                <c:pt idx="3583">
                  <c:v>-34.844996420563746</c:v>
                </c:pt>
                <c:pt idx="3584">
                  <c:v>-34.947042547680439</c:v>
                </c:pt>
                <c:pt idx="3585">
                  <c:v>-35.049113615120774</c:v>
                </c:pt>
                <c:pt idx="3586">
                  <c:v>-35.151208675896157</c:v>
                </c:pt>
                <c:pt idx="3587">
                  <c:v>-35.253326788791213</c:v>
                </c:pt>
                <c:pt idx="3588">
                  <c:v>-35.355467018371087</c:v>
                </c:pt>
                <c:pt idx="3589">
                  <c:v>-35.457628434987612</c:v>
                </c:pt>
                <c:pt idx="3590">
                  <c:v>-35.559810114780106</c:v>
                </c:pt>
                <c:pt idx="3591">
                  <c:v>-35.662011139682733</c:v>
                </c:pt>
                <c:pt idx="3592">
                  <c:v>-35.764230597422397</c:v>
                </c:pt>
                <c:pt idx="3593">
                  <c:v>-35.86646758151889</c:v>
                </c:pt>
                <c:pt idx="3594">
                  <c:v>-35.9687211912875</c:v>
                </c:pt>
                <c:pt idx="3595">
                  <c:v>-36.070990531829551</c:v>
                </c:pt>
                <c:pt idx="3596">
                  <c:v>-36.173274714034392</c:v>
                </c:pt>
                <c:pt idx="3597">
                  <c:v>-36.275572854570754</c:v>
                </c:pt>
                <c:pt idx="3598">
                  <c:v>-36.377884075881013</c:v>
                </c:pt>
                <c:pt idx="3599">
                  <c:v>-36.480207506173798</c:v>
                </c:pt>
                <c:pt idx="3600">
                  <c:v>-36.582542279412593</c:v>
                </c:pt>
                <c:pt idx="3601">
                  <c:v>-36.684887535306984</c:v>
                </c:pt>
                <c:pt idx="3602">
                  <c:v>-36.787242419300128</c:v>
                </c:pt>
                <c:pt idx="3603">
                  <c:v>-36.889606082555218</c:v>
                </c:pt>
                <c:pt idx="3604">
                  <c:v>-36.991977681939147</c:v>
                </c:pt>
                <c:pt idx="3605">
                  <c:v>-37.09435638000997</c:v>
                </c:pt>
                <c:pt idx="3606">
                  <c:v>-37.196741344997776</c:v>
                </c:pt>
                <c:pt idx="3607">
                  <c:v>-37.299131750785023</c:v>
                </c:pt>
                <c:pt idx="3608">
                  <c:v>-37.401526776887863</c:v>
                </c:pt>
                <c:pt idx="3609">
                  <c:v>-37.503925608435736</c:v>
                </c:pt>
                <c:pt idx="3610">
                  <c:v>-37.606327436148348</c:v>
                </c:pt>
                <c:pt idx="3611">
                  <c:v>-37.70873145631046</c:v>
                </c:pt>
                <c:pt idx="3612">
                  <c:v>-37.811136870749635</c:v>
                </c:pt>
                <c:pt idx="3613">
                  <c:v>-37.913542886808102</c:v>
                </c:pt>
                <c:pt idx="3614">
                  <c:v>-38.01594871731632</c:v>
                </c:pt>
                <c:pt idx="3615">
                  <c:v>-38.118353580564587</c:v>
                </c:pt>
                <c:pt idx="3616">
                  <c:v>-38.220756700271664</c:v>
                </c:pt>
                <c:pt idx="3617">
                  <c:v>-38.323157305555185</c:v>
                </c:pt>
                <c:pt idx="3618">
                  <c:v>-38.425554630900564</c:v>
                </c:pt>
                <c:pt idx="3619">
                  <c:v>-38.527947916124248</c:v>
                </c:pt>
                <c:pt idx="3620">
                  <c:v>-38.630336406341854</c:v>
                </c:pt>
                <c:pt idx="3621">
                  <c:v>-38.73271935193273</c:v>
                </c:pt>
                <c:pt idx="3622">
                  <c:v>-38.835096008500642</c:v>
                </c:pt>
                <c:pt idx="3623">
                  <c:v>-38.937465636838255</c:v>
                </c:pt>
                <c:pt idx="3624">
                  <c:v>-39.039827502887135</c:v>
                </c:pt>
                <c:pt idx="3625">
                  <c:v>-39.142180877698479</c:v>
                </c:pt>
                <c:pt idx="3626">
                  <c:v>-39.244525037389451</c:v>
                </c:pt>
                <c:pt idx="3627">
                  <c:v>-39.346859263104534</c:v>
                </c:pt>
                <c:pt idx="3628">
                  <c:v>-39.449182840969712</c:v>
                </c:pt>
                <c:pt idx="3629">
                  <c:v>-39.551495062048303</c:v>
                </c:pt>
                <c:pt idx="3630">
                  <c:v>-39.653795222297248</c:v>
                </c:pt>
                <c:pt idx="3631">
                  <c:v>-39.756082622518534</c:v>
                </c:pt>
                <c:pt idx="3632">
                  <c:v>-39.858356568314548</c:v>
                </c:pt>
                <c:pt idx="3633">
                  <c:v>-39.960616370037059</c:v>
                </c:pt>
                <c:pt idx="3634">
                  <c:v>-40.06286134274157</c:v>
                </c:pt>
                <c:pt idx="3635">
                  <c:v>-40.165090806132639</c:v>
                </c:pt>
                <c:pt idx="3636">
                  <c:v>-40.267304084516184</c:v>
                </c:pt>
                <c:pt idx="3637">
                  <c:v>-40.369500506747613</c:v>
                </c:pt>
                <c:pt idx="3638">
                  <c:v>-40.471679406178282</c:v>
                </c:pt>
                <c:pt idx="3639">
                  <c:v>-40.573840120601517</c:v>
                </c:pt>
                <c:pt idx="3640">
                  <c:v>-40.67598199219924</c:v>
                </c:pt>
                <c:pt idx="3641">
                  <c:v>-40.778104367485753</c:v>
                </c:pt>
                <c:pt idx="3642">
                  <c:v>-40.880206597253363</c:v>
                </c:pt>
                <c:pt idx="3643">
                  <c:v>-40.982288036515001</c:v>
                </c:pt>
                <c:pt idx="3644">
                  <c:v>-41.084348044445619</c:v>
                </c:pt>
                <c:pt idx="3645">
                  <c:v>-41.18638598432662</c:v>
                </c:pt>
                <c:pt idx="3646">
                  <c:v>-41.288401223483646</c:v>
                </c:pt>
                <c:pt idx="3647">
                  <c:v>-41.390393133231925</c:v>
                </c:pt>
                <c:pt idx="3648">
                  <c:v>-41.492361088810924</c:v>
                </c:pt>
                <c:pt idx="3649">
                  <c:v>-41.594304469328648</c:v>
                </c:pt>
                <c:pt idx="3650">
                  <c:v>-41.696222657696154</c:v>
                </c:pt>
                <c:pt idx="3651">
                  <c:v>-41.798115040568888</c:v>
                </c:pt>
                <c:pt idx="3652">
                  <c:v>-41.899981008282197</c:v>
                </c:pt>
                <c:pt idx="3653">
                  <c:v>-42.001819954789767</c:v>
                </c:pt>
                <c:pt idx="3654">
                  <c:v>-42.103631277599391</c:v>
                </c:pt>
                <c:pt idx="3655">
                  <c:v>-42.205414377710667</c:v>
                </c:pt>
                <c:pt idx="3656">
                  <c:v>-42.307168659548012</c:v>
                </c:pt>
                <c:pt idx="3657">
                  <c:v>-42.408893530900741</c:v>
                </c:pt>
                <c:pt idx="3658">
                  <c:v>-42.510588402850459</c:v>
                </c:pt>
                <c:pt idx="3659">
                  <c:v>-42.612252689714126</c:v>
                </c:pt>
                <c:pt idx="3660">
                  <c:v>-42.713885808972151</c:v>
                </c:pt>
                <c:pt idx="3661">
                  <c:v>-42.815487181205413</c:v>
                </c:pt>
                <c:pt idx="3662">
                  <c:v>-42.917056230027896</c:v>
                </c:pt>
                <c:pt idx="3663">
                  <c:v>-43.018592382019335</c:v>
                </c:pt>
                <c:pt idx="3664">
                  <c:v>-43.120095066661179</c:v>
                </c:pt>
                <c:pt idx="3665">
                  <c:v>-43.221563716264541</c:v>
                </c:pt>
                <c:pt idx="3666">
                  <c:v>-43.322997765908809</c:v>
                </c:pt>
                <c:pt idx="3667">
                  <c:v>-43.424396653369826</c:v>
                </c:pt>
                <c:pt idx="3668">
                  <c:v>-43.52575981905531</c:v>
                </c:pt>
                <c:pt idx="3669">
                  <c:v>-43.627086705934829</c:v>
                </c:pt>
                <c:pt idx="3670">
                  <c:v>-43.728376759472553</c:v>
                </c:pt>
                <c:pt idx="3671">
                  <c:v>-43.829629427562736</c:v>
                </c:pt>
                <c:pt idx="3672">
                  <c:v>-43.930844160456843</c:v>
                </c:pt>
                <c:pt idx="3673">
                  <c:v>-44.032020410699545</c:v>
                </c:pt>
                <c:pt idx="3674">
                  <c:v>-44.133157633059341</c:v>
                </c:pt>
                <c:pt idx="3675">
                  <c:v>-44.234255284461511</c:v>
                </c:pt>
                <c:pt idx="3676">
                  <c:v>-44.335312823920617</c:v>
                </c:pt>
                <c:pt idx="3677">
                  <c:v>-44.436329712472485</c:v>
                </c:pt>
                <c:pt idx="3678">
                  <c:v>-44.537305413106992</c:v>
                </c:pt>
                <c:pt idx="3679">
                  <c:v>-44.638239390701216</c:v>
                </c:pt>
                <c:pt idx="3680">
                  <c:v>-44.739131111951593</c:v>
                </c:pt>
                <c:pt idx="3681">
                  <c:v>-44.839980045308522</c:v>
                </c:pt>
                <c:pt idx="3682">
                  <c:v>-44.940785660909199</c:v>
                </c:pt>
                <c:pt idx="3683">
                  <c:v>-45.041547430509723</c:v>
                </c:pt>
                <c:pt idx="3684">
                  <c:v>-45.142264827422991</c:v>
                </c:pt>
                <c:pt idx="3685">
                  <c:v>-45.242937326448924</c:v>
                </c:pt>
                <c:pt idx="3686">
                  <c:v>-45.343564403809836</c:v>
                </c:pt>
                <c:pt idx="3687">
                  <c:v>-45.444145537088815</c:v>
                </c:pt>
                <c:pt idx="3688">
                  <c:v>-45.544680205161086</c:v>
                </c:pt>
                <c:pt idx="3689">
                  <c:v>-45.645167888132107</c:v>
                </c:pt>
                <c:pt idx="3690">
                  <c:v>-45.745608067272798</c:v>
                </c:pt>
                <c:pt idx="3691">
                  <c:v>-45.846000224957578</c:v>
                </c:pt>
                <c:pt idx="3692">
                  <c:v>-45.946343844599141</c:v>
                </c:pt>
                <c:pt idx="3693">
                  <c:v>-46.046638410588713</c:v>
                </c:pt>
                <c:pt idx="3694">
                  <c:v>-46.14688340823335</c:v>
                </c:pt>
                <c:pt idx="3695">
                  <c:v>-46.247078323694438</c:v>
                </c:pt>
                <c:pt idx="3696">
                  <c:v>-46.34722264392687</c:v>
                </c:pt>
                <c:pt idx="3697">
                  <c:v>-46.447315856619866</c:v>
                </c:pt>
                <c:pt idx="3698">
                  <c:v>-46.547357450137326</c:v>
                </c:pt>
                <c:pt idx="3699">
                  <c:v>-46.647346913458875</c:v>
                </c:pt>
                <c:pt idx="3700">
                  <c:v>-46.747283736121261</c:v>
                </c:pt>
                <c:pt idx="3701">
                  <c:v>-46.847167408162704</c:v>
                </c:pt>
                <c:pt idx="3702">
                  <c:v>-46.946997420063326</c:v>
                </c:pt>
                <c:pt idx="3703">
                  <c:v>-47.046773262692568</c:v>
                </c:pt>
                <c:pt idx="3704">
                  <c:v>-47.1464944272509</c:v>
                </c:pt>
                <c:pt idx="3705">
                  <c:v>-47.246160405218205</c:v>
                </c:pt>
                <c:pt idx="3706">
                  <c:v>-47.345770688297108</c:v>
                </c:pt>
                <c:pt idx="3707">
                  <c:v>-47.445324768362809</c:v>
                </c:pt>
                <c:pt idx="3708">
                  <c:v>-47.544822137409312</c:v>
                </c:pt>
                <c:pt idx="3709">
                  <c:v>-47.644262287499487</c:v>
                </c:pt>
                <c:pt idx="3710">
                  <c:v>-47.743644710713397</c:v>
                </c:pt>
                <c:pt idx="3711">
                  <c:v>-47.842968899099844</c:v>
                </c:pt>
                <c:pt idx="3712">
                  <c:v>-47.942234344627394</c:v>
                </c:pt>
                <c:pt idx="3713">
                  <c:v>-48.04144053913717</c:v>
                </c:pt>
                <c:pt idx="3714">
                  <c:v>-48.140586974295843</c:v>
                </c:pt>
                <c:pt idx="3715">
                  <c:v>-48.239673141549503</c:v>
                </c:pt>
                <c:pt idx="3716">
                  <c:v>-48.338698532078951</c:v>
                </c:pt>
                <c:pt idx="3717">
                  <c:v>-48.437662636757068</c:v>
                </c:pt>
                <c:pt idx="3718">
                  <c:v>-48.536564946103653</c:v>
                </c:pt>
                <c:pt idx="3719">
                  <c:v>-48.635404950246283</c:v>
                </c:pt>
                <c:pt idx="3720">
                  <c:v>-48.734182138876804</c:v>
                </c:pt>
                <c:pt idx="3721">
                  <c:v>-48.832896001213953</c:v>
                </c:pt>
                <c:pt idx="3722">
                  <c:v>-48.931546025962575</c:v>
                </c:pt>
                <c:pt idx="3723">
                  <c:v>-49.030131701277753</c:v>
                </c:pt>
                <c:pt idx="3724">
                  <c:v>-49.128652514725133</c:v>
                </c:pt>
                <c:pt idx="3725">
                  <c:v>-49.227107953249771</c:v>
                </c:pt>
                <c:pt idx="3726">
                  <c:v>-49.325497503137541</c:v>
                </c:pt>
                <c:pt idx="3727">
                  <c:v>-49.423820649985203</c:v>
                </c:pt>
                <c:pt idx="3728">
                  <c:v>-49.522076878663398</c:v>
                </c:pt>
                <c:pt idx="3729">
                  <c:v>-49.620265673291584</c:v>
                </c:pt>
                <c:pt idx="3730">
                  <c:v>-49.718386517202674</c:v>
                </c:pt>
                <c:pt idx="3731">
                  <c:v>-49.816438892916352</c:v>
                </c:pt>
                <c:pt idx="3732">
                  <c:v>-49.914422282112582</c:v>
                </c:pt>
                <c:pt idx="3733">
                  <c:v>-50.012336165601909</c:v>
                </c:pt>
                <c:pt idx="3734">
                  <c:v>-50.110180023302178</c:v>
                </c:pt>
                <c:pt idx="3735">
                  <c:v>-50.20795333421313</c:v>
                </c:pt>
                <c:pt idx="3736">
                  <c:v>-50.305655576394372</c:v>
                </c:pt>
                <c:pt idx="3737">
                  <c:v>-50.403286226941418</c:v>
                </c:pt>
                <c:pt idx="3738">
                  <c:v>-50.500844761967727</c:v>
                </c:pt>
                <c:pt idx="3739">
                  <c:v>-50.598330656581197</c:v>
                </c:pt>
                <c:pt idx="3740">
                  <c:v>-50.695743384869132</c:v>
                </c:pt>
                <c:pt idx="3741">
                  <c:v>-50.793082419880079</c:v>
                </c:pt>
                <c:pt idx="3742">
                  <c:v>-50.890347233605496</c:v>
                </c:pt>
                <c:pt idx="3743">
                  <c:v>-50.987537296967986</c:v>
                </c:pt>
                <c:pt idx="3744">
                  <c:v>-51.084652079804414</c:v>
                </c:pt>
                <c:pt idx="3745">
                  <c:v>-51.181691050857324</c:v>
                </c:pt>
                <c:pt idx="3746">
                  <c:v>-51.27865367775874</c:v>
                </c:pt>
                <c:pt idx="3747">
                  <c:v>-51.375539427023995</c:v>
                </c:pt>
                <c:pt idx="3748">
                  <c:v>-51.472347764040649</c:v>
                </c:pt>
                <c:pt idx="3749">
                  <c:v>-51.569078153060929</c:v>
                </c:pt>
                <c:pt idx="3750">
                  <c:v>-51.665730057195475</c:v>
                </c:pt>
                <c:pt idx="3751">
                  <c:v>-51.762302938406947</c:v>
                </c:pt>
                <c:pt idx="3752">
                  <c:v>-51.858796257508601</c:v>
                </c:pt>
                <c:pt idx="3753">
                  <c:v>-51.955209474156874</c:v>
                </c:pt>
                <c:pt idx="3754">
                  <c:v>-52.051542046852362</c:v>
                </c:pt>
                <c:pt idx="3755">
                  <c:v>-52.147793432939523</c:v>
                </c:pt>
                <c:pt idx="3756">
                  <c:v>-52.243963088603451</c:v>
                </c:pt>
                <c:pt idx="3757">
                  <c:v>-52.340050468875731</c:v>
                </c:pt>
                <c:pt idx="3758">
                  <c:v>-52.436055027634708</c:v>
                </c:pt>
                <c:pt idx="3759">
                  <c:v>-52.531976217611216</c:v>
                </c:pt>
                <c:pt idx="3760">
                  <c:v>-52.627813490389372</c:v>
                </c:pt>
                <c:pt idx="3761">
                  <c:v>-52.72356629641888</c:v>
                </c:pt>
                <c:pt idx="3762">
                  <c:v>-52.819234085016646</c:v>
                </c:pt>
                <c:pt idx="3763">
                  <c:v>-52.914816304379073</c:v>
                </c:pt>
                <c:pt idx="3764">
                  <c:v>-53.010312401589431</c:v>
                </c:pt>
                <c:pt idx="3765">
                  <c:v>-53.105721822629405</c:v>
                </c:pt>
                <c:pt idx="3766">
                  <c:v>-53.201044012389829</c:v>
                </c:pt>
                <c:pt idx="3767">
                  <c:v>-53.29627841468502</c:v>
                </c:pt>
                <c:pt idx="3768">
                  <c:v>-53.391424472266181</c:v>
                </c:pt>
                <c:pt idx="3769">
                  <c:v>-53.486481626833509</c:v>
                </c:pt>
                <c:pt idx="3770">
                  <c:v>-53.581449319056816</c:v>
                </c:pt>
                <c:pt idx="3771">
                  <c:v>-53.676326988589395</c:v>
                </c:pt>
                <c:pt idx="3772">
                  <c:v>-53.771114074087848</c:v>
                </c:pt>
                <c:pt idx="3773">
                  <c:v>-53.865810013229193</c:v>
                </c:pt>
                <c:pt idx="3774">
                  <c:v>-53.960414242732298</c:v>
                </c:pt>
                <c:pt idx="3775">
                  <c:v>-54.054926198378993</c:v>
                </c:pt>
                <c:pt idx="3776">
                  <c:v>-54.149345315036328</c:v>
                </c:pt>
                <c:pt idx="3777">
                  <c:v>-54.243671026678285</c:v>
                </c:pt>
                <c:pt idx="3778">
                  <c:v>-54.337902766411318</c:v>
                </c:pt>
                <c:pt idx="3779">
                  <c:v>-54.432039966498337</c:v>
                </c:pt>
                <c:pt idx="3780">
                  <c:v>-54.526082058385654</c:v>
                </c:pt>
                <c:pt idx="3781">
                  <c:v>-54.620028472727029</c:v>
                </c:pt>
                <c:pt idx="3782">
                  <c:v>-54.713878639416521</c:v>
                </c:pt>
                <c:pt idx="3783">
                  <c:v>-54.807631987610876</c:v>
                </c:pt>
                <c:pt idx="3784">
                  <c:v>-54.901287945764722</c:v>
                </c:pt>
                <c:pt idx="3785">
                  <c:v>-54.994845941656422</c:v>
                </c:pt>
                <c:pt idx="3786">
                  <c:v>-55.088305402421724</c:v>
                </c:pt>
                <c:pt idx="3787">
                  <c:v>-55.181665754585495</c:v>
                </c:pt>
                <c:pt idx="3788">
                  <c:v>-55.27492642409446</c:v>
                </c:pt>
                <c:pt idx="3789">
                  <c:v>-55.368086836348468</c:v>
                </c:pt>
                <c:pt idx="3790">
                  <c:v>-55.461146416239572</c:v>
                </c:pt>
                <c:pt idx="3791">
                  <c:v>-55.554104588182682</c:v>
                </c:pt>
                <c:pt idx="3792">
                  <c:v>-55.646960776154458</c:v>
                </c:pt>
                <c:pt idx="3793">
                  <c:v>-55.739714403728541</c:v>
                </c:pt>
                <c:pt idx="3794">
                  <c:v>-55.832364894112615</c:v>
                </c:pt>
                <c:pt idx="3795">
                  <c:v>-55.924911670187797</c:v>
                </c:pt>
                <c:pt idx="3796">
                  <c:v>-56.0173541545456</c:v>
                </c:pt>
                <c:pt idx="3797">
                  <c:v>-56.109691769529874</c:v>
                </c:pt>
                <c:pt idx="3798">
                  <c:v>-56.201923937272028</c:v>
                </c:pt>
                <c:pt idx="3799">
                  <c:v>-56.294050079738952</c:v>
                </c:pt>
                <c:pt idx="3800">
                  <c:v>-56.386069618766868</c:v>
                </c:pt>
                <c:pt idx="3801">
                  <c:v>-56.47798197610777</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zoomScale="90" zoomScaleNormal="90" workbookViewId="0">
      <pane ySplit="2" topLeftCell="A159" activePane="bottomLeft" state="frozen"/>
      <selection pane="bottomLeft" activeCell="C194" sqref="C194"/>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292" t="s">
        <v>549</v>
      </c>
      <c r="C1" s="292"/>
      <c r="D1" s="292"/>
      <c r="E1" s="292"/>
      <c r="F1" s="292"/>
      <c r="G1" s="292"/>
      <c r="H1" s="292"/>
    </row>
    <row r="2" spans="2:17" ht="26.25" thickBot="1" x14ac:dyDescent="0.25">
      <c r="B2" s="135" t="s">
        <v>20</v>
      </c>
      <c r="C2" s="135" t="s">
        <v>550</v>
      </c>
      <c r="D2" s="135" t="s">
        <v>551</v>
      </c>
      <c r="E2" s="135" t="s">
        <v>552</v>
      </c>
      <c r="F2" s="135" t="s">
        <v>553</v>
      </c>
      <c r="G2" s="136" t="s">
        <v>210</v>
      </c>
      <c r="H2" s="135" t="s">
        <v>554</v>
      </c>
      <c r="I2" s="137">
        <f>Vout*0.98</f>
        <v>3.234</v>
      </c>
      <c r="J2" s="137">
        <f>Vout*1.02</f>
        <v>3.3659999999999997</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5</v>
      </c>
      <c r="J5" s="32" t="s">
        <v>547</v>
      </c>
      <c r="L5" s="138"/>
      <c r="M5" s="138"/>
      <c r="N5" s="138"/>
      <c r="O5" s="139"/>
      <c r="P5" s="138"/>
      <c r="Q5" s="138"/>
    </row>
    <row r="6" spans="2:17" ht="15" x14ac:dyDescent="0.2">
      <c r="B6" s="45" t="s">
        <v>23</v>
      </c>
      <c r="C6" s="38">
        <v>3.3</v>
      </c>
      <c r="D6" s="40"/>
      <c r="E6" s="39"/>
      <c r="F6" s="40"/>
      <c r="G6" s="41" t="s">
        <v>22</v>
      </c>
      <c r="H6" s="140" t="s">
        <v>24</v>
      </c>
      <c r="J6" s="33" t="s">
        <v>548</v>
      </c>
      <c r="L6" s="138"/>
      <c r="M6" s="138"/>
      <c r="N6" s="138"/>
      <c r="O6" s="139"/>
      <c r="P6" s="138"/>
      <c r="Q6" s="138"/>
    </row>
    <row r="7" spans="2:17" ht="15" x14ac:dyDescent="0.2">
      <c r="B7" s="45" t="s">
        <v>15</v>
      </c>
      <c r="C7" s="39"/>
      <c r="D7" s="40"/>
      <c r="E7" s="38">
        <v>0.125</v>
      </c>
      <c r="F7" s="138"/>
      <c r="G7" s="41" t="s">
        <v>22</v>
      </c>
      <c r="H7" s="140" t="s">
        <v>78</v>
      </c>
      <c r="J7" s="34" t="s">
        <v>17</v>
      </c>
      <c r="L7" s="138"/>
      <c r="M7" s="138"/>
      <c r="N7" s="138"/>
      <c r="O7" s="139"/>
      <c r="P7" s="138"/>
      <c r="Q7" s="138"/>
    </row>
    <row r="8" spans="2:17" ht="15" x14ac:dyDescent="0.2">
      <c r="B8" s="45" t="s">
        <v>170</v>
      </c>
      <c r="C8" s="39"/>
      <c r="D8" s="40"/>
      <c r="E8" s="39"/>
      <c r="F8" s="142">
        <f>VOSL*Vout</f>
        <v>0.41249999999999998</v>
      </c>
      <c r="G8" s="41" t="s">
        <v>22</v>
      </c>
      <c r="H8" s="140" t="s">
        <v>545</v>
      </c>
      <c r="J8" s="35" t="s">
        <v>18</v>
      </c>
      <c r="L8" s="138"/>
      <c r="M8" s="138"/>
      <c r="N8" s="138"/>
      <c r="O8" s="139"/>
      <c r="P8" s="138"/>
      <c r="Q8" s="138"/>
    </row>
    <row r="9" spans="2:17" ht="15" x14ac:dyDescent="0.2">
      <c r="B9" s="45" t="s">
        <v>25</v>
      </c>
      <c r="C9" s="38">
        <v>10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10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293" t="s">
        <v>205</v>
      </c>
      <c r="K12" s="138"/>
      <c r="L12" s="138"/>
      <c r="M12" s="138"/>
      <c r="N12" s="138"/>
      <c r="O12" s="139"/>
      <c r="P12" s="138"/>
      <c r="Q12" s="138"/>
    </row>
    <row r="13" spans="2:17" x14ac:dyDescent="0.2">
      <c r="B13" s="45" t="s">
        <v>29</v>
      </c>
      <c r="C13" s="38">
        <f>Vout*15</f>
        <v>49.5</v>
      </c>
      <c r="D13" s="40"/>
      <c r="E13" s="39"/>
      <c r="F13" s="40"/>
      <c r="G13" s="41" t="s">
        <v>30</v>
      </c>
      <c r="H13" s="140" t="s">
        <v>31</v>
      </c>
      <c r="J13" s="294"/>
      <c r="K13" s="144"/>
      <c r="L13" s="138"/>
      <c r="M13" s="138"/>
      <c r="N13" s="138"/>
      <c r="O13" s="139"/>
      <c r="P13" s="138"/>
      <c r="Q13" s="138"/>
    </row>
    <row r="14" spans="2:17" x14ac:dyDescent="0.2">
      <c r="B14" s="45" t="s">
        <v>32</v>
      </c>
      <c r="C14" s="38">
        <v>20</v>
      </c>
      <c r="D14" s="40"/>
      <c r="E14" s="39"/>
      <c r="F14" s="40"/>
      <c r="G14" s="41" t="s">
        <v>30</v>
      </c>
      <c r="H14" s="140" t="s">
        <v>33</v>
      </c>
      <c r="J14" s="294"/>
      <c r="K14" s="145"/>
      <c r="L14" s="138"/>
      <c r="M14" s="138"/>
      <c r="N14" s="138"/>
      <c r="O14" s="139"/>
      <c r="P14" s="138"/>
      <c r="Q14" s="138"/>
    </row>
    <row r="15" spans="2:17" x14ac:dyDescent="0.2">
      <c r="B15" s="45" t="s">
        <v>34</v>
      </c>
      <c r="C15" s="38">
        <v>20</v>
      </c>
      <c r="D15" s="40"/>
      <c r="E15" s="39"/>
      <c r="F15" s="40"/>
      <c r="G15" s="41" t="s">
        <v>30</v>
      </c>
      <c r="H15" s="140" t="s">
        <v>35</v>
      </c>
      <c r="J15" s="294"/>
      <c r="K15" s="145"/>
      <c r="L15" s="138"/>
      <c r="M15" s="138"/>
      <c r="N15" s="138"/>
      <c r="O15" s="139"/>
      <c r="P15" s="138"/>
      <c r="Q15" s="138"/>
    </row>
    <row r="16" spans="2:17" ht="15" thickBot="1" x14ac:dyDescent="0.25">
      <c r="B16" s="45" t="s">
        <v>36</v>
      </c>
      <c r="C16" s="38">
        <v>650</v>
      </c>
      <c r="D16" s="40"/>
      <c r="E16" s="39"/>
      <c r="F16" s="40"/>
      <c r="G16" s="41" t="s">
        <v>11</v>
      </c>
      <c r="H16" s="140" t="s">
        <v>354</v>
      </c>
      <c r="J16" s="294"/>
      <c r="K16" s="145"/>
    </row>
    <row r="17" spans="2:11" ht="15.75" x14ac:dyDescent="0.2">
      <c r="B17" s="321" t="s">
        <v>669</v>
      </c>
      <c r="C17" s="322"/>
      <c r="D17" s="322"/>
      <c r="E17" s="322"/>
      <c r="F17" s="322"/>
      <c r="G17" s="322"/>
      <c r="H17" s="323"/>
      <c r="J17" s="294"/>
      <c r="K17" s="145"/>
    </row>
    <row r="18" spans="2:11" ht="15" thickBot="1" x14ac:dyDescent="0.25">
      <c r="B18" s="324" t="s">
        <v>670</v>
      </c>
      <c r="C18" s="325"/>
      <c r="D18" s="325"/>
      <c r="E18" s="325"/>
      <c r="F18" s="325"/>
      <c r="G18" s="325"/>
      <c r="H18" s="326"/>
      <c r="J18" s="294"/>
      <c r="K18" s="145"/>
    </row>
    <row r="19" spans="2:11" x14ac:dyDescent="0.2">
      <c r="B19" s="44" t="s">
        <v>44</v>
      </c>
      <c r="C19" s="116"/>
      <c r="D19" s="258">
        <f>(Pvin-Vout)*(Vout/Pvin)/(fsw*10^3)*10^6</f>
        <v>1.7261538461538459</v>
      </c>
      <c r="E19" s="259"/>
      <c r="F19" s="260"/>
      <c r="G19" s="42" t="s">
        <v>45</v>
      </c>
      <c r="H19" s="261" t="s">
        <v>46</v>
      </c>
      <c r="J19" s="294"/>
      <c r="K19" s="145"/>
    </row>
    <row r="20" spans="2:11" x14ac:dyDescent="0.2">
      <c r="B20" s="45" t="s">
        <v>47</v>
      </c>
      <c r="C20" s="39"/>
      <c r="D20" s="146">
        <f>D19/(0.1*Iout/Phases)</f>
        <v>1.7261538461538459</v>
      </c>
      <c r="E20" s="119"/>
      <c r="F20" s="47"/>
      <c r="G20" s="41" t="s">
        <v>41</v>
      </c>
      <c r="H20" s="140" t="s">
        <v>48</v>
      </c>
      <c r="J20" s="294"/>
      <c r="K20" s="145"/>
    </row>
    <row r="21" spans="2:11" x14ac:dyDescent="0.2">
      <c r="B21" s="45" t="s">
        <v>42</v>
      </c>
      <c r="C21" s="39"/>
      <c r="D21" s="146">
        <f>D19/(0.4*Iout/Phases)</f>
        <v>0.43153846153846148</v>
      </c>
      <c r="E21" s="119"/>
      <c r="F21" s="47"/>
      <c r="G21" s="41" t="s">
        <v>41</v>
      </c>
      <c r="H21" s="140" t="s">
        <v>43</v>
      </c>
      <c r="J21" s="294"/>
      <c r="K21" s="138"/>
    </row>
    <row r="22" spans="2:11" x14ac:dyDescent="0.2">
      <c r="B22" s="45" t="s">
        <v>692</v>
      </c>
      <c r="C22" s="39"/>
      <c r="D22" s="146">
        <f>D19/(0.3*Iout/Phases)</f>
        <v>0.57538461538461527</v>
      </c>
      <c r="E22" s="119"/>
      <c r="F22" s="47"/>
      <c r="G22" s="41" t="s">
        <v>41</v>
      </c>
      <c r="H22" s="140" t="s">
        <v>693</v>
      </c>
      <c r="J22" s="294"/>
      <c r="K22" s="138"/>
    </row>
    <row r="23" spans="2:11" x14ac:dyDescent="0.2">
      <c r="B23" s="45" t="s">
        <v>310</v>
      </c>
      <c r="C23" s="41"/>
      <c r="D23" s="40"/>
      <c r="E23" s="38">
        <v>0.68</v>
      </c>
      <c r="F23" s="40"/>
      <c r="G23" s="41" t="s">
        <v>41</v>
      </c>
      <c r="H23" s="140" t="s">
        <v>311</v>
      </c>
      <c r="J23" s="294"/>
      <c r="K23" s="138"/>
    </row>
    <row r="24" spans="2:11" x14ac:dyDescent="0.2">
      <c r="B24" s="45" t="s">
        <v>312</v>
      </c>
      <c r="C24" s="41"/>
      <c r="D24" s="40"/>
      <c r="E24" s="38">
        <f>80</f>
        <v>80</v>
      </c>
      <c r="F24" s="40"/>
      <c r="G24" s="41" t="s">
        <v>167</v>
      </c>
      <c r="H24" s="140" t="s">
        <v>360</v>
      </c>
      <c r="J24" s="294"/>
      <c r="K24" s="138"/>
    </row>
    <row r="25" spans="2:11" ht="15" thickBot="1" x14ac:dyDescent="0.25">
      <c r="B25" s="45" t="s">
        <v>39</v>
      </c>
      <c r="C25" s="39"/>
      <c r="D25" s="41"/>
      <c r="E25" s="39"/>
      <c r="F25" s="142">
        <f>E23*E24/100</f>
        <v>0.54400000000000004</v>
      </c>
      <c r="G25" s="41" t="s">
        <v>41</v>
      </c>
      <c r="H25" s="140" t="s">
        <v>677</v>
      </c>
      <c r="J25" s="295"/>
      <c r="K25" s="138"/>
    </row>
    <row r="26" spans="2:11" x14ac:dyDescent="0.2">
      <c r="B26" s="45" t="s">
        <v>49</v>
      </c>
      <c r="C26" s="39"/>
      <c r="D26" s="41"/>
      <c r="E26" s="51"/>
      <c r="F26" s="157">
        <f>D19/Lout</f>
        <v>3.1730769230769225</v>
      </c>
      <c r="G26" s="41" t="s">
        <v>26</v>
      </c>
      <c r="H26" s="140" t="s">
        <v>154</v>
      </c>
    </row>
    <row r="27" spans="2:11" x14ac:dyDescent="0.2">
      <c r="B27" s="45" t="s">
        <v>151</v>
      </c>
      <c r="C27" s="39"/>
      <c r="D27" s="41"/>
      <c r="E27" s="51"/>
      <c r="F27" s="157">
        <f>1/(fsw*10^3)/(Lout*10^-6)</f>
        <v>2.8280542986425341</v>
      </c>
      <c r="G27" s="41" t="s">
        <v>152</v>
      </c>
      <c r="H27" s="140" t="s">
        <v>153</v>
      </c>
    </row>
    <row r="28" spans="2:11" x14ac:dyDescent="0.2">
      <c r="B28" s="45" t="s">
        <v>50</v>
      </c>
      <c r="C28" s="39"/>
      <c r="D28" s="41"/>
      <c r="E28" s="119"/>
      <c r="F28" s="153">
        <f>Iripple/Iphase</f>
        <v>0.31730769230769224</v>
      </c>
      <c r="G28" s="41" t="s">
        <v>51</v>
      </c>
      <c r="H28" s="140" t="s">
        <v>52</v>
      </c>
    </row>
    <row r="29" spans="2:11" x14ac:dyDescent="0.2">
      <c r="B29" s="45" t="s">
        <v>53</v>
      </c>
      <c r="C29" s="39"/>
      <c r="D29" s="41"/>
      <c r="E29" s="51"/>
      <c r="F29" s="157">
        <f>Iphase+Iripple/2</f>
        <v>11.586538461538462</v>
      </c>
      <c r="G29" s="41" t="s">
        <v>51</v>
      </c>
      <c r="H29" s="140" t="s">
        <v>54</v>
      </c>
    </row>
    <row r="30" spans="2:11" ht="15" thickBot="1" x14ac:dyDescent="0.25">
      <c r="B30" s="73" t="s">
        <v>55</v>
      </c>
      <c r="C30" s="115"/>
      <c r="D30" s="43"/>
      <c r="E30" s="262"/>
      <c r="F30" s="263">
        <f>SQRT(Iphase^2+1/12*(Iripple)^2)</f>
        <v>10.041864107988795</v>
      </c>
      <c r="G30" s="43" t="s">
        <v>56</v>
      </c>
      <c r="H30" s="264" t="s">
        <v>57</v>
      </c>
    </row>
    <row r="31" spans="2:11" ht="15.75" x14ac:dyDescent="0.2">
      <c r="B31" s="327" t="s">
        <v>671</v>
      </c>
      <c r="C31" s="328"/>
      <c r="D31" s="328"/>
      <c r="E31" s="328"/>
      <c r="F31" s="328"/>
      <c r="G31" s="328"/>
      <c r="H31" s="329"/>
      <c r="J31" s="277"/>
    </row>
    <row r="32" spans="2:11" ht="15" thickBot="1" x14ac:dyDescent="0.25">
      <c r="B32" s="324" t="s">
        <v>672</v>
      </c>
      <c r="C32" s="325"/>
      <c r="D32" s="325"/>
      <c r="E32" s="325"/>
      <c r="F32" s="325"/>
      <c r="G32" s="325"/>
      <c r="H32" s="326"/>
    </row>
    <row r="33" spans="2:10" x14ac:dyDescent="0.2">
      <c r="B33" s="45" t="s">
        <v>58</v>
      </c>
      <c r="C33" s="39"/>
      <c r="D33" s="147">
        <f>Iripple/(8*fsw*C13)*10^6</f>
        <v>12.327416173570018</v>
      </c>
      <c r="E33" s="51"/>
      <c r="F33" s="148"/>
      <c r="G33" s="41" t="s">
        <v>40</v>
      </c>
      <c r="H33" s="140" t="s">
        <v>178</v>
      </c>
    </row>
    <row r="34" spans="2:10" x14ac:dyDescent="0.2">
      <c r="B34" s="45" t="s">
        <v>59</v>
      </c>
      <c r="C34" s="39"/>
      <c r="D34" s="149">
        <f>1/(2*PI()*(C14*10^-3)/(C12/Phases)*(fsw*10^3)/10)*10^6</f>
        <v>1224.2687930145794</v>
      </c>
      <c r="E34" s="202"/>
      <c r="F34" s="150"/>
      <c r="G34" s="41" t="s">
        <v>40</v>
      </c>
      <c r="H34" s="140" t="s">
        <v>179</v>
      </c>
    </row>
    <row r="35" spans="2:10" x14ac:dyDescent="0.2">
      <c r="B35" s="45" t="s">
        <v>60</v>
      </c>
      <c r="C35" s="39"/>
      <c r="D35" s="149">
        <f>1/(2*PI()*(C15*10^-3)/(C12/Phases)*(fsw*10^3)/10)*10^6</f>
        <v>1224.2687930145794</v>
      </c>
      <c r="E35" s="202"/>
      <c r="F35" s="150"/>
      <c r="G35" s="41" t="s">
        <v>40</v>
      </c>
      <c r="H35" s="140" t="s">
        <v>180</v>
      </c>
    </row>
    <row r="36" spans="2:10" x14ac:dyDescent="0.2">
      <c r="B36" s="45" t="s">
        <v>313</v>
      </c>
      <c r="C36" s="41"/>
      <c r="D36" s="40"/>
      <c r="E36" s="38">
        <v>100</v>
      </c>
      <c r="F36" s="40"/>
      <c r="G36" s="41" t="s">
        <v>40</v>
      </c>
      <c r="H36" s="140" t="s">
        <v>314</v>
      </c>
    </row>
    <row r="37" spans="2:10" x14ac:dyDescent="0.2">
      <c r="B37" s="45" t="s">
        <v>365</v>
      </c>
      <c r="C37" s="41"/>
      <c r="D37" s="40"/>
      <c r="E37" s="38">
        <f>0.8*85</f>
        <v>68</v>
      </c>
      <c r="F37" s="40"/>
      <c r="G37" s="41" t="s">
        <v>167</v>
      </c>
      <c r="H37" s="140" t="s">
        <v>359</v>
      </c>
    </row>
    <row r="38" spans="2:10" x14ac:dyDescent="0.2">
      <c r="B38" s="45" t="s">
        <v>61</v>
      </c>
      <c r="C38" s="39"/>
      <c r="E38" s="39"/>
      <c r="F38" s="142">
        <f>E36*E37/100</f>
        <v>68</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2</v>
      </c>
      <c r="F40" s="40"/>
      <c r="G40" s="41"/>
      <c r="H40" s="140" t="s">
        <v>377</v>
      </c>
    </row>
    <row r="41" spans="2:10" x14ac:dyDescent="0.2">
      <c r="B41" s="45" t="s">
        <v>66</v>
      </c>
      <c r="C41" s="39"/>
      <c r="D41" s="256"/>
      <c r="E41" s="202"/>
      <c r="F41" s="152">
        <f>IF(E40=0,0.001,E40*F38)</f>
        <v>136</v>
      </c>
      <c r="G41" s="41" t="s">
        <v>40</v>
      </c>
      <c r="H41" s="140" t="s">
        <v>68</v>
      </c>
    </row>
    <row r="42" spans="2:10" x14ac:dyDescent="0.2">
      <c r="B42" s="45" t="s">
        <v>67</v>
      </c>
      <c r="C42" s="39"/>
      <c r="D42" s="256"/>
      <c r="E42" s="39"/>
      <c r="F42" s="142">
        <f>IF(E40=0,0,E39/E40)</f>
        <v>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60</v>
      </c>
      <c r="F44" s="40"/>
      <c r="G44" s="41" t="s">
        <v>167</v>
      </c>
      <c r="H44" s="140" t="s">
        <v>361</v>
      </c>
    </row>
    <row r="45" spans="2:10" x14ac:dyDescent="0.2">
      <c r="B45" s="45" t="s">
        <v>374</v>
      </c>
      <c r="C45" s="39"/>
      <c r="D45" s="40"/>
      <c r="E45" s="38">
        <v>5</v>
      </c>
      <c r="F45" s="40"/>
      <c r="G45" s="41" t="s">
        <v>116</v>
      </c>
      <c r="H45" s="140" t="s">
        <v>368</v>
      </c>
    </row>
    <row r="46" spans="2:10" x14ac:dyDescent="0.2">
      <c r="B46" s="45" t="s">
        <v>375</v>
      </c>
      <c r="C46" s="39"/>
      <c r="D46" s="40"/>
      <c r="E46" s="38">
        <v>12</v>
      </c>
      <c r="F46" s="40"/>
      <c r="G46" s="41"/>
      <c r="H46" s="140" t="s">
        <v>376</v>
      </c>
    </row>
    <row r="47" spans="2:10" x14ac:dyDescent="0.2">
      <c r="B47" s="45" t="s">
        <v>373</v>
      </c>
      <c r="C47" s="39"/>
      <c r="D47" s="40"/>
      <c r="E47" s="39"/>
      <c r="F47" s="142">
        <f>E43*E44/100</f>
        <v>28.2</v>
      </c>
      <c r="G47" s="41" t="s">
        <v>40</v>
      </c>
      <c r="H47" s="140" t="s">
        <v>367</v>
      </c>
      <c r="J47" s="151"/>
    </row>
    <row r="48" spans="2:10" x14ac:dyDescent="0.2">
      <c r="B48" s="45" t="s">
        <v>369</v>
      </c>
      <c r="C48" s="39"/>
      <c r="D48" s="150"/>
      <c r="E48" s="202"/>
      <c r="F48" s="152">
        <f>IF(E46=0,0.001,E46*F47)</f>
        <v>338.4</v>
      </c>
      <c r="G48" s="41" t="s">
        <v>40</v>
      </c>
      <c r="H48" s="140" t="s">
        <v>370</v>
      </c>
    </row>
    <row r="49" spans="2:8" x14ac:dyDescent="0.2">
      <c r="B49" s="45" t="s">
        <v>371</v>
      </c>
      <c r="C49" s="39"/>
      <c r="D49" s="47"/>
      <c r="E49" s="119"/>
      <c r="F49" s="153">
        <f>IF(E46=0,0,E45/E46)</f>
        <v>0.41666666666666669</v>
      </c>
      <c r="G49" s="41" t="s">
        <v>116</v>
      </c>
      <c r="H49" s="140" t="s">
        <v>372</v>
      </c>
    </row>
    <row r="50" spans="2:8" x14ac:dyDescent="0.2">
      <c r="B50" s="45" t="s">
        <v>121</v>
      </c>
      <c r="C50" s="39"/>
      <c r="D50" s="41"/>
      <c r="E50" s="202"/>
      <c r="F50" s="152">
        <f>Cout_bulk+Cout_cer</f>
        <v>474.4</v>
      </c>
      <c r="G50" s="41" t="s">
        <v>40</v>
      </c>
      <c r="H50" s="140" t="s">
        <v>122</v>
      </c>
    </row>
    <row r="51" spans="2:8" ht="15" customHeight="1" x14ac:dyDescent="0.2">
      <c r="B51" s="45" t="s">
        <v>364</v>
      </c>
      <c r="C51" s="38">
        <v>500</v>
      </c>
      <c r="D51" s="40"/>
      <c r="E51" s="39"/>
      <c r="F51" s="40"/>
      <c r="G51" s="41" t="s">
        <v>40</v>
      </c>
      <c r="H51" s="154" t="s">
        <v>380</v>
      </c>
    </row>
    <row r="52" spans="2:8" ht="28.5" x14ac:dyDescent="0.2">
      <c r="B52" s="155" t="s">
        <v>95</v>
      </c>
      <c r="C52" s="39"/>
      <c r="D52" s="156">
        <f>MAX(C51,Cout_cer+Cout_bulk,E36*E40+E43*E46)</f>
        <v>764</v>
      </c>
      <c r="E52" s="202"/>
      <c r="F52" s="150"/>
      <c r="G52" s="41" t="s">
        <v>40</v>
      </c>
      <c r="H52" s="154" t="s">
        <v>363</v>
      </c>
    </row>
    <row r="53" spans="2:8" x14ac:dyDescent="0.2">
      <c r="B53" s="45" t="s">
        <v>120</v>
      </c>
      <c r="C53" s="39"/>
      <c r="D53" s="146">
        <f>IF(Cout_total&lt;Cout_max,1/(2*PI()*(Cout_max*10^-6)/GM_PS),1/(2*PI()*(Cout_total*10^-6)/GM_PS))/1000</f>
        <v>33.845327106446327</v>
      </c>
      <c r="E53" s="119"/>
      <c r="F53" s="47"/>
      <c r="G53" s="41" t="s">
        <v>11</v>
      </c>
      <c r="H53" s="140" t="s">
        <v>381</v>
      </c>
    </row>
    <row r="54" spans="2:8" x14ac:dyDescent="0.2">
      <c r="B54" s="45" t="s">
        <v>70</v>
      </c>
      <c r="C54" s="39"/>
      <c r="D54" s="146">
        <f>1/(1/(SQRT((ESR_bulk*10^-3)^2+1/(2*PI()*fsw*10^3*Cout_bulk*10^-6)^2))+1/(SQRT((ESR_cer*10^-3)^2+1/(2*PI()*fsw*10^3*Cout_cer*10^-6)^2)))*1000</f>
        <v>0.72158510596926451</v>
      </c>
      <c r="E54" s="119"/>
      <c r="F54" s="47"/>
      <c r="G54" s="41" t="s">
        <v>116</v>
      </c>
      <c r="H54" s="140" t="s">
        <v>114</v>
      </c>
    </row>
    <row r="55" spans="2:8" x14ac:dyDescent="0.2">
      <c r="B55" s="45" t="s">
        <v>176</v>
      </c>
      <c r="C55" s="39"/>
      <c r="D55" s="146">
        <f>D54*Iripple</f>
        <v>2.2896450477870887</v>
      </c>
      <c r="E55" s="119"/>
      <c r="F55" s="47"/>
      <c r="G55" s="41" t="s">
        <v>30</v>
      </c>
      <c r="H55" s="140" t="s">
        <v>177</v>
      </c>
    </row>
    <row r="56" spans="2:8" ht="15" thickBot="1" x14ac:dyDescent="0.25">
      <c r="B56" s="45" t="s">
        <v>71</v>
      </c>
      <c r="C56" s="39"/>
      <c r="D56" s="147">
        <f>1/(1/(SQRT((ESR_bulk*10^-3)^2+1/(2*PI()*fsw*10^2*Cout_bulk*10^-6)^2))+1/(SQRT((ESR_cer*10^-3)^2+1/(2*PI()*fsw*10^2*Cout_cer*10^-6)^2)))*1000</f>
        <v>5.2220895925628641</v>
      </c>
      <c r="E56" s="51"/>
      <c r="F56" s="148"/>
      <c r="G56" s="41" t="s">
        <v>116</v>
      </c>
      <c r="H56" s="140" t="s">
        <v>115</v>
      </c>
    </row>
    <row r="57" spans="2:8" ht="15.75" x14ac:dyDescent="0.2">
      <c r="B57" s="321" t="s">
        <v>673</v>
      </c>
      <c r="C57" s="322"/>
      <c r="D57" s="322"/>
      <c r="E57" s="322"/>
      <c r="F57" s="322"/>
      <c r="G57" s="322"/>
      <c r="H57" s="323"/>
    </row>
    <row r="58" spans="2:8" ht="15" thickBot="1" x14ac:dyDescent="0.25">
      <c r="B58" s="324" t="s">
        <v>674</v>
      </c>
      <c r="C58" s="325"/>
      <c r="D58" s="325"/>
      <c r="E58" s="325"/>
      <c r="F58" s="325"/>
      <c r="G58" s="325"/>
      <c r="H58" s="326"/>
    </row>
    <row r="59" spans="2:8" x14ac:dyDescent="0.2">
      <c r="B59" s="45" t="s">
        <v>72</v>
      </c>
      <c r="C59" s="40"/>
      <c r="D59" s="143">
        <f>Iout*(Vout/Pvin*1/(fsw*10^3))*10^6</f>
        <v>10.153846153846152</v>
      </c>
      <c r="E59" s="39"/>
      <c r="F59" s="40"/>
      <c r="G59" s="41" t="s">
        <v>73</v>
      </c>
      <c r="H59" s="140" t="s">
        <v>74</v>
      </c>
    </row>
    <row r="60" spans="2:8" x14ac:dyDescent="0.2">
      <c r="B60" s="45" t="s">
        <v>75</v>
      </c>
      <c r="C60" s="40"/>
      <c r="D60" s="143">
        <f>D59*4</f>
        <v>40.615384615384606</v>
      </c>
      <c r="E60" s="39"/>
      <c r="F60" s="40"/>
      <c r="G60" s="41" t="s">
        <v>40</v>
      </c>
      <c r="H60" s="140" t="s">
        <v>171</v>
      </c>
    </row>
    <row r="61" spans="2:8" x14ac:dyDescent="0.2">
      <c r="B61" s="45" t="s">
        <v>76</v>
      </c>
      <c r="C61" s="40"/>
      <c r="D61" s="40"/>
      <c r="E61" s="38">
        <v>22</v>
      </c>
      <c r="F61" s="40"/>
      <c r="G61" s="41" t="s">
        <v>40</v>
      </c>
      <c r="H61" s="140" t="s">
        <v>694</v>
      </c>
    </row>
    <row r="62" spans="2:8" x14ac:dyDescent="0.2">
      <c r="B62" s="45" t="s">
        <v>77</v>
      </c>
      <c r="C62" s="40"/>
      <c r="D62" s="148"/>
      <c r="E62" s="51"/>
      <c r="F62" s="157">
        <f>D59/Cin_cer*1000</f>
        <v>461.53846153846143</v>
      </c>
      <c r="G62" s="41" t="s">
        <v>30</v>
      </c>
      <c r="H62" s="140" t="s">
        <v>695</v>
      </c>
    </row>
    <row r="63" spans="2:8" ht="29.25" thickBot="1" x14ac:dyDescent="0.25">
      <c r="B63" s="155" t="s">
        <v>189</v>
      </c>
      <c r="C63" s="40"/>
      <c r="D63" s="158"/>
      <c r="E63" s="203"/>
      <c r="F63" s="159">
        <f>(Iout-(Iout*Vout/Pvin))*SQRT(Vout/Pvin)+Iout*(Vout/Pvin)*SQRT(1-(Vout/Pvin))</f>
        <v>6.6106013081741253</v>
      </c>
      <c r="G63" s="160" t="s">
        <v>26</v>
      </c>
      <c r="H63" s="161" t="s">
        <v>190</v>
      </c>
    </row>
    <row r="64" spans="2:8" ht="15.75" x14ac:dyDescent="0.2">
      <c r="B64" s="321" t="s">
        <v>673</v>
      </c>
      <c r="C64" s="322"/>
      <c r="D64" s="322"/>
      <c r="E64" s="322"/>
      <c r="F64" s="322"/>
      <c r="G64" s="322"/>
      <c r="H64" s="323"/>
    </row>
    <row r="65" spans="2:13" ht="15" thickBot="1" x14ac:dyDescent="0.25">
      <c r="B65" s="324" t="s">
        <v>674</v>
      </c>
      <c r="C65" s="325"/>
      <c r="D65" s="325"/>
      <c r="E65" s="325"/>
      <c r="F65" s="325"/>
      <c r="G65" s="325"/>
      <c r="H65" s="326"/>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162.46953696181964</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62.217194570135753</v>
      </c>
      <c r="G71" s="41" t="s">
        <v>81</v>
      </c>
      <c r="H71" s="140" t="s">
        <v>125</v>
      </c>
      <c r="J71" s="305" t="s">
        <v>172</v>
      </c>
      <c r="K71" s="306"/>
      <c r="L71" s="307"/>
    </row>
    <row r="72" spans="2:13" x14ac:dyDescent="0.2">
      <c r="B72" s="45" t="s">
        <v>96</v>
      </c>
      <c r="C72" s="40"/>
      <c r="D72" s="40"/>
      <c r="E72" s="38">
        <v>10</v>
      </c>
      <c r="F72" s="40"/>
      <c r="G72" s="41"/>
      <c r="H72" s="140" t="s">
        <v>119</v>
      </c>
      <c r="J72" s="308"/>
      <c r="K72" s="309"/>
      <c r="L72" s="310"/>
    </row>
    <row r="73" spans="2:13" x14ac:dyDescent="0.2">
      <c r="B73" s="45" t="s">
        <v>97</v>
      </c>
      <c r="C73" s="40"/>
      <c r="D73" s="40"/>
      <c r="E73" s="39"/>
      <c r="F73" s="142">
        <f>fsw/E72</f>
        <v>65</v>
      </c>
      <c r="G73" s="41" t="s">
        <v>11</v>
      </c>
      <c r="H73" s="140" t="s">
        <v>98</v>
      </c>
      <c r="J73" s="308"/>
      <c r="K73" s="309"/>
      <c r="L73" s="310"/>
    </row>
    <row r="74" spans="2:13" ht="15" customHeight="1" x14ac:dyDescent="0.2">
      <c r="B74" s="45" t="s">
        <v>109</v>
      </c>
      <c r="C74" s="40"/>
      <c r="D74" s="148"/>
      <c r="E74" s="51"/>
      <c r="F74" s="157">
        <f>1/(1/(SQRT((ESR_bulk*10^-3)^2+1/(2*PI()*fcov_trgt*10^3*Cout_bulk*10^-6)^2))+1/(SQRT((ESR_cer*10^-3)^2+1/(2*PI()*fcov_trgt*10^3*Cout_cer*10^-6)^2)))*1000</f>
        <v>5.2220895925628641</v>
      </c>
      <c r="G74" s="41" t="s">
        <v>116</v>
      </c>
      <c r="H74" s="140" t="s">
        <v>110</v>
      </c>
      <c r="J74" s="308"/>
      <c r="K74" s="309"/>
      <c r="L74" s="310"/>
    </row>
    <row r="75" spans="2:13" ht="15" thickBot="1" x14ac:dyDescent="0.25">
      <c r="B75" s="164"/>
      <c r="H75" s="165"/>
      <c r="J75" s="308"/>
      <c r="K75" s="309"/>
      <c r="L75" s="310"/>
    </row>
    <row r="76" spans="2:13" ht="15" customHeight="1" thickBot="1" x14ac:dyDescent="0.3">
      <c r="B76" s="315" t="s">
        <v>201</v>
      </c>
      <c r="C76" s="316"/>
      <c r="D76" s="316"/>
      <c r="E76" s="316"/>
      <c r="F76" s="316"/>
      <c r="G76" s="316"/>
      <c r="H76" s="317"/>
      <c r="J76" s="308"/>
      <c r="K76" s="309"/>
      <c r="L76" s="310"/>
    </row>
    <row r="77" spans="2:13" ht="15.75" thickBot="1" x14ac:dyDescent="0.3">
      <c r="B77" s="313" t="s">
        <v>379</v>
      </c>
      <c r="C77" s="314"/>
      <c r="D77" s="314"/>
      <c r="E77" s="314"/>
      <c r="F77" s="314"/>
      <c r="G77" s="314"/>
      <c r="H77" s="314"/>
      <c r="I77" s="166" t="s">
        <v>202</v>
      </c>
      <c r="J77" s="311" t="s">
        <v>159</v>
      </c>
      <c r="K77" s="311"/>
      <c r="L77" s="312"/>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1.3522077138347492</v>
      </c>
    </row>
    <row r="81" spans="2:13" x14ac:dyDescent="0.2">
      <c r="B81" s="45" t="s">
        <v>160</v>
      </c>
      <c r="C81" s="174"/>
      <c r="D81" s="181"/>
      <c r="E81" s="206"/>
      <c r="F81" s="182">
        <f>fcoi_trgt/ILOOP_trgt*F79</f>
        <v>34.955402536884009</v>
      </c>
      <c r="G81" s="41" t="s">
        <v>11</v>
      </c>
      <c r="H81" s="140" t="s">
        <v>357</v>
      </c>
      <c r="J81" s="179">
        <v>2</v>
      </c>
      <c r="K81" s="180">
        <v>2</v>
      </c>
      <c r="L81" s="179">
        <v>1</v>
      </c>
      <c r="M81" s="137">
        <f t="shared" si="0"/>
        <v>1.3522077138347492</v>
      </c>
    </row>
    <row r="82" spans="2:13" x14ac:dyDescent="0.2">
      <c r="B82" s="45" t="s">
        <v>161</v>
      </c>
      <c r="C82" s="174"/>
      <c r="D82" s="181"/>
      <c r="E82" s="206"/>
      <c r="F82" s="182">
        <f>fcov_trgt/VLOOP_trgt*F80</f>
        <v>55.14798107499368</v>
      </c>
      <c r="G82" s="41" t="s">
        <v>11</v>
      </c>
      <c r="H82" s="140" t="s">
        <v>358</v>
      </c>
      <c r="J82" s="179">
        <v>3</v>
      </c>
      <c r="K82" s="180">
        <v>2</v>
      </c>
      <c r="L82" s="179">
        <v>2</v>
      </c>
      <c r="M82" s="137">
        <f t="shared" si="0"/>
        <v>1.3522077138347492</v>
      </c>
    </row>
    <row r="83" spans="2:13" x14ac:dyDescent="0.2">
      <c r="B83" s="45" t="s">
        <v>162</v>
      </c>
      <c r="C83" s="174"/>
      <c r="D83" s="183"/>
      <c r="E83" s="207"/>
      <c r="F83" s="184">
        <f>F81/F82</f>
        <v>0.63384736586003865</v>
      </c>
      <c r="G83" s="41"/>
      <c r="H83" s="140" t="s">
        <v>173</v>
      </c>
      <c r="J83" s="179">
        <v>4</v>
      </c>
      <c r="K83" s="180">
        <v>2</v>
      </c>
      <c r="L83" s="179">
        <v>4</v>
      </c>
      <c r="M83" s="137">
        <f t="shared" si="0"/>
        <v>1.3522077138347492</v>
      </c>
    </row>
    <row r="84" spans="2:13" x14ac:dyDescent="0.2">
      <c r="B84" s="45" t="s">
        <v>163</v>
      </c>
      <c r="C84" s="174"/>
      <c r="D84" s="185"/>
      <c r="E84" s="208"/>
      <c r="F84" s="186">
        <f>1/(1/(SQRT((ESR_bulk*10^-3)^2+1/(2*PI()*F82*10^3*Cout_bulk*10^-6)^2))+1/(SQRT((ESR_cer*10^-3)^2+1/(2*PI()*F82*10^3*Cout_cer*10^-6)^2)))*1000</f>
        <v>6.1354891610523028</v>
      </c>
      <c r="G84" s="41" t="s">
        <v>116</v>
      </c>
      <c r="H84" s="140" t="s">
        <v>164</v>
      </c>
      <c r="J84" s="179">
        <v>5</v>
      </c>
      <c r="K84" s="180">
        <v>2</v>
      </c>
      <c r="L84" s="179">
        <v>8</v>
      </c>
      <c r="M84" s="137">
        <f t="shared" si="0"/>
        <v>1.3522077138347492</v>
      </c>
    </row>
    <row r="85" spans="2:13" x14ac:dyDescent="0.2">
      <c r="B85" s="45" t="s">
        <v>165</v>
      </c>
      <c r="C85" s="174"/>
      <c r="D85" s="181"/>
      <c r="E85" s="206"/>
      <c r="F85" s="182">
        <f>F84*C12</f>
        <v>61.354891610523026</v>
      </c>
      <c r="G85" s="41" t="s">
        <v>30</v>
      </c>
      <c r="H85" s="140" t="s">
        <v>168</v>
      </c>
      <c r="J85" s="179">
        <v>6</v>
      </c>
      <c r="K85" s="180">
        <v>3</v>
      </c>
      <c r="L85" s="179">
        <v>0.5</v>
      </c>
      <c r="M85" s="137">
        <f t="shared" si="0"/>
        <v>2.0283115707521238</v>
      </c>
    </row>
    <row r="86" spans="2:13" x14ac:dyDescent="0.2">
      <c r="B86" s="45" t="s">
        <v>166</v>
      </c>
      <c r="C86" s="174"/>
      <c r="D86" s="183"/>
      <c r="E86" s="207"/>
      <c r="F86" s="184">
        <f>F85/Vout/10</f>
        <v>1.859239139712819</v>
      </c>
      <c r="G86" s="41" t="s">
        <v>167</v>
      </c>
      <c r="H86" s="140" t="s">
        <v>169</v>
      </c>
      <c r="J86" s="179">
        <v>7</v>
      </c>
      <c r="K86" s="180">
        <v>3</v>
      </c>
      <c r="L86" s="179">
        <v>1</v>
      </c>
      <c r="M86" s="137">
        <f t="shared" si="0"/>
        <v>2.0283115707521238</v>
      </c>
    </row>
    <row r="87" spans="2:13" ht="15" thickBot="1" x14ac:dyDescent="0.25">
      <c r="B87" s="187"/>
      <c r="C87" s="188"/>
      <c r="D87" s="188"/>
      <c r="E87" s="188"/>
      <c r="F87" s="188"/>
      <c r="G87" s="188"/>
      <c r="H87" s="189"/>
      <c r="J87" s="179">
        <v>8</v>
      </c>
      <c r="K87" s="180">
        <v>3</v>
      </c>
      <c r="L87" s="179">
        <v>2</v>
      </c>
      <c r="M87" s="137">
        <f t="shared" si="0"/>
        <v>2.0283115707521238</v>
      </c>
    </row>
    <row r="88" spans="2:13" ht="16.5" thickBot="1" x14ac:dyDescent="0.3">
      <c r="B88" s="318" t="s">
        <v>555</v>
      </c>
      <c r="C88" s="319"/>
      <c r="D88" s="319"/>
      <c r="E88" s="319"/>
      <c r="F88" s="319"/>
      <c r="G88" s="319"/>
      <c r="H88" s="320"/>
      <c r="J88" s="179">
        <v>9</v>
      </c>
      <c r="K88" s="180">
        <v>3</v>
      </c>
      <c r="L88" s="179">
        <v>4</v>
      </c>
      <c r="M88" s="137">
        <f t="shared" si="0"/>
        <v>2.0283115707521238</v>
      </c>
    </row>
    <row r="89" spans="2:13" x14ac:dyDescent="0.2">
      <c r="B89" s="296" t="s">
        <v>378</v>
      </c>
      <c r="C89" s="297"/>
      <c r="D89" s="297"/>
      <c r="E89" s="297"/>
      <c r="F89" s="297"/>
      <c r="G89" s="297"/>
      <c r="H89" s="298"/>
      <c r="J89" s="179">
        <v>10</v>
      </c>
      <c r="K89" s="180">
        <v>3</v>
      </c>
      <c r="L89" s="179">
        <v>8</v>
      </c>
      <c r="M89" s="137">
        <f t="shared" si="0"/>
        <v>2.0283115707521238</v>
      </c>
    </row>
    <row r="90" spans="2:13" x14ac:dyDescent="0.2">
      <c r="B90" s="299"/>
      <c r="C90" s="300"/>
      <c r="D90" s="300"/>
      <c r="E90" s="300"/>
      <c r="F90" s="300"/>
      <c r="G90" s="300"/>
      <c r="H90" s="301"/>
      <c r="J90" s="179">
        <v>11</v>
      </c>
      <c r="K90" s="180">
        <v>4</v>
      </c>
      <c r="L90" s="179">
        <v>0.5</v>
      </c>
      <c r="M90" s="137">
        <f t="shared" si="0"/>
        <v>2.7044154276694985</v>
      </c>
    </row>
    <row r="91" spans="2:13" ht="15" thickBot="1" x14ac:dyDescent="0.25">
      <c r="B91" s="302"/>
      <c r="C91" s="303"/>
      <c r="D91" s="303"/>
      <c r="E91" s="303"/>
      <c r="F91" s="303"/>
      <c r="G91" s="303"/>
      <c r="H91" s="304"/>
      <c r="J91" s="179">
        <v>12</v>
      </c>
      <c r="K91" s="180">
        <v>4</v>
      </c>
      <c r="L91" s="179">
        <v>1</v>
      </c>
      <c r="M91" s="137">
        <f t="shared" si="0"/>
        <v>2.7044154276694985</v>
      </c>
    </row>
    <row r="92" spans="2:13" x14ac:dyDescent="0.2">
      <c r="B92" s="187"/>
      <c r="C92" s="188"/>
      <c r="D92" s="188"/>
      <c r="E92" s="188"/>
      <c r="F92" s="188"/>
      <c r="G92" s="188"/>
      <c r="H92" s="189"/>
      <c r="J92" s="179">
        <v>13</v>
      </c>
      <c r="K92" s="180">
        <v>4</v>
      </c>
      <c r="L92" s="179">
        <v>2</v>
      </c>
      <c r="M92" s="137">
        <f t="shared" si="0"/>
        <v>2.7044154276694985</v>
      </c>
    </row>
    <row r="93" spans="2:13" x14ac:dyDescent="0.2">
      <c r="B93" s="45" t="s">
        <v>345</v>
      </c>
      <c r="C93" s="40"/>
      <c r="D93" s="147">
        <f>1.7/(F71*CSA/1000)*PI()</f>
        <v>13.946342042137921</v>
      </c>
      <c r="E93" s="148"/>
      <c r="F93" s="148"/>
      <c r="G93" s="41"/>
      <c r="H93" s="140" t="s">
        <v>87</v>
      </c>
      <c r="J93" s="179">
        <v>14</v>
      </c>
      <c r="K93" s="180">
        <v>4</v>
      </c>
      <c r="L93" s="179">
        <v>4</v>
      </c>
      <c r="M93" s="137">
        <f t="shared" si="0"/>
        <v>2.7044154276694985</v>
      </c>
    </row>
    <row r="94" spans="2:13" x14ac:dyDescent="0.2">
      <c r="B94" s="45" t="s">
        <v>88</v>
      </c>
      <c r="C94" s="40"/>
      <c r="D94" s="146">
        <f>fsw/12</f>
        <v>54.166666666666664</v>
      </c>
      <c r="E94" s="47"/>
      <c r="F94" s="47"/>
      <c r="G94" s="41" t="s">
        <v>11</v>
      </c>
      <c r="H94" s="140" t="s">
        <v>89</v>
      </c>
      <c r="J94" s="179">
        <v>15</v>
      </c>
      <c r="K94" s="180">
        <v>4</v>
      </c>
      <c r="L94" s="179">
        <v>8</v>
      </c>
      <c r="M94" s="137">
        <f t="shared" si="0"/>
        <v>2.7044154276694985</v>
      </c>
    </row>
    <row r="95" spans="2:13" ht="15" thickBot="1" x14ac:dyDescent="0.25">
      <c r="B95" s="45" t="s">
        <v>90</v>
      </c>
      <c r="C95" s="40"/>
      <c r="D95" s="143">
        <f>fsw</f>
        <v>650</v>
      </c>
      <c r="E95" s="40"/>
      <c r="F95" s="40"/>
      <c r="G95" s="41" t="s">
        <v>11</v>
      </c>
      <c r="H95" s="140" t="s">
        <v>91</v>
      </c>
      <c r="J95" s="179">
        <v>16</v>
      </c>
      <c r="K95" s="180">
        <v>5</v>
      </c>
      <c r="L95" s="179">
        <v>0.5</v>
      </c>
      <c r="M95" s="137">
        <f t="shared" si="0"/>
        <v>3.3805192845868728</v>
      </c>
    </row>
    <row r="96" spans="2:13" ht="15.75" x14ac:dyDescent="0.2">
      <c r="B96" s="321" t="s">
        <v>675</v>
      </c>
      <c r="C96" s="322"/>
      <c r="D96" s="322"/>
      <c r="E96" s="322"/>
      <c r="F96" s="322"/>
      <c r="G96" s="322"/>
      <c r="H96" s="323"/>
      <c r="J96" s="179">
        <v>17</v>
      </c>
      <c r="K96" s="180">
        <v>5</v>
      </c>
      <c r="L96" s="179">
        <v>1</v>
      </c>
      <c r="M96" s="137">
        <f t="shared" si="0"/>
        <v>3.3805192845868728</v>
      </c>
    </row>
    <row r="97" spans="2:13" ht="15" thickBot="1" x14ac:dyDescent="0.25">
      <c r="B97" s="324"/>
      <c r="C97" s="325"/>
      <c r="D97" s="325"/>
      <c r="E97" s="325"/>
      <c r="F97" s="325"/>
      <c r="G97" s="325"/>
      <c r="H97" s="326"/>
      <c r="J97" s="179">
        <v>18</v>
      </c>
      <c r="K97" s="180">
        <v>5</v>
      </c>
      <c r="L97" s="179">
        <v>2</v>
      </c>
      <c r="M97" s="137">
        <f t="shared" si="0"/>
        <v>3.3805192845868728</v>
      </c>
    </row>
    <row r="98" spans="2:13" x14ac:dyDescent="0.2">
      <c r="B98" s="45" t="s">
        <v>1</v>
      </c>
      <c r="C98" s="40"/>
      <c r="D98" s="40"/>
      <c r="E98" s="38">
        <v>100</v>
      </c>
      <c r="F98" s="40"/>
      <c r="G98" s="41" t="s">
        <v>9</v>
      </c>
      <c r="H98" s="140" t="s">
        <v>93</v>
      </c>
      <c r="J98" s="179">
        <v>19</v>
      </c>
      <c r="K98" s="180">
        <v>5</v>
      </c>
      <c r="L98" s="179">
        <v>4</v>
      </c>
      <c r="M98" s="137">
        <f t="shared" si="0"/>
        <v>3.3805192845868728</v>
      </c>
    </row>
    <row r="99" spans="2:13" x14ac:dyDescent="0.2">
      <c r="B99" s="45" t="s">
        <v>325</v>
      </c>
      <c r="C99" s="40"/>
      <c r="D99" s="147">
        <f>ILOOP_trgt/(E98*10^-6)/1000</f>
        <v>139.4634204213792</v>
      </c>
      <c r="E99" s="51"/>
      <c r="F99" s="257"/>
      <c r="G99" s="41" t="s">
        <v>94</v>
      </c>
      <c r="H99" s="140" t="s">
        <v>92</v>
      </c>
      <c r="J99" s="179">
        <v>20</v>
      </c>
      <c r="K99" s="180">
        <v>5</v>
      </c>
      <c r="L99" s="179">
        <v>8</v>
      </c>
      <c r="M99" s="137">
        <f t="shared" si="0"/>
        <v>3.3805192845868728</v>
      </c>
    </row>
    <row r="100" spans="2:13" x14ac:dyDescent="0.2">
      <c r="B100" s="45" t="s">
        <v>5</v>
      </c>
      <c r="C100" s="40"/>
      <c r="D100" s="40"/>
      <c r="E100" s="38">
        <v>30</v>
      </c>
      <c r="F100" s="255"/>
      <c r="G100" s="41" t="s">
        <v>94</v>
      </c>
      <c r="H100" s="140" t="s">
        <v>317</v>
      </c>
      <c r="J100" s="179">
        <v>21</v>
      </c>
      <c r="K100" s="180">
        <v>6</v>
      </c>
      <c r="L100" s="179">
        <v>0.5</v>
      </c>
      <c r="M100" s="137">
        <f t="shared" si="0"/>
        <v>4.0566231415042475</v>
      </c>
    </row>
    <row r="101" spans="2:13" x14ac:dyDescent="0.2">
      <c r="B101" s="45" t="s">
        <v>326</v>
      </c>
      <c r="C101" s="40"/>
      <c r="D101" s="147">
        <f>1/(2*PI()*E100*10^3*fzi_trgt*10^3)*10^12</f>
        <v>97.94150344116639</v>
      </c>
      <c r="E101" s="51"/>
      <c r="F101" s="257"/>
      <c r="G101" s="41" t="s">
        <v>10</v>
      </c>
      <c r="H101" s="140" t="s">
        <v>86</v>
      </c>
      <c r="J101" s="179">
        <v>22</v>
      </c>
      <c r="K101" s="180">
        <v>6</v>
      </c>
      <c r="L101" s="179">
        <v>1</v>
      </c>
      <c r="M101" s="137">
        <f t="shared" si="0"/>
        <v>4.0566231415042475</v>
      </c>
    </row>
    <row r="102" spans="2:13" x14ac:dyDescent="0.2">
      <c r="B102" s="45" t="s">
        <v>328</v>
      </c>
      <c r="C102" s="40"/>
      <c r="D102" s="148"/>
      <c r="E102" s="52">
        <v>80</v>
      </c>
      <c r="F102" s="257"/>
      <c r="G102" s="41"/>
      <c r="H102" s="140" t="s">
        <v>350</v>
      </c>
      <c r="J102" s="179">
        <v>23</v>
      </c>
      <c r="K102" s="180">
        <v>6</v>
      </c>
      <c r="L102" s="179">
        <v>2</v>
      </c>
      <c r="M102" s="137">
        <f t="shared" si="0"/>
        <v>4.0566231415042475</v>
      </c>
    </row>
    <row r="103" spans="2:13" x14ac:dyDescent="0.2">
      <c r="B103" s="45" t="s">
        <v>85</v>
      </c>
      <c r="C103" s="40"/>
      <c r="D103" s="40"/>
      <c r="E103" s="38">
        <v>106.56</v>
      </c>
      <c r="F103" s="255"/>
      <c r="G103" s="41" t="s">
        <v>10</v>
      </c>
      <c r="H103" s="140" t="s">
        <v>318</v>
      </c>
      <c r="J103" s="179">
        <v>24</v>
      </c>
      <c r="K103" s="180">
        <v>6</v>
      </c>
      <c r="L103" s="179">
        <v>4</v>
      </c>
      <c r="M103" s="137">
        <f t="shared" si="0"/>
        <v>4.0566231415042475</v>
      </c>
    </row>
    <row r="104" spans="2:13" x14ac:dyDescent="0.2">
      <c r="B104" s="45" t="s">
        <v>327</v>
      </c>
      <c r="C104" s="40"/>
      <c r="D104" s="147">
        <f>1/(2*PI()*E100*10^3*fpi_trgt*10^3)*10^12</f>
        <v>8.1617919534305301</v>
      </c>
      <c r="E104" s="51"/>
      <c r="F104" s="257"/>
      <c r="G104" s="41" t="s">
        <v>10</v>
      </c>
      <c r="H104" s="140" t="s">
        <v>108</v>
      </c>
      <c r="J104" s="179">
        <v>25</v>
      </c>
      <c r="K104" s="180">
        <v>6</v>
      </c>
      <c r="L104" s="179">
        <v>8</v>
      </c>
      <c r="M104" s="137">
        <f t="shared" si="0"/>
        <v>4.0566231415042475</v>
      </c>
    </row>
    <row r="105" spans="2:13" x14ac:dyDescent="0.2">
      <c r="B105" s="45" t="s">
        <v>7</v>
      </c>
      <c r="C105" s="40"/>
      <c r="D105" s="40"/>
      <c r="E105" s="38">
        <v>3.2</v>
      </c>
      <c r="F105" s="40"/>
      <c r="G105" s="41" t="s">
        <v>10</v>
      </c>
      <c r="H105" s="140" t="s">
        <v>319</v>
      </c>
      <c r="J105" s="179">
        <v>26</v>
      </c>
      <c r="K105" s="180">
        <v>7</v>
      </c>
      <c r="L105" s="179">
        <v>0.5</v>
      </c>
      <c r="M105" s="137">
        <f t="shared" si="0"/>
        <v>4.7327269984216223</v>
      </c>
    </row>
    <row r="106" spans="2:13" x14ac:dyDescent="0.2">
      <c r="B106" s="45" t="s">
        <v>329</v>
      </c>
      <c r="C106" s="40"/>
      <c r="D106" s="40"/>
      <c r="E106" s="39"/>
      <c r="F106" s="142">
        <f>E100*E98/1000</f>
        <v>3</v>
      </c>
      <c r="G106" s="41"/>
      <c r="H106" s="140" t="s">
        <v>332</v>
      </c>
      <c r="J106" s="179">
        <v>27</v>
      </c>
      <c r="K106" s="180">
        <v>7</v>
      </c>
      <c r="L106" s="179">
        <v>1</v>
      </c>
      <c r="M106" s="137">
        <f t="shared" si="0"/>
        <v>4.7327269984216223</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4.7327269984216223</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4.7327269984216223</v>
      </c>
    </row>
    <row r="109" spans="2:13" x14ac:dyDescent="0.2">
      <c r="B109" s="45" t="s">
        <v>160</v>
      </c>
      <c r="C109" s="40"/>
      <c r="D109" s="163"/>
      <c r="E109" s="204"/>
      <c r="F109" s="190">
        <f>fcoi_trgt/ILOOP_trgt*ILOOP</f>
        <v>34.955402536884009</v>
      </c>
      <c r="G109" s="41" t="s">
        <v>11</v>
      </c>
      <c r="H109" s="140" t="s">
        <v>338</v>
      </c>
      <c r="J109" s="179">
        <v>30</v>
      </c>
      <c r="K109" s="180">
        <v>7</v>
      </c>
      <c r="L109" s="179">
        <v>8</v>
      </c>
      <c r="M109" s="137">
        <f t="shared" si="0"/>
        <v>4.7327269984216223</v>
      </c>
    </row>
    <row r="110" spans="2:13" ht="15" thickBot="1" x14ac:dyDescent="0.25">
      <c r="B110" s="45" t="s">
        <v>136</v>
      </c>
      <c r="C110" s="40"/>
      <c r="D110" s="148"/>
      <c r="E110" s="51"/>
      <c r="F110" s="157">
        <f>Zout_fco_trgt*GM_PS/1000</f>
        <v>0.84843047807682592</v>
      </c>
      <c r="G110" s="41"/>
      <c r="H110" s="140" t="s">
        <v>203</v>
      </c>
      <c r="J110" s="191">
        <v>31</v>
      </c>
      <c r="K110" s="192">
        <v>10</v>
      </c>
      <c r="L110" s="179">
        <v>2</v>
      </c>
      <c r="M110" s="137">
        <f t="shared" si="0"/>
        <v>6.7610385691737456</v>
      </c>
    </row>
    <row r="111" spans="2:13" x14ac:dyDescent="0.2">
      <c r="B111" s="45" t="s">
        <v>346</v>
      </c>
      <c r="C111" s="40"/>
      <c r="D111" s="147">
        <f>1/(F110*VOSL)</f>
        <v>9.4291756445783825</v>
      </c>
      <c r="E111" s="51"/>
      <c r="F111" s="41"/>
      <c r="G111" s="41"/>
      <c r="H111" s="140" t="s">
        <v>101</v>
      </c>
    </row>
    <row r="112" spans="2:13" x14ac:dyDescent="0.2">
      <c r="B112" s="45" t="s">
        <v>99</v>
      </c>
      <c r="C112" s="40"/>
      <c r="D112" s="147">
        <f>IF(D53*F110&lt;fcov_trgt/3,D53*F110,fcov_trgt/3)</f>
        <v>21.666666666666668</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94.291756445783832</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209.8746502310708</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24.127241720309733</v>
      </c>
      <c r="G124" s="41" t="s">
        <v>11</v>
      </c>
      <c r="H124" s="140" t="s">
        <v>795</v>
      </c>
    </row>
    <row r="125" spans="2:8" x14ac:dyDescent="0.2">
      <c r="B125" s="45" t="s">
        <v>162</v>
      </c>
      <c r="C125" s="40"/>
      <c r="D125" s="148"/>
      <c r="E125" s="51"/>
      <c r="F125" s="157">
        <f>F109/F124</f>
        <v>1.4487939791086599</v>
      </c>
      <c r="G125" s="41"/>
      <c r="H125" s="140" t="s">
        <v>173</v>
      </c>
    </row>
    <row r="126" spans="2:8" x14ac:dyDescent="0.2">
      <c r="B126" s="45" t="s">
        <v>163</v>
      </c>
      <c r="C126" s="40"/>
      <c r="D126" s="148"/>
      <c r="E126" s="51"/>
      <c r="F126" s="157">
        <f>1/(1/(SQRT((ESR_bulk*10^-3)^2+1/(2*PI()*F124*10^3*Cout_bulk*10^-6)^2))+1/(SQRT((ESR_cer*10^-3)^2+1/(2*PI()*F124*10^3*Cout_cer*10^-6)^2)))*1000</f>
        <v>13.928213760276069</v>
      </c>
      <c r="G126" s="41" t="s">
        <v>116</v>
      </c>
      <c r="H126" s="140" t="s">
        <v>164</v>
      </c>
    </row>
    <row r="127" spans="2:8" x14ac:dyDescent="0.2">
      <c r="B127" s="45" t="s">
        <v>165</v>
      </c>
      <c r="C127" s="40"/>
      <c r="D127" s="163"/>
      <c r="E127" s="204"/>
      <c r="F127" s="190">
        <f>F126*C12</f>
        <v>139.28213760276068</v>
      </c>
      <c r="G127" s="41" t="s">
        <v>30</v>
      </c>
      <c r="H127" s="140" t="s">
        <v>168</v>
      </c>
    </row>
    <row r="128" spans="2:8" x14ac:dyDescent="0.2">
      <c r="B128" s="45" t="s">
        <v>166</v>
      </c>
      <c r="C128" s="40"/>
      <c r="D128" s="148"/>
      <c r="E128" s="51"/>
      <c r="F128" s="157">
        <f>F127/Vout/10</f>
        <v>4.2206708364472938</v>
      </c>
      <c r="G128" s="41" t="s">
        <v>167</v>
      </c>
      <c r="H128" s="140" t="s">
        <v>169</v>
      </c>
    </row>
    <row r="129" spans="2:8" x14ac:dyDescent="0.2">
      <c r="B129" s="41" t="s">
        <v>796</v>
      </c>
      <c r="C129" s="40"/>
      <c r="D129" s="148"/>
      <c r="E129" s="51"/>
      <c r="F129" s="157">
        <f>585/F122/VOSL/VLOOP*(1/(1/(SQRT((ESR_bulk*10^-3)^2+1/(2*PI()*F122*10^3*Cout_bulk*10^-6)^2))+1/(SQRT((ESR_cer*10^-3)^2+1/(2*PI()*F122*10^3*Cout_cer*10^-6)^2))))</f>
        <v>21.695771157185909</v>
      </c>
      <c r="G129" s="41" t="s">
        <v>30</v>
      </c>
      <c r="H129" s="41" t="s">
        <v>798</v>
      </c>
    </row>
    <row r="130" spans="2:8" x14ac:dyDescent="0.2">
      <c r="B130" s="41" t="s">
        <v>797</v>
      </c>
      <c r="C130" s="40"/>
      <c r="D130" s="148"/>
      <c r="E130" s="51"/>
      <c r="F130" s="157">
        <f>F129+D55</f>
        <v>23.985416204972999</v>
      </c>
      <c r="G130" s="41" t="s">
        <v>30</v>
      </c>
      <c r="H130" s="41" t="s">
        <v>799</v>
      </c>
    </row>
    <row r="131" spans="2:8" ht="15.75" x14ac:dyDescent="0.2">
      <c r="B131" s="327"/>
      <c r="C131" s="328"/>
      <c r="D131" s="328"/>
      <c r="E131" s="328"/>
      <c r="F131" s="328"/>
      <c r="G131" s="328"/>
      <c r="H131" s="329"/>
    </row>
    <row r="132" spans="2:8" ht="15" thickBot="1" x14ac:dyDescent="0.25">
      <c r="B132" s="324"/>
      <c r="C132" s="325"/>
      <c r="D132" s="325"/>
      <c r="E132" s="325"/>
      <c r="F132" s="325"/>
      <c r="G132" s="325"/>
      <c r="H132" s="326"/>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291" t="s">
        <v>794</v>
      </c>
      <c r="C143" s="291"/>
      <c r="D143" s="291"/>
      <c r="E143" s="291"/>
    </row>
    <row r="144" spans="2:8" x14ac:dyDescent="0.2">
      <c r="B144" s="37" t="s">
        <v>789</v>
      </c>
      <c r="C144" s="286">
        <f>'Bode Plot'!$P$40</f>
        <v>42.84518920867928</v>
      </c>
      <c r="D144" s="37" t="s">
        <v>11</v>
      </c>
    </row>
    <row r="145" spans="2:4" x14ac:dyDescent="0.2">
      <c r="B145" s="37" t="s">
        <v>790</v>
      </c>
      <c r="C145" s="286">
        <f>'Bode Plot'!$Q$40</f>
        <v>33.561268452979704</v>
      </c>
      <c r="D145" s="37" t="s">
        <v>793</v>
      </c>
    </row>
    <row r="146" spans="2:4" x14ac:dyDescent="0.2">
      <c r="B146" s="37" t="s">
        <v>791</v>
      </c>
      <c r="C146" s="286">
        <f>'Bode Plot'!$R$40</f>
        <v>-11.323570188271855</v>
      </c>
      <c r="D146" s="37"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21500</v>
      </c>
      <c r="G2" s="122"/>
      <c r="H2" s="122"/>
      <c r="I2" s="122"/>
      <c r="J2" s="123" t="str">
        <f>'Pin Detect Programming'!H19</f>
        <v>Open</v>
      </c>
      <c r="K2" s="122"/>
      <c r="L2" s="122"/>
      <c r="M2" s="122"/>
      <c r="N2" s="123" t="str">
        <f>'Pin Detect Programming'!H21</f>
        <v>Open</v>
      </c>
      <c r="R2" s="18">
        <f>ROUND('Device Calculator'!D20, 3)</f>
        <v>1.726</v>
      </c>
    </row>
    <row r="3" spans="2:18" s="18" customFormat="1" x14ac:dyDescent="0.25">
      <c r="B3" s="123">
        <f>'Pin Detect Programming'!G20</f>
        <v>21500</v>
      </c>
      <c r="C3" s="123"/>
      <c r="D3" s="123"/>
      <c r="E3" s="122"/>
      <c r="F3" s="123">
        <f>'Pin Detect Programming'!G18</f>
        <v>31600</v>
      </c>
      <c r="G3" s="122"/>
      <c r="H3" s="122"/>
      <c r="I3" s="122"/>
      <c r="J3" s="123" t="str">
        <f>'Pin Detect Programming'!G19</f>
        <v>SHORT</v>
      </c>
      <c r="K3" s="122"/>
      <c r="L3" s="122"/>
      <c r="M3" s="122"/>
      <c r="N3" s="123">
        <f>'Pin Detect Programming'!G21</f>
        <v>82500</v>
      </c>
      <c r="R3" s="18">
        <f>ROUND('Device Calculator'!D21, 3)</f>
        <v>0.432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12100</v>
      </c>
      <c r="C6" s="131"/>
      <c r="D6" s="124"/>
      <c r="F6" s="131" t="str">
        <f>CONCATENATE(F4,F2)</f>
        <v>Top Resistor: 21500</v>
      </c>
      <c r="J6" s="131" t="str">
        <f>CONCATENATE(J4,J2)</f>
        <v>Top Resistor: Open</v>
      </c>
      <c r="N6" s="131" t="str">
        <f>CONCATENATE(N4,N2)</f>
        <v>Top Resistor: Open</v>
      </c>
      <c r="R6" s="131" t="str">
        <f>CONCATENATE(R4,R2)</f>
        <v xml:space="preserve">
Maximum: 1.726</v>
      </c>
    </row>
    <row r="7" spans="2:18" s="18" customFormat="1" x14ac:dyDescent="0.25">
      <c r="B7" s="131" t="str">
        <f>CONCATENATE(B5,B3)</f>
        <v xml:space="preserve">
Bottom Resistor: 21500</v>
      </c>
      <c r="C7" s="131"/>
      <c r="D7" s="124"/>
      <c r="F7" s="131" t="str">
        <f>CONCATENATE(F5,F3)</f>
        <v xml:space="preserve">
Bottom Resistor: 31600</v>
      </c>
      <c r="J7" s="131" t="str">
        <f>CONCATENATE(J5,J3)</f>
        <v xml:space="preserve">
Bottom Resistor: SHORT</v>
      </c>
      <c r="N7" s="131" t="str">
        <f>CONCATENATE(N5,N3)</f>
        <v xml:space="preserve">
Bottom Resistor: 82500</v>
      </c>
      <c r="R7" s="131" t="str">
        <f>CONCATENATE(R5,R3)</f>
        <v>Minimum: 0.432</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5</v>
      </c>
      <c r="D3" s="27"/>
      <c r="E3" s="27"/>
    </row>
    <row r="4" spans="1:5" x14ac:dyDescent="0.25">
      <c r="A4" s="27"/>
      <c r="B4" s="27" t="s">
        <v>25</v>
      </c>
      <c r="C4" s="27">
        <f>Iout</f>
        <v>10</v>
      </c>
      <c r="D4" s="27"/>
      <c r="E4" s="27"/>
    </row>
    <row r="5" spans="1:5" ht="19.5" customHeight="1" x14ac:dyDescent="0.25">
      <c r="A5" s="27"/>
      <c r="B5" s="27" t="s">
        <v>23</v>
      </c>
      <c r="C5" s="27">
        <f>Vout</f>
        <v>3.3</v>
      </c>
      <c r="D5" s="27"/>
      <c r="E5" s="27"/>
    </row>
    <row r="6" spans="1:5" x14ac:dyDescent="0.25">
      <c r="A6" s="27"/>
      <c r="B6" s="27" t="s">
        <v>702</v>
      </c>
      <c r="C6" s="27">
        <f>Phases</f>
        <v>1</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0.32999999999999996</v>
      </c>
      <c r="D18" s="27"/>
      <c r="E18" s="27"/>
    </row>
    <row r="19" spans="1:6" x14ac:dyDescent="0.25">
      <c r="A19" s="27"/>
      <c r="B19" s="27" t="s">
        <v>781</v>
      </c>
      <c r="C19" s="27"/>
      <c r="D19" s="27"/>
      <c r="E19" s="27"/>
    </row>
    <row r="20" spans="1:6" x14ac:dyDescent="0.25">
      <c r="A20" s="27"/>
      <c r="B20" s="27" t="s">
        <v>718</v>
      </c>
      <c r="C20" s="288">
        <f>'Device Calculator'!F47*0.000001</f>
        <v>2.8199999999999998E-5</v>
      </c>
      <c r="D20" s="27" t="s">
        <v>719</v>
      </c>
      <c r="E20" s="27"/>
    </row>
    <row r="21" spans="1:6" x14ac:dyDescent="0.25">
      <c r="A21" s="27"/>
      <c r="B21" s="27" t="s">
        <v>720</v>
      </c>
      <c r="C21" s="288">
        <f>'Device Calculator'!E45*0.001</f>
        <v>5.0000000000000001E-3</v>
      </c>
      <c r="D21" s="27" t="s">
        <v>721</v>
      </c>
      <c r="E21" s="27"/>
    </row>
    <row r="22" spans="1:6" x14ac:dyDescent="0.25">
      <c r="A22" s="27"/>
      <c r="B22" s="27" t="s">
        <v>722</v>
      </c>
      <c r="C22" s="27">
        <f>'Device Calculator'!E46</f>
        <v>12</v>
      </c>
      <c r="D22" s="27" t="s">
        <v>723</v>
      </c>
      <c r="E22" s="27"/>
    </row>
    <row r="23" spans="1:6" x14ac:dyDescent="0.25">
      <c r="A23" s="27"/>
      <c r="B23" s="27"/>
      <c r="C23" s="27"/>
      <c r="D23" s="27"/>
      <c r="E23" s="27"/>
    </row>
    <row r="24" spans="1:6" x14ac:dyDescent="0.25">
      <c r="A24" s="27"/>
      <c r="B24" s="27" t="s">
        <v>724</v>
      </c>
      <c r="C24" s="288">
        <f>'Device Calculator'!F38*0.000001</f>
        <v>6.7999999999999999E-5</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2</v>
      </c>
      <c r="D26" s="27" t="s">
        <v>729</v>
      </c>
      <c r="E26" s="27"/>
    </row>
    <row r="27" spans="1:6" x14ac:dyDescent="0.25">
      <c r="A27" s="27"/>
      <c r="B27" s="27"/>
      <c r="C27" s="27"/>
      <c r="D27" s="27"/>
      <c r="E27" s="27"/>
    </row>
    <row r="28" spans="1:6" x14ac:dyDescent="0.25">
      <c r="A28" s="27"/>
      <c r="B28" s="27" t="s">
        <v>730</v>
      </c>
      <c r="C28" s="288">
        <f>Lout*0.000001</f>
        <v>5.44E-7</v>
      </c>
      <c r="D28" s="27" t="s">
        <v>39</v>
      </c>
      <c r="E28" s="27"/>
    </row>
    <row r="29" spans="1:6" x14ac:dyDescent="0.25">
      <c r="A29" s="27"/>
      <c r="B29" s="27" t="s">
        <v>731</v>
      </c>
      <c r="C29" s="27">
        <f>5.5/Pvin</f>
        <v>1.1000000000000001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0.32999968010347-0.000321184556582614i</v>
      </c>
      <c r="N38" t="s">
        <v>787</v>
      </c>
      <c r="O38" t="s">
        <v>786</v>
      </c>
    </row>
    <row r="39" spans="1:20" x14ac:dyDescent="0.25">
      <c r="A39" s="27"/>
      <c r="B39" s="27" t="s">
        <v>751</v>
      </c>
      <c r="C39" s="288">
        <f>1/(C33*C34)</f>
        <v>4571428.5714285718</v>
      </c>
      <c r="D39" s="27" t="s">
        <v>752</v>
      </c>
      <c r="E39" s="290" t="s">
        <v>753</v>
      </c>
      <c r="N39">
        <f>MIN(N44:N3845)</f>
        <v>4.3934795394619641E-2</v>
      </c>
      <c r="O39">
        <f>MIN(O44:O3845)</f>
        <v>3.0295462943265728E-3</v>
      </c>
      <c r="P39" t="s">
        <v>784</v>
      </c>
      <c r="Q39" t="s">
        <v>782</v>
      </c>
      <c r="R39" t="s">
        <v>788</v>
      </c>
    </row>
    <row r="40" spans="1:20" x14ac:dyDescent="0.25">
      <c r="A40" s="27"/>
      <c r="B40" s="27" t="s">
        <v>702</v>
      </c>
      <c r="C40" s="27">
        <f>C6</f>
        <v>1</v>
      </c>
      <c r="D40" s="27"/>
      <c r="N40">
        <f>VLOOKUP(N39,N44:R3845,5,FALSE)</f>
        <v>-4.3934795394619641E-2</v>
      </c>
      <c r="O40">
        <f>VLOOKUP(O39,O44:P3845,2,FALSE)</f>
        <v>-3.0295462943265728E-3</v>
      </c>
      <c r="P40">
        <f>VLOOKUP(O40,P44:S3845,4,FALSE)</f>
        <v>42.84518920867928</v>
      </c>
      <c r="Q40">
        <f>VLOOKUP(O40,P44:R3845,3,FALSE)</f>
        <v>33.561268452979704</v>
      </c>
      <c r="R40">
        <f>VLOOKUP(N40,R44:T3845,3,FALSE)</f>
        <v>-11.323570188271855</v>
      </c>
    </row>
    <row r="41" spans="1:20" x14ac:dyDescent="0.25">
      <c r="A41" s="27"/>
      <c r="B41" s="27" t="s">
        <v>754</v>
      </c>
      <c r="C41" s="27">
        <f>VOSL</f>
        <v>0.125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-87.8565735900294-106663.455854057i</v>
      </c>
      <c r="D44" t="str">
        <f>IMDIV(IMPRODUCT($C$37,$C$38,COMPLEX(1,A44/$C$38)),IMSUM(-1*A44*A44/$C$39,COMPLEX(0,1*A44)))</f>
        <v>3.47812499999343-15915.49431397i</v>
      </c>
      <c r="E44" t="str">
        <f>IMDIV(IMPRODUCT(IMSUM(F44,G44),$C$29,H44),IMSUM(1,I44))</f>
        <v>162.469525835257-0.00951618348413072i</v>
      </c>
      <c r="F44" t="str">
        <f>IMDIV(IMPRODUCT($C$14,$C$15,COMPLEX(1,A44/$C$15)),IMSUM(-1*A44*A44/$C$16,COMPLEX(0,A44)))</f>
        <v>2.90990990990886-149357.116266672i</v>
      </c>
      <c r="G44" t="str">
        <f>IMDIV(1,COMPLEX(1,A44*$C$9*$C$10))</f>
        <v>0.999999999999636-6.03185789489021E-07i</v>
      </c>
      <c r="H44" t="str">
        <f>IMDIV($C$3,IMSUM(K44,COMPLEX(0,$C$28*A44)))</f>
        <v>15.1515154863004+0.014746780304442i</v>
      </c>
      <c r="I44" t="str">
        <f>IMPRODUCT(F44,$C$29,H44,$C$31)</f>
        <v>15.2107821830589-15321.5508916974i</v>
      </c>
      <c r="K44" t="str">
        <f>IF($C$26&lt;=0,IMDIV(1,IMSUM(IMDIV(1,L44),1/$C$18)),IMDIV(1,IMSUM(IMDIV(1,L44),1/$C$18,IMDIV(1,M44))))</f>
        <v>0.32999968010347-0.00032460260938972i</v>
      </c>
      <c r="L44" t="str">
        <f>IMSUM($C$21/$C$22,IMDIV(1,COMPLEX(0,$C$20*$C$22*A44)))</f>
        <v>0.000416666666666667-470.31602568527i</v>
      </c>
      <c r="M44" t="str">
        <f>IMSUM($C$25/$C$26,IMDIV(1,COMPLEX(0,$C$24*$C$26*A44)))</f>
        <v>0.005-1170.25693449923i</v>
      </c>
      <c r="N44">
        <f>ABS(R44)</f>
        <v>89.952806613188287</v>
      </c>
      <c r="O44">
        <f>ABS(P44)</f>
        <v>100.56031595737309</v>
      </c>
      <c r="P44" s="3">
        <f>20*LOG10(IMABS(C44))</f>
        <v>100.56031595737309</v>
      </c>
      <c r="Q44" s="3">
        <f>IMARGUMENT(C44)*180/PI()</f>
        <v>-90.047193386811713</v>
      </c>
      <c r="R44">
        <f>IF(Q44&lt;0,Q44+180,Q44-180)</f>
        <v>89.952806613188287</v>
      </c>
      <c r="S44">
        <f>B44/1000</f>
        <v>1E-3</v>
      </c>
      <c r="T44">
        <f t="shared" ref="T44:T107" si="0">P44</f>
        <v>100.56031595737309</v>
      </c>
    </row>
    <row r="45" spans="1:20" x14ac:dyDescent="0.25">
      <c r="A45">
        <f t="shared" ref="A45:A108" si="1">2*PI()*B45</f>
        <v>6.3070614113468686</v>
      </c>
      <c r="B45">
        <f>B44*(1+B$42)</f>
        <v>1.0038</v>
      </c>
      <c r="C45" t="str">
        <f t="shared" ref="C45:C108" si="2">IMPRODUCT(D45,E45,$C$40,,K45,$C$41)</f>
        <v>-87.8565728488704-106259.668409599i</v>
      </c>
      <c r="D45" t="str">
        <f t="shared" ref="D45:D108" si="3">IMDIV(IMPRODUCT($C$37,$C$38,COMPLEX(1,A45/$C$38)),IMSUM(-1*A45*A45/$C$39,COMPLEX(0,1*A45)))</f>
        <v>3.47812499999337-15855.2443853421i</v>
      </c>
      <c r="E45" t="str">
        <f t="shared" ref="E45:E108" si="4">IMDIV(IMPRODUCT(IMSUM(F45,G45),$C$29,H45),IMSUM(1,I45))</f>
        <v>162.469525750535-0.00955234489097285i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15.1515154888496+0.0148028180707179i</v>
      </c>
      <c r="I45" t="str">
        <f t="shared" ref="I45:I108" si="8">IMPRODUCT(F45,$C$29,H45,$C$31)</f>
        <v>15.2107821842377-15263.5494043279i</v>
      </c>
      <c r="K45" t="str">
        <f t="shared" ref="K45:K108" si="9">IF($C$26&lt;=0,IMDIV(1,IMSUM(IMDIV(1,L45),1/$C$18)),IMDIV(1,IMSUM(IMDIV(1,L45),1/$C$18,IMDIV(1,M45))))</f>
        <v>0.329999677667639-0.000325836096895756i</v>
      </c>
      <c r="L45" t="str">
        <f t="shared" ref="L45:L108" si="10">IMSUM($C$21/$C$22,IMDIV(1,COMPLEX(0,$C$20*$C$22*A45)))</f>
        <v>0.000416666666666667-468.535590441592i</v>
      </c>
      <c r="M45" t="str">
        <f t="shared" ref="M45:M108" si="11">IMSUM($C$25/$C$26,IMDIV(1,COMPLEX(0,$C$24*$C$26*A45)))</f>
        <v>0.005-1165.82679268702i</v>
      </c>
      <c r="N45">
        <f t="shared" ref="N45:N108" si="12">ABS(R45)</f>
        <v>89.95262727848673</v>
      </c>
      <c r="O45">
        <f t="shared" ref="O45:O108" si="13">ABS(P45)</f>
        <v>100.52737209551856</v>
      </c>
      <c r="P45" s="3">
        <f t="shared" ref="P45:P108" si="14">20*LOG10(IMABS(C45))</f>
        <v>100.52737209551856</v>
      </c>
      <c r="Q45" s="3">
        <f t="shared" ref="Q45:Q108" si="15">IMARGUMENT(C45)*180/PI()</f>
        <v>-90.04737272151327</v>
      </c>
      <c r="R45">
        <f t="shared" ref="R45:R108" si="16">IF(Q45&lt;0,Q45+180,Q45-180)</f>
        <v>89.95262727848673</v>
      </c>
      <c r="S45">
        <f t="shared" ref="S45:S108" si="17">B45/1000</f>
        <v>1.0038E-3</v>
      </c>
      <c r="T45">
        <f t="shared" si="0"/>
        <v>100.52737209551856</v>
      </c>
    </row>
    <row r="46" spans="1:20" x14ac:dyDescent="0.25">
      <c r="A46">
        <f t="shared" si="1"/>
        <v>6.3310282447099864</v>
      </c>
      <c r="B46">
        <f t="shared" ref="B46:B109" si="18">B45*(1+B$42)</f>
        <v>1.00761444</v>
      </c>
      <c r="C46" t="str">
        <f t="shared" si="2"/>
        <v>-87.8565721020692-105857.409546145i</v>
      </c>
      <c r="D46" t="str">
        <f t="shared" si="3"/>
        <v>3.47812499999333-15795.2225397277i</v>
      </c>
      <c r="E46" t="str">
        <f t="shared" si="4"/>
        <v>162.469525665168-0.00958864371012708i</v>
      </c>
      <c r="F46" t="str">
        <f t="shared" si="5"/>
        <v>2.90990990990884-148228.439706262i</v>
      </c>
      <c r="G46" t="str">
        <f t="shared" si="6"/>
        <v>0.999999999999631-6.07778711491934E-07i</v>
      </c>
      <c r="H46" t="str">
        <f t="shared" si="7"/>
        <v>15.1515154914182+0.0148590687805185i</v>
      </c>
      <c r="I46" t="str">
        <f t="shared" si="8"/>
        <v>15.2107821854256-15205.7674882409i</v>
      </c>
      <c r="K46" t="str">
        <f t="shared" si="9"/>
        <v>0.329999675213261-0.000327074271626743i</v>
      </c>
      <c r="L46" t="str">
        <f t="shared" si="10"/>
        <v>0.000416666666666667-466.761895239681i</v>
      </c>
      <c r="M46" t="str">
        <f t="shared" si="11"/>
        <v>0.005-1161.41342168462i</v>
      </c>
      <c r="N46">
        <f t="shared" si="12"/>
        <v>89.952447262315218</v>
      </c>
      <c r="O46">
        <f t="shared" si="13"/>
        <v>100.49442823339801</v>
      </c>
      <c r="P46" s="3">
        <f t="shared" si="14"/>
        <v>100.49442823339801</v>
      </c>
      <c r="Q46" s="3">
        <f t="shared" si="15"/>
        <v>-90.047552737684782</v>
      </c>
      <c r="R46">
        <f t="shared" si="16"/>
        <v>89.952447262315218</v>
      </c>
      <c r="S46">
        <f t="shared" si="17"/>
        <v>1.00761444E-3</v>
      </c>
      <c r="T46">
        <f t="shared" si="0"/>
        <v>100.49442823339801</v>
      </c>
    </row>
    <row r="47" spans="1:20" x14ac:dyDescent="0.25">
      <c r="A47">
        <f t="shared" si="1"/>
        <v>6.3550861520398847</v>
      </c>
      <c r="B47">
        <f t="shared" si="18"/>
        <v>1.011443374872</v>
      </c>
      <c r="C47" t="str">
        <f t="shared" si="2"/>
        <v>-87.8565713495805-105456.673477066i</v>
      </c>
      <c r="D47" t="str">
        <f t="shared" si="3"/>
        <v>3.47812499999328-15735.4279136924i</v>
      </c>
      <c r="E47" t="str">
        <f t="shared" si="4"/>
        <v>162.46952557915-0.00962508046374791i</v>
      </c>
      <c r="F47" t="str">
        <f t="shared" si="5"/>
        <v>2.90990990990882-147667.303951261i</v>
      </c>
      <c r="G47" t="str">
        <f t="shared" si="6"/>
        <v>0.999999999999628-6.10088270595602E-07i</v>
      </c>
      <c r="H47" t="str">
        <f t="shared" si="7"/>
        <v>15.1515154940064+0.0149155332430292i</v>
      </c>
      <c r="I47" t="str">
        <f t="shared" si="8"/>
        <v>15.2107821866225-15148.2043122242i</v>
      </c>
      <c r="K47" t="str">
        <f t="shared" si="9"/>
        <v>0.329999672740194-0.000328317151393815i</v>
      </c>
      <c r="L47" t="str">
        <f t="shared" si="10"/>
        <v>0.000416666666666667-464.994914564336i</v>
      </c>
      <c r="M47" t="str">
        <f t="shared" si="11"/>
        <v>0.005-1157.0167580042i</v>
      </c>
      <c r="N47">
        <f t="shared" si="12"/>
        <v>89.952266562084205</v>
      </c>
      <c r="O47">
        <f t="shared" si="13"/>
        <v>100.46148437100942</v>
      </c>
      <c r="P47" s="3">
        <f t="shared" si="14"/>
        <v>100.46148437100942</v>
      </c>
      <c r="Q47" s="3">
        <f t="shared" si="15"/>
        <v>-90.047733437915795</v>
      </c>
      <c r="R47">
        <f t="shared" si="16"/>
        <v>89.952266562084205</v>
      </c>
      <c r="S47">
        <f t="shared" si="17"/>
        <v>1.0114433748720001E-3</v>
      </c>
      <c r="T47">
        <f t="shared" si="0"/>
        <v>100.46148437100942</v>
      </c>
    </row>
    <row r="48" spans="1:20" x14ac:dyDescent="0.25">
      <c r="A48">
        <f t="shared" si="1"/>
        <v>6.3792354794176367</v>
      </c>
      <c r="B48">
        <f t="shared" si="18"/>
        <v>1.0152868596965137</v>
      </c>
      <c r="C48" t="str">
        <f t="shared" si="2"/>
        <v>-87.8565705913609-105057.454437639i</v>
      </c>
      <c r="D48" t="str">
        <f t="shared" si="3"/>
        <v>3.47812499999322-15675.8596470703i</v>
      </c>
      <c r="E48" t="str">
        <f t="shared" si="4"/>
        <v>162.469525492477-0.00966165567597253i</v>
      </c>
      <c r="F48" t="str">
        <f t="shared" si="5"/>
        <v>2.90990990990881-147108.292440002i</v>
      </c>
      <c r="G48" t="str">
        <f t="shared" si="6"/>
        <v>0.999999999999625-6.12406606023863E-07i</v>
      </c>
      <c r="H48" t="str">
        <f t="shared" si="7"/>
        <v>15.1515154966143+0.0149722122705106i</v>
      </c>
      <c r="I48" t="str">
        <f t="shared" si="8"/>
        <v>15.2107821878284-15090.8590482121i</v>
      </c>
      <c r="K48" t="str">
        <f t="shared" si="9"/>
        <v>0.329999670248297-0.000329564754075795i</v>
      </c>
      <c r="L48" t="str">
        <f t="shared" si="10"/>
        <v>0.000416666666666667-463.234622996948i</v>
      </c>
      <c r="M48" t="str">
        <f t="shared" si="11"/>
        <v>0.005-1152.63673839829i</v>
      </c>
      <c r="N48">
        <f t="shared" si="12"/>
        <v>89.952085175194284</v>
      </c>
      <c r="O48">
        <f t="shared" si="13"/>
        <v>100.42854050835075</v>
      </c>
      <c r="P48" s="3">
        <f t="shared" si="14"/>
        <v>100.42854050835075</v>
      </c>
      <c r="Q48" s="3">
        <f t="shared" si="15"/>
        <v>-90.047914824805716</v>
      </c>
      <c r="R48">
        <f t="shared" si="16"/>
        <v>89.952085175194284</v>
      </c>
      <c r="S48">
        <f t="shared" si="17"/>
        <v>1.0152868596965136E-3</v>
      </c>
      <c r="T48">
        <f t="shared" si="0"/>
        <v>100.42854050835075</v>
      </c>
    </row>
    <row r="49" spans="1:20" x14ac:dyDescent="0.25">
      <c r="A49">
        <f t="shared" si="1"/>
        <v>6.4034765742394235</v>
      </c>
      <c r="B49">
        <f t="shared" si="18"/>
        <v>1.0191449497633605</v>
      </c>
      <c r="C49" t="str">
        <f t="shared" si="2"/>
        <v>-87.8565698273696-104659.746684966i</v>
      </c>
      <c r="D49" t="str">
        <f t="shared" si="3"/>
        <v>3.47812499999318-15616.5168829521i</v>
      </c>
      <c r="E49" t="str">
        <f t="shared" si="4"/>
        <v>162.469525405145-0.00969836987293387i</v>
      </c>
      <c r="F49" t="str">
        <f t="shared" si="5"/>
        <v>2.90990990990882-146551.397130918i</v>
      </c>
      <c r="G49" t="str">
        <f t="shared" si="6"/>
        <v>0.999999999999622-6.14733751126753E-07i</v>
      </c>
      <c r="H49" t="str">
        <f t="shared" si="7"/>
        <v>15.151515499242+0.0150291066783097i</v>
      </c>
      <c r="I49" t="str">
        <f t="shared" si="8"/>
        <v>15.2107821890436-15033.7308712738i</v>
      </c>
      <c r="K49" t="str">
        <f t="shared" si="9"/>
        <v>0.329999667737425-0.000330817097619435i</v>
      </c>
      <c r="L49" t="str">
        <f t="shared" si="10"/>
        <v>0.000416666666666667-461.480995215131i</v>
      </c>
      <c r="M49" t="str">
        <f t="shared" si="11"/>
        <v>0.005-1148.27329985882i</v>
      </c>
      <c r="N49">
        <f t="shared" si="12"/>
        <v>89.951903099036187</v>
      </c>
      <c r="O49">
        <f t="shared" si="13"/>
        <v>100.39559664542008</v>
      </c>
      <c r="P49" s="3">
        <f t="shared" si="14"/>
        <v>100.39559664542008</v>
      </c>
      <c r="Q49" s="3">
        <f t="shared" si="15"/>
        <v>-90.048096900963813</v>
      </c>
      <c r="R49">
        <f t="shared" si="16"/>
        <v>89.951903099036187</v>
      </c>
      <c r="S49">
        <f t="shared" si="17"/>
        <v>1.0191449497633604E-3</v>
      </c>
      <c r="T49">
        <f t="shared" si="0"/>
        <v>100.39559664542008</v>
      </c>
    </row>
    <row r="50" spans="1:20" x14ac:dyDescent="0.25">
      <c r="A50">
        <f t="shared" si="1"/>
        <v>6.4278097852215339</v>
      </c>
      <c r="B50">
        <f t="shared" si="18"/>
        <v>1.0230177005724612</v>
      </c>
      <c r="C50" t="str">
        <f t="shared" si="2"/>
        <v>-87.85656905756-104263.544497884i</v>
      </c>
      <c r="D50" t="str">
        <f t="shared" si="3"/>
        <v>3.47812499999313-15557.398767672i</v>
      </c>
      <c r="E50" t="str">
        <f t="shared" si="4"/>
        <v>162.469525317148-0.00973522358276172i</v>
      </c>
      <c r="F50" t="str">
        <f t="shared" si="5"/>
        <v>2.9099099099088-145996.610012883i</v>
      </c>
      <c r="G50" t="str">
        <f t="shared" si="6"/>
        <v>0.999999999999619-6.17069739381032E-07i</v>
      </c>
      <c r="H50" t="str">
        <f t="shared" si="7"/>
        <v>15.1515155018898+0.0150862172848718i</v>
      </c>
      <c r="I50" t="str">
        <f t="shared" si="8"/>
        <v>15.210782190268-14976.8189596013i</v>
      </c>
      <c r="K50" t="str">
        <f t="shared" si="9"/>
        <v>0.329999665207433-0.00033207420003968i</v>
      </c>
      <c r="L50" t="str">
        <f t="shared" si="10"/>
        <v>0.000416666666666667-459.734005992359i</v>
      </c>
      <c r="M50" t="str">
        <f t="shared" si="11"/>
        <v>0.005-1143.92637961628i</v>
      </c>
      <c r="N50">
        <f t="shared" si="12"/>
        <v>89.95172033099071</v>
      </c>
      <c r="O50">
        <f t="shared" si="13"/>
        <v>100.36265278221506</v>
      </c>
      <c r="P50" s="3">
        <f t="shared" si="14"/>
        <v>100.36265278221506</v>
      </c>
      <c r="Q50" s="3">
        <f t="shared" si="15"/>
        <v>-90.04827966900929</v>
      </c>
      <c r="R50">
        <f t="shared" si="16"/>
        <v>89.95172033099071</v>
      </c>
      <c r="S50">
        <f t="shared" si="17"/>
        <v>1.0230177005724611E-3</v>
      </c>
      <c r="T50">
        <f t="shared" si="0"/>
        <v>100.36265278221506</v>
      </c>
    </row>
    <row r="51" spans="1:20" x14ac:dyDescent="0.25">
      <c r="A51">
        <f t="shared" si="1"/>
        <v>6.4522354624053753</v>
      </c>
      <c r="B51">
        <f t="shared" si="18"/>
        <v>1.0269051678346366</v>
      </c>
      <c r="C51" t="str">
        <f t="shared" si="2"/>
        <v>-87.8565682818898-103868.842176894i</v>
      </c>
      <c r="D51" t="str">
        <f t="shared" si="3"/>
        <v>3.47812499999307-15498.5044507962i</v>
      </c>
      <c r="E51" t="str">
        <f t="shared" si="4"/>
        <v>162.46952522848-0.00977221733559275i</v>
      </c>
      <c r="F51" t="str">
        <f t="shared" si="5"/>
        <v>2.90990990990879-145443.923105097i</v>
      </c>
      <c r="G51" t="str">
        <f t="shared" si="6"/>
        <v>0.999999999999616-6.19414604390678E-07i</v>
      </c>
      <c r="H51" t="str">
        <f t="shared" si="7"/>
        <v>15.1515155045577+0.0151435449117524i</v>
      </c>
      <c r="I51" t="str">
        <f t="shared" si="8"/>
        <v>15.2107821915018-14920.1224944975i</v>
      </c>
      <c r="K51" t="str">
        <f t="shared" si="9"/>
        <v>0.329999662658179-0.000333336079419936i</v>
      </c>
      <c r="L51" t="str">
        <f t="shared" si="10"/>
        <v>0.000416666666666667-457.993630197609i</v>
      </c>
      <c r="M51" t="str">
        <f t="shared" si="11"/>
        <v>0.005-1139.59591513876i</v>
      </c>
      <c r="N51">
        <f t="shared" si="12"/>
        <v>89.951536868428676</v>
      </c>
      <c r="O51">
        <f t="shared" si="13"/>
        <v>100.32970891873379</v>
      </c>
      <c r="P51" s="3">
        <f t="shared" si="14"/>
        <v>100.32970891873379</v>
      </c>
      <c r="Q51" s="3">
        <f t="shared" si="15"/>
        <v>-90.048463131571324</v>
      </c>
      <c r="R51">
        <f t="shared" si="16"/>
        <v>89.951536868428676</v>
      </c>
      <c r="S51">
        <f t="shared" si="17"/>
        <v>1.0269051678346366E-3</v>
      </c>
      <c r="T51">
        <f t="shared" si="0"/>
        <v>100.32970891873379</v>
      </c>
    </row>
    <row r="52" spans="1:20" x14ac:dyDescent="0.25">
      <c r="A52">
        <f t="shared" si="1"/>
        <v>6.4767539571625168</v>
      </c>
      <c r="B52">
        <f t="shared" si="18"/>
        <v>1.0308074074724083</v>
      </c>
      <c r="C52" t="str">
        <f t="shared" si="2"/>
        <v>-87.8565675003121-103475.634044071i</v>
      </c>
      <c r="D52" t="str">
        <f t="shared" si="3"/>
        <v>3.47812499999301-15439.8330851101i</v>
      </c>
      <c r="E52" t="str">
        <f t="shared" si="4"/>
        <v>162.469525139138-0.00980935166357529i</v>
      </c>
      <c r="F52" t="str">
        <f t="shared" si="5"/>
        <v>2.90990990990878-144893.328456974i</v>
      </c>
      <c r="G52" t="str">
        <f t="shared" si="6"/>
        <v>0.999999999999613-6.21768379887362E-07i</v>
      </c>
      <c r="H52" t="str">
        <f t="shared" si="7"/>
        <v>15.1515155072459+0.0152010903836289i</v>
      </c>
      <c r="I52" t="str">
        <f t="shared" si="8"/>
        <v>15.2107821927449-14863.6406603649i</v>
      </c>
      <c r="K52" t="str">
        <f t="shared" si="9"/>
        <v>0.329999660089513-0.000334602753912313i</v>
      </c>
      <c r="L52" t="str">
        <f t="shared" si="10"/>
        <v>0.000416666666666667-456.259842794987i</v>
      </c>
      <c r="M52" t="str">
        <f t="shared" si="11"/>
        <v>0.005-1135.28184413106i</v>
      </c>
      <c r="N52">
        <f t="shared" si="12"/>
        <v>89.951352708710985</v>
      </c>
      <c r="O52">
        <f t="shared" si="13"/>
        <v>100.29676505497423</v>
      </c>
      <c r="P52" s="3">
        <f t="shared" si="14"/>
        <v>100.29676505497423</v>
      </c>
      <c r="Q52" s="3">
        <f t="shared" si="15"/>
        <v>-90.048647291289015</v>
      </c>
      <c r="R52">
        <f t="shared" si="16"/>
        <v>89.951352708710985</v>
      </c>
      <c r="S52">
        <f t="shared" si="17"/>
        <v>1.0308074074724084E-3</v>
      </c>
      <c r="T52">
        <f t="shared" si="0"/>
        <v>100.29676505497423</v>
      </c>
    </row>
    <row r="53" spans="1:20" x14ac:dyDescent="0.25">
      <c r="A53">
        <f t="shared" si="1"/>
        <v>6.5013656221997342</v>
      </c>
      <c r="B53">
        <f t="shared" si="18"/>
        <v>1.0347244756208034</v>
      </c>
      <c r="C53" t="str">
        <f t="shared" si="2"/>
        <v>-87.8565667127836-103083.914442982i</v>
      </c>
      <c r="D53" t="str">
        <f t="shared" si="3"/>
        <v>3.47812499999297-15381.3838266066i</v>
      </c>
      <c r="E53" t="str">
        <f t="shared" si="4"/>
        <v>162.469525049114-0.00984662710088472i</v>
      </c>
      <c r="F53" t="str">
        <f t="shared" si="5"/>
        <v>2.90990990990878-144344.818148026i</v>
      </c>
      <c r="G53" t="str">
        <f t="shared" si="6"/>
        <v>0.999999999999611-6.24131099730932E-07i</v>
      </c>
      <c r="H53" t="str">
        <f t="shared" si="7"/>
        <v>15.1515155099546+0.0152588545283123i</v>
      </c>
      <c r="I53" t="str">
        <f t="shared" si="8"/>
        <v>15.2107821939976-14807.3726446934i</v>
      </c>
      <c r="K53" t="str">
        <f t="shared" si="9"/>
        <v>0.329999657501287-0.0003358742417379i</v>
      </c>
      <c r="L53" t="str">
        <f t="shared" si="10"/>
        <v>0.000416666666666667-454.532618843383i</v>
      </c>
      <c r="M53" t="str">
        <f t="shared" si="11"/>
        <v>0.005-1130.98410453383i</v>
      </c>
      <c r="N53">
        <f t="shared" si="12"/>
        <v>89.951167849188437</v>
      </c>
      <c r="O53">
        <f t="shared" si="13"/>
        <v>100.2638211909341</v>
      </c>
      <c r="P53" s="3">
        <f t="shared" si="14"/>
        <v>100.2638211909341</v>
      </c>
      <c r="Q53" s="3">
        <f t="shared" si="15"/>
        <v>-90.048832150811563</v>
      </c>
      <c r="R53">
        <f t="shared" si="16"/>
        <v>89.951167849188437</v>
      </c>
      <c r="S53">
        <f t="shared" si="17"/>
        <v>1.0347244756208035E-3</v>
      </c>
      <c r="T53">
        <f t="shared" si="0"/>
        <v>100.2638211909341</v>
      </c>
    </row>
    <row r="54" spans="1:20" x14ac:dyDescent="0.25">
      <c r="A54">
        <f t="shared" si="1"/>
        <v>6.5260708115640931</v>
      </c>
      <c r="B54">
        <f t="shared" si="18"/>
        <v>1.0386564286281625</v>
      </c>
      <c r="C54" t="str">
        <f t="shared" si="2"/>
        <v>-87.8565659192599-102693.677738611i</v>
      </c>
      <c r="D54" t="str">
        <f t="shared" si="3"/>
        <v>3.47812499999291-15323.1558344733i</v>
      </c>
      <c r="E54" t="str">
        <f t="shared" si="4"/>
        <v>162.469524958407-0.00988404418372308i</v>
      </c>
      <c r="F54" t="str">
        <f t="shared" si="5"/>
        <v>2.90990990990877-143798.384287746i</v>
      </c>
      <c r="G54" t="str">
        <f t="shared" si="6"/>
        <v>0.999999999999607-6.26502797909907E-07i</v>
      </c>
      <c r="H54" t="str">
        <f t="shared" si="7"/>
        <v>15.1515155126839+0.0153168381767596i</v>
      </c>
      <c r="I54" t="str">
        <f t="shared" si="8"/>
        <v>15.2107821952597-14751.3176380484i</v>
      </c>
      <c r="K54" t="str">
        <f t="shared" si="9"/>
        <v>0.329999654893354-0.000337150561187023i</v>
      </c>
      <c r="L54" t="str">
        <f t="shared" si="10"/>
        <v>0.000416666666666667-452.811933496098i</v>
      </c>
      <c r="M54" t="str">
        <f t="shared" si="11"/>
        <v>0.005-1126.70263452264i</v>
      </c>
      <c r="N54">
        <f t="shared" si="12"/>
        <v>89.950982287201853</v>
      </c>
      <c r="O54">
        <f t="shared" si="13"/>
        <v>100.23087732661136</v>
      </c>
      <c r="P54" s="3">
        <f t="shared" si="14"/>
        <v>100.23087732661136</v>
      </c>
      <c r="Q54" s="3">
        <f t="shared" si="15"/>
        <v>-90.049017712798147</v>
      </c>
      <c r="R54">
        <f t="shared" si="16"/>
        <v>89.950982287201853</v>
      </c>
      <c r="S54">
        <f t="shared" si="17"/>
        <v>1.0386564286281625E-3</v>
      </c>
      <c r="T54">
        <f t="shared" si="0"/>
        <v>100.23087732661136</v>
      </c>
    </row>
    <row r="55" spans="1:20" x14ac:dyDescent="0.25">
      <c r="A55">
        <f t="shared" si="1"/>
        <v>6.5508698806480368</v>
      </c>
      <c r="B55">
        <f t="shared" si="18"/>
        <v>1.0426033230569496</v>
      </c>
      <c r="C55" t="str">
        <f t="shared" si="2"/>
        <v>-87.856565119691-102304.918317269i</v>
      </c>
      <c r="D55" t="str">
        <f t="shared" si="3"/>
        <v>3.47812499999285-15265.1482710809i</v>
      </c>
      <c r="E55" t="str">
        <f t="shared" si="4"/>
        <v>162.469524867007-0.0099216034503297i</v>
      </c>
      <c r="F55" t="str">
        <f t="shared" si="5"/>
        <v>2.90990990990876-143254.019015501i</v>
      </c>
      <c r="G55" t="str">
        <f t="shared" si="6"/>
        <v>0.999999999999605-6.28883508541963E-07i</v>
      </c>
      <c r="H55" t="str">
        <f t="shared" si="7"/>
        <v>15.151515515434+0.0153750421630852i</v>
      </c>
      <c r="I55" t="str">
        <f t="shared" si="8"/>
        <v>15.2107821965315-14695.4748340601i</v>
      </c>
      <c r="K55" t="str">
        <f t="shared" si="9"/>
        <v>0.329999652265562-0.000338431730619503i</v>
      </c>
      <c r="L55" t="str">
        <f t="shared" si="10"/>
        <v>0.000416666666666667-451.097762000495i</v>
      </c>
      <c r="M55" t="str">
        <f t="shared" si="11"/>
        <v>0.005-1122.43737250712i</v>
      </c>
      <c r="N55">
        <f t="shared" si="12"/>
        <v>89.950796020081796</v>
      </c>
      <c r="O55">
        <f t="shared" si="13"/>
        <v>100.19793346200368</v>
      </c>
      <c r="P55" s="3">
        <f t="shared" si="14"/>
        <v>100.19793346200368</v>
      </c>
      <c r="Q55" s="3">
        <f t="shared" si="15"/>
        <v>-90.049203979918204</v>
      </c>
      <c r="R55">
        <f t="shared" si="16"/>
        <v>89.950796020081796</v>
      </c>
      <c r="S55">
        <f t="shared" si="17"/>
        <v>1.0426033230569495E-3</v>
      </c>
      <c r="T55">
        <f t="shared" si="0"/>
        <v>100.19793346200368</v>
      </c>
    </row>
    <row r="56" spans="1:20" x14ac:dyDescent="0.25">
      <c r="A56">
        <f t="shared" si="1"/>
        <v>6.5757631861944992</v>
      </c>
      <c r="B56">
        <f t="shared" si="18"/>
        <v>1.046565215684566</v>
      </c>
      <c r="C56" t="str">
        <f t="shared" si="2"/>
        <v>-87.8565643140344-101917.630586524i</v>
      </c>
      <c r="D56" t="str">
        <f t="shared" si="3"/>
        <v>3.4781249999928-15207.3603019714i</v>
      </c>
      <c r="E56" t="str">
        <f t="shared" si="4"/>
        <v>162.469524774911-0.00995930544098979i</v>
      </c>
      <c r="F56" t="str">
        <f t="shared" si="5"/>
        <v>2.90990990990875-142711.714500413i</v>
      </c>
      <c r="G56" t="str">
        <f t="shared" si="6"/>
        <v>0.999999999999601-6.3127326587442E-07i</v>
      </c>
      <c r="H56" t="str">
        <f t="shared" si="7"/>
        <v>15.1515155182051+0.0154334673245731i</v>
      </c>
      <c r="I56" t="str">
        <f t="shared" si="8"/>
        <v>15.2107821978128-14639.8434294109i</v>
      </c>
      <c r="K56" t="str">
        <f t="shared" si="9"/>
        <v>0.329999649617762-0.000339717768464929i</v>
      </c>
      <c r="L56" t="str">
        <f t="shared" si="10"/>
        <v>0.000416666666666667-449.390079697645i</v>
      </c>
      <c r="M56" t="str">
        <f t="shared" si="11"/>
        <v>0.005-1118.18825713002i</v>
      </c>
      <c r="N56">
        <f t="shared" si="12"/>
        <v>89.950609045148894</v>
      </c>
      <c r="O56">
        <f t="shared" si="13"/>
        <v>100.16498959710908</v>
      </c>
      <c r="P56" s="3">
        <f t="shared" si="14"/>
        <v>100.16498959710908</v>
      </c>
      <c r="Q56" s="3">
        <f t="shared" si="15"/>
        <v>-90.049390954851106</v>
      </c>
      <c r="R56">
        <f t="shared" si="16"/>
        <v>89.950609045148894</v>
      </c>
      <c r="S56">
        <f t="shared" si="17"/>
        <v>1.0465652156845659E-3</v>
      </c>
      <c r="T56">
        <f t="shared" si="0"/>
        <v>100.16498959710908</v>
      </c>
    </row>
    <row r="57" spans="1:20" x14ac:dyDescent="0.25">
      <c r="A57">
        <f t="shared" si="1"/>
        <v>6.6007510863020391</v>
      </c>
      <c r="B57">
        <f t="shared" si="18"/>
        <v>1.0505421635041674</v>
      </c>
      <c r="C57" t="str">
        <f t="shared" si="2"/>
        <v>-87.8565635022459-101531.808975113i</v>
      </c>
      <c r="D57" t="str">
        <f t="shared" si="3"/>
        <v>3.47812499999274-15149.7910958453i</v>
      </c>
      <c r="E57" t="str">
        <f t="shared" si="4"/>
        <v>162.469524682116-0.00999715069804366i</v>
      </c>
      <c r="F57" t="str">
        <f t="shared" si="5"/>
        <v>2.90990990990875-142171.46294125i</v>
      </c>
      <c r="G57" t="str">
        <f t="shared" si="6"/>
        <v>0.999999999999599-6.33672104284742E-07i</v>
      </c>
      <c r="H57" t="str">
        <f t="shared" si="7"/>
        <v>15.1515155209972+0.0154921145016892i</v>
      </c>
      <c r="I57" t="str">
        <f t="shared" si="8"/>
        <v>15.210782199104-14584.4226238243i</v>
      </c>
      <c r="K57" t="str">
        <f t="shared" si="9"/>
        <v>0.329999646949801-0.000341008693222919i</v>
      </c>
      <c r="L57" t="str">
        <f t="shared" si="10"/>
        <v>0.000416666666666667-447.688862021961i</v>
      </c>
      <c r="M57" t="str">
        <f t="shared" si="11"/>
        <v>0.005-1113.95522726641i</v>
      </c>
      <c r="N57">
        <f t="shared" si="12"/>
        <v>89.950421359713388</v>
      </c>
      <c r="O57">
        <f t="shared" si="13"/>
        <v>100.13204573192552</v>
      </c>
      <c r="P57" s="3">
        <f t="shared" si="14"/>
        <v>100.13204573192552</v>
      </c>
      <c r="Q57" s="3">
        <f t="shared" si="15"/>
        <v>-90.049578640286612</v>
      </c>
      <c r="R57">
        <f t="shared" si="16"/>
        <v>89.950421359713388</v>
      </c>
      <c r="S57">
        <f t="shared" si="17"/>
        <v>1.0505421635041675E-3</v>
      </c>
      <c r="T57">
        <f t="shared" si="0"/>
        <v>100.13204573192552</v>
      </c>
    </row>
    <row r="58" spans="1:20" x14ac:dyDescent="0.25">
      <c r="A58">
        <f t="shared" si="1"/>
        <v>6.6258339404299873</v>
      </c>
      <c r="B58">
        <f t="shared" si="18"/>
        <v>1.0545342237254833</v>
      </c>
      <c r="C58" t="str">
        <f t="shared" si="2"/>
        <v>-87.8565626842732-101147.447932858i</v>
      </c>
      <c r="D58" t="str">
        <f t="shared" si="3"/>
        <v>3.4781249999927-15092.4398245502i</v>
      </c>
      <c r="E58" t="str">
        <f t="shared" si="4"/>
        <v>162.469524588612-0.0100351397658871i</v>
      </c>
      <c r="F58" t="str">
        <f t="shared" si="5"/>
        <v>2.90990990990874-141633.256566312i</v>
      </c>
      <c r="G58" t="str">
        <f t="shared" si="6"/>
        <v>0.999999999999595-6.36080058281022E-07i</v>
      </c>
      <c r="H58" t="str">
        <f t="shared" si="7"/>
        <v>15.1515155238106+0.0155509845380931i</v>
      </c>
      <c r="I58" t="str">
        <f t="shared" si="8"/>
        <v>15.2107822004051-14529.2116200536i</v>
      </c>
      <c r="K58" t="str">
        <f t="shared" si="9"/>
        <v>0.329999644261524-0.00034230452346338i</v>
      </c>
      <c r="L58" t="str">
        <f t="shared" si="10"/>
        <v>0.000416666666666667-445.994084500858i</v>
      </c>
      <c r="M58" t="str">
        <f t="shared" si="11"/>
        <v>0.005-1109.73822202272i</v>
      </c>
      <c r="N58">
        <f t="shared" si="12"/>
        <v>89.950232961075443</v>
      </c>
      <c r="O58">
        <f t="shared" si="13"/>
        <v>100.09910186645033</v>
      </c>
      <c r="P58" s="3">
        <f t="shared" si="14"/>
        <v>100.09910186645033</v>
      </c>
      <c r="Q58" s="3">
        <f t="shared" si="15"/>
        <v>-90.049767038924557</v>
      </c>
      <c r="R58">
        <f t="shared" si="16"/>
        <v>89.950232961075443</v>
      </c>
      <c r="S58">
        <f t="shared" si="17"/>
        <v>1.0545342237254834E-3</v>
      </c>
      <c r="T58">
        <f t="shared" si="0"/>
        <v>100.09910186645033</v>
      </c>
    </row>
    <row r="59" spans="1:20" x14ac:dyDescent="0.25">
      <c r="A59">
        <f t="shared" si="1"/>
        <v>6.651012109403621</v>
      </c>
      <c r="B59">
        <f t="shared" si="18"/>
        <v>1.0585414537756401</v>
      </c>
      <c r="C59" t="str">
        <f t="shared" si="2"/>
        <v>-87.8565618600726-100764.541930601i</v>
      </c>
      <c r="D59" t="str">
        <f t="shared" si="3"/>
        <v>3.47812499999264-15035.305663069i</v>
      </c>
      <c r="E59" t="str">
        <f t="shared" si="4"/>
        <v>162.469524494397-0.0100732731909879i</v>
      </c>
      <c r="F59" t="str">
        <f t="shared" si="5"/>
        <v>2.90990990990873-141097.08763332i</v>
      </c>
      <c r="G59" t="str">
        <f t="shared" si="6"/>
        <v>0.999999999999592-6.38497162502488E-07i</v>
      </c>
      <c r="H59" t="str">
        <f t="shared" si="7"/>
        <v>15.1515155266454+0.0156100782806501i</v>
      </c>
      <c r="I59" t="str">
        <f t="shared" si="8"/>
        <v>15.210782201716-14474.2096238699i</v>
      </c>
      <c r="K59" t="str">
        <f t="shared" si="9"/>
        <v>0.329999641552777-0.000343605277826783i</v>
      </c>
      <c r="L59" t="str">
        <f t="shared" si="10"/>
        <v>0.000416666666666667-444.30572275439i</v>
      </c>
      <c r="M59" t="str">
        <f t="shared" si="11"/>
        <v>0.005-1105.53718073593i</v>
      </c>
      <c r="N59">
        <f t="shared" si="12"/>
        <v>89.95004384652492</v>
      </c>
      <c r="O59">
        <f t="shared" si="13"/>
        <v>100.06615800068175</v>
      </c>
      <c r="P59" s="3">
        <f t="shared" si="14"/>
        <v>100.06615800068175</v>
      </c>
      <c r="Q59" s="3">
        <f t="shared" si="15"/>
        <v>-90.04995615347508</v>
      </c>
      <c r="R59">
        <f t="shared" si="16"/>
        <v>89.95004384652492</v>
      </c>
      <c r="S59">
        <f t="shared" si="17"/>
        <v>1.0585414537756402E-3</v>
      </c>
      <c r="T59">
        <f t="shared" si="0"/>
        <v>100.06615800068175</v>
      </c>
    </row>
    <row r="60" spans="1:20" x14ac:dyDescent="0.25">
      <c r="A60">
        <f t="shared" si="1"/>
        <v>6.6762859554193552</v>
      </c>
      <c r="B60">
        <f t="shared" si="18"/>
        <v>1.0625639112999876</v>
      </c>
      <c r="C60" t="str">
        <f t="shared" si="2"/>
        <v>-87.8565610295976-100383.085460109i</v>
      </c>
      <c r="D60" t="str">
        <f t="shared" si="3"/>
        <v>3.47812499999257-14978.3877895074i</v>
      </c>
      <c r="E60" t="str">
        <f t="shared" si="4"/>
        <v>162.469524399465-0.0101115515218934i</v>
      </c>
      <c r="F60" t="str">
        <f t="shared" si="5"/>
        <v>2.90990990990872-140562.948429303i</v>
      </c>
      <c r="G60" t="str">
        <f t="shared" si="6"/>
        <v>0.999999999999589-6.40923451719995E-07i</v>
      </c>
      <c r="H60" t="str">
        <f t="shared" si="7"/>
        <v>15.1515155295018+0.0156693965794438i</v>
      </c>
      <c r="I60" t="str">
        <f t="shared" si="8"/>
        <v>15.2107822030369-14419.4158440509i</v>
      </c>
      <c r="K60" t="str">
        <f t="shared" si="9"/>
        <v>0.329999638823406-0.000344910975024432i</v>
      </c>
      <c r="L60" t="str">
        <f t="shared" si="10"/>
        <v>0.000416666666666667-442.623752494911i</v>
      </c>
      <c r="M60" t="str">
        <f t="shared" si="11"/>
        <v>0.005-1101.35204297263i</v>
      </c>
      <c r="N60">
        <f t="shared" si="12"/>
        <v>89.949854013341366</v>
      </c>
      <c r="O60">
        <f t="shared" si="13"/>
        <v>100.03321413461737</v>
      </c>
      <c r="P60" s="3">
        <f t="shared" si="14"/>
        <v>100.03321413461737</v>
      </c>
      <c r="Q60" s="3">
        <f t="shared" si="15"/>
        <v>-90.050145986658634</v>
      </c>
      <c r="R60">
        <f t="shared" si="16"/>
        <v>89.949854013341366</v>
      </c>
      <c r="S60">
        <f t="shared" si="17"/>
        <v>1.0625639112999876E-3</v>
      </c>
      <c r="T60">
        <f t="shared" si="0"/>
        <v>100.03321413461737</v>
      </c>
    </row>
    <row r="61" spans="1:20" x14ac:dyDescent="0.25">
      <c r="A61">
        <f t="shared" si="1"/>
        <v>6.7016558420499486</v>
      </c>
      <c r="B61">
        <f t="shared" si="18"/>
        <v>1.0666016541629275</v>
      </c>
      <c r="C61" t="str">
        <f t="shared" si="2"/>
        <v>-87.8565601927977-100003.073034001i</v>
      </c>
      <c r="D61" t="str">
        <f t="shared" si="3"/>
        <v>3.47812499999252-14921.6853850827i</v>
      </c>
      <c r="E61" t="str">
        <f t="shared" si="4"/>
        <v>162.469524303809-0.0101499753092288i</v>
      </c>
      <c r="F61" t="str">
        <f t="shared" si="5"/>
        <v>2.90990990990871-140030.831270489i</v>
      </c>
      <c r="G61" t="str">
        <f t="shared" si="6"/>
        <v>0.999999999999586-6.43358960836529E-07i</v>
      </c>
      <c r="H61" t="str">
        <f t="shared" si="7"/>
        <v>15.15151553238+0.0157289402877883i</v>
      </c>
      <c r="I61" t="str">
        <f t="shared" si="8"/>
        <v>15.210782204368-14364.8294923698i</v>
      </c>
      <c r="K61" t="str">
        <f t="shared" si="9"/>
        <v>0.329999636073251-0.000346221633838726i</v>
      </c>
      <c r="L61" t="str">
        <f t="shared" si="10"/>
        <v>0.000416666666666667-440.94814952671i</v>
      </c>
      <c r="M61" t="str">
        <f t="shared" si="11"/>
        <v>0.005-1097.18274852822i</v>
      </c>
      <c r="N61">
        <f t="shared" si="12"/>
        <v>89.949663458794006</v>
      </c>
      <c r="O61">
        <f t="shared" si="13"/>
        <v>100.00027026825481</v>
      </c>
      <c r="P61" s="3">
        <f t="shared" si="14"/>
        <v>100.00027026825481</v>
      </c>
      <c r="Q61" s="3">
        <f t="shared" si="15"/>
        <v>-90.050336541205994</v>
      </c>
      <c r="R61">
        <f t="shared" si="16"/>
        <v>89.949663458794006</v>
      </c>
      <c r="S61">
        <f t="shared" si="17"/>
        <v>1.0666016541629275E-3</v>
      </c>
      <c r="T61">
        <f t="shared" si="0"/>
        <v>100.00027026825481</v>
      </c>
    </row>
    <row r="62" spans="1:20" x14ac:dyDescent="0.25">
      <c r="A62">
        <f t="shared" si="1"/>
        <v>6.7271221342497389</v>
      </c>
      <c r="B62">
        <f t="shared" si="18"/>
        <v>1.0706547404487468</v>
      </c>
      <c r="C62" t="str">
        <f t="shared" si="2"/>
        <v>-87.8565593496263-99624.4991856735i</v>
      </c>
      <c r="D62" t="str">
        <f t="shared" si="3"/>
        <v>3.47812499999247-14865.1976341119i</v>
      </c>
      <c r="E62" t="str">
        <f t="shared" si="4"/>
        <v>162.469524207426-0.0101885451057143i</v>
      </c>
      <c r="F62" t="str">
        <f t="shared" si="5"/>
        <v>2.90990990990869-139500.728502195i</v>
      </c>
      <c r="G62" t="str">
        <f t="shared" si="6"/>
        <v>0.999999999999583-6.45803724887706E-07i</v>
      </c>
      <c r="H62" t="str">
        <f t="shared" si="7"/>
        <v>15.15151553528+0.0157887102622396i</v>
      </c>
      <c r="I62" t="str">
        <f t="shared" si="8"/>
        <v>15.210782205709-14310.4497835835i</v>
      </c>
      <c r="K62" t="str">
        <f t="shared" si="9"/>
        <v>0.329999633302156-0.000347537273123433i</v>
      </c>
      <c r="L62" t="str">
        <f t="shared" si="10"/>
        <v>0.000416666666666667-439.278889745676i</v>
      </c>
      <c r="M62" t="str">
        <f t="shared" si="11"/>
        <v>0.005-1093.02923742601i</v>
      </c>
      <c r="N62">
        <f t="shared" si="12"/>
        <v>89.949472180141655</v>
      </c>
      <c r="O62">
        <f t="shared" si="13"/>
        <v>99.967326401592075</v>
      </c>
      <c r="P62" s="3">
        <f t="shared" si="14"/>
        <v>99.967326401592075</v>
      </c>
      <c r="Q62" s="3">
        <f t="shared" si="15"/>
        <v>-90.050527819858345</v>
      </c>
      <c r="R62">
        <f t="shared" si="16"/>
        <v>89.949472180141655</v>
      </c>
      <c r="S62">
        <f t="shared" si="17"/>
        <v>1.0706547404487467E-3</v>
      </c>
      <c r="T62">
        <f t="shared" si="0"/>
        <v>99.967326401592075</v>
      </c>
    </row>
    <row r="63" spans="1:20" x14ac:dyDescent="0.25">
      <c r="A63">
        <f t="shared" si="1"/>
        <v>6.7526851983598881</v>
      </c>
      <c r="B63">
        <f t="shared" si="18"/>
        <v>1.0747232284624519</v>
      </c>
      <c r="C63" t="str">
        <f t="shared" si="2"/>
        <v>-87.8565585000363-99247.3584692133i</v>
      </c>
      <c r="D63" t="str">
        <f t="shared" si="3"/>
        <v>3.47812499999241-14808.9237239997i</v>
      </c>
      <c r="E63" t="str">
        <f t="shared" si="4"/>
        <v>162.469524110309-0.0102272614661724i</v>
      </c>
      <c r="F63" t="str">
        <f t="shared" si="5"/>
        <v>2.90990990990869-138972.632498714i</v>
      </c>
      <c r="G63" t="str">
        <f t="shared" si="6"/>
        <v>0.99999999999958-6.48257779042276E-07i</v>
      </c>
      <c r="H63" t="str">
        <f t="shared" si="7"/>
        <v>15.1515155382022+0.0158487073626095i</v>
      </c>
      <c r="I63" t="str">
        <f t="shared" si="8"/>
        <v>15.2107822070603-14256.2759354217i</v>
      </c>
      <c r="K63" t="str">
        <f t="shared" si="9"/>
        <v>0.329999630509961-0.000348857911803965i</v>
      </c>
      <c r="L63" t="str">
        <f t="shared" si="10"/>
        <v>0.000416666666666667-437.615949138947i</v>
      </c>
      <c r="M63" t="str">
        <f t="shared" si="11"/>
        <v>0.005-1088.89144991632i</v>
      </c>
      <c r="N63">
        <f t="shared" si="12"/>
        <v>89.949280174632776</v>
      </c>
      <c r="O63">
        <f t="shared" si="13"/>
        <v>99.934382534626721</v>
      </c>
      <c r="P63" s="3">
        <f t="shared" si="14"/>
        <v>99.934382534626721</v>
      </c>
      <c r="Q63" s="3">
        <f t="shared" si="15"/>
        <v>-90.050719825367224</v>
      </c>
      <c r="R63">
        <f t="shared" si="16"/>
        <v>89.949280174632776</v>
      </c>
      <c r="S63">
        <f t="shared" si="17"/>
        <v>1.0747232284624519E-3</v>
      </c>
      <c r="T63">
        <f t="shared" si="0"/>
        <v>99.934382534626721</v>
      </c>
    </row>
    <row r="64" spans="1:20" x14ac:dyDescent="0.25">
      <c r="A64">
        <f t="shared" si="1"/>
        <v>6.778345402113656</v>
      </c>
      <c r="B64">
        <f t="shared" si="18"/>
        <v>1.0788071767306093</v>
      </c>
      <c r="C64" t="str">
        <f t="shared" si="2"/>
        <v>-87.856557643975-98871.6454593232i</v>
      </c>
      <c r="D64" t="str">
        <f t="shared" si="3"/>
        <v>3.47812499999235-14752.8628452269i</v>
      </c>
      <c r="E64" t="str">
        <f t="shared" si="4"/>
        <v>162.469524012452-0.0102661249475292i</v>
      </c>
      <c r="F64" t="str">
        <f t="shared" si="5"/>
        <v>2.90990990990867-138446.535663208i</v>
      </c>
      <c r="G64" t="str">
        <f t="shared" si="6"/>
        <v>0.999999999999577-6.50721158602636E-07i</v>
      </c>
      <c r="H64" t="str">
        <f t="shared" si="7"/>
        <v>15.1515155411466+0.0159089324519766i</v>
      </c>
      <c r="I64" t="str">
        <f t="shared" si="8"/>
        <v>15.210782208422-14202.3071685755i</v>
      </c>
      <c r="K64" t="str">
        <f t="shared" si="9"/>
        <v>0.329999627696504-0.00035018356887764i</v>
      </c>
      <c r="L64" t="str">
        <f t="shared" si="10"/>
        <v>0.000416666666666667-435.959303784566i</v>
      </c>
      <c r="M64" t="str">
        <f t="shared" si="11"/>
        <v>0.005-1084.76932647571i</v>
      </c>
      <c r="N64">
        <f t="shared" si="12"/>
        <v>89.94908743950532</v>
      </c>
      <c r="O64">
        <f t="shared" si="13"/>
        <v>99.901438667356345</v>
      </c>
      <c r="P64" s="3">
        <f t="shared" si="14"/>
        <v>99.901438667356345</v>
      </c>
      <c r="Q64" s="3">
        <f t="shared" si="15"/>
        <v>-90.05091256049468</v>
      </c>
      <c r="R64">
        <f t="shared" si="16"/>
        <v>89.94908743950532</v>
      </c>
      <c r="S64">
        <f t="shared" si="17"/>
        <v>1.0788071767306093E-3</v>
      </c>
      <c r="T64">
        <f t="shared" si="0"/>
        <v>99.901438667356345</v>
      </c>
    </row>
    <row r="65" spans="1:20" x14ac:dyDescent="0.25">
      <c r="A65">
        <f t="shared" si="1"/>
        <v>6.8041031146416877</v>
      </c>
      <c r="B65">
        <f t="shared" si="18"/>
        <v>1.0829066440021857</v>
      </c>
      <c r="C65" t="str">
        <f t="shared" si="2"/>
        <v>-87.8565567813973-98497.3547512471i</v>
      </c>
      <c r="D65" t="str">
        <f t="shared" si="3"/>
        <v>3.47812499999229-14697.0141913391i</v>
      </c>
      <c r="E65" t="str">
        <f t="shared" si="4"/>
        <v>162.46952391385-0.0103051361088341i</v>
      </c>
      <c r="F65" t="str">
        <f t="shared" si="5"/>
        <v>2.90990990990866-137922.430427598i</v>
      </c>
      <c r="G65" t="str">
        <f t="shared" si="6"/>
        <v>0.999999999999573-6.53193899005323E-07i</v>
      </c>
      <c r="H65" t="str">
        <f t="shared" si="7"/>
        <v>15.1515155441135+0.0159693863966991i</v>
      </c>
      <c r="I65" t="str">
        <f t="shared" si="8"/>
        <v>15.2107822097941-14148.542706686i</v>
      </c>
      <c r="K65" t="str">
        <f t="shared" si="9"/>
        <v>0.329999624861624-0.000351514263413964i</v>
      </c>
      <c r="L65" t="str">
        <f t="shared" si="10"/>
        <v>0.000416666666666667-434.308929851131i</v>
      </c>
      <c r="M65" t="str">
        <f t="shared" si="11"/>
        <v>0.005-1080.66280780605i</v>
      </c>
      <c r="N65">
        <f t="shared" si="12"/>
        <v>89.948893971986763</v>
      </c>
      <c r="O65">
        <f t="shared" si="13"/>
        <v>99.868494799778773</v>
      </c>
      <c r="P65" s="3">
        <f t="shared" si="14"/>
        <v>99.868494799778773</v>
      </c>
      <c r="Q65" s="3">
        <f t="shared" si="15"/>
        <v>-90.051106028013237</v>
      </c>
      <c r="R65">
        <f t="shared" si="16"/>
        <v>89.948893971986763</v>
      </c>
      <c r="S65">
        <f t="shared" si="17"/>
        <v>1.0829066440021858E-3</v>
      </c>
      <c r="T65">
        <f t="shared" si="0"/>
        <v>99.868494799778773</v>
      </c>
    </row>
    <row r="66" spans="1:20" x14ac:dyDescent="0.25">
      <c r="A66">
        <f t="shared" si="1"/>
        <v>6.8299587064773268</v>
      </c>
      <c r="B66">
        <f t="shared" si="18"/>
        <v>1.087021689249394</v>
      </c>
      <c r="C66" t="str">
        <f t="shared" si="2"/>
        <v>-87.8565559122499-98124.4809606874i</v>
      </c>
      <c r="D66" t="str">
        <f t="shared" si="3"/>
        <v>3.47812499999223-14641.3769589346i</v>
      </c>
      <c r="E66" t="str">
        <f t="shared" si="4"/>
        <v>162.469523814497-0.0103442955112496i</v>
      </c>
      <c r="F66" t="str">
        <f t="shared" si="5"/>
        <v>2.90990990990866-137400.309252453i</v>
      </c>
      <c r="G66" t="str">
        <f t="shared" si="6"/>
        <v>0.99999999999957-6.55676035821541E-07i</v>
      </c>
      <c r="H66" t="str">
        <f t="shared" si="7"/>
        <v>15.1515155471028+0.0160300700664275i</v>
      </c>
      <c r="I66" t="str">
        <f t="shared" si="8"/>
        <v>15.2107822111764-14094.9817763332i</v>
      </c>
      <c r="K66" t="str">
        <f t="shared" si="9"/>
        <v>0.329999622005159-0.000352850014554907i</v>
      </c>
      <c r="L66" t="str">
        <f t="shared" si="10"/>
        <v>0.000416666666666667-432.664803597461i</v>
      </c>
      <c r="M66" t="str">
        <f t="shared" si="11"/>
        <v>0.005-1076.57183483368i</v>
      </c>
      <c r="N66">
        <f t="shared" si="12"/>
        <v>89.94869976929408</v>
      </c>
      <c r="O66">
        <f t="shared" si="13"/>
        <v>99.835550931891646</v>
      </c>
      <c r="P66" s="3">
        <f t="shared" si="14"/>
        <v>99.835550931891646</v>
      </c>
      <c r="Q66" s="3">
        <f t="shared" si="15"/>
        <v>-90.05130023070592</v>
      </c>
      <c r="R66">
        <f t="shared" si="16"/>
        <v>89.94869976929408</v>
      </c>
      <c r="S66">
        <f t="shared" si="17"/>
        <v>1.087021689249394E-3</v>
      </c>
      <c r="T66">
        <f t="shared" si="0"/>
        <v>99.835550931891646</v>
      </c>
    </row>
    <row r="67" spans="1:20" x14ac:dyDescent="0.25">
      <c r="A67">
        <f t="shared" si="1"/>
        <v>6.8559125495619408</v>
      </c>
      <c r="B67">
        <f t="shared" si="18"/>
        <v>1.0911523716685418</v>
      </c>
      <c r="C67" t="str">
        <f t="shared" si="2"/>
        <v>-87.8565550364852-97753.0187237295i</v>
      </c>
      <c r="D67" t="str">
        <f t="shared" si="3"/>
        <v>3.47812499999218-14585.9503476531i</v>
      </c>
      <c r="E67" t="str">
        <f t="shared" si="4"/>
        <v>162.469523714388-0.0103836037180816i</v>
      </c>
      <c r="F67" t="str">
        <f t="shared" si="5"/>
        <v>2.90990990990865-136880.164626885i</v>
      </c>
      <c r="G67" t="str">
        <f t="shared" si="6"/>
        <v>0.999999999999567-6.58167604757661E-07i</v>
      </c>
      <c r="H67" t="str">
        <f t="shared" si="7"/>
        <v>15.151515550115+0.0160909843341173i</v>
      </c>
      <c r="I67" t="str">
        <f t="shared" si="8"/>
        <v>15.2107822125693-14041.6236070253i</v>
      </c>
      <c r="K67" t="str">
        <f t="shared" si="9"/>
        <v>0.329999619126944-0.000354190841515169i</v>
      </c>
      <c r="L67" t="str">
        <f t="shared" si="10"/>
        <v>0.000416666666666667-431.026901372247i</v>
      </c>
      <c r="M67" t="str">
        <f t="shared" si="11"/>
        <v>0.005-1072.49634870859i</v>
      </c>
      <c r="N67">
        <f t="shared" si="12"/>
        <v>89.948504828633602</v>
      </c>
      <c r="O67">
        <f t="shared" si="13"/>
        <v>99.802607063692619</v>
      </c>
      <c r="P67" s="3">
        <f t="shared" si="14"/>
        <v>99.802607063692619</v>
      </c>
      <c r="Q67" s="3">
        <f t="shared" si="15"/>
        <v>-90.051495171366398</v>
      </c>
      <c r="R67">
        <f t="shared" si="16"/>
        <v>89.948504828633602</v>
      </c>
      <c r="S67">
        <f t="shared" si="17"/>
        <v>1.0911523716685418E-3</v>
      </c>
      <c r="T67">
        <f t="shared" si="0"/>
        <v>99.802607063692619</v>
      </c>
    </row>
    <row r="68" spans="1:20" x14ac:dyDescent="0.25">
      <c r="A68">
        <f t="shared" si="1"/>
        <v>6.881965017250276</v>
      </c>
      <c r="B68">
        <f t="shared" si="18"/>
        <v>1.0952987506808822</v>
      </c>
      <c r="C68" t="str">
        <f t="shared" si="2"/>
        <v>-87.8565541540518-97382.9626967631i</v>
      </c>
      <c r="D68" t="str">
        <f t="shared" si="3"/>
        <v>3.47812499999212-14530.7335601642i</v>
      </c>
      <c r="E68" t="str">
        <f t="shared" si="4"/>
        <v>162.469523613516-0.0104230612947717i</v>
      </c>
      <c r="F68" t="str">
        <f t="shared" si="5"/>
        <v>2.90990990990863-136361.98906844i</v>
      </c>
      <c r="G68" t="str">
        <f t="shared" si="6"/>
        <v>0.999999999999563-6.60668641655739E-07i</v>
      </c>
      <c r="H68" t="str">
        <f t="shared" si="7"/>
        <v>15.1515155531501+0.0161521300760407i</v>
      </c>
      <c r="I68" t="str">
        <f t="shared" si="8"/>
        <v>15.2107822139729-13988.4674311872i</v>
      </c>
      <c r="K68" t="str">
        <f t="shared" si="9"/>
        <v>0.329999616226812-0.000355536763582461i</v>
      </c>
      <c r="L68" t="str">
        <f t="shared" si="10"/>
        <v>0.000416666666666667-429.395199613715i</v>
      </c>
      <c r="M68" t="str">
        <f t="shared" si="11"/>
        <v>0.005-1068.43629080354i</v>
      </c>
      <c r="N68">
        <f t="shared" si="12"/>
        <v>89.948309147201059</v>
      </c>
      <c r="O68">
        <f t="shared" si="13"/>
        <v>99.769663195179191</v>
      </c>
      <c r="P68" s="3">
        <f t="shared" si="14"/>
        <v>99.769663195179191</v>
      </c>
      <c r="Q68" s="3">
        <f t="shared" si="15"/>
        <v>-90.051690852798941</v>
      </c>
      <c r="R68">
        <f t="shared" si="16"/>
        <v>89.948309147201059</v>
      </c>
      <c r="S68">
        <f t="shared" si="17"/>
        <v>1.0952987506808822E-3</v>
      </c>
      <c r="T68">
        <f t="shared" si="0"/>
        <v>99.769663195179191</v>
      </c>
    </row>
    <row r="69" spans="1:20" x14ac:dyDescent="0.25">
      <c r="A69">
        <f t="shared" si="1"/>
        <v>6.9081164843158271</v>
      </c>
      <c r="B69">
        <f t="shared" si="18"/>
        <v>1.0994608859334696</v>
      </c>
      <c r="C69" t="str">
        <f t="shared" si="2"/>
        <v>-87.8565532648995-97014.307556409i</v>
      </c>
      <c r="D69" t="str">
        <f t="shared" si="3"/>
        <v>3.47812499999206-14475.7258021559i</v>
      </c>
      <c r="E69" t="str">
        <f t="shared" si="4"/>
        <v>162.469523511876-0.0104626688089092i</v>
      </c>
      <c r="F69" t="str">
        <f t="shared" si="5"/>
        <v>2.90990990990862-135845.775122987i</v>
      </c>
      <c r="G69" t="str">
        <f t="shared" si="6"/>
        <v>0.99999999999956-6.63179182494027E-07i</v>
      </c>
      <c r="H69" t="str">
        <f t="shared" si="7"/>
        <v>15.1515155562084+0.0162135081718001i</v>
      </c>
      <c r="I69" t="str">
        <f t="shared" si="8"/>
        <v>15.2107822153872-13935.5124841494i</v>
      </c>
      <c r="K69" t="str">
        <f t="shared" si="9"/>
        <v>0.329999613304597-0.000356887800117786i</v>
      </c>
      <c r="L69" t="str">
        <f t="shared" si="10"/>
        <v>0.000416666666666667-427.769674849287i</v>
      </c>
      <c r="M69" t="str">
        <f t="shared" si="11"/>
        <v>0.005-1064.39160271323i</v>
      </c>
      <c r="N69">
        <f t="shared" si="12"/>
        <v>89.948112722181605</v>
      </c>
      <c r="O69">
        <f t="shared" si="13"/>
        <v>99.736719326349075</v>
      </c>
      <c r="P69" s="3">
        <f t="shared" si="14"/>
        <v>99.736719326349075</v>
      </c>
      <c r="Q69" s="3">
        <f t="shared" si="15"/>
        <v>-90.051887277818395</v>
      </c>
      <c r="R69">
        <f t="shared" si="16"/>
        <v>89.948112722181605</v>
      </c>
      <c r="S69">
        <f t="shared" si="17"/>
        <v>1.0994608859334696E-3</v>
      </c>
      <c r="T69">
        <f t="shared" si="0"/>
        <v>99.736719326349075</v>
      </c>
    </row>
    <row r="70" spans="1:20" x14ac:dyDescent="0.25">
      <c r="A70">
        <f t="shared" si="1"/>
        <v>6.9343673269562274</v>
      </c>
      <c r="B70">
        <f t="shared" si="18"/>
        <v>1.1036388373000168</v>
      </c>
      <c r="C70" t="str">
        <f t="shared" si="2"/>
        <v>-87.8565523689774-96647.0479994399i</v>
      </c>
      <c r="D70" t="str">
        <f t="shared" si="3"/>
        <v>3.478124999992-14420.926282323i</v>
      </c>
      <c r="E70" t="str">
        <f t="shared" si="4"/>
        <v>162.469523409464-0.0105024268302414i</v>
      </c>
      <c r="F70" t="str">
        <f t="shared" si="5"/>
        <v>2.90990990990862-135331.515364616i</v>
      </c>
      <c r="G70" t="str">
        <f t="shared" si="6"/>
        <v>0.999999999999557-6.65699263387503E-07i</v>
      </c>
      <c r="H70" t="str">
        <f t="shared" si="7"/>
        <v>15.1515155592899+0.0162751195043402i</v>
      </c>
      <c r="I70" t="str">
        <f t="shared" si="8"/>
        <v>15.2107822168122-13882.758004137i</v>
      </c>
      <c r="K70" t="str">
        <f t="shared" si="9"/>
        <v>0.329999610360132-0.000358243970555714i</v>
      </c>
      <c r="L70" t="str">
        <f t="shared" si="10"/>
        <v>0.000416666666666667-426.150303695245i</v>
      </c>
      <c r="M70" t="str">
        <f t="shared" si="11"/>
        <v>0.005-1060.36222625346i</v>
      </c>
      <c r="N70">
        <f t="shared" si="12"/>
        <v>89.947915550749613</v>
      </c>
      <c r="O70">
        <f t="shared" si="13"/>
        <v>99.70377545719991</v>
      </c>
      <c r="P70" s="3">
        <f t="shared" si="14"/>
        <v>99.70377545719991</v>
      </c>
      <c r="Q70" s="3">
        <f t="shared" si="15"/>
        <v>-90.052084449250387</v>
      </c>
      <c r="R70">
        <f t="shared" si="16"/>
        <v>89.947915550749613</v>
      </c>
      <c r="S70">
        <f t="shared" si="17"/>
        <v>1.1036388373000167E-3</v>
      </c>
      <c r="T70">
        <f t="shared" si="0"/>
        <v>99.70377545719991</v>
      </c>
    </row>
    <row r="71" spans="1:20" x14ac:dyDescent="0.25">
      <c r="A71">
        <f t="shared" si="1"/>
        <v>6.9607179227986613</v>
      </c>
      <c r="B71">
        <f t="shared" si="18"/>
        <v>1.1078326648817569</v>
      </c>
      <c r="C71" t="str">
        <f t="shared" si="2"/>
        <v>-87.8565514662311-96281.1787427015i</v>
      </c>
      <c r="D71" t="str">
        <f t="shared" si="3"/>
        <v>3.47812499999193-14366.3342123563i</v>
      </c>
      <c r="E71" t="str">
        <f t="shared" si="4"/>
        <v>162.469523306268-0.0105423359306783i</v>
      </c>
      <c r="F71" t="str">
        <f t="shared" si="5"/>
        <v>2.90990990990861-134819.202395528i</v>
      </c>
      <c r="G71" t="str">
        <f t="shared" si="6"/>
        <v>0.999999999999553-6.68228920588373E-07i</v>
      </c>
      <c r="H71" t="str">
        <f t="shared" si="7"/>
        <v>15.1515155623948+0.0163369649599609i</v>
      </c>
      <c r="I71" t="str">
        <f t="shared" si="8"/>
        <v>15.2107822182481-13830.2032322594i</v>
      </c>
      <c r="K71" t="str">
        <f t="shared" si="9"/>
        <v>0.329999607393246-0.000359605294404656i</v>
      </c>
      <c r="L71" t="str">
        <f t="shared" si="10"/>
        <v>0.000416666666666667-424.537062856391i</v>
      </c>
      <c r="M71" t="str">
        <f t="shared" si="11"/>
        <v>0.005-1056.34810346031i</v>
      </c>
      <c r="N71">
        <f t="shared" si="12"/>
        <v>89.947717630068723</v>
      </c>
      <c r="O71">
        <f t="shared" si="13"/>
        <v>99.670831587729069</v>
      </c>
      <c r="P71" s="3">
        <f t="shared" si="14"/>
        <v>99.670831587729069</v>
      </c>
      <c r="Q71" s="3">
        <f t="shared" si="15"/>
        <v>-90.052282369931277</v>
      </c>
      <c r="R71">
        <f t="shared" si="16"/>
        <v>89.947717630068723</v>
      </c>
      <c r="S71">
        <f t="shared" si="17"/>
        <v>1.1078326648817569E-3</v>
      </c>
      <c r="T71">
        <f t="shared" si="0"/>
        <v>99.670831587729069</v>
      </c>
    </row>
    <row r="72" spans="1:20" x14ac:dyDescent="0.25">
      <c r="A72">
        <f t="shared" si="1"/>
        <v>6.9871686509052955</v>
      </c>
      <c r="B72">
        <f t="shared" si="18"/>
        <v>1.1120424290083075</v>
      </c>
      <c r="C72" t="str">
        <f t="shared" si="2"/>
        <v>-87.8565505566135-95916.694523046i</v>
      </c>
      <c r="D72" t="str">
        <f t="shared" si="3"/>
        <v>3.47812499999187-14311.9488069303i</v>
      </c>
      <c r="E72" t="str">
        <f t="shared" si="4"/>
        <v>162.469523202291-0.0105823966843073i</v>
      </c>
      <c r="F72" t="str">
        <f t="shared" si="5"/>
        <v>2.9099099099086-134308.828845928i</v>
      </c>
      <c r="G72" t="str">
        <f t="shared" si="6"/>
        <v>0.99999999999955-6.70768190486606E-07i</v>
      </c>
      <c r="H72" t="str">
        <f t="shared" si="7"/>
        <v>15.1515155655234+0.0163990454283302i</v>
      </c>
      <c r="I72" t="str">
        <f t="shared" si="8"/>
        <v>15.2107822196948-13777.8474124983i</v>
      </c>
      <c r="K72" t="str">
        <f t="shared" si="9"/>
        <v>0.32999960440377-0.000360971791247158i</v>
      </c>
      <c r="L72" t="str">
        <f t="shared" si="10"/>
        <v>0.000416666666666667-422.929929125714i</v>
      </c>
      <c r="M72" t="str">
        <f t="shared" si="11"/>
        <v>0.005-1052.34917658928i</v>
      </c>
      <c r="N72">
        <f t="shared" si="12"/>
        <v>89.947518957291834</v>
      </c>
      <c r="O72">
        <f t="shared" si="13"/>
        <v>99.637887717934461</v>
      </c>
      <c r="P72" s="3">
        <f t="shared" si="14"/>
        <v>99.637887717934461</v>
      </c>
      <c r="Q72" s="3">
        <f t="shared" si="15"/>
        <v>-90.052481042708166</v>
      </c>
      <c r="R72">
        <f t="shared" si="16"/>
        <v>89.947518957291834</v>
      </c>
      <c r="S72">
        <f t="shared" si="17"/>
        <v>1.1120424290083075E-3</v>
      </c>
      <c r="T72">
        <f t="shared" si="0"/>
        <v>99.637887717934461</v>
      </c>
    </row>
    <row r="73" spans="1:20" x14ac:dyDescent="0.25">
      <c r="A73">
        <f t="shared" si="1"/>
        <v>7.0137198917787362</v>
      </c>
      <c r="B73">
        <f t="shared" si="18"/>
        <v>1.1162681902385392</v>
      </c>
      <c r="C73" t="str">
        <f t="shared" si="2"/>
        <v>-87.8565496400665-95553.5900972393i</v>
      </c>
      <c r="D73" t="str">
        <f t="shared" si="3"/>
        <v>3.47812499999181-14257.7692836927i</v>
      </c>
      <c r="E73" t="str">
        <f t="shared" si="4"/>
        <v>162.469523097518-0.0106226096673931i</v>
      </c>
      <c r="F73" t="str">
        <f t="shared" si="5"/>
        <v>2.90990990990859-133800.387373922i</v>
      </c>
      <c r="G73" t="str">
        <f t="shared" si="6"/>
        <v>0.999999999999547-6.73317109610454E-07i</v>
      </c>
      <c r="H73" t="str">
        <f t="shared" si="7"/>
        <v>15.1515155686759+0.0164613618024967i</v>
      </c>
      <c r="I73" t="str">
        <f t="shared" si="8"/>
        <v>15.2107822211526-13725.689791698i</v>
      </c>
      <c r="K73" t="str">
        <f t="shared" si="9"/>
        <v>0.329999601391529-0.000362343480740169i</v>
      </c>
      <c r="L73" t="str">
        <f t="shared" si="10"/>
        <v>0.000416666666666667-421.328879384055i</v>
      </c>
      <c r="M73" t="str">
        <f t="shared" si="11"/>
        <v>0.005-1048.36538811444i</v>
      </c>
      <c r="N73">
        <f t="shared" si="12"/>
        <v>89.947319529561028</v>
      </c>
      <c r="O73">
        <f t="shared" si="13"/>
        <v>99.604943847813104</v>
      </c>
      <c r="P73" s="3">
        <f t="shared" si="14"/>
        <v>99.604943847813104</v>
      </c>
      <c r="Q73" s="3">
        <f t="shared" si="15"/>
        <v>-90.052680470438972</v>
      </c>
      <c r="R73">
        <f t="shared" si="16"/>
        <v>89.947319529561028</v>
      </c>
      <c r="S73">
        <f t="shared" si="17"/>
        <v>1.1162681902385392E-3</v>
      </c>
      <c r="T73">
        <f t="shared" si="0"/>
        <v>99.604943847813104</v>
      </c>
    </row>
    <row r="74" spans="1:20" x14ac:dyDescent="0.25">
      <c r="A74">
        <f t="shared" si="1"/>
        <v>7.0403720273674963</v>
      </c>
      <c r="B74">
        <f t="shared" si="18"/>
        <v>1.1205100093614457</v>
      </c>
      <c r="C74" t="str">
        <f t="shared" si="2"/>
        <v>-87.8565487165435-95191.8602419084i</v>
      </c>
      <c r="D74" t="str">
        <f t="shared" si="3"/>
        <v>3.47812499999174-14203.794863253i</v>
      </c>
      <c r="E74" t="str">
        <f t="shared" si="4"/>
        <v>162.46952299195-0.0106629754583924i</v>
      </c>
      <c r="F74" t="str">
        <f t="shared" si="5"/>
        <v>2.90990990990858-133293.870665409i</v>
      </c>
      <c r="G74" t="str">
        <f t="shared" si="6"/>
        <v>0.999999999999543-6.75875714626971E-07i</v>
      </c>
      <c r="H74" t="str">
        <f t="shared" si="7"/>
        <v>15.1515155718523+0.0165239149789027i</v>
      </c>
      <c r="I74" t="str">
        <f t="shared" si="8"/>
        <v>15.2107822226216-13673.7296195533i</v>
      </c>
      <c r="K74" t="str">
        <f t="shared" si="9"/>
        <v>0.329999598356353-0.000363720382615336i</v>
      </c>
      <c r="L74" t="str">
        <f t="shared" si="10"/>
        <v>0.000416666666666667-419.733890599775i</v>
      </c>
      <c r="M74" t="str">
        <f t="shared" si="11"/>
        <v>0.005-1044.39668072767i</v>
      </c>
      <c r="N74">
        <f t="shared" si="12"/>
        <v>89.947119344007476</v>
      </c>
      <c r="O74">
        <f t="shared" si="13"/>
        <v>99.571999977362992</v>
      </c>
      <c r="P74" s="3">
        <f t="shared" si="14"/>
        <v>99.571999977362992</v>
      </c>
      <c r="Q74" s="3">
        <f t="shared" si="15"/>
        <v>-90.052880655992524</v>
      </c>
      <c r="R74">
        <f t="shared" si="16"/>
        <v>89.947119344007476</v>
      </c>
      <c r="S74">
        <f t="shared" si="17"/>
        <v>1.1205100093614458E-3</v>
      </c>
      <c r="T74">
        <f t="shared" si="0"/>
        <v>99.571999977362992</v>
      </c>
    </row>
    <row r="75" spans="1:20" x14ac:dyDescent="0.25">
      <c r="A75">
        <f t="shared" si="1"/>
        <v>7.0671254410714939</v>
      </c>
      <c r="B75">
        <f t="shared" si="18"/>
        <v>1.1247679473970194</v>
      </c>
      <c r="C75" t="str">
        <f t="shared" si="2"/>
        <v>-87.8565477859875-94831.4997534442i</v>
      </c>
      <c r="D75" t="str">
        <f t="shared" si="3"/>
        <v>3.47812499999169-14150.0247691709i</v>
      </c>
      <c r="E75" t="str">
        <f t="shared" si="4"/>
        <v>162.469522885578-0.0107034946379594i</v>
      </c>
      <c r="F75" t="str">
        <f t="shared" si="5"/>
        <v>2.90990990990857-132789.271433975i</v>
      </c>
      <c r="G75" t="str">
        <f t="shared" si="6"/>
        <v>0.99999999999954-6.78444042342551E-07i</v>
      </c>
      <c r="H75" t="str">
        <f t="shared" si="7"/>
        <v>15.151515575053+0.0165867058573969i</v>
      </c>
      <c r="I75" t="str">
        <f t="shared" si="8"/>
        <v>15.2107822241018-13621.9661485998i</v>
      </c>
      <c r="K75" t="str">
        <f t="shared" si="9"/>
        <v>0.329999595298064-0.000365102516679272i</v>
      </c>
      <c r="L75" t="str">
        <f t="shared" si="10"/>
        <v>0.000416666666666667-418.144939828427i</v>
      </c>
      <c r="M75" t="str">
        <f t="shared" si="11"/>
        <v>0.005-1040.44299733779i</v>
      </c>
      <c r="N75">
        <f t="shared" si="12"/>
        <v>89.946918397751503</v>
      </c>
      <c r="O75">
        <f t="shared" si="13"/>
        <v>99.53905610658137</v>
      </c>
      <c r="P75" s="3">
        <f t="shared" si="14"/>
        <v>99.53905610658137</v>
      </c>
      <c r="Q75" s="3">
        <f t="shared" si="15"/>
        <v>-90.053081602248497</v>
      </c>
      <c r="R75">
        <f t="shared" si="16"/>
        <v>89.946918397751503</v>
      </c>
      <c r="S75">
        <f t="shared" si="17"/>
        <v>1.1247679473970194E-3</v>
      </c>
      <c r="T75">
        <f t="shared" si="0"/>
        <v>99.53905610658137</v>
      </c>
    </row>
    <row r="76" spans="1:20" x14ac:dyDescent="0.25">
      <c r="A76">
        <f t="shared" si="1"/>
        <v>7.0939805177475659</v>
      </c>
      <c r="B76">
        <f t="shared" si="18"/>
        <v>1.1290420655971281</v>
      </c>
      <c r="C76" t="str">
        <f t="shared" si="2"/>
        <v>-87.8565468483475-94472.5034479425i</v>
      </c>
      <c r="D76" t="str">
        <f t="shared" si="3"/>
        <v>3.47812499999162-14096.4582279457i</v>
      </c>
      <c r="E76" t="str">
        <f t="shared" si="4"/>
        <v>162.469522778396-0.0107441677889537i</v>
      </c>
      <c r="F76" t="str">
        <f t="shared" si="5"/>
        <v>2.90990990990856-132286.582420791i</v>
      </c>
      <c r="G76" t="str">
        <f t="shared" si="6"/>
        <v>0.999999999999536-6.8102212970345E-07i</v>
      </c>
      <c r="H76" t="str">
        <f t="shared" si="7"/>
        <v>15.151515578278+0.0166497353412473i</v>
      </c>
      <c r="I76" t="str">
        <f t="shared" si="8"/>
        <v>15.2107822255932-13570.3986342025i</v>
      </c>
      <c r="K76" t="str">
        <f t="shared" si="9"/>
        <v>0.32999959221649-0.000366489902813861i</v>
      </c>
      <c r="L76" t="str">
        <f t="shared" si="10"/>
        <v>0.000416666666666667-416.562004212419i</v>
      </c>
      <c r="M76" t="str">
        <f t="shared" si="11"/>
        <v>0.005-1036.50428106973i</v>
      </c>
      <c r="N76">
        <f t="shared" si="12"/>
        <v>89.946716687902466</v>
      </c>
      <c r="O76">
        <f t="shared" si="13"/>
        <v>99.506112235465864</v>
      </c>
      <c r="P76" s="3">
        <f t="shared" si="14"/>
        <v>99.506112235465864</v>
      </c>
      <c r="Q76" s="3">
        <f t="shared" si="15"/>
        <v>-90.053283312097534</v>
      </c>
      <c r="R76">
        <f t="shared" si="16"/>
        <v>89.946716687902466</v>
      </c>
      <c r="S76">
        <f t="shared" si="17"/>
        <v>1.129042065597128E-3</v>
      </c>
      <c r="T76">
        <f t="shared" si="0"/>
        <v>99.506112235465864</v>
      </c>
    </row>
    <row r="77" spans="1:20" x14ac:dyDescent="0.25">
      <c r="A77">
        <f t="shared" si="1"/>
        <v>7.1209376437150071</v>
      </c>
      <c r="B77">
        <f t="shared" si="18"/>
        <v>1.1333324254463972</v>
      </c>
      <c r="C77" t="str">
        <f t="shared" si="2"/>
        <v>-87.8565459035647-94114.8661611179i</v>
      </c>
      <c r="D77" t="str">
        <f t="shared" si="3"/>
        <v>3.47812499999156-14043.0944690045i</v>
      </c>
      <c r="E77" t="str">
        <f t="shared" si="4"/>
        <v>162.469522670397-0.0107849954964475i</v>
      </c>
      <c r="F77" t="str">
        <f t="shared" si="5"/>
        <v>2.90990990990855-131785.796394507i</v>
      </c>
      <c r="G77" t="str">
        <f t="shared" si="6"/>
        <v>0.999999999999533-6.83610013796321E-07i</v>
      </c>
      <c r="H77" t="str">
        <f t="shared" si="7"/>
        <v>15.1515155815275+0.0167130043371546i</v>
      </c>
      <c r="I77" t="str">
        <f t="shared" si="8"/>
        <v>15.2107822270959-13519.0263345455i</v>
      </c>
      <c r="K77" t="str">
        <f t="shared" si="9"/>
        <v>0.329999589111451-0.000367882560976523i</v>
      </c>
      <c r="L77" t="str">
        <f t="shared" si="10"/>
        <v>0.000416666666666667-414.985060980693i</v>
      </c>
      <c r="M77" t="str">
        <f t="shared" si="11"/>
        <v>0.005-1032.58047526372i</v>
      </c>
      <c r="N77">
        <f t="shared" si="12"/>
        <v>89.946514211558764</v>
      </c>
      <c r="O77">
        <f t="shared" si="13"/>
        <v>99.473168364013702</v>
      </c>
      <c r="P77" s="3">
        <f t="shared" si="14"/>
        <v>99.473168364013702</v>
      </c>
      <c r="Q77" s="3">
        <f t="shared" si="15"/>
        <v>-90.053485788441236</v>
      </c>
      <c r="R77">
        <f t="shared" si="16"/>
        <v>89.946514211558764</v>
      </c>
      <c r="S77">
        <f t="shared" si="17"/>
        <v>1.1333324254463972E-3</v>
      </c>
      <c r="T77">
        <f t="shared" si="0"/>
        <v>99.473168364013702</v>
      </c>
    </row>
    <row r="78" spans="1:20" x14ac:dyDescent="0.25">
      <c r="A78">
        <f t="shared" si="1"/>
        <v>7.1479972067611239</v>
      </c>
      <c r="B78">
        <f t="shared" si="18"/>
        <v>1.1376390886630936</v>
      </c>
      <c r="C78" t="str">
        <f t="shared" si="2"/>
        <v>-87.8565449515897-93758.5827482411i</v>
      </c>
      <c r="D78" t="str">
        <f t="shared" si="3"/>
        <v>3.47812499999149-13989.932724692i</v>
      </c>
      <c r="E78" t="str">
        <f t="shared" si="4"/>
        <v>162.469522561576-0.0108259783477421i</v>
      </c>
      <c r="F78" t="str">
        <f t="shared" si="5"/>
        <v>2.90990990990854-131286.906151147i</v>
      </c>
      <c r="G78" t="str">
        <f t="shared" si="6"/>
        <v>0.999999999999529-6.86207731848745E-07i</v>
      </c>
      <c r="H78" t="str">
        <f t="shared" si="7"/>
        <v>15.1515155848018+0.0167765137552647i</v>
      </c>
      <c r="I78" t="str">
        <f t="shared" si="8"/>
        <v>15.2107822286099-13467.8485106209i</v>
      </c>
      <c r="K78" t="str">
        <f t="shared" si="9"/>
        <v>0.329999585982769-0.000369280511200516i</v>
      </c>
      <c r="L78" t="str">
        <f t="shared" si="10"/>
        <v>0.000416666666666667-413.41408744839i</v>
      </c>
      <c r="M78" t="str">
        <f t="shared" si="11"/>
        <v>0.005-1028.67152347452i</v>
      </c>
      <c r="N78">
        <f t="shared" si="12"/>
        <v>89.946310965807697</v>
      </c>
      <c r="O78">
        <f t="shared" si="13"/>
        <v>99.440224492222569</v>
      </c>
      <c r="P78" s="3">
        <f t="shared" si="14"/>
        <v>99.440224492222569</v>
      </c>
      <c r="Q78" s="3">
        <f t="shared" si="15"/>
        <v>-90.053689034192303</v>
      </c>
      <c r="R78">
        <f t="shared" si="16"/>
        <v>89.946310965807697</v>
      </c>
      <c r="S78">
        <f t="shared" si="17"/>
        <v>1.1376390886630935E-3</v>
      </c>
      <c r="T78">
        <f t="shared" si="0"/>
        <v>99.440224492222569</v>
      </c>
    </row>
    <row r="79" spans="1:20" x14ac:dyDescent="0.25">
      <c r="A79">
        <f t="shared" si="1"/>
        <v>7.1751595961468171</v>
      </c>
      <c r="B79">
        <f t="shared" si="18"/>
        <v>1.1419621172000134</v>
      </c>
      <c r="C79" t="str">
        <f t="shared" si="2"/>
        <v>-87.8565439923654-93403.6480840534i</v>
      </c>
      <c r="D79" t="str">
        <f t="shared" si="3"/>
        <v>3.47812499999144-13936.9722302584i</v>
      </c>
      <c r="E79" t="str">
        <f t="shared" si="4"/>
        <v>162.469522451927-0.0108671169323665i</v>
      </c>
      <c r="F79" t="str">
        <f t="shared" si="5"/>
        <v>2.90990990990852-130789.904514009i</v>
      </c>
      <c r="G79" t="str">
        <f t="shared" si="6"/>
        <v>0.999999999999525-6.88815321229767E-07i</v>
      </c>
      <c r="H79" t="str">
        <f t="shared" si="7"/>
        <v>15.1515155881011+0.0168402645091823i</v>
      </c>
      <c r="I79" t="str">
        <f t="shared" si="8"/>
        <v>15.2107822301356-13416.8644262187i</v>
      </c>
      <c r="K79" t="str">
        <f t="shared" si="9"/>
        <v>0.329999582830263-0.000370683773595219i</v>
      </c>
      <c r="L79" t="str">
        <f t="shared" si="10"/>
        <v>0.000416666666666667-411.849061016527i</v>
      </c>
      <c r="M79" t="str">
        <f t="shared" si="11"/>
        <v>0.005-1024.77736947053i</v>
      </c>
      <c r="N79">
        <f t="shared" si="12"/>
        <v>89.946106947725596</v>
      </c>
      <c r="O79">
        <f t="shared" si="13"/>
        <v>99.407280620089708</v>
      </c>
      <c r="P79" s="3">
        <f t="shared" si="14"/>
        <v>99.407280620089708</v>
      </c>
      <c r="Q79" s="3">
        <f t="shared" si="15"/>
        <v>-90.053893052274404</v>
      </c>
      <c r="R79">
        <f t="shared" si="16"/>
        <v>89.946106947725596</v>
      </c>
      <c r="S79">
        <f t="shared" si="17"/>
        <v>1.1419621172000134E-3</v>
      </c>
      <c r="T79">
        <f t="shared" si="0"/>
        <v>99.407280620089708</v>
      </c>
    </row>
    <row r="80" spans="1:20" x14ac:dyDescent="0.25">
      <c r="A80">
        <f t="shared" si="1"/>
        <v>7.2024252026121749</v>
      </c>
      <c r="B80">
        <f t="shared" si="18"/>
        <v>1.1463015732453734</v>
      </c>
      <c r="C80" t="str">
        <f t="shared" si="2"/>
        <v>-87.8565430258375-93050.057062701i</v>
      </c>
      <c r="D80" t="str">
        <f t="shared" si="3"/>
        <v>3.47812499999137-13884.2122238494i</v>
      </c>
      <c r="E80" t="str">
        <f t="shared" si="4"/>
        <v>162.469522341441-0.010908411842089i</v>
      </c>
      <c r="F80" t="str">
        <f t="shared" si="5"/>
        <v>2.90990990990852-130294.784333557i</v>
      </c>
      <c r="G80" t="str">
        <f t="shared" si="6"/>
        <v>0.999999999999522-6.91432819450438E-07i</v>
      </c>
      <c r="H80" t="str">
        <f t="shared" si="7"/>
        <v>15.1515155914255+0.0169042575159837i</v>
      </c>
      <c r="I80" t="str">
        <f t="shared" si="8"/>
        <v>15.210782231673-13366.0733479157i</v>
      </c>
      <c r="K80" t="str">
        <f t="shared" si="9"/>
        <v>0.329999579653753-0.000372092368346425i</v>
      </c>
      <c r="L80" t="str">
        <f t="shared" si="10"/>
        <v>0.000416666666666667-410.289959171674i</v>
      </c>
      <c r="M80" t="str">
        <f t="shared" si="11"/>
        <v>0.005-1020.89795723305i</v>
      </c>
      <c r="N80">
        <f t="shared" si="12"/>
        <v>89.94590215437762</v>
      </c>
      <c r="O80">
        <f t="shared" si="13"/>
        <v>99.374336747612574</v>
      </c>
      <c r="P80" s="3">
        <f t="shared" si="14"/>
        <v>99.374336747612574</v>
      </c>
      <c r="Q80" s="3">
        <f t="shared" si="15"/>
        <v>-90.05409784562238</v>
      </c>
      <c r="R80">
        <f t="shared" si="16"/>
        <v>89.94590215437762</v>
      </c>
      <c r="S80">
        <f t="shared" si="17"/>
        <v>1.1463015732453734E-3</v>
      </c>
      <c r="T80">
        <f t="shared" si="0"/>
        <v>99.374336747612574</v>
      </c>
    </row>
    <row r="81" spans="1:20" x14ac:dyDescent="0.25">
      <c r="A81">
        <f t="shared" si="1"/>
        <v>7.2297944183821006</v>
      </c>
      <c r="B81">
        <f t="shared" si="18"/>
        <v>1.1506575192237058</v>
      </c>
      <c r="C81" t="str">
        <f t="shared" si="2"/>
        <v>-87.8565420519507-92697.8045976592i</v>
      </c>
      <c r="D81" t="str">
        <f t="shared" si="3"/>
        <v>3.47812499999131-13831.6519464944i</v>
      </c>
      <c r="E81" t="str">
        <f t="shared" si="4"/>
        <v>162.469522230116-0.0109498636709286i</v>
      </c>
      <c r="F81" t="str">
        <f t="shared" si="5"/>
        <v>2.90990990990851-129801.538487321i</v>
      </c>
      <c r="G81" t="str">
        <f t="shared" si="6"/>
        <v>0.999999999999518-6.94060264164348E-07i</v>
      </c>
      <c r="H81" t="str">
        <f t="shared" si="7"/>
        <v>15.1515155947751+0.0169684936962299i</v>
      </c>
      <c r="I81" t="str">
        <f t="shared" si="8"/>
        <v>15.2107822332221-13315.4745450651i</v>
      </c>
      <c r="K81" t="str">
        <f t="shared" si="9"/>
        <v>0.329999576453056-0.000373506315716622i</v>
      </c>
      <c r="L81" t="str">
        <f t="shared" si="10"/>
        <v>0.000416666666666667-408.736759485629i</v>
      </c>
      <c r="M81" t="str">
        <f t="shared" si="11"/>
        <v>0.005-1017.03323095542i</v>
      </c>
      <c r="N81">
        <f t="shared" si="12"/>
        <v>89.945696582817789</v>
      </c>
      <c r="O81">
        <f t="shared" si="13"/>
        <v>99.341392874788582</v>
      </c>
      <c r="P81" s="3">
        <f t="shared" si="14"/>
        <v>99.341392874788582</v>
      </c>
      <c r="Q81" s="3">
        <f t="shared" si="15"/>
        <v>-90.054303417182211</v>
      </c>
      <c r="R81">
        <f t="shared" si="16"/>
        <v>89.945696582817789</v>
      </c>
      <c r="S81">
        <f t="shared" si="17"/>
        <v>1.1506575192237059E-3</v>
      </c>
      <c r="T81">
        <f t="shared" si="0"/>
        <v>99.341392874788582</v>
      </c>
    </row>
    <row r="82" spans="1:20" x14ac:dyDescent="0.25">
      <c r="A82">
        <f t="shared" si="1"/>
        <v>7.257267637171954</v>
      </c>
      <c r="B82">
        <f t="shared" si="18"/>
        <v>1.1550300177967561</v>
      </c>
      <c r="C82" t="str">
        <f t="shared" si="2"/>
        <v>-87.856541070648-92346.8856216573i</v>
      </c>
      <c r="D82" t="str">
        <f t="shared" si="3"/>
        <v>3.47812499999123-13779.2906420963i</v>
      </c>
      <c r="E82" t="str">
        <f t="shared" si="4"/>
        <v>162.469522117943-0.0109914730151591i</v>
      </c>
      <c r="F82" t="str">
        <f t="shared" si="5"/>
        <v>2.9099099099085-129310.159879793i</v>
      </c>
      <c r="G82" t="str">
        <f t="shared" si="6"/>
        <v>0.999999999999515-6.9669769316817E-07i</v>
      </c>
      <c r="H82" t="str">
        <f t="shared" si="7"/>
        <v>15.1515155981503+0.0170329739739805i</v>
      </c>
      <c r="I82" t="str">
        <f t="shared" si="8"/>
        <v>15.210782234783-13265.0672897861i</v>
      </c>
      <c r="K82" t="str">
        <f t="shared" si="9"/>
        <v>0.329999573227987-0.000374925636045291i</v>
      </c>
      <c r="L82" t="str">
        <f t="shared" si="10"/>
        <v>0.000416666666666667-407.189439615091i</v>
      </c>
      <c r="M82" t="str">
        <f t="shared" si="11"/>
        <v>0.005-1013.18313504226i</v>
      </c>
      <c r="N82">
        <f t="shared" si="12"/>
        <v>89.945490230088922</v>
      </c>
      <c r="O82">
        <f t="shared" si="13"/>
        <v>99.30844900161506</v>
      </c>
      <c r="P82" s="3">
        <f t="shared" si="14"/>
        <v>99.30844900161506</v>
      </c>
      <c r="Q82" s="3">
        <f t="shared" si="15"/>
        <v>-90.054509769911078</v>
      </c>
      <c r="R82">
        <f t="shared" si="16"/>
        <v>89.945490230088922</v>
      </c>
      <c r="S82">
        <f t="shared" si="17"/>
        <v>1.1550300177967561E-3</v>
      </c>
      <c r="T82">
        <f t="shared" si="0"/>
        <v>99.30844900161506</v>
      </c>
    </row>
    <row r="83" spans="1:20" x14ac:dyDescent="0.25">
      <c r="A83">
        <f t="shared" si="1"/>
        <v>7.2848452541932076</v>
      </c>
      <c r="B83">
        <f t="shared" si="18"/>
        <v>1.1594191318643838</v>
      </c>
      <c r="C83" t="str">
        <f t="shared" si="2"/>
        <v>-87.8565400818713-91997.2950866073i</v>
      </c>
      <c r="D83" t="str">
        <f t="shared" si="3"/>
        <v>3.47812499999116-13727.1275574201i</v>
      </c>
      <c r="E83" t="str">
        <f t="shared" si="4"/>
        <v>162.469522004914-0.0110332404733199i</v>
      </c>
      <c r="F83" t="str">
        <f t="shared" si="5"/>
        <v>2.90990990990848-128820.641442327i</v>
      </c>
      <c r="G83" t="str">
        <f t="shared" si="6"/>
        <v>0.999999999999511-6.99345144402206E-07i</v>
      </c>
      <c r="H83" t="str">
        <f t="shared" si="7"/>
        <v>15.1515156015512+0.0170976992768059i</v>
      </c>
      <c r="I83" t="str">
        <f t="shared" si="8"/>
        <v>15.2107822363555-13214.8508569535i</v>
      </c>
      <c r="K83" t="str">
        <f t="shared" si="9"/>
        <v>0.329999569978362-0.000376350349749201i</v>
      </c>
      <c r="L83" t="str">
        <f t="shared" si="10"/>
        <v>0.000416666666666667-405.647977301346i</v>
      </c>
      <c r="M83" t="str">
        <f t="shared" si="11"/>
        <v>0.005-1009.34761410864i</v>
      </c>
      <c r="N83">
        <f t="shared" si="12"/>
        <v>89.945283093222642</v>
      </c>
      <c r="O83">
        <f t="shared" si="13"/>
        <v>99.275505128089264</v>
      </c>
      <c r="P83" s="3">
        <f t="shared" si="14"/>
        <v>99.275505128089264</v>
      </c>
      <c r="Q83" s="3">
        <f t="shared" si="15"/>
        <v>-90.054716906777358</v>
      </c>
      <c r="R83">
        <f t="shared" si="16"/>
        <v>89.945283093222642</v>
      </c>
      <c r="S83">
        <f t="shared" si="17"/>
        <v>1.1594191318643839E-3</v>
      </c>
      <c r="T83">
        <f t="shared" si="0"/>
        <v>99.275505128089264</v>
      </c>
    </row>
    <row r="84" spans="1:20" x14ac:dyDescent="0.25">
      <c r="A84">
        <f t="shared" si="1"/>
        <v>7.3125276661591423</v>
      </c>
      <c r="B84">
        <f t="shared" si="18"/>
        <v>1.1638249245654686</v>
      </c>
      <c r="C84" t="str">
        <f t="shared" si="2"/>
        <v>-87.8565390855674-91649.0279635338i</v>
      </c>
      <c r="D84" t="str">
        <f t="shared" si="3"/>
        <v>3.4781249999911-13675.1619420824i</v>
      </c>
      <c r="E84" t="str">
        <f t="shared" si="4"/>
        <v>162.469521891026-0.0110751666462302i</v>
      </c>
      <c r="F84" t="str">
        <f t="shared" si="5"/>
        <v>2.90990990990847-128332.976133037i</v>
      </c>
      <c r="G84" t="str">
        <f t="shared" si="6"/>
        <v>0.999999999999507-7.02002655950932E-07i</v>
      </c>
      <c r="H84" t="str">
        <f t="shared" si="7"/>
        <v>15.1515156049779+0.0171626705358018i</v>
      </c>
      <c r="I84" t="str">
        <f t="shared" si="8"/>
        <v>15.2107822379402-13164.8245241869i</v>
      </c>
      <c r="K84" t="str">
        <f t="shared" si="9"/>
        <v>0.329999566703992-0.000377780477322693i</v>
      </c>
      <c r="L84" t="str">
        <f t="shared" si="10"/>
        <v>0.000416666666666667-404.112350369941i</v>
      </c>
      <c r="M84" t="str">
        <f t="shared" si="11"/>
        <v>0.005-1005.52661297932i</v>
      </c>
      <c r="N84">
        <f t="shared" si="12"/>
        <v>89.945075169239203</v>
      </c>
      <c r="O84">
        <f t="shared" si="13"/>
        <v>99.242561254208695</v>
      </c>
      <c r="P84" s="3">
        <f t="shared" si="14"/>
        <v>99.242561254208695</v>
      </c>
      <c r="Q84" s="3">
        <f t="shared" si="15"/>
        <v>-90.054924830760797</v>
      </c>
      <c r="R84">
        <f t="shared" si="16"/>
        <v>89.945075169239203</v>
      </c>
      <c r="S84">
        <f t="shared" si="17"/>
        <v>1.1638249245654686E-3</v>
      </c>
      <c r="T84">
        <f t="shared" si="0"/>
        <v>99.242561254208695</v>
      </c>
    </row>
    <row r="85" spans="1:20" x14ac:dyDescent="0.25">
      <c r="A85">
        <f t="shared" si="1"/>
        <v>7.3403152712905477</v>
      </c>
      <c r="B85">
        <f t="shared" si="18"/>
        <v>1.1682474592788175</v>
      </c>
      <c r="C85" t="str">
        <f t="shared" si="2"/>
        <v>-87.8565380816762-91302.0792424959i</v>
      </c>
      <c r="D85" t="str">
        <f t="shared" si="3"/>
        <v>3.47812499999103-13623.3930485403i</v>
      </c>
      <c r="E85" t="str">
        <f t="shared" si="4"/>
        <v>162.46952177627-0.0111172521369839i</v>
      </c>
      <c r="F85" t="str">
        <f t="shared" si="5"/>
        <v>2.90990990990846-127847.156936693i</v>
      </c>
      <c r="G85" t="str">
        <f t="shared" si="6"/>
        <v>0.999999999999504-7.04670266043543E-07i</v>
      </c>
      <c r="H85" t="str">
        <f t="shared" si="7"/>
        <v>15.1515156084308+0.0172278886856018i</v>
      </c>
      <c r="I85" t="str">
        <f t="shared" si="8"/>
        <v>15.2107822395369-13114.987571841i</v>
      </c>
      <c r="K85" t="str">
        <f t="shared" si="9"/>
        <v>0.32999956340469-0.000379216039337989i</v>
      </c>
      <c r="L85" t="str">
        <f t="shared" si="10"/>
        <v>0.000416666666666667-402.582536730365i</v>
      </c>
      <c r="M85" t="str">
        <f t="shared" si="11"/>
        <v>0.005-1001.72007668791i</v>
      </c>
      <c r="N85">
        <f t="shared" si="12"/>
        <v>89.944866455147661</v>
      </c>
      <c r="O85">
        <f t="shared" si="13"/>
        <v>99.209617379970496</v>
      </c>
      <c r="P85" s="3">
        <f t="shared" si="14"/>
        <v>99.209617379970496</v>
      </c>
      <c r="Q85" s="3">
        <f t="shared" si="15"/>
        <v>-90.055133544852339</v>
      </c>
      <c r="R85">
        <f t="shared" si="16"/>
        <v>89.944866455147661</v>
      </c>
      <c r="S85">
        <f t="shared" si="17"/>
        <v>1.1682474592788175E-3</v>
      </c>
      <c r="T85">
        <f t="shared" si="0"/>
        <v>99.209617379970496</v>
      </c>
    </row>
    <row r="86" spans="1:20" x14ac:dyDescent="0.25">
      <c r="A86">
        <f t="shared" si="1"/>
        <v>7.3682084693214529</v>
      </c>
      <c r="B86">
        <f t="shared" si="18"/>
        <v>1.1726867996240771</v>
      </c>
      <c r="C86" t="str">
        <f t="shared" si="2"/>
        <v>-87.8565370701434-90956.4439325214i</v>
      </c>
      <c r="D86" t="str">
        <f t="shared" si="3"/>
        <v>3.47812499999097-13571.820132081i</v>
      </c>
      <c r="E86" t="str">
        <f t="shared" si="4"/>
        <v>162.469521660641-0.0111594975509728i</v>
      </c>
      <c r="F86" t="str">
        <f t="shared" si="5"/>
        <v>2.90990990990845-127363.176864623i</v>
      </c>
      <c r="G86" t="str">
        <f t="shared" si="6"/>
        <v>0.9999999999995-7.07348013054505E-07i</v>
      </c>
      <c r="H86" t="str">
        <f t="shared" si="7"/>
        <v>15.1515156119099+0.0172933546643914i</v>
      </c>
      <c r="I86" t="str">
        <f t="shared" si="8"/>
        <v>15.2107822411459-13065.3392829942i</v>
      </c>
      <c r="K86" t="str">
        <f t="shared" si="9"/>
        <v>0.329999560080266-0.000380657056445478i</v>
      </c>
      <c r="L86" t="str">
        <f t="shared" si="10"/>
        <v>0.000416666666666667-401.058514375737i</v>
      </c>
      <c r="M86" t="str">
        <f t="shared" si="11"/>
        <v>0.005-997.927950476096i</v>
      </c>
      <c r="N86">
        <f t="shared" si="12"/>
        <v>89.944656947945589</v>
      </c>
      <c r="O86">
        <f t="shared" si="13"/>
        <v>99.176673505372136</v>
      </c>
      <c r="P86" s="3">
        <f t="shared" si="14"/>
        <v>99.176673505372136</v>
      </c>
      <c r="Q86" s="3">
        <f t="shared" si="15"/>
        <v>-90.055343052054411</v>
      </c>
      <c r="R86">
        <f t="shared" si="16"/>
        <v>89.944656947945589</v>
      </c>
      <c r="S86">
        <f t="shared" si="17"/>
        <v>1.1726867996240771E-3</v>
      </c>
      <c r="T86">
        <f t="shared" si="0"/>
        <v>99.176673505372136</v>
      </c>
    </row>
    <row r="87" spans="1:20" x14ac:dyDescent="0.25">
      <c r="A87">
        <f t="shared" si="1"/>
        <v>7.3962076615048735</v>
      </c>
      <c r="B87">
        <f t="shared" si="18"/>
        <v>1.1771430094626485</v>
      </c>
      <c r="C87" t="str">
        <f t="shared" si="2"/>
        <v>-87.8565360509068-90612.1170615288i</v>
      </c>
      <c r="D87" t="str">
        <f t="shared" si="3"/>
        <v>3.4781249999909-13520.4424508106i</v>
      </c>
      <c r="E87" t="str">
        <f t="shared" si="4"/>
        <v>162.469521544132-0.011201903495885i</v>
      </c>
      <c r="F87" t="str">
        <f t="shared" si="5"/>
        <v>2.90990990990844-126881.028954612i</v>
      </c>
      <c r="G87" t="str">
        <f t="shared" si="6"/>
        <v>0.999999999999496-7.1003593550411E-07i</v>
      </c>
      <c r="H87" t="str">
        <f t="shared" si="7"/>
        <v>15.1515156154156+0.0173590694139206i</v>
      </c>
      <c r="I87" t="str">
        <f t="shared" si="8"/>
        <v>15.210782242767-13015.8789434395i</v>
      </c>
      <c r="K87" t="str">
        <f t="shared" si="9"/>
        <v>0.329999556730528-0.000382103549374007i</v>
      </c>
      <c r="L87" t="str">
        <f t="shared" si="10"/>
        <v>0.000416666666666667-399.540261382483i</v>
      </c>
      <c r="M87" t="str">
        <f t="shared" si="11"/>
        <v>0.005-994.150179792888i</v>
      </c>
      <c r="N87">
        <f t="shared" si="12"/>
        <v>89.944446644619234</v>
      </c>
      <c r="O87">
        <f t="shared" si="13"/>
        <v>99.143729630410675</v>
      </c>
      <c r="P87" s="3">
        <f t="shared" si="14"/>
        <v>99.143729630410675</v>
      </c>
      <c r="Q87" s="3">
        <f t="shared" si="15"/>
        <v>-90.055553355380766</v>
      </c>
      <c r="R87">
        <f t="shared" si="16"/>
        <v>89.944446644619234</v>
      </c>
      <c r="S87">
        <f t="shared" si="17"/>
        <v>1.1771430094626484E-3</v>
      </c>
      <c r="T87">
        <f t="shared" si="0"/>
        <v>99.143729630410675</v>
      </c>
    </row>
    <row r="88" spans="1:20" x14ac:dyDescent="0.25">
      <c r="A88">
        <f t="shared" si="1"/>
        <v>7.4243132506185932</v>
      </c>
      <c r="B88">
        <f t="shared" si="18"/>
        <v>1.1816161528986067</v>
      </c>
      <c r="C88" t="str">
        <f t="shared" si="2"/>
        <v>-87.8565350239089-90269.0936762601i</v>
      </c>
      <c r="D88" t="str">
        <f t="shared" si="3"/>
        <v>3.47812499999083-13469.259265644i</v>
      </c>
      <c r="E88" t="str">
        <f t="shared" si="4"/>
        <v>162.469521426735-0.0112444705817194i</v>
      </c>
      <c r="F88" t="str">
        <f t="shared" si="5"/>
        <v>2.90990990990844-126400.706270798i</v>
      </c>
      <c r="G88" t="str">
        <f t="shared" si="6"/>
        <v>0.999999999999492-7.12734072059023E-07i</v>
      </c>
      <c r="H88" t="str">
        <f t="shared" si="7"/>
        <v>15.151515618948+0.0174250338795188i</v>
      </c>
      <c r="I88" t="str">
        <f t="shared" si="8"/>
        <v>15.2107822444005-12966.6058416731i</v>
      </c>
      <c r="K88" t="str">
        <f t="shared" si="9"/>
        <v>0.329999553355283-0.000383555538931196i</v>
      </c>
      <c r="L88" t="str">
        <f t="shared" si="10"/>
        <v>0.000416666666666667-398.027755910026i</v>
      </c>
      <c r="M88" t="str">
        <f t="shared" si="11"/>
        <v>0.005-990.386710293768i</v>
      </c>
      <c r="N88">
        <f t="shared" si="12"/>
        <v>89.944235542143332</v>
      </c>
      <c r="O88">
        <f t="shared" si="13"/>
        <v>99.110785755083356</v>
      </c>
      <c r="P88" s="3">
        <f t="shared" si="14"/>
        <v>99.110785755083356</v>
      </c>
      <c r="Q88" s="3">
        <f t="shared" si="15"/>
        <v>-90.055764457856668</v>
      </c>
      <c r="R88">
        <f t="shared" si="16"/>
        <v>89.944235542143332</v>
      </c>
      <c r="S88">
        <f t="shared" si="17"/>
        <v>1.1816161528986067E-3</v>
      </c>
      <c r="T88">
        <f t="shared" si="0"/>
        <v>99.110785755083356</v>
      </c>
    </row>
    <row r="89" spans="1:20" x14ac:dyDescent="0.25">
      <c r="A89">
        <f t="shared" si="1"/>
        <v>7.4525256409709444</v>
      </c>
      <c r="B89">
        <f t="shared" si="18"/>
        <v>1.1861062942796214</v>
      </c>
      <c r="C89" t="str">
        <f t="shared" si="2"/>
        <v>-87.8565339890924-89927.3688422097i</v>
      </c>
      <c r="D89" t="str">
        <f t="shared" si="3"/>
        <v>3.47812499999076-13418.2698402939i</v>
      </c>
      <c r="E89" t="str">
        <f t="shared" si="4"/>
        <v>162.469521308444-0.0112871994207944i</v>
      </c>
      <c r="F89" t="str">
        <f t="shared" si="5"/>
        <v>2.90990990990842-125922.20190358i</v>
      </c>
      <c r="G89" t="str">
        <f t="shared" si="6"/>
        <v>0.999999999999488-7.15442461532845E-07i</v>
      </c>
      <c r="H89" t="str">
        <f t="shared" si="7"/>
        <v>15.1515156225072+0.0174912490101073i</v>
      </c>
      <c r="I89" t="str">
        <f t="shared" si="8"/>
        <v>15.2107822460466-12917.5192688848i</v>
      </c>
      <c r="K89" t="str">
        <f t="shared" si="9"/>
        <v>0.329999549954338-0.000385013046003727i</v>
      </c>
      <c r="L89" t="str">
        <f t="shared" si="10"/>
        <v>0.000416666666666667-396.520976200463i</v>
      </c>
      <c r="M89" t="str">
        <f t="shared" si="11"/>
        <v>0.005-986.637487839976i</v>
      </c>
      <c r="N89">
        <f t="shared" si="12"/>
        <v>89.94402363748118</v>
      </c>
      <c r="O89">
        <f t="shared" si="13"/>
        <v>99.077841879387464</v>
      </c>
      <c r="P89" s="3">
        <f t="shared" si="14"/>
        <v>99.077841879387464</v>
      </c>
      <c r="Q89" s="3">
        <f t="shared" si="15"/>
        <v>-90.05597636251882</v>
      </c>
      <c r="R89">
        <f t="shared" si="16"/>
        <v>89.94402363748118</v>
      </c>
      <c r="S89">
        <f t="shared" si="17"/>
        <v>1.1861062942796214E-3</v>
      </c>
      <c r="T89">
        <f t="shared" si="0"/>
        <v>99.077841879387464</v>
      </c>
    </row>
    <row r="90" spans="1:20" x14ac:dyDescent="0.25">
      <c r="A90">
        <f t="shared" si="1"/>
        <v>7.4808452384066335</v>
      </c>
      <c r="B90">
        <f t="shared" si="18"/>
        <v>1.190613498197884</v>
      </c>
      <c r="C90" t="str">
        <f t="shared" si="2"/>
        <v>-87.8565329463947-89586.9376435514i</v>
      </c>
      <c r="D90" t="str">
        <f t="shared" si="3"/>
        <v>3.47812499999069-13367.4734412603i</v>
      </c>
      <c r="E90" t="str">
        <f t="shared" si="4"/>
        <v>162.469521189253-0.0113300906277491i</v>
      </c>
      <c r="F90" t="str">
        <f t="shared" si="5"/>
        <v>2.90990990990841-125445.508969512i</v>
      </c>
      <c r="G90" t="str">
        <f t="shared" si="6"/>
        <v>0.999999999999484-7.18161142886666E-07i</v>
      </c>
      <c r="H90" t="str">
        <f t="shared" si="7"/>
        <v>15.1515156260936+0.0175577157582128i</v>
      </c>
      <c r="I90" t="str">
        <f t="shared" si="8"/>
        <v>15.2107822477049-12868.6185189481i</v>
      </c>
      <c r="K90" t="str">
        <f t="shared" si="9"/>
        <v>0.329999546527497-0.000386476091557638i</v>
      </c>
      <c r="L90" t="str">
        <f t="shared" si="10"/>
        <v>0.000416666666666667-395.019900578267i</v>
      </c>
      <c r="M90" t="str">
        <f t="shared" si="11"/>
        <v>0.005-982.902458497688i</v>
      </c>
      <c r="N90">
        <f t="shared" si="12"/>
        <v>89.943810927584465</v>
      </c>
      <c r="O90">
        <f t="shared" si="13"/>
        <v>99.044898003320228</v>
      </c>
      <c r="P90" s="3">
        <f t="shared" si="14"/>
        <v>99.044898003320228</v>
      </c>
      <c r="Q90" s="3">
        <f t="shared" si="15"/>
        <v>-90.056189072415535</v>
      </c>
      <c r="R90">
        <f t="shared" si="16"/>
        <v>89.943810927584465</v>
      </c>
      <c r="S90">
        <f t="shared" si="17"/>
        <v>1.1906134981978841E-3</v>
      </c>
      <c r="T90">
        <f t="shared" si="0"/>
        <v>99.044898003320228</v>
      </c>
    </row>
    <row r="91" spans="1:20" x14ac:dyDescent="0.25">
      <c r="A91">
        <f t="shared" si="1"/>
        <v>7.5092724503125785</v>
      </c>
      <c r="B91">
        <f t="shared" si="18"/>
        <v>1.195137829491036</v>
      </c>
      <c r="C91" t="str">
        <f t="shared" si="2"/>
        <v>-87.8565318957576-89247.7951830667i</v>
      </c>
      <c r="D91" t="str">
        <f t="shared" si="3"/>
        <v>3.47812499999061-13316.8693378199i</v>
      </c>
      <c r="E91" t="str">
        <f t="shared" si="4"/>
        <v>162.469521069153-0.0113731448195639i</v>
      </c>
      <c r="F91" t="str">
        <f t="shared" si="5"/>
        <v>2.90990990990841-124970.620611205i</v>
      </c>
      <c r="G91" t="str">
        <f t="shared" si="6"/>
        <v>0.99999999999948-7.20890155229632E-07i</v>
      </c>
      <c r="H91" t="str">
        <f t="shared" si="7"/>
        <v>15.1515156297072+0.0176244350799827i</v>
      </c>
      <c r="I91" t="str">
        <f t="shared" si="8"/>
        <v>15.210782249376-12819.902888409i</v>
      </c>
      <c r="K91" t="str">
        <f t="shared" si="9"/>
        <v>0.329999543074563-0.000387944696638646i</v>
      </c>
      <c r="L91" t="str">
        <f t="shared" si="10"/>
        <v>0.000416666666666667-393.524507449956i</v>
      </c>
      <c r="M91" t="str">
        <f t="shared" si="11"/>
        <v>0.005-979.181568537245i</v>
      </c>
      <c r="N91">
        <f t="shared" si="12"/>
        <v>89.943597409393391</v>
      </c>
      <c r="O91">
        <f t="shared" si="13"/>
        <v>99.011954126878678</v>
      </c>
      <c r="P91" s="3">
        <f t="shared" si="14"/>
        <v>99.011954126878678</v>
      </c>
      <c r="Q91" s="3">
        <f t="shared" si="15"/>
        <v>-90.056402590606609</v>
      </c>
      <c r="R91">
        <f t="shared" si="16"/>
        <v>89.943597409393391</v>
      </c>
      <c r="S91">
        <f t="shared" si="17"/>
        <v>1.195137829491036E-3</v>
      </c>
      <c r="T91">
        <f t="shared" si="0"/>
        <v>99.011954126878678</v>
      </c>
    </row>
    <row r="92" spans="1:20" x14ac:dyDescent="0.25">
      <c r="A92">
        <f t="shared" si="1"/>
        <v>7.5378076856237675</v>
      </c>
      <c r="B92">
        <f t="shared" si="18"/>
        <v>1.199679353243102</v>
      </c>
      <c r="C92" t="str">
        <f t="shared" si="2"/>
        <v>-87.8565308371212-88909.9365820791i</v>
      </c>
      <c r="D92" t="str">
        <f t="shared" si="3"/>
        <v>3.47812499999054-13266.4568020157i</v>
      </c>
      <c r="E92" t="str">
        <f t="shared" si="4"/>
        <v>162.46952094814-0.0114163626155624i</v>
      </c>
      <c r="F92" t="str">
        <f t="shared" si="5"/>
        <v>2.90990990990838-124497.529997232i</v>
      </c>
      <c r="G92" t="str">
        <f t="shared" si="6"/>
        <v>0.999999999999476-7.23629537819503E-07i</v>
      </c>
      <c r="H92" t="str">
        <f t="shared" si="7"/>
        <v>15.1515156333483+0.017691407935197i</v>
      </c>
      <c r="I92" t="str">
        <f t="shared" si="8"/>
        <v>15.21078225106-12771.3716764769i</v>
      </c>
      <c r="K92" t="str">
        <f t="shared" si="9"/>
        <v>0.329999539595337-0.000389418882372422i</v>
      </c>
      <c r="L92" t="str">
        <f t="shared" si="10"/>
        <v>0.000416666666666667-392.034775303802i</v>
      </c>
      <c r="M92" t="str">
        <f t="shared" si="11"/>
        <v>0.005-975.474764432403i</v>
      </c>
      <c r="N92">
        <f t="shared" si="12"/>
        <v>89.943383079836408</v>
      </c>
      <c r="O92">
        <f t="shared" si="13"/>
        <v>98.979010250060128</v>
      </c>
      <c r="P92" s="3">
        <f t="shared" si="14"/>
        <v>98.979010250060128</v>
      </c>
      <c r="Q92" s="3">
        <f t="shared" si="15"/>
        <v>-90.056616920163592</v>
      </c>
      <c r="R92">
        <f t="shared" si="16"/>
        <v>89.943383079836408</v>
      </c>
      <c r="S92">
        <f t="shared" si="17"/>
        <v>1.199679353243102E-3</v>
      </c>
      <c r="T92">
        <f t="shared" si="0"/>
        <v>98.979010250060128</v>
      </c>
    </row>
    <row r="93" spans="1:20" x14ac:dyDescent="0.25">
      <c r="A93">
        <f t="shared" si="1"/>
        <v>7.5664513548291383</v>
      </c>
      <c r="B93">
        <f t="shared" si="18"/>
        <v>1.2042381347854259</v>
      </c>
      <c r="C93" t="str">
        <f t="shared" si="2"/>
        <v>-87.8565297704227-88573.3569803775i</v>
      </c>
      <c r="D93" t="str">
        <f t="shared" si="3"/>
        <v>3.47812499999047-13216.2351086465i</v>
      </c>
      <c r="E93" t="str">
        <f t="shared" si="4"/>
        <v>162.469520826204-0.0114597446374202i</v>
      </c>
      <c r="F93" t="str">
        <f t="shared" si="5"/>
        <v>2.90990990990837-124026.230322024i</v>
      </c>
      <c r="G93" t="str">
        <f t="shared" si="6"/>
        <v>0.999999999999472-7.26379330063214E-07i</v>
      </c>
      <c r="H93" t="str">
        <f t="shared" si="7"/>
        <v>15.1515156370172+0.0177586352872827i</v>
      </c>
      <c r="I93" t="str">
        <f t="shared" si="8"/>
        <v>15.2107822527564-12723.024185014i</v>
      </c>
      <c r="K93" t="str">
        <f t="shared" si="9"/>
        <v>0.329999536089618-0.000390898669964911i</v>
      </c>
      <c r="L93" t="str">
        <f t="shared" si="10"/>
        <v>0.000416666666666667-390.550682709506i</v>
      </c>
      <c r="M93" t="str">
        <f t="shared" si="11"/>
        <v>0.005-971.781992859537i</v>
      </c>
      <c r="N93">
        <f t="shared" si="12"/>
        <v>89.943167935830417</v>
      </c>
      <c r="O93">
        <f t="shared" si="13"/>
        <v>98.946066372861537</v>
      </c>
      <c r="P93" s="3">
        <f t="shared" si="14"/>
        <v>98.946066372861537</v>
      </c>
      <c r="Q93" s="3">
        <f t="shared" si="15"/>
        <v>-90.056832064169583</v>
      </c>
      <c r="R93">
        <f t="shared" si="16"/>
        <v>89.943167935830417</v>
      </c>
      <c r="S93">
        <f t="shared" si="17"/>
        <v>1.2042381347854259E-3</v>
      </c>
      <c r="T93">
        <f t="shared" si="0"/>
        <v>98.946066372861537</v>
      </c>
    </row>
    <row r="94" spans="1:20" x14ac:dyDescent="0.25">
      <c r="A94">
        <f t="shared" si="1"/>
        <v>7.5952038699774889</v>
      </c>
      <c r="B94">
        <f t="shared" si="18"/>
        <v>1.2088142396976105</v>
      </c>
      <c r="C94" t="str">
        <f t="shared" si="2"/>
        <v>-87.856528695605-88238.0515361544i</v>
      </c>
      <c r="D94" t="str">
        <f t="shared" si="3"/>
        <v>3.4781249999904-13166.2035352564i</v>
      </c>
      <c r="E94" t="str">
        <f t="shared" si="4"/>
        <v>162.469520703342-0.0115032915091753i</v>
      </c>
      <c r="F94" t="str">
        <f t="shared" si="5"/>
        <v>2.90990990990835-123556.714805778i</v>
      </c>
      <c r="G94" t="str">
        <f t="shared" si="6"/>
        <v>0.999999999999468-7.29139571517451E-07i</v>
      </c>
      <c r="H94" t="str">
        <f t="shared" si="7"/>
        <v>15.151515640714+0.0178261181033287i</v>
      </c>
      <c r="I94" t="str">
        <f t="shared" si="8"/>
        <v>15.210782254466-12674.8597185254i</v>
      </c>
      <c r="K94" t="str">
        <f t="shared" si="9"/>
        <v>0.329999532557206-0.000392384080702646i</v>
      </c>
      <c r="L94" t="str">
        <f t="shared" si="10"/>
        <v>0.000416666666666667-389.072208317898i</v>
      </c>
      <c r="M94" t="str">
        <f t="shared" si="11"/>
        <v>0.005-968.103200696885i</v>
      </c>
      <c r="N94">
        <f t="shared" si="12"/>
        <v>89.942951974280518</v>
      </c>
      <c r="O94">
        <f t="shared" si="13"/>
        <v>98.913122495280305</v>
      </c>
      <c r="P94" s="3">
        <f t="shared" si="14"/>
        <v>98.913122495280305</v>
      </c>
      <c r="Q94" s="3">
        <f t="shared" si="15"/>
        <v>-90.057048025719482</v>
      </c>
      <c r="R94">
        <f t="shared" si="16"/>
        <v>89.942951974280518</v>
      </c>
      <c r="S94">
        <f t="shared" si="17"/>
        <v>1.2088142396976104E-3</v>
      </c>
      <c r="T94">
        <f t="shared" si="0"/>
        <v>98.913122495280305</v>
      </c>
    </row>
    <row r="95" spans="1:20" x14ac:dyDescent="0.25">
      <c r="A95">
        <f t="shared" si="1"/>
        <v>7.6240656446834034</v>
      </c>
      <c r="B95">
        <f t="shared" si="18"/>
        <v>1.2134077338084615</v>
      </c>
      <c r="C95" t="str">
        <f t="shared" si="2"/>
        <v>-87.8565276125995-87904.0154259243i</v>
      </c>
      <c r="D95" t="str">
        <f t="shared" si="3"/>
        <v>3.47812499999033-13116.3613621243i</v>
      </c>
      <c r="E95" t="str">
        <f t="shared" si="4"/>
        <v>162.469520579542-0.0115470038572346i</v>
      </c>
      <c r="F95" t="str">
        <f t="shared" si="5"/>
        <v>2.90990990990835-123088.976694356i</v>
      </c>
      <c r="G95" t="str">
        <f t="shared" si="6"/>
        <v>0.999999999999464-7.31910301889215E-07i</v>
      </c>
      <c r="H95" t="str">
        <f t="shared" si="7"/>
        <v>15.151515644439+0.0178938573540979i</v>
      </c>
      <c r="I95" t="str">
        <f t="shared" si="8"/>
        <v>15.2107822561886-12626.8775841493i</v>
      </c>
      <c r="K95" t="str">
        <f t="shared" si="9"/>
        <v>0.329999528997896-0.000393875135953026i</v>
      </c>
      <c r="L95" t="str">
        <f t="shared" si="10"/>
        <v>0.000416666666666667-387.599330860628i</v>
      </c>
      <c r="M95" t="str">
        <f t="shared" si="11"/>
        <v>0.005-964.438335023799i</v>
      </c>
      <c r="N95">
        <f t="shared" si="12"/>
        <v>89.942735192080107</v>
      </c>
      <c r="O95">
        <f t="shared" si="13"/>
        <v>98.880178617313149</v>
      </c>
      <c r="P95" s="3">
        <f t="shared" si="14"/>
        <v>98.880178617313149</v>
      </c>
      <c r="Q95" s="3">
        <f t="shared" si="15"/>
        <v>-90.057264807919893</v>
      </c>
      <c r="R95">
        <f t="shared" si="16"/>
        <v>89.942735192080107</v>
      </c>
      <c r="S95">
        <f t="shared" si="17"/>
        <v>1.2134077338084614E-3</v>
      </c>
      <c r="T95">
        <f t="shared" si="0"/>
        <v>98.880178617313149</v>
      </c>
    </row>
    <row r="96" spans="1:20" x14ac:dyDescent="0.25">
      <c r="A96">
        <f t="shared" si="1"/>
        <v>7.6530370941332011</v>
      </c>
      <c r="B96">
        <f t="shared" si="18"/>
        <v>1.2180186831969337</v>
      </c>
      <c r="C96" t="str">
        <f t="shared" si="2"/>
        <v>-87.8565265213506-87571.2438444687i</v>
      </c>
      <c r="D96" t="str">
        <f t="shared" si="3"/>
        <v>3.47812499999025-13066.7078722539i</v>
      </c>
      <c r="E96" t="str">
        <f t="shared" si="4"/>
        <v>162.469520454801-0.0115908823103915i</v>
      </c>
      <c r="F96" t="str">
        <f t="shared" si="5"/>
        <v>2.90990990990834-122623.009259187i</v>
      </c>
      <c r="G96" t="str">
        <f t="shared" si="6"/>
        <v>0.99999999999946-7.3469156103639E-07i</v>
      </c>
      <c r="H96" t="str">
        <f t="shared" si="7"/>
        <v>15.1515156481923+0.0179618540140428i</v>
      </c>
      <c r="I96" t="str">
        <f t="shared" si="8"/>
        <v>15.2107822579244-12579.0770916462i</v>
      </c>
      <c r="K96" t="str">
        <f t="shared" si="9"/>
        <v>0.329999525411484-0.000395371857164654i</v>
      </c>
      <c r="L96" t="str">
        <f t="shared" si="10"/>
        <v>0.000416666666666667-386.132029149857i</v>
      </c>
      <c r="M96" t="str">
        <f t="shared" si="11"/>
        <v>0.005-960.787343119936i</v>
      </c>
      <c r="N96">
        <f t="shared" si="12"/>
        <v>89.942517586110711</v>
      </c>
      <c r="O96">
        <f t="shared" si="13"/>
        <v>98.847234738957397</v>
      </c>
      <c r="P96" s="3">
        <f t="shared" si="14"/>
        <v>98.847234738957397</v>
      </c>
      <c r="Q96" s="3">
        <f t="shared" si="15"/>
        <v>-90.057482413889289</v>
      </c>
      <c r="R96">
        <f t="shared" si="16"/>
        <v>89.942517586110711</v>
      </c>
      <c r="S96">
        <f t="shared" si="17"/>
        <v>1.2180186831969337E-3</v>
      </c>
      <c r="T96">
        <f t="shared" si="0"/>
        <v>98.847234738957397</v>
      </c>
    </row>
    <row r="97" spans="1:20" x14ac:dyDescent="0.25">
      <c r="A97">
        <f t="shared" si="1"/>
        <v>7.6821186350909079</v>
      </c>
      <c r="B97">
        <f t="shared" si="18"/>
        <v>1.2226471541930821</v>
      </c>
      <c r="C97" t="str">
        <f t="shared" si="2"/>
        <v>-87.8565254217892-87239.7320047544i</v>
      </c>
      <c r="D97" t="str">
        <f t="shared" si="3"/>
        <v>3.47812499999018-13017.2423513631i</v>
      </c>
      <c r="E97" t="str">
        <f t="shared" si="4"/>
        <v>162.469520329108-0.0116349274998202i</v>
      </c>
      <c r="F97" t="str">
        <f t="shared" si="5"/>
        <v>2.90990990990832-122158.805797174i</v>
      </c>
      <c r="G97" t="str">
        <f t="shared" si="6"/>
        <v>0.999999999999456-7.37483388968326E-07i</v>
      </c>
      <c r="H97" t="str">
        <f t="shared" si="7"/>
        <v>15.1515156519743+0.0180301090613183i</v>
      </c>
      <c r="I97" t="str">
        <f t="shared" si="8"/>
        <v>15.2107822596733-12531.4575533903i</v>
      </c>
      <c r="K97" t="str">
        <f t="shared" si="9"/>
        <v>0.329999521797762-0.000396874265867617i</v>
      </c>
      <c r="L97" t="str">
        <f t="shared" si="10"/>
        <v>0.000416666666666667-384.670282077962i</v>
      </c>
      <c r="M97" t="str">
        <f t="shared" si="11"/>
        <v>0.005-957.150172464578i</v>
      </c>
      <c r="N97">
        <f t="shared" si="12"/>
        <v>89.942299153242104</v>
      </c>
      <c r="O97">
        <f t="shared" si="13"/>
        <v>98.814290860209866</v>
      </c>
      <c r="P97" s="3">
        <f t="shared" si="14"/>
        <v>98.814290860209866</v>
      </c>
      <c r="Q97" s="3">
        <f t="shared" si="15"/>
        <v>-90.057700846757896</v>
      </c>
      <c r="R97">
        <f t="shared" si="16"/>
        <v>89.942299153242104</v>
      </c>
      <c r="S97">
        <f t="shared" si="17"/>
        <v>1.222647154193082E-3</v>
      </c>
      <c r="T97">
        <f t="shared" si="0"/>
        <v>98.814290860209866</v>
      </c>
    </row>
    <row r="98" spans="1:20" x14ac:dyDescent="0.25">
      <c r="A98">
        <f t="shared" si="1"/>
        <v>7.7113106859042526</v>
      </c>
      <c r="B98">
        <f t="shared" si="18"/>
        <v>1.2272932133790158</v>
      </c>
      <c r="C98" t="str">
        <f t="shared" si="2"/>
        <v>-87.8565243138588-86909.475137875i</v>
      </c>
      <c r="D98" t="str">
        <f t="shared" si="3"/>
        <v>3.47812499999011-12967.9640878737i</v>
      </c>
      <c r="E98" t="str">
        <f t="shared" si="4"/>
        <v>162.46952020246-0.0116791400591018i</v>
      </c>
      <c r="F98" t="str">
        <f t="shared" si="5"/>
        <v>2.90990990990831-121696.359630594i</v>
      </c>
      <c r="G98" t="str">
        <f t="shared" si="6"/>
        <v>0.999999999999452-7.40285825846402E-07i</v>
      </c>
      <c r="H98" t="str">
        <f t="shared" si="7"/>
        <v>15.151515655785+0.0180986234777965i</v>
      </c>
      <c r="I98" t="str">
        <f t="shared" si="8"/>
        <v>15.2107822614355-12484.0182843583i</v>
      </c>
      <c r="K98" t="str">
        <f t="shared" si="9"/>
        <v>0.329999518156526-0.00039838238367383i</v>
      </c>
      <c r="L98" t="str">
        <f t="shared" si="10"/>
        <v>0.000416666666666667-383.214068617216i</v>
      </c>
      <c r="M98" t="str">
        <f t="shared" si="11"/>
        <v>0.005-953.526770735778i</v>
      </c>
      <c r="N98">
        <f t="shared" si="12"/>
        <v>89.942079890332053</v>
      </c>
      <c r="O98">
        <f t="shared" si="13"/>
        <v>98.781346981067855</v>
      </c>
      <c r="P98" s="3">
        <f t="shared" si="14"/>
        <v>98.781346981067855</v>
      </c>
      <c r="Q98" s="3">
        <f t="shared" si="15"/>
        <v>-90.057920109667947</v>
      </c>
      <c r="R98">
        <f t="shared" si="16"/>
        <v>89.942079890332053</v>
      </c>
      <c r="S98">
        <f t="shared" si="17"/>
        <v>1.2272932133790158E-3</v>
      </c>
      <c r="T98">
        <f t="shared" si="0"/>
        <v>98.781346981067855</v>
      </c>
    </row>
    <row r="99" spans="1:20" x14ac:dyDescent="0.25">
      <c r="A99">
        <f t="shared" si="1"/>
        <v>7.7406136665106891</v>
      </c>
      <c r="B99">
        <f t="shared" si="18"/>
        <v>1.2319569275898561</v>
      </c>
      <c r="C99" t="str">
        <f t="shared" si="2"/>
        <v>-87.8565231974888-86580.4684929714i</v>
      </c>
      <c r="D99" t="str">
        <f t="shared" si="3"/>
        <v>3.47812499999003-12918.8723729012i</v>
      </c>
      <c r="E99" t="str">
        <f t="shared" si="4"/>
        <v>162.469520074847-0.0117235206242163i</v>
      </c>
      <c r="F99" t="str">
        <f t="shared" si="5"/>
        <v>2.90990990990831-121235.664107004i</v>
      </c>
      <c r="G99" t="str">
        <f t="shared" si="6"/>
        <v>0.999999999999448-7.43098911984616E-07i</v>
      </c>
      <c r="H99" t="str">
        <f t="shared" si="7"/>
        <v>15.1515156596248+0.0181673982490808i</v>
      </c>
      <c r="I99" t="str">
        <f t="shared" si="8"/>
        <v>15.2107822632112-12436.7586021207i</v>
      </c>
      <c r="K99" t="str">
        <f t="shared" si="9"/>
        <v>0.329999514487563-0.000399896232277306i</v>
      </c>
      <c r="L99" t="str">
        <f t="shared" si="10"/>
        <v>0.000416666666666667-381.763367819502i</v>
      </c>
      <c r="M99" t="str">
        <f t="shared" si="11"/>
        <v>0.005-949.917085809706i</v>
      </c>
      <c r="N99">
        <f t="shared" si="12"/>
        <v>89.941859794226474</v>
      </c>
      <c r="O99">
        <f t="shared" si="13"/>
        <v>98.748403101528055</v>
      </c>
      <c r="P99" s="3">
        <f t="shared" si="14"/>
        <v>98.748403101528055</v>
      </c>
      <c r="Q99" s="3">
        <f t="shared" si="15"/>
        <v>-90.058140205773526</v>
      </c>
      <c r="R99">
        <f t="shared" si="16"/>
        <v>89.941859794226474</v>
      </c>
      <c r="S99">
        <f t="shared" si="17"/>
        <v>1.231956927589856E-3</v>
      </c>
      <c r="T99">
        <f t="shared" si="0"/>
        <v>98.748403101528055</v>
      </c>
    </row>
    <row r="100" spans="1:20" x14ac:dyDescent="0.25">
      <c r="A100">
        <f t="shared" si="1"/>
        <v>7.77002799844343</v>
      </c>
      <c r="B100">
        <f t="shared" si="18"/>
        <v>1.2366383639146976</v>
      </c>
      <c r="C100" t="str">
        <f t="shared" si="2"/>
        <v>-87.8565220726211-86252.7073371765i</v>
      </c>
      <c r="D100" t="str">
        <f t="shared" si="3"/>
        <v>3.47812499998995-12869.9665002452i</v>
      </c>
      <c r="E100" t="str">
        <f t="shared" si="4"/>
        <v>162.469519946263-0.0117680698335663i</v>
      </c>
      <c r="F100" t="str">
        <f t="shared" si="5"/>
        <v>2.90990990990829-120776.712599144i</v>
      </c>
      <c r="G100" t="str">
        <f t="shared" si="6"/>
        <v>0.999999999999444-7.45922687850154E-07i</v>
      </c>
      <c r="H100" t="str">
        <f t="shared" si="7"/>
        <v>15.1515156634937+0.0182364343645195i</v>
      </c>
      <c r="I100" t="str">
        <f t="shared" si="8"/>
        <v>15.2107822650003-12389.6778268307i</v>
      </c>
      <c r="K100" t="str">
        <f t="shared" si="9"/>
        <v>0.329999510790664-0.000401415833454502i</v>
      </c>
      <c r="L100" t="str">
        <f t="shared" si="10"/>
        <v>0.000416666666666667-380.318158816001i</v>
      </c>
      <c r="M100" t="str">
        <f t="shared" si="11"/>
        <v>0.005-946.321065759812i</v>
      </c>
      <c r="N100">
        <f t="shared" si="12"/>
        <v>89.941638861759273</v>
      </c>
      <c r="O100">
        <f t="shared" si="13"/>
        <v>98.715459221587807</v>
      </c>
      <c r="P100" s="3">
        <f t="shared" si="14"/>
        <v>98.715459221587807</v>
      </c>
      <c r="Q100" s="3">
        <f t="shared" si="15"/>
        <v>-90.058361138240727</v>
      </c>
      <c r="R100">
        <f t="shared" si="16"/>
        <v>89.941638861759273</v>
      </c>
      <c r="S100">
        <f t="shared" si="17"/>
        <v>1.2366383639146976E-3</v>
      </c>
      <c r="T100">
        <f t="shared" si="0"/>
        <v>98.715459221587807</v>
      </c>
    </row>
    <row r="101" spans="1:20" x14ac:dyDescent="0.25">
      <c r="A101">
        <f t="shared" si="1"/>
        <v>7.7995541048375161</v>
      </c>
      <c r="B101">
        <f t="shared" si="18"/>
        <v>1.2413375896975736</v>
      </c>
      <c r="C101" t="str">
        <f t="shared" si="2"/>
        <v>-87.8565209391883-85926.1869555331i</v>
      </c>
      <c r="D101" t="str">
        <f t="shared" si="3"/>
        <v>3.47812499998987-12821.245766378i</v>
      </c>
      <c r="E101" t="str">
        <f t="shared" si="4"/>
        <v>162.4695198167-0.0118127883279791i</v>
      </c>
      <c r="F101" t="str">
        <f t="shared" si="5"/>
        <v>2.90990990990828-120319.498504842i</v>
      </c>
      <c r="G101" t="str">
        <f t="shared" si="6"/>
        <v>0.999999999999439-7.48757194063982E-07i</v>
      </c>
      <c r="H101" t="str">
        <f t="shared" si="7"/>
        <v>15.1515156673921+0.018305732817221i</v>
      </c>
      <c r="I101" t="str">
        <f t="shared" si="8"/>
        <v>15.2107822668032-12342.7752812158i</v>
      </c>
      <c r="K101" t="str">
        <f t="shared" si="9"/>
        <v>0.329999507065614-0.000402941209064613i</v>
      </c>
      <c r="L101" t="str">
        <f t="shared" si="10"/>
        <v>0.000416666666666667-378.878420816896i</v>
      </c>
      <c r="M101" t="str">
        <f t="shared" si="11"/>
        <v>0.005-942.738658856163i</v>
      </c>
      <c r="N101">
        <f t="shared" si="12"/>
        <v>89.94141708975225</v>
      </c>
      <c r="O101">
        <f t="shared" si="13"/>
        <v>98.682515341243771</v>
      </c>
      <c r="P101" s="3">
        <f t="shared" si="14"/>
        <v>98.682515341243771</v>
      </c>
      <c r="Q101" s="3">
        <f t="shared" si="15"/>
        <v>-90.05858291024775</v>
      </c>
      <c r="R101">
        <f t="shared" si="16"/>
        <v>89.94141708975225</v>
      </c>
      <c r="S101">
        <f t="shared" si="17"/>
        <v>1.2413375896975737E-3</v>
      </c>
      <c r="T101">
        <f t="shared" si="0"/>
        <v>98.682515341243771</v>
      </c>
    </row>
    <row r="102" spans="1:20" x14ac:dyDescent="0.25">
      <c r="A102">
        <f t="shared" si="1"/>
        <v>7.8291924104358985</v>
      </c>
      <c r="B102">
        <f t="shared" si="18"/>
        <v>1.2460546725384243</v>
      </c>
      <c r="C102" t="str">
        <f t="shared" si="2"/>
        <v>-87.8565197971222-85600.9026509354i</v>
      </c>
      <c r="D102" t="str">
        <f t="shared" si="3"/>
        <v>3.47812499998979-12772.7094704355i</v>
      </c>
      <c r="E102" t="str">
        <f t="shared" si="4"/>
        <v>162.469519686149-0.0118576767507112i</v>
      </c>
      <c r="F102" t="str">
        <f t="shared" si="5"/>
        <v>2.90990990990827-119864.01524692i</v>
      </c>
      <c r="G102" t="str">
        <f t="shared" si="6"/>
        <v>0.999999999999435-7.51602471401421E-07i</v>
      </c>
      <c r="H102" t="str">
        <f t="shared" si="7"/>
        <v>15.1515156713203+0.0183752946040669i</v>
      </c>
      <c r="I102" t="str">
        <f t="shared" si="8"/>
        <v>15.2107822686196-12296.0502905672i</v>
      </c>
      <c r="K102" t="str">
        <f t="shared" si="9"/>
        <v>0.3299995033122-0.000404472381049895i</v>
      </c>
      <c r="L102" t="str">
        <f t="shared" si="10"/>
        <v>0.000416666666666667-377.444133111075i</v>
      </c>
      <c r="M102" t="str">
        <f t="shared" si="11"/>
        <v>0.005-939.169813564618i</v>
      </c>
      <c r="N102">
        <f t="shared" si="12"/>
        <v>89.94119447501528</v>
      </c>
      <c r="O102">
        <f t="shared" si="13"/>
        <v>98.649571460492837</v>
      </c>
      <c r="P102" s="3">
        <f t="shared" si="14"/>
        <v>98.649571460492837</v>
      </c>
      <c r="Q102" s="3">
        <f t="shared" si="15"/>
        <v>-90.05880552498472</v>
      </c>
      <c r="R102">
        <f t="shared" si="16"/>
        <v>89.94119447501528</v>
      </c>
      <c r="S102">
        <f t="shared" si="17"/>
        <v>1.2460546725384244E-3</v>
      </c>
      <c r="T102">
        <f t="shared" si="0"/>
        <v>98.649571460492837</v>
      </c>
    </row>
    <row r="103" spans="1:20" x14ac:dyDescent="0.25">
      <c r="A103">
        <f t="shared" si="1"/>
        <v>7.8589433415955545</v>
      </c>
      <c r="B103">
        <f t="shared" si="18"/>
        <v>1.2507896802940703</v>
      </c>
      <c r="C103" t="str">
        <f t="shared" si="2"/>
        <v>-87.8565186463617-85276.8497440611i</v>
      </c>
      <c r="D103" t="str">
        <f t="shared" si="3"/>
        <v>3.47812499998972-12724.3569142069i</v>
      </c>
      <c r="E103" t="str">
        <f t="shared" si="4"/>
        <v>162.469519554604-0.0119027357474738i</v>
      </c>
      <c r="F103" t="str">
        <f t="shared" si="5"/>
        <v>2.90990990990826-119410.256273099i</v>
      </c>
      <c r="G103" t="str">
        <f t="shared" si="6"/>
        <v>0.999999999999431-7.54458560792744E-07i</v>
      </c>
      <c r="H103" t="str">
        <f t="shared" si="7"/>
        <v>15.1515156752783+0.0184451207257273i</v>
      </c>
      <c r="I103" t="str">
        <f t="shared" si="8"/>
        <v>15.21078227045-12249.50218273i</v>
      </c>
      <c r="K103" t="str">
        <f t="shared" si="9"/>
        <v>0.329999499530206-0.000406009371435976i</v>
      </c>
      <c r="L103" t="str">
        <f t="shared" si="10"/>
        <v>0.000416666666666667-376.015275065824i</v>
      </c>
      <c r="M103" t="str">
        <f t="shared" si="11"/>
        <v>0.005-935.614478546137i</v>
      </c>
      <c r="N103">
        <f t="shared" si="12"/>
        <v>89.940971014345976</v>
      </c>
      <c r="O103">
        <f t="shared" si="13"/>
        <v>98.616627579332047</v>
      </c>
      <c r="P103" s="3">
        <f t="shared" si="14"/>
        <v>98.616627579332047</v>
      </c>
      <c r="Q103" s="3">
        <f t="shared" si="15"/>
        <v>-90.059028985654024</v>
      </c>
      <c r="R103">
        <f t="shared" si="16"/>
        <v>89.940971014345976</v>
      </c>
      <c r="S103">
        <f t="shared" si="17"/>
        <v>1.2507896802940704E-3</v>
      </c>
      <c r="T103">
        <f t="shared" si="0"/>
        <v>98.616627579332047</v>
      </c>
    </row>
    <row r="104" spans="1:20" x14ac:dyDescent="0.25">
      <c r="A104">
        <f t="shared" si="1"/>
        <v>7.8888073262936187</v>
      </c>
      <c r="B104">
        <f t="shared" si="18"/>
        <v>1.2555426810791879</v>
      </c>
      <c r="C104" t="str">
        <f t="shared" si="2"/>
        <v>-87.85651748684-84954.0235733011i</v>
      </c>
      <c r="D104" t="str">
        <f t="shared" si="3"/>
        <v>3.47812499998965-12676.1874021244i</v>
      </c>
      <c r="E104" t="str">
        <f t="shared" si="4"/>
        <v>162.469519422059-0.0119479659664222i</v>
      </c>
      <c r="F104" t="str">
        <f t="shared" si="5"/>
        <v>2.90990990990823-118958.215055903i</v>
      </c>
      <c r="G104" t="str">
        <f t="shared" si="6"/>
        <v>0.999999999999426-7.57325503323753E-07i</v>
      </c>
      <c r="H104" t="str">
        <f t="shared" si="7"/>
        <v>15.1515156792664+0.0185152121866748i</v>
      </c>
      <c r="I104" t="str">
        <f t="shared" si="8"/>
        <v>15.2107822722942-12203.1302880941i</v>
      </c>
      <c r="K104" t="str">
        <f t="shared" si="9"/>
        <v>0.329999495719415-0.000407552202332178i</v>
      </c>
      <c r="L104" t="str">
        <f t="shared" si="10"/>
        <v>0.000416666666666667-374.591826126544i</v>
      </c>
      <c r="M104" t="str">
        <f t="shared" si="11"/>
        <v>0.005-932.072602656049i</v>
      </c>
      <c r="N104">
        <f t="shared" si="12"/>
        <v>89.940746704529872</v>
      </c>
      <c r="O104">
        <f t="shared" si="13"/>
        <v>98.583683697758389</v>
      </c>
      <c r="P104" s="3">
        <f t="shared" si="14"/>
        <v>98.583683697758389</v>
      </c>
      <c r="Q104" s="3">
        <f t="shared" si="15"/>
        <v>-90.059253295470128</v>
      </c>
      <c r="R104">
        <f t="shared" si="16"/>
        <v>89.940746704529872</v>
      </c>
      <c r="S104">
        <f t="shared" si="17"/>
        <v>1.255542681079188E-3</v>
      </c>
      <c r="T104">
        <f t="shared" si="0"/>
        <v>98.583683697758389</v>
      </c>
    </row>
    <row r="105" spans="1:20" x14ac:dyDescent="0.25">
      <c r="A105">
        <f t="shared" si="1"/>
        <v>7.9187847941335345</v>
      </c>
      <c r="B105">
        <f t="shared" si="18"/>
        <v>1.2603137432672888</v>
      </c>
      <c r="C105" t="str">
        <f t="shared" si="2"/>
        <v>-87.8565163184881-84632.4194946903i</v>
      </c>
      <c r="D105" t="str">
        <f t="shared" si="3"/>
        <v>3.47812499998957-12628.2002412533i</v>
      </c>
      <c r="E105" t="str">
        <f t="shared" si="4"/>
        <v>162.469519288504-0.0119933680581785i</v>
      </c>
      <c r="F105" t="str">
        <f t="shared" si="5"/>
        <v>2.90990990990823-118507.885092569i</v>
      </c>
      <c r="G105" t="str">
        <f t="shared" si="6"/>
        <v>0.999999999999422-7.6020334023638E-07i</v>
      </c>
      <c r="H105" t="str">
        <f t="shared" si="7"/>
        <v>15.151515683285+0.018585569995199i</v>
      </c>
      <c r="I105" t="str">
        <f t="shared" si="8"/>
        <v>15.2107822741527-12156.9339395845i</v>
      </c>
      <c r="K105" t="str">
        <f t="shared" si="9"/>
        <v>0.329999491879607-0.000409100895931827i</v>
      </c>
      <c r="L105" t="str">
        <f t="shared" si="10"/>
        <v>0.000416666666666667-373.173765816441i</v>
      </c>
      <c r="M105" t="str">
        <f t="shared" si="11"/>
        <v>0.005-928.544134943264i</v>
      </c>
      <c r="N105">
        <f t="shared" si="12"/>
        <v>89.940521542340235</v>
      </c>
      <c r="O105">
        <f t="shared" si="13"/>
        <v>98.55073981576848</v>
      </c>
      <c r="P105" s="3">
        <f t="shared" si="14"/>
        <v>98.55073981576848</v>
      </c>
      <c r="Q105" s="3">
        <f t="shared" si="15"/>
        <v>-90.059478457659765</v>
      </c>
      <c r="R105">
        <f t="shared" si="16"/>
        <v>89.940521542340235</v>
      </c>
      <c r="S105">
        <f t="shared" si="17"/>
        <v>1.2603137432672887E-3</v>
      </c>
      <c r="T105">
        <f t="shared" si="0"/>
        <v>98.55073981576848</v>
      </c>
    </row>
    <row r="106" spans="1:20" x14ac:dyDescent="0.25">
      <c r="A106">
        <f t="shared" si="1"/>
        <v>7.9488761763512414</v>
      </c>
      <c r="B106">
        <f t="shared" si="18"/>
        <v>1.2651029354917045</v>
      </c>
      <c r="C106" t="str">
        <f t="shared" si="2"/>
        <v>-87.8565151412389-84312.0328818469i</v>
      </c>
      <c r="D106" t="str">
        <f t="shared" si="3"/>
        <v>3.47812499998948-12580.3947412823i</v>
      </c>
      <c r="E106" t="str">
        <f t="shared" si="4"/>
        <v>162.469519153931-0.0120389426758345i</v>
      </c>
      <c r="F106" t="str">
        <f t="shared" si="5"/>
        <v>2.90990990990821-118059.259904947i</v>
      </c>
      <c r="G106" t="str">
        <f t="shared" si="6"/>
        <v>0.999999999999418-7.63092112929275E-07i</v>
      </c>
      <c r="H106" t="str">
        <f t="shared" si="7"/>
        <v>15.1515156873341+0.0186561951634209i</v>
      </c>
      <c r="I106" t="str">
        <f t="shared" si="8"/>
        <v>15.2107822760252-12110.9124726509i</v>
      </c>
      <c r="K106" t="str">
        <f t="shared" si="9"/>
        <v>0.329999488010561-0.000410655474512579i</v>
      </c>
      <c r="L106" t="str">
        <f t="shared" si="10"/>
        <v>0.000416666666666667-371.761073736244i</v>
      </c>
      <c r="M106" t="str">
        <f t="shared" si="11"/>
        <v>0.005-925.029024649594i</v>
      </c>
      <c r="N106">
        <f t="shared" si="12"/>
        <v>89.940295524538072</v>
      </c>
      <c r="O106">
        <f t="shared" si="13"/>
        <v>98.51779593335921</v>
      </c>
      <c r="P106" s="3">
        <f t="shared" si="14"/>
        <v>98.51779593335921</v>
      </c>
      <c r="Q106" s="3">
        <f t="shared" si="15"/>
        <v>-90.059704475461928</v>
      </c>
      <c r="R106">
        <f t="shared" si="16"/>
        <v>89.940295524538072</v>
      </c>
      <c r="S106">
        <f t="shared" si="17"/>
        <v>1.2651029354917044E-3</v>
      </c>
      <c r="T106">
        <f t="shared" si="0"/>
        <v>98.51779593335921</v>
      </c>
    </row>
    <row r="107" spans="1:20" x14ac:dyDescent="0.25">
      <c r="A107">
        <f t="shared" si="1"/>
        <v>7.979081905821376</v>
      </c>
      <c r="B107">
        <f t="shared" si="18"/>
        <v>1.269910326646573</v>
      </c>
      <c r="C107" t="str">
        <f t="shared" si="2"/>
        <v>-87.8565139550275-83992.8591259028i</v>
      </c>
      <c r="D107" t="str">
        <f t="shared" si="3"/>
        <v>3.4781249999894-12532.7702145132i</v>
      </c>
      <c r="E107" t="str">
        <f t="shared" si="4"/>
        <v>162.469519018335-0.0120846904749694i</v>
      </c>
      <c r="F107" t="str">
        <f t="shared" si="5"/>
        <v>2.9099099099082-117612.333039414i</v>
      </c>
      <c r="G107" t="str">
        <f t="shared" si="6"/>
        <v>0.999999999999413-7.65991862958403E-07i</v>
      </c>
      <c r="H107" t="str">
        <f t="shared" si="7"/>
        <v>15.1515156914141+0.0187270887073076i</v>
      </c>
      <c r="I107" t="str">
        <f t="shared" si="8"/>
        <v>15.2107822779119-12065.0652252591i</v>
      </c>
      <c r="K107" t="str">
        <f t="shared" si="9"/>
        <v>0.329999484112054-0.000412215960436736i</v>
      </c>
      <c r="L107" t="str">
        <f t="shared" si="10"/>
        <v>0.000416666666666667-370.353729563901i</v>
      </c>
      <c r="M107" t="str">
        <f t="shared" si="11"/>
        <v>0.005-921.527221208998i</v>
      </c>
      <c r="N107">
        <f t="shared" si="12"/>
        <v>89.940068647872152</v>
      </c>
      <c r="O107">
        <f t="shared" si="13"/>
        <v>98.484852050527508</v>
      </c>
      <c r="P107" s="3">
        <f t="shared" si="14"/>
        <v>98.484852050527508</v>
      </c>
      <c r="Q107" s="3">
        <f t="shared" si="15"/>
        <v>-90.059931352127848</v>
      </c>
      <c r="R107">
        <f t="shared" si="16"/>
        <v>89.940068647872152</v>
      </c>
      <c r="S107">
        <f t="shared" si="17"/>
        <v>1.269910326646573E-3</v>
      </c>
      <c r="T107">
        <f t="shared" si="0"/>
        <v>98.484852050527508</v>
      </c>
    </row>
    <row r="108" spans="1:20" x14ac:dyDescent="0.25">
      <c r="A108">
        <f t="shared" si="1"/>
        <v>8.0094024170634981</v>
      </c>
      <c r="B108">
        <f t="shared" si="18"/>
        <v>1.27473598588783</v>
      </c>
      <c r="C108" t="str">
        <f t="shared" si="2"/>
        <v>-87.8565127597819-83674.8936354347i</v>
      </c>
      <c r="D108" t="str">
        <f t="shared" si="3"/>
        <v>3.47812499998932-12485.3259758512i</v>
      </c>
      <c r="E108" t="str">
        <f t="shared" si="4"/>
        <v>162.469518881705-0.0121306121136433i</v>
      </c>
      <c r="F108" t="str">
        <f t="shared" si="5"/>
        <v>2.90990990990819-117167.098066777i</v>
      </c>
      <c r="G108" t="str">
        <f t="shared" si="6"/>
        <v>0.999999999999409-7.68902632037641E-07i</v>
      </c>
      <c r="H108" t="str">
        <f t="shared" si="7"/>
        <v>15.1515156955251+0.0187982516466873i</v>
      </c>
      <c r="I108" t="str">
        <f t="shared" si="8"/>
        <v>15.2107822798131-12019.3915378811i</v>
      </c>
      <c r="K108" t="str">
        <f t="shared" si="9"/>
        <v>0.329999480183861-0.000413782376151574i</v>
      </c>
      <c r="L108" t="str">
        <f t="shared" si="10"/>
        <v>0.000416666666666667-368.951713054294i</v>
      </c>
      <c r="M108" t="str">
        <f t="shared" si="11"/>
        <v>0.005-918.038674246859i</v>
      </c>
      <c r="N108">
        <f t="shared" si="12"/>
        <v>89.939840909078782</v>
      </c>
      <c r="O108">
        <f t="shared" si="13"/>
        <v>98.451908167269963</v>
      </c>
      <c r="P108" s="3">
        <f t="shared" si="14"/>
        <v>98.451908167269963</v>
      </c>
      <c r="Q108" s="3">
        <f t="shared" si="15"/>
        <v>-90.060159090921218</v>
      </c>
      <c r="R108">
        <f t="shared" si="16"/>
        <v>89.939840909078782</v>
      </c>
      <c r="S108">
        <f t="shared" si="17"/>
        <v>1.2747359858878301E-3</v>
      </c>
      <c r="T108">
        <f t="shared" ref="T108:T171" si="19">P108</f>
        <v>98.451908167269963</v>
      </c>
    </row>
    <row r="109" spans="1:20" x14ac:dyDescent="0.25">
      <c r="A109">
        <f t="shared" ref="A109:A172" si="20">2*PI()*B109</f>
        <v>8.0398381462483393</v>
      </c>
      <c r="B109">
        <f t="shared" si="18"/>
        <v>1.2795799826342038</v>
      </c>
      <c r="C109" t="str">
        <f t="shared" ref="C109:C172" si="21">IMPRODUCT(D109,E109,$C$40,,K109,$C$41)</f>
        <v>-87.8565115554371-83358.1318364045i</v>
      </c>
      <c r="D109" t="str">
        <f t="shared" ref="D109:D172" si="22">IMDIV(IMPRODUCT($C$37,$C$38,COMPLEX(1,A109/$C$38)),IMSUM(-1*A109*A109/$C$39,COMPLEX(0,1*A109)))</f>
        <v>3.47812499998924-12438.061342795i</v>
      </c>
      <c r="E109" t="str">
        <f t="shared" ref="E109:E172" si="23">IMDIV(IMPRODUCT(IMSUM(F109,G109),$C$29,H109),IMSUM(1,I109))</f>
        <v>162.469518744036-0.0121767082524289i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15.1515156996675+0.0188696850052625i</v>
      </c>
      <c r="I109" t="str">
        <f t="shared" ref="I109:I172" si="27">IMPRODUCT(F109,$C$29,H109,$C$31)</f>
        <v>15.2107822817286-11973.8907534856i</v>
      </c>
      <c r="K109" t="str">
        <f t="shared" ref="K109:K172" si="28">IF($C$26&lt;=0,IMDIV(1,IMSUM(IMDIV(1,L109),1/$C$18)),IMDIV(1,IMSUM(IMDIV(1,L109),1/$C$18,IMDIV(1,M109))))</f>
        <v>0.329999476225759-0.000415354744189656i</v>
      </c>
      <c r="L109" t="str">
        <f t="shared" ref="L109:L172" si="29">IMSUM($C$21/$C$22,IMDIV(1,COMPLEX(0,$C$20*$C$22*A109)))</f>
        <v>0.000416666666666667-367.555004038946i</v>
      </c>
      <c r="M109" t="str">
        <f t="shared" ref="M109:M172" si="30">IMSUM($C$25/$C$26,IMDIV(1,COMPLEX(0,$C$24*$C$26*A109)))</f>
        <v>0.005-914.563333579265i</v>
      </c>
      <c r="N109">
        <f t="shared" ref="N109:N172" si="31">ABS(R109)</f>
        <v>89.939612304881919</v>
      </c>
      <c r="O109">
        <f t="shared" ref="O109:O172" si="32">ABS(P109)</f>
        <v>98.418964283583591</v>
      </c>
      <c r="P109" s="3">
        <f t="shared" ref="P109:P172" si="33">20*LOG10(IMABS(C109))</f>
        <v>98.418964283583591</v>
      </c>
      <c r="Q109" s="3">
        <f t="shared" ref="Q109:Q172" si="34">IMARGUMENT(C109)*180/PI()</f>
        <v>-90.060387695118081</v>
      </c>
      <c r="R109">
        <f t="shared" ref="R109:R172" si="35">IF(Q109&lt;0,Q109+180,Q109-180)</f>
        <v>89.939612304881919</v>
      </c>
      <c r="S109">
        <f t="shared" ref="S109:S172" si="36">B109/1000</f>
        <v>1.2795799826342039E-3</v>
      </c>
      <c r="T109">
        <f t="shared" si="19"/>
        <v>98.418964283583591</v>
      </c>
    </row>
    <row r="110" spans="1:20" x14ac:dyDescent="0.25">
      <c r="A110">
        <f t="shared" si="20"/>
        <v>8.0703895312040821</v>
      </c>
      <c r="B110">
        <f t="shared" ref="B110:B173" si="37">B109*(1+B$42)</f>
        <v>1.2844423865682137</v>
      </c>
      <c r="C110" t="str">
        <f t="shared" si="21"/>
        <v>-87.8565103419203-83042.5691720852i</v>
      </c>
      <c r="D110" t="str">
        <f t="shared" si="22"/>
        <v>3.47812499998916-12390.9756354269i</v>
      </c>
      <c r="E110" t="str">
        <f t="shared" si="23"/>
        <v>162.469518605318-0.0122229795543977i</v>
      </c>
      <c r="F110" t="str">
        <f t="shared" si="24"/>
        <v>2.90990990990816-116281.67820502i</v>
      </c>
      <c r="G110" t="str">
        <f t="shared" si="25"/>
        <v>0.9999999999994-7.74757394995127E-07i</v>
      </c>
      <c r="H110" t="str">
        <f t="shared" si="26"/>
        <v>15.1515157038413+0.0189413898106269i</v>
      </c>
      <c r="I110" t="str">
        <f t="shared" si="27"/>
        <v>15.2107822836588-11928.5622175285i</v>
      </c>
      <c r="K110" t="str">
        <f t="shared" si="28"/>
        <v>0.329999472237518-0.000416933087169166i</v>
      </c>
      <c r="L110" t="str">
        <f t="shared" si="29"/>
        <v>0.000416666666666667-366.163582425729i</v>
      </c>
      <c r="M110" t="str">
        <f t="shared" si="30"/>
        <v>0.005-911.101149212251i</v>
      </c>
      <c r="N110">
        <f t="shared" si="31"/>
        <v>89.939382831993115</v>
      </c>
      <c r="O110">
        <f t="shared" si="32"/>
        <v>98.386020399464869</v>
      </c>
      <c r="P110" s="3">
        <f t="shared" si="33"/>
        <v>98.386020399464869</v>
      </c>
      <c r="Q110" s="3">
        <f t="shared" si="34"/>
        <v>-90.060617168006885</v>
      </c>
      <c r="R110">
        <f t="shared" si="35"/>
        <v>89.939382831993115</v>
      </c>
      <c r="S110">
        <f t="shared" si="36"/>
        <v>1.2844423865682136E-3</v>
      </c>
      <c r="T110">
        <f t="shared" si="19"/>
        <v>98.386020399464869</v>
      </c>
    </row>
    <row r="111" spans="1:20" x14ac:dyDescent="0.25">
      <c r="A111">
        <f t="shared" si="20"/>
        <v>8.1010570114226592</v>
      </c>
      <c r="B111">
        <f t="shared" si="37"/>
        <v>1.2893232676371731</v>
      </c>
      <c r="C111" t="str">
        <f t="shared" si="21"/>
        <v>-87.8565091191642-82728.2011030039i</v>
      </c>
      <c r="D111" t="str">
        <f t="shared" si="22"/>
        <v>3.47812499998908-12344.0681764034i</v>
      </c>
      <c r="E111" t="str">
        <f t="shared" si="23"/>
        <v>162.469518465544-0.0122694266851458i</v>
      </c>
      <c r="F111" t="str">
        <f t="shared" si="24"/>
        <v>2.90990990990815-115841.480578837i</v>
      </c>
      <c r="G111" t="str">
        <f t="shared" si="25"/>
        <v>0.999999999999395-7.77701473096105E-07i</v>
      </c>
      <c r="H111" t="str">
        <f t="shared" si="26"/>
        <v>15.151515708047+0.0190133670942785i</v>
      </c>
      <c r="I111" t="str">
        <f t="shared" si="27"/>
        <v>15.2107822856035-11883.4052779436i</v>
      </c>
      <c r="K111" t="str">
        <f t="shared" si="28"/>
        <v>0.329999468218909-0.000418517427794228i</v>
      </c>
      <c r="L111" t="str">
        <f t="shared" si="29"/>
        <v>0.000416666666666667-364.777428198574i</v>
      </c>
      <c r="M111" t="str">
        <f t="shared" si="30"/>
        <v>0.005-907.65207134116i</v>
      </c>
      <c r="N111">
        <f t="shared" si="31"/>
        <v>89.939152487111372</v>
      </c>
      <c r="O111">
        <f t="shared" si="32"/>
        <v>98.353076514910725</v>
      </c>
      <c r="P111" s="3">
        <f t="shared" si="33"/>
        <v>98.353076514910725</v>
      </c>
      <c r="Q111" s="3">
        <f t="shared" si="34"/>
        <v>-90.060847512888628</v>
      </c>
      <c r="R111">
        <f t="shared" si="35"/>
        <v>89.939152487111372</v>
      </c>
      <c r="S111">
        <f t="shared" si="36"/>
        <v>1.289323267637173E-3</v>
      </c>
      <c r="T111">
        <f t="shared" si="19"/>
        <v>98.353076514910725</v>
      </c>
    </row>
    <row r="112" spans="1:20" x14ac:dyDescent="0.25">
      <c r="A112">
        <f t="shared" si="20"/>
        <v>8.1318410280660665</v>
      </c>
      <c r="B112">
        <f t="shared" si="37"/>
        <v>1.2942226960541945</v>
      </c>
      <c r="C112" t="str">
        <f t="shared" si="21"/>
        <v>-87.8565078870978-82415.0231068688i</v>
      </c>
      <c r="D112" t="str">
        <f t="shared" si="22"/>
        <v>3.47812499998899-12297.3382909447i</v>
      </c>
      <c r="E112" t="str">
        <f t="shared" si="23"/>
        <v>162.469518324706-0.0123160503127997i</v>
      </c>
      <c r="F112" t="str">
        <f t="shared" si="24"/>
        <v>2.90990990990814-115402.949371244i</v>
      </c>
      <c r="G112" t="str">
        <f t="shared" si="25"/>
        <v>0.99999999999939-7.80656738693866E-07i</v>
      </c>
      <c r="H112" t="str">
        <f t="shared" si="26"/>
        <v>15.1515157122846+0.0190856178916353i</v>
      </c>
      <c r="I112" t="str">
        <f t="shared" si="27"/>
        <v>15.2107822875633-11838.4192851331i</v>
      </c>
      <c r="K112" t="str">
        <f t="shared" si="28"/>
        <v>0.329999464169701-0.000420107788855236i</v>
      </c>
      <c r="L112" t="str">
        <f t="shared" si="29"/>
        <v>0.000416666666666667-363.396521417188i</v>
      </c>
      <c r="M112" t="str">
        <f t="shared" si="30"/>
        <v>0.005-904.216050349825i</v>
      </c>
      <c r="N112">
        <f t="shared" si="31"/>
        <v>89.938921266923145</v>
      </c>
      <c r="O112">
        <f t="shared" si="32"/>
        <v>98.32013262991768</v>
      </c>
      <c r="P112" s="3">
        <f t="shared" si="33"/>
        <v>98.32013262991768</v>
      </c>
      <c r="Q112" s="3">
        <f t="shared" si="34"/>
        <v>-90.061078733076855</v>
      </c>
      <c r="R112">
        <f t="shared" si="35"/>
        <v>89.938921266923145</v>
      </c>
      <c r="S112">
        <f t="shared" si="36"/>
        <v>1.2942226960541946E-3</v>
      </c>
      <c r="T112">
        <f t="shared" si="19"/>
        <v>98.32013262991768</v>
      </c>
    </row>
    <row r="113" spans="1:20" x14ac:dyDescent="0.25">
      <c r="A113">
        <f t="shared" si="20"/>
        <v>8.1627420239727186</v>
      </c>
      <c r="B113">
        <f t="shared" si="37"/>
        <v>1.2991407422992005</v>
      </c>
      <c r="C113" t="str">
        <f t="shared" si="21"/>
        <v>-87.8565066456505-82103.0306785099i</v>
      </c>
      <c r="D113" t="str">
        <f t="shared" si="22"/>
        <v>3.47812499998891-12250.7853068259i</v>
      </c>
      <c r="E113" t="str">
        <f t="shared" si="23"/>
        <v>162.469518182795-0.0123628511080224i</v>
      </c>
      <c r="F113" t="str">
        <f t="shared" si="24"/>
        <v>2.90990990990813-114966.07827382i</v>
      </c>
      <c r="G113" t="str">
        <f t="shared" si="25"/>
        <v>0.999999999999386-0.0000007836232343009i</v>
      </c>
      <c r="H113" t="str">
        <f t="shared" si="26"/>
        <v>15.1515157165546+0.0191581432420494i</v>
      </c>
      <c r="I113" t="str">
        <f t="shared" si="27"/>
        <v>15.2107822895379-11793.6035919585i</v>
      </c>
      <c r="K113" t="str">
        <f t="shared" si="28"/>
        <v>0.32999946008966-0.000421704193229174i</v>
      </c>
      <c r="L113" t="str">
        <f t="shared" si="29"/>
        <v>0.000416666666666667-362.020842216765i</v>
      </c>
      <c r="M113" t="str">
        <f t="shared" si="30"/>
        <v>0.005-900.79303680995i</v>
      </c>
      <c r="N113">
        <f t="shared" si="31"/>
        <v>89.938689168102357</v>
      </c>
      <c r="O113">
        <f t="shared" si="32"/>
        <v>98.287188744482449</v>
      </c>
      <c r="P113" s="3">
        <f t="shared" si="33"/>
        <v>98.287188744482449</v>
      </c>
      <c r="Q113" s="3">
        <f t="shared" si="34"/>
        <v>-90.061310831897643</v>
      </c>
      <c r="R113">
        <f t="shared" si="35"/>
        <v>89.938689168102357</v>
      </c>
      <c r="S113">
        <f t="shared" si="36"/>
        <v>1.2991407422992005E-3</v>
      </c>
      <c r="T113">
        <f t="shared" si="19"/>
        <v>98.287188744482449</v>
      </c>
    </row>
    <row r="114" spans="1:20" x14ac:dyDescent="0.25">
      <c r="A114">
        <f t="shared" si="20"/>
        <v>8.1937604436638143</v>
      </c>
      <c r="B114">
        <f t="shared" si="37"/>
        <v>1.3040774771199375</v>
      </c>
      <c r="C114" t="str">
        <f t="shared" si="21"/>
        <v>-87.856505394748-81792.2193298109i</v>
      </c>
      <c r="D114" t="str">
        <f t="shared" si="22"/>
        <v>3.47812499998883-12204.4085543666i</v>
      </c>
      <c r="E114" t="str">
        <f t="shared" si="23"/>
        <v>162.469518039803-0.0124098297440222i</v>
      </c>
      <c r="F114" t="str">
        <f t="shared" si="24"/>
        <v>2.90990990990812-114530.86100203i</v>
      </c>
      <c r="G114" t="str">
        <f t="shared" si="25"/>
        <v>0.999999999999381-7.86601002591239E-07i</v>
      </c>
      <c r="H114" t="str">
        <f t="shared" si="26"/>
        <v>15.151515720857+0.0192309441888227i</v>
      </c>
      <c r="I114" t="str">
        <f t="shared" si="27"/>
        <v>15.2107822915274-11748.957553731i</v>
      </c>
      <c r="K114" t="str">
        <f t="shared" si="28"/>
        <v>0.329999455978552-0.000423306663879954i</v>
      </c>
      <c r="L114" t="str">
        <f t="shared" si="29"/>
        <v>0.000416666666666667-360.650370807696i</v>
      </c>
      <c r="M114" t="str">
        <f t="shared" si="30"/>
        <v>0.005-897.382981480324i</v>
      </c>
      <c r="N114">
        <f t="shared" si="31"/>
        <v>89.938456187310209</v>
      </c>
      <c r="O114">
        <f t="shared" si="32"/>
        <v>98.254244858601652</v>
      </c>
      <c r="P114" s="3">
        <f t="shared" si="33"/>
        <v>98.254244858601652</v>
      </c>
      <c r="Q114" s="3">
        <f t="shared" si="34"/>
        <v>-90.061543812689791</v>
      </c>
      <c r="R114">
        <f t="shared" si="35"/>
        <v>89.938456187310209</v>
      </c>
      <c r="S114">
        <f t="shared" si="36"/>
        <v>1.3040774771199376E-3</v>
      </c>
      <c r="T114">
        <f t="shared" si="19"/>
        <v>98.254244858601652</v>
      </c>
    </row>
    <row r="115" spans="1:20" x14ac:dyDescent="0.25">
      <c r="A115">
        <f t="shared" si="20"/>
        <v>8.2248967333497376</v>
      </c>
      <c r="B115">
        <f t="shared" si="37"/>
        <v>1.3090329715329934</v>
      </c>
      <c r="C115" t="str">
        <f t="shared" si="21"/>
        <v>-87.8565041343214-81482.5845896464i</v>
      </c>
      <c r="D115" t="str">
        <f t="shared" si="22"/>
        <v>3.47812499998874-12158.2073664216i</v>
      </c>
      <c r="E115" t="str">
        <f t="shared" si="23"/>
        <v>162.469517895723-0.0124569868965724i</v>
      </c>
      <c r="F115" t="str">
        <f t="shared" si="24"/>
        <v>2.90990990990809-114097.291295126i</v>
      </c>
      <c r="G115" t="str">
        <f t="shared" si="25"/>
        <v>0.999999999999376-7.89590086401083E-07i</v>
      </c>
      <c r="H115" t="str">
        <f t="shared" si="26"/>
        <v>15.1515157251922+0.0193040217792219i</v>
      </c>
      <c r="I115" t="str">
        <f t="shared" si="27"/>
        <v>15.2107822935322-11704.4805282023i</v>
      </c>
      <c r="K115" t="str">
        <f t="shared" si="28"/>
        <v>0.32999945183614-0.000424915223858746i</v>
      </c>
      <c r="L115" t="str">
        <f t="shared" si="29"/>
        <v>0.000416666666666667-359.28508747529i</v>
      </c>
      <c r="M115" t="str">
        <f t="shared" si="30"/>
        <v>0.005-893.985835306165i</v>
      </c>
      <c r="N115">
        <f t="shared" si="31"/>
        <v>89.938222321195283</v>
      </c>
      <c r="O115">
        <f t="shared" si="32"/>
        <v>98.221300972271862</v>
      </c>
      <c r="P115" s="3">
        <f t="shared" si="33"/>
        <v>98.221300972271862</v>
      </c>
      <c r="Q115" s="3">
        <f t="shared" si="34"/>
        <v>-90.061777678804717</v>
      </c>
      <c r="R115">
        <f t="shared" si="35"/>
        <v>89.938222321195283</v>
      </c>
      <c r="S115">
        <f t="shared" si="36"/>
        <v>1.3090329715329933E-3</v>
      </c>
      <c r="T115">
        <f t="shared" si="19"/>
        <v>98.221300972271862</v>
      </c>
    </row>
    <row r="116" spans="1:20" x14ac:dyDescent="0.25">
      <c r="A116">
        <f t="shared" si="20"/>
        <v>8.2561513409364675</v>
      </c>
      <c r="B116">
        <f t="shared" si="37"/>
        <v>1.3140072968248189</v>
      </c>
      <c r="C116" t="str">
        <f t="shared" si="21"/>
        <v>-87.8565028642973-81174.1220038172i</v>
      </c>
      <c r="D116" t="str">
        <f t="shared" si="22"/>
        <v>3.47812499998865-12112.1810783715i</v>
      </c>
      <c r="E116" t="str">
        <f t="shared" si="23"/>
        <v>162.469517750545-0.0125043232440063i</v>
      </c>
      <c r="F116" t="str">
        <f t="shared" si="24"/>
        <v>2.90990990990808-113665.362916062i</v>
      </c>
      <c r="G116" t="str">
        <f t="shared" si="25"/>
        <v>0.999999999999372-7.92590528729403E-07i</v>
      </c>
      <c r="H116" t="str">
        <f t="shared" si="26"/>
        <v>15.1515157295605+0.0193773770644932i</v>
      </c>
      <c r="I116" t="str">
        <f t="shared" si="27"/>
        <v>15.2107822955523-11660.1718755556i</v>
      </c>
      <c r="K116" t="str">
        <f t="shared" si="28"/>
        <v>0.329999447662185-0.000426529896304305i</v>
      </c>
      <c r="L116" t="str">
        <f t="shared" si="29"/>
        <v>0.000416666666666667-357.924972579488i</v>
      </c>
      <c r="M116" t="str">
        <f t="shared" si="30"/>
        <v>0.005-890.601549418372i</v>
      </c>
      <c r="N116">
        <f t="shared" si="31"/>
        <v>89.937987566393389</v>
      </c>
      <c r="O116">
        <f t="shared" si="32"/>
        <v>98.188357085489727</v>
      </c>
      <c r="P116" s="3">
        <f t="shared" si="33"/>
        <v>98.188357085489727</v>
      </c>
      <c r="Q116" s="3">
        <f t="shared" si="34"/>
        <v>-90.062012433606611</v>
      </c>
      <c r="R116">
        <f t="shared" si="35"/>
        <v>89.937987566393389</v>
      </c>
      <c r="S116">
        <f t="shared" si="36"/>
        <v>1.3140072968248189E-3</v>
      </c>
      <c r="T116">
        <f t="shared" si="19"/>
        <v>98.188357085489727</v>
      </c>
    </row>
    <row r="117" spans="1:20" x14ac:dyDescent="0.25">
      <c r="A117">
        <f t="shared" si="20"/>
        <v>8.287524716032026</v>
      </c>
      <c r="B117">
        <f t="shared" si="37"/>
        <v>1.3190005245527532</v>
      </c>
      <c r="C117" t="str">
        <f t="shared" si="21"/>
        <v>-87.8565015846048-80866.827134986i</v>
      </c>
      <c r="D117" t="str">
        <f t="shared" si="22"/>
        <v>3.47812499998857-12066.3290281125i</v>
      </c>
      <c r="E117" t="str">
        <f t="shared" si="23"/>
        <v>162.469517604263-0.0125518394672428i</v>
      </c>
      <c r="F117" t="str">
        <f t="shared" si="24"/>
        <v>2.90990990990807-113235.069651405i</v>
      </c>
      <c r="G117" t="str">
        <f t="shared" si="25"/>
        <v>0.999999999999367-7.9560237273857E-07i</v>
      </c>
      <c r="H117" t="str">
        <f t="shared" si="26"/>
        <v>15.151515733962+0.0194510110998771i</v>
      </c>
      <c r="I117" t="str">
        <f t="shared" si="27"/>
        <v>15.2107822975879-11616.0309583959i</v>
      </c>
      <c r="K117" t="str">
        <f t="shared" si="28"/>
        <v>0.32999944345645-0.000428150704443308i</v>
      </c>
      <c r="L117" t="str">
        <f t="shared" si="29"/>
        <v>0.000416666666666667-356.57000655458i</v>
      </c>
      <c r="M117" t="str">
        <f t="shared" si="30"/>
        <v>0.005-887.230075132864i</v>
      </c>
      <c r="N117">
        <f t="shared" si="31"/>
        <v>89.937751919527571</v>
      </c>
      <c r="O117">
        <f t="shared" si="32"/>
        <v>98.155413198251878</v>
      </c>
      <c r="P117" s="3">
        <f t="shared" si="33"/>
        <v>98.155413198251878</v>
      </c>
      <c r="Q117" s="3">
        <f t="shared" si="34"/>
        <v>-90.062248080472429</v>
      </c>
      <c r="R117">
        <f t="shared" si="35"/>
        <v>89.937751919527571</v>
      </c>
      <c r="S117">
        <f t="shared" si="36"/>
        <v>1.3190005245527531E-3</v>
      </c>
      <c r="T117">
        <f t="shared" si="19"/>
        <v>98.155413198251878</v>
      </c>
    </row>
    <row r="118" spans="1:20" x14ac:dyDescent="0.25">
      <c r="A118">
        <f t="shared" si="20"/>
        <v>8.3190173099529474</v>
      </c>
      <c r="B118">
        <f t="shared" si="37"/>
        <v>1.3240127265460537</v>
      </c>
      <c r="C118" t="str">
        <f t="shared" si="21"/>
        <v>-87.8565002951671-80560.6955626116i</v>
      </c>
      <c r="D118" t="str">
        <f t="shared" si="22"/>
        <v>3.47812499998848-12020.6505560475i</v>
      </c>
      <c r="E118" t="str">
        <f t="shared" si="23"/>
        <v>162.469517456867-0.0125995362497798i</v>
      </c>
      <c r="F118" t="str">
        <f t="shared" si="24"/>
        <v>2.90990990990806-112806.40531124i</v>
      </c>
      <c r="G118" t="str">
        <f t="shared" si="25"/>
        <v>0.999999999999362-7.98625661754974E-07i</v>
      </c>
      <c r="H118" t="str">
        <f t="shared" si="26"/>
        <v>15.151515738397+0.0195249249446245i</v>
      </c>
      <c r="I118" t="str">
        <f t="shared" si="27"/>
        <v>15.2107822996388-11572.0571417412i</v>
      </c>
      <c r="K118" t="str">
        <f t="shared" si="28"/>
        <v>0.32999943921869-0.000429777671590677i</v>
      </c>
      <c r="L118" t="str">
        <f t="shared" si="29"/>
        <v>0.000416666666666667-355.220169908926i</v>
      </c>
      <c r="M118" t="str">
        <f t="shared" si="30"/>
        <v>0.005-883.871363949859i</v>
      </c>
      <c r="N118">
        <f t="shared" si="31"/>
        <v>89.93751537720803</v>
      </c>
      <c r="O118">
        <f t="shared" si="32"/>
        <v>98.122469310554692</v>
      </c>
      <c r="P118" s="3">
        <f t="shared" si="33"/>
        <v>98.122469310554692</v>
      </c>
      <c r="Q118" s="3">
        <f t="shared" si="34"/>
        <v>-90.06248462279197</v>
      </c>
      <c r="R118">
        <f t="shared" si="35"/>
        <v>89.93751537720803</v>
      </c>
      <c r="S118">
        <f t="shared" si="36"/>
        <v>1.3240127265460536E-3</v>
      </c>
      <c r="T118">
        <f t="shared" si="19"/>
        <v>98.122469310554692</v>
      </c>
    </row>
    <row r="119" spans="1:20" x14ac:dyDescent="0.25">
      <c r="A119">
        <f t="shared" si="20"/>
        <v>8.3506295757307694</v>
      </c>
      <c r="B119">
        <f t="shared" si="37"/>
        <v>1.3290439749069287</v>
      </c>
      <c r="C119" t="str">
        <f t="shared" si="21"/>
        <v>-87.8564989959087-80255.7228828882i</v>
      </c>
      <c r="D119" t="str">
        <f t="shared" si="22"/>
        <v>3.4781249999884-11975.1450050764i</v>
      </c>
      <c r="E119" t="str">
        <f t="shared" si="23"/>
        <v>162.469517308347-0.0126474142777144i</v>
      </c>
      <c r="F119" t="str">
        <f t="shared" si="24"/>
        <v>2.90990990990804-112379.363729087i</v>
      </c>
      <c r="G119" t="str">
        <f t="shared" si="25"/>
        <v>0.999999999999357-8.01660439269639E-07i</v>
      </c>
      <c r="H119" t="str">
        <f t="shared" si="26"/>
        <v>15.1515157428658+0.0195991196620112i</v>
      </c>
      <c r="I119" t="str">
        <f t="shared" si="27"/>
        <v>15.2107823017052-11528.2497930136i</v>
      </c>
      <c r="K119" t="str">
        <f t="shared" si="28"/>
        <v>0.329999434948661-0.000431410821149927i</v>
      </c>
      <c r="L119" t="str">
        <f t="shared" si="29"/>
        <v>0.000416666666666667-353.875443224673i</v>
      </c>
      <c r="M119" t="str">
        <f t="shared" si="30"/>
        <v>0.005-880.525367553159i</v>
      </c>
      <c r="N119">
        <f t="shared" si="31"/>
        <v>89.937277936032075</v>
      </c>
      <c r="O119">
        <f t="shared" si="32"/>
        <v>98.089525422394644</v>
      </c>
      <c r="P119" s="3">
        <f t="shared" si="33"/>
        <v>98.089525422394644</v>
      </c>
      <c r="Q119" s="3">
        <f t="shared" si="34"/>
        <v>-90.062722063967925</v>
      </c>
      <c r="R119">
        <f t="shared" si="35"/>
        <v>89.937277936032075</v>
      </c>
      <c r="S119">
        <f t="shared" si="36"/>
        <v>1.3290439749069286E-3</v>
      </c>
      <c r="T119">
        <f t="shared" si="19"/>
        <v>98.089525422394644</v>
      </c>
    </row>
    <row r="120" spans="1:20" x14ac:dyDescent="0.25">
      <c r="A120">
        <f t="shared" si="20"/>
        <v>8.3823619681185466</v>
      </c>
      <c r="B120">
        <f t="shared" si="37"/>
        <v>1.3340943420115752</v>
      </c>
      <c r="C120" t="str">
        <f t="shared" si="21"/>
        <v>-87.8564976867583-79951.9047086829i</v>
      </c>
      <c r="D120" t="str">
        <f t="shared" si="22"/>
        <v>3.4781249999883-11929.8117205866i</v>
      </c>
      <c r="E120" t="str">
        <f t="shared" si="23"/>
        <v>162.469517158696-0.0126954742397538i</v>
      </c>
      <c r="F120" t="str">
        <f t="shared" si="24"/>
        <v>2.90990990990803-111953.93876181i</v>
      </c>
      <c r="G120" t="str">
        <f t="shared" si="25"/>
        <v>0.999999999999353-8.0470674893886E-07i</v>
      </c>
      <c r="H120" t="str">
        <f t="shared" si="26"/>
        <v>15.1515157473686+0.0196735963193539i</v>
      </c>
      <c r="I120" t="str">
        <f t="shared" si="27"/>
        <v>15.2107823037875-11484.6082820296i</v>
      </c>
      <c r="K120" t="str">
        <f t="shared" si="28"/>
        <v>0.329999430646119-0.000433050176613505i</v>
      </c>
      <c r="L120" t="str">
        <f t="shared" si="29"/>
        <v>0.000416666666666667-352.535807157474i</v>
      </c>
      <c r="M120" t="str">
        <f t="shared" si="30"/>
        <v>0.005-877.192037809481i</v>
      </c>
      <c r="N120">
        <f t="shared" si="31"/>
        <v>89.937039592584142</v>
      </c>
      <c r="O120">
        <f t="shared" si="32"/>
        <v>98.056581533768338</v>
      </c>
      <c r="P120" s="3">
        <f t="shared" si="33"/>
        <v>98.056581533768338</v>
      </c>
      <c r="Q120" s="3">
        <f t="shared" si="34"/>
        <v>-90.062960407415858</v>
      </c>
      <c r="R120">
        <f t="shared" si="35"/>
        <v>89.937039592584142</v>
      </c>
      <c r="S120">
        <f t="shared" si="36"/>
        <v>1.3340943420115752E-3</v>
      </c>
      <c r="T120">
        <f t="shared" si="19"/>
        <v>98.056581533768338</v>
      </c>
    </row>
    <row r="121" spans="1:20" x14ac:dyDescent="0.25">
      <c r="A121">
        <f t="shared" si="20"/>
        <v>8.4142149435973987</v>
      </c>
      <c r="B121">
        <f t="shared" si="37"/>
        <v>1.3391639005112193</v>
      </c>
      <c r="C121" t="str">
        <f t="shared" si="21"/>
        <v>-87.856496367641-79649.2366694683i</v>
      </c>
      <c r="D121" t="str">
        <f t="shared" si="22"/>
        <v>3.47812499998822-11884.6500504434i</v>
      </c>
      <c r="E121" t="str">
        <f t="shared" si="23"/>
        <v>162.469517007907-0.012743716827224i</v>
      </c>
      <c r="F121" t="str">
        <f t="shared" si="24"/>
        <v>2.90990990990801-111530.124289527i</v>
      </c>
      <c r="G121" t="str">
        <f t="shared" si="25"/>
        <v>0.999999999999347-8.07764634584823E-07i</v>
      </c>
      <c r="H121" t="str">
        <f t="shared" si="26"/>
        <v>15.1515157519057+0.0197483559880246i</v>
      </c>
      <c r="I121" t="str">
        <f t="shared" si="27"/>
        <v>15.2107823058857-11441.1319809913i</v>
      </c>
      <c r="K121" t="str">
        <f t="shared" si="28"/>
        <v>0.329999426310815-0.000434695761563113i</v>
      </c>
      <c r="L121" t="str">
        <f t="shared" si="29"/>
        <v>0.000416666666666667-351.201242436216i</v>
      </c>
      <c r="M121" t="str">
        <f t="shared" si="30"/>
        <v>0.005-873.871326767759i</v>
      </c>
      <c r="N121">
        <f t="shared" si="31"/>
        <v>89.936800343435635</v>
      </c>
      <c r="O121">
        <f t="shared" si="32"/>
        <v>98.023637644672164</v>
      </c>
      <c r="P121" s="3">
        <f t="shared" si="33"/>
        <v>98.023637644672164</v>
      </c>
      <c r="Q121" s="3">
        <f t="shared" si="34"/>
        <v>-90.063199656564365</v>
      </c>
      <c r="R121">
        <f t="shared" si="35"/>
        <v>89.936800343435635</v>
      </c>
      <c r="S121">
        <f t="shared" si="36"/>
        <v>1.3391639005112192E-3</v>
      </c>
      <c r="T121">
        <f t="shared" si="19"/>
        <v>98.023637644672164</v>
      </c>
    </row>
    <row r="122" spans="1:20" x14ac:dyDescent="0.25">
      <c r="A122">
        <f t="shared" si="20"/>
        <v>8.4461889603830684</v>
      </c>
      <c r="B122">
        <f t="shared" si="37"/>
        <v>1.3442527233331618</v>
      </c>
      <c r="C122" t="str">
        <f t="shared" si="21"/>
        <v>-87.85649503848-79347.7144112643i</v>
      </c>
      <c r="D122" t="str">
        <f t="shared" si="22"/>
        <v>3.47812499998812-11839.6593449812i</v>
      </c>
      <c r="E122" t="str">
        <f t="shared" si="23"/>
        <v>162.46951685597-0.0127921427340705i</v>
      </c>
      <c r="F122" t="str">
        <f t="shared" si="24"/>
        <v>2.909909909908-111107.914215526i</v>
      </c>
      <c r="G122" t="str">
        <f t="shared" si="25"/>
        <v>0.999999999999343-8.10834140196242E-07i</v>
      </c>
      <c r="H122" t="str">
        <f t="shared" si="26"/>
        <v>15.1515157564773+0.0198233997434666i</v>
      </c>
      <c r="I122" t="str">
        <f t="shared" si="27"/>
        <v>15.2107823079999-11397.8202644776i</v>
      </c>
      <c r="K122" t="str">
        <f t="shared" si="28"/>
        <v>0.329999421942502-0.000436347599670056i</v>
      </c>
      <c r="L122" t="str">
        <f t="shared" si="29"/>
        <v>0.000416666666666667-349.871729862738i</v>
      </c>
      <c r="M122" t="str">
        <f t="shared" si="30"/>
        <v>0.005-870.563186658458i</v>
      </c>
      <c r="N122">
        <f t="shared" si="31"/>
        <v>89.936560185144927</v>
      </c>
      <c r="O122">
        <f t="shared" si="32"/>
        <v>97.990693755102654</v>
      </c>
      <c r="P122" s="3">
        <f t="shared" si="33"/>
        <v>97.990693755102654</v>
      </c>
      <c r="Q122" s="3">
        <f t="shared" si="34"/>
        <v>-90.063439814855073</v>
      </c>
      <c r="R122">
        <f t="shared" si="35"/>
        <v>89.936560185144927</v>
      </c>
      <c r="S122">
        <f t="shared" si="36"/>
        <v>1.3442527233331618E-3</v>
      </c>
      <c r="T122">
        <f t="shared" si="19"/>
        <v>97.990693755102654</v>
      </c>
    </row>
    <row r="123" spans="1:20" x14ac:dyDescent="0.25">
      <c r="A123">
        <f t="shared" si="20"/>
        <v>8.4782844784325224</v>
      </c>
      <c r="B123">
        <f t="shared" si="37"/>
        <v>1.3493608836818278</v>
      </c>
      <c r="C123" t="str">
        <f t="shared" si="21"/>
        <v>-87.856493699196-79047.3335965705i</v>
      </c>
      <c r="D123" t="str">
        <f t="shared" si="22"/>
        <v>3.47812499998803-11794.8389569936i</v>
      </c>
      <c r="E123" t="str">
        <f t="shared" si="23"/>
        <v>162.469516702875-0.0128407526568757i</v>
      </c>
      <c r="F123" t="str">
        <f t="shared" si="24"/>
        <v>2.90990990990799-110687.302466173i</v>
      </c>
      <c r="G123" t="str">
        <f t="shared" si="25"/>
        <v>0.999999999999338-8.13915309928983E-07i</v>
      </c>
      <c r="H123" t="str">
        <f t="shared" si="26"/>
        <v>15.1515157610837+0.0198987286652099i</v>
      </c>
      <c r="I123" t="str">
        <f t="shared" si="27"/>
        <v>15.2107823101301-11354.672509435i</v>
      </c>
      <c r="K123" t="str">
        <f t="shared" si="28"/>
        <v>0.329999417540925-0.000438005714695579i</v>
      </c>
      <c r="L123" t="str">
        <f t="shared" si="29"/>
        <v>0.000416666666666667-348.547250311554i</v>
      </c>
      <c r="M123" t="str">
        <f t="shared" si="30"/>
        <v>0.005-867.267569892869i</v>
      </c>
      <c r="N123">
        <f t="shared" si="31"/>
        <v>89.936319114257344</v>
      </c>
      <c r="O123">
        <f t="shared" si="32"/>
        <v>97.957749865056044</v>
      </c>
      <c r="P123" s="3">
        <f t="shared" si="33"/>
        <v>97.957749865056044</v>
      </c>
      <c r="Q123" s="3">
        <f t="shared" si="34"/>
        <v>-90.063680885742656</v>
      </c>
      <c r="R123">
        <f t="shared" si="35"/>
        <v>89.936319114257344</v>
      </c>
      <c r="S123">
        <f t="shared" si="36"/>
        <v>1.3493608836818278E-3</v>
      </c>
      <c r="T123">
        <f t="shared" si="19"/>
        <v>97.957749865056044</v>
      </c>
    </row>
    <row r="124" spans="1:20" x14ac:dyDescent="0.25">
      <c r="A124">
        <f t="shared" si="20"/>
        <v>8.5105019594505666</v>
      </c>
      <c r="B124">
        <f t="shared" si="37"/>
        <v>1.3544884550398189</v>
      </c>
      <c r="C124" t="str">
        <f t="shared" si="21"/>
        <v>-87.8564923497158-78748.0899043091i</v>
      </c>
      <c r="D124" t="str">
        <f t="shared" si="22"/>
        <v>3.47812499998795-11750.1882417242i</v>
      </c>
      <c r="E124" t="str">
        <f t="shared" si="23"/>
        <v>162.469516548615-0.0128895472948768i</v>
      </c>
      <c r="F124" t="str">
        <f t="shared" si="24"/>
        <v>2.90990990990797-110268.282990826i</v>
      </c>
      <c r="G124" t="str">
        <f t="shared" si="25"/>
        <v>0.999999999999333-8.17008188106709E-07i</v>
      </c>
      <c r="H124" t="str">
        <f t="shared" si="26"/>
        <v>15.1515157657253+0.019974343836887i</v>
      </c>
      <c r="I124" t="str">
        <f t="shared" si="27"/>
        <v>15.2107823122765-11311.6880951685i</v>
      </c>
      <c r="K124" t="str">
        <f t="shared" si="28"/>
        <v>0.329999413105833-0.000439670130491221i</v>
      </c>
      <c r="L124" t="str">
        <f t="shared" si="29"/>
        <v>0.000416666666666667-347.227784729582i</v>
      </c>
      <c r="M124" t="str">
        <f t="shared" si="30"/>
        <v>0.005-863.984429062428i</v>
      </c>
      <c r="N124">
        <f t="shared" si="31"/>
        <v>89.936077127305069</v>
      </c>
      <c r="O124">
        <f t="shared" si="32"/>
        <v>97.924805974528809</v>
      </c>
      <c r="P124" s="3">
        <f t="shared" si="33"/>
        <v>97.924805974528809</v>
      </c>
      <c r="Q124" s="3">
        <f t="shared" si="34"/>
        <v>-90.063922872694931</v>
      </c>
      <c r="R124">
        <f t="shared" si="35"/>
        <v>89.936077127305069</v>
      </c>
      <c r="S124">
        <f t="shared" si="36"/>
        <v>1.3544884550398188E-3</v>
      </c>
      <c r="T124">
        <f t="shared" si="19"/>
        <v>97.924805974528809</v>
      </c>
    </row>
    <row r="125" spans="1:20" x14ac:dyDescent="0.25">
      <c r="A125">
        <f t="shared" si="20"/>
        <v>8.5428418668964792</v>
      </c>
      <c r="B125">
        <f t="shared" si="37"/>
        <v>1.3596355111689702</v>
      </c>
      <c r="C125" t="str">
        <f t="shared" si="21"/>
        <v>-87.856490989958-78449.979029758i</v>
      </c>
      <c r="D125" t="str">
        <f t="shared" si="22"/>
        <v>3.47812499998786-11705.7065568574i</v>
      </c>
      <c r="E125" t="str">
        <f t="shared" si="23"/>
        <v>162.46951639318-0.012938527349959i</v>
      </c>
      <c r="F125" t="str">
        <f t="shared" si="24"/>
        <v>2.90990990990796-109850.849761749i</v>
      </c>
      <c r="G125" t="str">
        <f t="shared" si="25"/>
        <v>0.999999999999327-8.2011281922151E-07i</v>
      </c>
      <c r="H125" t="str">
        <f t="shared" si="26"/>
        <v>15.1515157704021+0.0200502463462479i</v>
      </c>
      <c r="I125" t="str">
        <f t="shared" si="27"/>
        <v>15.2107823144392-11268.8664033328i</v>
      </c>
      <c r="K125" t="str">
        <f t="shared" si="28"/>
        <v>0.329999408636971-0.000441340870999138i</v>
      </c>
      <c r="L125" t="str">
        <f t="shared" si="29"/>
        <v>0.000416666666666667-345.913314135865i</v>
      </c>
      <c r="M125" t="str">
        <f t="shared" si="30"/>
        <v>0.005-860.713716938066i</v>
      </c>
      <c r="N125">
        <f t="shared" si="31"/>
        <v>89.935834220807081</v>
      </c>
      <c r="O125">
        <f t="shared" si="32"/>
        <v>97.891862083517196</v>
      </c>
      <c r="P125" s="3">
        <f t="shared" si="33"/>
        <v>97.891862083517196</v>
      </c>
      <c r="Q125" s="3">
        <f t="shared" si="34"/>
        <v>-90.064165779192919</v>
      </c>
      <c r="R125">
        <f t="shared" si="35"/>
        <v>89.935834220807081</v>
      </c>
      <c r="S125">
        <f t="shared" si="36"/>
        <v>1.3596355111689701E-3</v>
      </c>
      <c r="T125">
        <f t="shared" si="19"/>
        <v>97.891862083517196</v>
      </c>
    </row>
    <row r="126" spans="1:20" x14ac:dyDescent="0.25">
      <c r="A126">
        <f t="shared" si="20"/>
        <v>8.5753046659906857</v>
      </c>
      <c r="B126">
        <f t="shared" si="37"/>
        <v>1.3648021261114123</v>
      </c>
      <c r="C126" t="str">
        <f t="shared" si="21"/>
        <v>-87.8564896198477-78152.996684493i</v>
      </c>
      <c r="D126" t="str">
        <f t="shared" si="22"/>
        <v>3.47812499998776-11661.3932625094i</v>
      </c>
      <c r="E126" t="str">
        <f t="shared" si="23"/>
        <v>162.469516236561-0.0129876935266804i</v>
      </c>
      <c r="F126" t="str">
        <f t="shared" si="24"/>
        <v>2.90990990990793-109434.996774026i</v>
      </c>
      <c r="G126" t="str">
        <f t="shared" si="25"/>
        <v>0.999999999999322-8.23229247934548E-07i</v>
      </c>
      <c r="H126" t="str">
        <f t="shared" si="26"/>
        <v>15.1515157751146+0.0201264372851763i</v>
      </c>
      <c r="I126" t="str">
        <f t="shared" si="27"/>
        <v>15.2107823166185-11226.2068179236i</v>
      </c>
      <c r="K126" t="str">
        <f t="shared" si="28"/>
        <v>0.32999940413408-0.000443017960252464i</v>
      </c>
      <c r="L126" t="str">
        <f t="shared" si="29"/>
        <v>0.000416666666666667-344.603819621304i</v>
      </c>
      <c r="M126" t="str">
        <f t="shared" si="30"/>
        <v>0.005-857.455386469483i</v>
      </c>
      <c r="N126">
        <f t="shared" si="31"/>
        <v>89.935590391269216</v>
      </c>
      <c r="O126">
        <f t="shared" si="32"/>
        <v>97.858918192017569</v>
      </c>
      <c r="P126" s="3">
        <f t="shared" si="33"/>
        <v>97.858918192017569</v>
      </c>
      <c r="Q126" s="3">
        <f t="shared" si="34"/>
        <v>-90.064409608730784</v>
      </c>
      <c r="R126">
        <f t="shared" si="35"/>
        <v>89.935590391269216</v>
      </c>
      <c r="S126">
        <f t="shared" si="36"/>
        <v>1.3648021261114124E-3</v>
      </c>
      <c r="T126">
        <f t="shared" si="19"/>
        <v>97.858918192017569</v>
      </c>
    </row>
    <row r="127" spans="1:20" x14ac:dyDescent="0.25">
      <c r="A127">
        <f t="shared" si="20"/>
        <v>8.6078908237214513</v>
      </c>
      <c r="B127">
        <f t="shared" si="37"/>
        <v>1.3699883741906356</v>
      </c>
      <c r="C127" t="str">
        <f t="shared" si="21"/>
        <v>-87.8564882393051-77857.1385963232i</v>
      </c>
      <c r="D127" t="str">
        <f t="shared" si="22"/>
        <v>3.47812499998767-11617.2477212184i</v>
      </c>
      <c r="E127" t="str">
        <f t="shared" si="23"/>
        <v>162.46951607875-0.0130370465322741i</v>
      </c>
      <c r="F127" t="str">
        <f t="shared" si="24"/>
        <v>2.90990990990792-109020.718045471i</v>
      </c>
      <c r="G127" t="str">
        <f t="shared" si="25"/>
        <v>0.999999999999317-8.26357519076695E-07i</v>
      </c>
      <c r="H127" t="str">
        <f t="shared" si="26"/>
        <v>15.151515779863+0.0202029177497047i</v>
      </c>
      <c r="I127" t="str">
        <f t="shared" si="27"/>
        <v>15.2107823188142-11183.7087252683i</v>
      </c>
      <c r="K127" t="str">
        <f t="shared" si="28"/>
        <v>0.329999399596904-0.000444701422375649i</v>
      </c>
      <c r="L127" t="str">
        <f t="shared" si="29"/>
        <v>0.000416666666666667-343.29928234838i</v>
      </c>
      <c r="M127" t="str">
        <f t="shared" si="30"/>
        <v>0.005-854.209390784498i</v>
      </c>
      <c r="N127">
        <f t="shared" si="31"/>
        <v>89.93534563518395</v>
      </c>
      <c r="O127">
        <f t="shared" si="32"/>
        <v>97.825974300026218</v>
      </c>
      <c r="P127" s="3">
        <f t="shared" si="33"/>
        <v>97.825974300026218</v>
      </c>
      <c r="Q127" s="3">
        <f t="shared" si="34"/>
        <v>-90.06465436481605</v>
      </c>
      <c r="R127">
        <f t="shared" si="35"/>
        <v>89.93534563518395</v>
      </c>
      <c r="S127">
        <f t="shared" si="36"/>
        <v>1.3699883741906357E-3</v>
      </c>
      <c r="T127">
        <f t="shared" si="19"/>
        <v>97.825974300026218</v>
      </c>
    </row>
    <row r="128" spans="1:20" x14ac:dyDescent="0.25">
      <c r="A128">
        <f t="shared" si="20"/>
        <v>8.6406008088515911</v>
      </c>
      <c r="B128">
        <f t="shared" si="37"/>
        <v>1.37519433001256</v>
      </c>
      <c r="C128" t="str">
        <f t="shared" si="21"/>
        <v>-87.856486848251-77562.400509231i</v>
      </c>
      <c r="D128" t="str">
        <f t="shared" si="22"/>
        <v>3.47812499998758-11573.2692979361i</v>
      </c>
      <c r="E128" t="str">
        <f t="shared" si="23"/>
        <v>162.469515919738-0.0130865870766607i</v>
      </c>
      <c r="F128" t="str">
        <f t="shared" si="24"/>
        <v>2.90990990990791-108608.007616547i</v>
      </c>
      <c r="G128" t="str">
        <f t="shared" si="25"/>
        <v>0.999999999999312-8.29497677649182E-07i</v>
      </c>
      <c r="H128" t="str">
        <f t="shared" si="26"/>
        <v>15.1515157846475+0.0202796888400309i</v>
      </c>
      <c r="I128" t="str">
        <f t="shared" si="27"/>
        <v>15.2107823210269-11141.3715140178i</v>
      </c>
      <c r="K128" t="str">
        <f t="shared" si="28"/>
        <v>0.329999395025179-0.000446391281584799i</v>
      </c>
      <c r="L128" t="str">
        <f t="shared" si="29"/>
        <v>0.000416666666666667-341.999683550887i</v>
      </c>
      <c r="M128" t="str">
        <f t="shared" si="30"/>
        <v>0.005-850.975683188382i</v>
      </c>
      <c r="N128">
        <f t="shared" si="31"/>
        <v>89.935099949030445</v>
      </c>
      <c r="O128">
        <f t="shared" si="32"/>
        <v>97.793030407539433</v>
      </c>
      <c r="P128" s="3">
        <f t="shared" si="33"/>
        <v>97.793030407539433</v>
      </c>
      <c r="Q128" s="3">
        <f t="shared" si="34"/>
        <v>-90.064900050969555</v>
      </c>
      <c r="R128">
        <f t="shared" si="35"/>
        <v>89.935099949030445</v>
      </c>
      <c r="S128">
        <f t="shared" si="36"/>
        <v>1.37519433001256E-3</v>
      </c>
      <c r="T128">
        <f t="shared" si="19"/>
        <v>97.793030407539433</v>
      </c>
    </row>
    <row r="129" spans="1:20" x14ac:dyDescent="0.25">
      <c r="A129">
        <f t="shared" si="20"/>
        <v>8.6734350919252279</v>
      </c>
      <c r="B129">
        <f t="shared" si="37"/>
        <v>1.3804200684666077</v>
      </c>
      <c r="C129" t="str">
        <f t="shared" si="21"/>
        <v>-87.8564854466041-77268.7781833097i</v>
      </c>
      <c r="D129" t="str">
        <f t="shared" si="22"/>
        <v>3.47812499998748-11529.4573600181i</v>
      </c>
      <c r="E129" t="str">
        <f t="shared" si="23"/>
        <v>162.469515759515-0.0131363158724534i</v>
      </c>
      <c r="F129" t="str">
        <f t="shared" si="24"/>
        <v>2.90990990990789-108196.859550274i</v>
      </c>
      <c r="G129" t="str">
        <f t="shared" si="25"/>
        <v>0.999999999999307-8.32649768824245E-07i</v>
      </c>
      <c r="H129" t="str">
        <f t="shared" si="26"/>
        <v>15.1515157894684+0.0203567516605334i</v>
      </c>
      <c r="I129" t="str">
        <f t="shared" si="27"/>
        <v>15.2107823232563-11099.1945751368i</v>
      </c>
      <c r="K129" t="str">
        <f t="shared" si="28"/>
        <v>0.329999390418643-0.000448087562188044i</v>
      </c>
      <c r="L129" t="str">
        <f t="shared" si="29"/>
        <v>0.000416666666666667-340.705004533659i</v>
      </c>
      <c r="M129" t="str">
        <f t="shared" si="30"/>
        <v>0.005-847.754217163165i</v>
      </c>
      <c r="N129">
        <f t="shared" si="31"/>
        <v>89.934853329274503</v>
      </c>
      <c r="O129">
        <f t="shared" si="32"/>
        <v>97.760086514553393</v>
      </c>
      <c r="P129" s="3">
        <f t="shared" si="33"/>
        <v>97.760086514553393</v>
      </c>
      <c r="Q129" s="3">
        <f t="shared" si="34"/>
        <v>-90.065146670725497</v>
      </c>
      <c r="R129">
        <f t="shared" si="35"/>
        <v>89.934853329274503</v>
      </c>
      <c r="S129">
        <f t="shared" si="36"/>
        <v>1.3804200684666076E-3</v>
      </c>
      <c r="T129">
        <f t="shared" si="19"/>
        <v>97.760086514553393</v>
      </c>
    </row>
    <row r="130" spans="1:20" x14ac:dyDescent="0.25">
      <c r="A130">
        <f t="shared" si="20"/>
        <v>8.7063941452745439</v>
      </c>
      <c r="B130">
        <f t="shared" si="37"/>
        <v>1.3856656647267809</v>
      </c>
      <c r="C130" t="str">
        <f t="shared" si="21"/>
        <v>-87.8564840342859-76976.2673947041i</v>
      </c>
      <c r="D130" t="str">
        <f t="shared" si="22"/>
        <v>3.47812499998739-11485.811277215i</v>
      </c>
      <c r="E130" t="str">
        <f t="shared" si="23"/>
        <v>162.469515598072-0.0131862336349823i</v>
      </c>
      <c r="F130" t="str">
        <f t="shared" si="24"/>
        <v>2.90990990990789-107787.26793215i</v>
      </c>
      <c r="G130" t="str">
        <f t="shared" si="25"/>
        <v>0.999999999999301-8.35813837945772E-07i</v>
      </c>
      <c r="H130" t="str">
        <f t="shared" si="26"/>
        <v>15.1515157943261+0.0204341073197869i</v>
      </c>
      <c r="I130" t="str">
        <f t="shared" si="27"/>
        <v>15.2107823255026-11057.1773018961i</v>
      </c>
      <c r="K130" t="str">
        <f t="shared" si="28"/>
        <v>0.329999385777031-0.000449790288585867i</v>
      </c>
      <c r="L130" t="str">
        <f t="shared" si="29"/>
        <v>0.000416666666666667-339.415226672304i</v>
      </c>
      <c r="M130" t="str">
        <f t="shared" si="30"/>
        <v>0.005-844.544946366968i</v>
      </c>
      <c r="N130">
        <f t="shared" si="31"/>
        <v>89.934605772368528</v>
      </c>
      <c r="O130">
        <f t="shared" si="32"/>
        <v>97.727142621064345</v>
      </c>
      <c r="P130" s="3">
        <f t="shared" si="33"/>
        <v>97.727142621064345</v>
      </c>
      <c r="Q130" s="3">
        <f t="shared" si="34"/>
        <v>-90.065394227631472</v>
      </c>
      <c r="R130">
        <f t="shared" si="35"/>
        <v>89.934605772368528</v>
      </c>
      <c r="S130">
        <f t="shared" si="36"/>
        <v>1.3856656647267809E-3</v>
      </c>
      <c r="T130">
        <f t="shared" si="19"/>
        <v>97.727142621064345</v>
      </c>
    </row>
    <row r="131" spans="1:20" x14ac:dyDescent="0.25">
      <c r="A131">
        <f t="shared" si="20"/>
        <v>8.7394784430265879</v>
      </c>
      <c r="B131">
        <f t="shared" si="37"/>
        <v>1.3909311942527427</v>
      </c>
      <c r="C131" t="str">
        <f t="shared" si="21"/>
        <v>-87.8564826112101-76684.8639355462i</v>
      </c>
      <c r="D131" t="str">
        <f t="shared" si="22"/>
        <v>3.47812499998729-11442.3304216631i</v>
      </c>
      <c r="E131" t="str">
        <f t="shared" si="23"/>
        <v>162.469515435398-0.0132363410822838i</v>
      </c>
      <c r="F131" t="str">
        <f t="shared" si="24"/>
        <v>2.90990990990787-107379.226870063i</v>
      </c>
      <c r="G131" t="str">
        <f t="shared" si="25"/>
        <v>0.999999999999296-8.38989930529961E-07i</v>
      </c>
      <c r="H131" t="str">
        <f t="shared" si="26"/>
        <v>15.1515157992208+0.0205117569305794i</v>
      </c>
      <c r="I131" t="str">
        <f t="shared" si="27"/>
        <v>15.2107823277662-11015.3190898632i</v>
      </c>
      <c r="K131" t="str">
        <f t="shared" si="28"/>
        <v>0.329999381100075-0.000451499485271468i</v>
      </c>
      <c r="L131" t="str">
        <f t="shared" si="29"/>
        <v>0.000416666666666667-338.130331412935i</v>
      </c>
      <c r="M131" t="str">
        <f t="shared" si="30"/>
        <v>0.005-841.34782463336i</v>
      </c>
      <c r="N131">
        <f t="shared" si="31"/>
        <v>89.934357274751349</v>
      </c>
      <c r="O131">
        <f t="shared" si="32"/>
        <v>97.694198727068269</v>
      </c>
      <c r="P131" s="3">
        <f t="shared" si="33"/>
        <v>97.694198727068269</v>
      </c>
      <c r="Q131" s="3">
        <f t="shared" si="34"/>
        <v>-90.065642725248651</v>
      </c>
      <c r="R131">
        <f t="shared" si="35"/>
        <v>89.934357274751349</v>
      </c>
      <c r="S131">
        <f t="shared" si="36"/>
        <v>1.3909311942527428E-3</v>
      </c>
      <c r="T131">
        <f t="shared" si="19"/>
        <v>97.694198727068269</v>
      </c>
    </row>
    <row r="132" spans="1:20" x14ac:dyDescent="0.25">
      <c r="A132">
        <f t="shared" si="20"/>
        <v>8.7726884611100893</v>
      </c>
      <c r="B132">
        <f t="shared" si="37"/>
        <v>1.3962167327909032</v>
      </c>
      <c r="C132" t="str">
        <f t="shared" si="21"/>
        <v>-87.8564811773011-76394.5636139022i</v>
      </c>
      <c r="D132" t="str">
        <f t="shared" si="22"/>
        <v>3.47812499998719-11399.0141678758i</v>
      </c>
      <c r="E132" t="str">
        <f t="shared" si="23"/>
        <v>162.469515271487-0.0132866389351367i</v>
      </c>
      <c r="F132" t="str">
        <f t="shared" si="24"/>
        <v>2.90990990990784-106972.730494203i</v>
      </c>
      <c r="G132" t="str">
        <f t="shared" si="25"/>
        <v>0.999999999999291-8.42178092265972E-07i</v>
      </c>
      <c r="H132" t="str">
        <f t="shared" si="26"/>
        <v>15.1515158041527+0.0205897016099268i</v>
      </c>
      <c r="I132" t="str">
        <f t="shared" si="27"/>
        <v>15.2107823300468-10973.6193368933i</v>
      </c>
      <c r="K132" t="str">
        <f t="shared" si="28"/>
        <v>0.329999376387508-0.00045321517683111i</v>
      </c>
      <c r="L132" t="str">
        <f t="shared" si="29"/>
        <v>0.000416666666666667-336.850300271903i</v>
      </c>
      <c r="M132" t="str">
        <f t="shared" si="30"/>
        <v>0.005-838.162805970676i</v>
      </c>
      <c r="N132">
        <f t="shared" si="31"/>
        <v>89.934107832848355</v>
      </c>
      <c r="O132">
        <f t="shared" si="32"/>
        <v>97.661254832561582</v>
      </c>
      <c r="P132" s="3">
        <f t="shared" si="33"/>
        <v>97.661254832561582</v>
      </c>
      <c r="Q132" s="3">
        <f t="shared" si="34"/>
        <v>-90.065892167151645</v>
      </c>
      <c r="R132">
        <f t="shared" si="35"/>
        <v>89.934107832848355</v>
      </c>
      <c r="S132">
        <f t="shared" si="36"/>
        <v>1.3962167327909033E-3</v>
      </c>
      <c r="T132">
        <f t="shared" si="19"/>
        <v>97.661254832561582</v>
      </c>
    </row>
    <row r="133" spans="1:20" x14ac:dyDescent="0.25">
      <c r="A133">
        <f t="shared" si="20"/>
        <v>8.8060246772623074</v>
      </c>
      <c r="B133">
        <f t="shared" si="37"/>
        <v>1.4015223563755086</v>
      </c>
      <c r="C133" t="str">
        <f t="shared" si="21"/>
        <v>-87.8564797324735-76105.362253703i</v>
      </c>
      <c r="D133" t="str">
        <f t="shared" si="22"/>
        <v>3.4781249999871-11355.8618927342i</v>
      </c>
      <c r="E133" t="str">
        <f t="shared" si="23"/>
        <v>162.469515106328-0.0133371279170462i</v>
      </c>
      <c r="F133" t="str">
        <f t="shared" si="24"/>
        <v>2.90990990990783-106567.772956985i</v>
      </c>
      <c r="G133" t="str">
        <f t="shared" si="25"/>
        <v>0.999999999999285-8.45378369016578E-07i</v>
      </c>
      <c r="H133" t="str">
        <f t="shared" si="26"/>
        <v>15.1515158091221+0.0206679424790903i</v>
      </c>
      <c r="I133" t="str">
        <f t="shared" si="27"/>
        <v>15.2107823323448-10932.0774431216i</v>
      </c>
      <c r="K133" t="str">
        <f t="shared" si="28"/>
        <v>0.329999371639057-0.000454937387944477i</v>
      </c>
      <c r="L133" t="str">
        <f t="shared" si="29"/>
        <v>0.000416666666666667-335.575114835528i</v>
      </c>
      <c r="M133" t="str">
        <f t="shared" si="30"/>
        <v>0.005-834.989844561344i</v>
      </c>
      <c r="N133">
        <f t="shared" si="31"/>
        <v>89.933857443071318</v>
      </c>
      <c r="O133">
        <f t="shared" si="32"/>
        <v>97.628310937540192</v>
      </c>
      <c r="P133" s="3">
        <f t="shared" si="33"/>
        <v>97.628310937540192</v>
      </c>
      <c r="Q133" s="3">
        <f t="shared" si="34"/>
        <v>-90.066142556928682</v>
      </c>
      <c r="R133">
        <f t="shared" si="35"/>
        <v>89.933857443071318</v>
      </c>
      <c r="S133">
        <f t="shared" si="36"/>
        <v>1.4015223563755086E-3</v>
      </c>
      <c r="T133">
        <f t="shared" si="19"/>
        <v>97.628310937540192</v>
      </c>
    </row>
    <row r="134" spans="1:20" x14ac:dyDescent="0.25">
      <c r="A134">
        <f t="shared" si="20"/>
        <v>8.8394875710359049</v>
      </c>
      <c r="B134">
        <f t="shared" si="37"/>
        <v>1.4068481413297356</v>
      </c>
      <c r="C134" t="str">
        <f t="shared" si="21"/>
        <v>-87.8564782766448-75817.2556946907i</v>
      </c>
      <c r="D134" t="str">
        <f t="shared" si="22"/>
        <v>3.478124999987-11312.8729754784i</v>
      </c>
      <c r="E134" t="str">
        <f t="shared" si="23"/>
        <v>162.469514939912-0.0133878087542699i</v>
      </c>
      <c r="F134" t="str">
        <f t="shared" si="24"/>
        <v>2.90990990990781-106164.348432959i</v>
      </c>
      <c r="G134" t="str">
        <f t="shared" si="25"/>
        <v>0.99999999999928-8.48590806818836E-07i</v>
      </c>
      <c r="H134" t="str">
        <f t="shared" si="26"/>
        <v>15.1515158141295+0.0207464806635916i</v>
      </c>
      <c r="I134" t="str">
        <f t="shared" si="27"/>
        <v>15.2107823346606-10890.6928109544i</v>
      </c>
      <c r="K134" t="str">
        <f t="shared" si="28"/>
        <v>0.329999366854449-0.000456666143385024i</v>
      </c>
      <c r="L134" t="str">
        <f t="shared" si="29"/>
        <v>0.000416666666666667-334.30475675984i</v>
      </c>
      <c r="M134" t="str">
        <f t="shared" si="30"/>
        <v>0.005-831.82889476125i</v>
      </c>
      <c r="N134">
        <f t="shared" si="31"/>
        <v>89.93360610181837</v>
      </c>
      <c r="O134">
        <f t="shared" si="32"/>
        <v>97.595367042000333</v>
      </c>
      <c r="P134" s="3">
        <f t="shared" si="33"/>
        <v>97.595367042000333</v>
      </c>
      <c r="Q134" s="3">
        <f t="shared" si="34"/>
        <v>-90.06639389818163</v>
      </c>
      <c r="R134">
        <f t="shared" si="35"/>
        <v>89.93360610181837</v>
      </c>
      <c r="S134">
        <f t="shared" si="36"/>
        <v>1.4068481413297355E-3</v>
      </c>
      <c r="T134">
        <f t="shared" si="19"/>
        <v>97.595367042000333</v>
      </c>
    </row>
    <row r="135" spans="1:20" x14ac:dyDescent="0.25">
      <c r="A135">
        <f t="shared" si="20"/>
        <v>8.8730776238058411</v>
      </c>
      <c r="B135">
        <f t="shared" si="37"/>
        <v>1.4121941642667886</v>
      </c>
      <c r="C135" t="str">
        <f t="shared" si="21"/>
        <v>-87.8564768097301-75530.2397923549i</v>
      </c>
      <c r="D135" t="str">
        <f t="shared" si="22"/>
        <v>3.47812499998689-11270.0467976984i</v>
      </c>
      <c r="E135" t="str">
        <f t="shared" si="23"/>
        <v>162.469514772227-0.0134386821758273i</v>
      </c>
      <c r="F135" t="str">
        <f t="shared" si="24"/>
        <v>2.9099099099078-105762.451118727i</v>
      </c>
      <c r="G135" t="str">
        <f t="shared" si="25"/>
        <v>0.999999999999274-8.51815451884743E-07i</v>
      </c>
      <c r="H135" t="str">
        <f t="shared" si="26"/>
        <v>15.1515158191749+0.0208253172932291i</v>
      </c>
      <c r="I135" t="str">
        <f t="shared" si="27"/>
        <v>15.2107823369938-10849.4648450594i</v>
      </c>
      <c r="K135" t="str">
        <f t="shared" si="28"/>
        <v>0.32999936203341-0.000458401468020333i</v>
      </c>
      <c r="L135" t="str">
        <f t="shared" si="29"/>
        <v>0.000416666666666667-333.039207770312i</v>
      </c>
      <c r="M135" t="str">
        <f t="shared" si="30"/>
        <v>0.005-828.679911099075i</v>
      </c>
      <c r="N135">
        <f t="shared" si="31"/>
        <v>89.933353805473956</v>
      </c>
      <c r="O135">
        <f t="shared" si="32"/>
        <v>97.562423145937942</v>
      </c>
      <c r="P135" s="3">
        <f t="shared" si="33"/>
        <v>97.562423145937942</v>
      </c>
      <c r="Q135" s="3">
        <f t="shared" si="34"/>
        <v>-90.066646194526044</v>
      </c>
      <c r="R135">
        <f t="shared" si="35"/>
        <v>89.933353805473956</v>
      </c>
      <c r="S135">
        <f t="shared" si="36"/>
        <v>1.4121941642667886E-3</v>
      </c>
      <c r="T135">
        <f t="shared" si="19"/>
        <v>97.562423145937942</v>
      </c>
    </row>
    <row r="136" spans="1:20" x14ac:dyDescent="0.25">
      <c r="A136">
        <f t="shared" si="20"/>
        <v>8.9067953187763038</v>
      </c>
      <c r="B136">
        <f t="shared" si="37"/>
        <v>1.4175605020910025</v>
      </c>
      <c r="C136" t="str">
        <f t="shared" si="21"/>
        <v>-87.8564753316467-75244.3104178761i</v>
      </c>
      <c r="D136" t="str">
        <f t="shared" si="22"/>
        <v>3.4781249999868-11227.3827433251i</v>
      </c>
      <c r="E136" t="str">
        <f t="shared" si="23"/>
        <v>162.469514603267-0.0134897489135089i</v>
      </c>
      <c r="F136" t="str">
        <f t="shared" si="24"/>
        <v>2.90990990990778-105362.075232861i</v>
      </c>
      <c r="G136" t="str">
        <f t="shared" si="25"/>
        <v>0.999999999999269-0.0000008550523506019i</v>
      </c>
      <c r="H136" t="str">
        <f t="shared" si="26"/>
        <v>15.1515158242587+0.0209044535020948i</v>
      </c>
      <c r="I136" t="str">
        <f t="shared" si="27"/>
        <v>15.2107823393447-10808.3929523585i</v>
      </c>
      <c r="K136" t="str">
        <f t="shared" si="28"/>
        <v>0.329999357175662-0.000460143386812477i</v>
      </c>
      <c r="L136" t="str">
        <f t="shared" si="29"/>
        <v>0.000416666666666667-331.778449661599i</v>
      </c>
      <c r="M136" t="str">
        <f t="shared" si="30"/>
        <v>0.005-825.542848275623i</v>
      </c>
      <c r="N136">
        <f t="shared" si="31"/>
        <v>89.933100550408795</v>
      </c>
      <c r="O136">
        <f t="shared" si="32"/>
        <v>97.529479249349095</v>
      </c>
      <c r="P136" s="3">
        <f t="shared" si="33"/>
        <v>97.529479249349095</v>
      </c>
      <c r="Q136" s="3">
        <f t="shared" si="34"/>
        <v>-90.066899449591205</v>
      </c>
      <c r="R136">
        <f t="shared" si="35"/>
        <v>89.933100550408795</v>
      </c>
      <c r="S136">
        <f t="shared" si="36"/>
        <v>1.4175605020910025E-3</v>
      </c>
      <c r="T136">
        <f t="shared" si="19"/>
        <v>97.529479249349095</v>
      </c>
    </row>
    <row r="137" spans="1:20" x14ac:dyDescent="0.25">
      <c r="A137">
        <f t="shared" si="20"/>
        <v>8.9406411409876529</v>
      </c>
      <c r="B137">
        <f t="shared" si="37"/>
        <v>1.4229472319989482</v>
      </c>
      <c r="C137" t="str">
        <f t="shared" si="21"/>
        <v>-87.8564738423056-74959.4634580631i</v>
      </c>
      <c r="D137" t="str">
        <f t="shared" si="22"/>
        <v>3.4781249999867-11184.880198622i</v>
      </c>
      <c r="E137" t="str">
        <f t="shared" si="23"/>
        <v>162.469514433017-0.013541009701875i</v>
      </c>
      <c r="F137" t="str">
        <f t="shared" si="24"/>
        <v>2.90990990990776-104963.215015819i</v>
      </c>
      <c r="G137" t="str">
        <f t="shared" si="25"/>
        <v>0.999999999999263-8.58301549534183E-07i</v>
      </c>
      <c r="H137" t="str">
        <f t="shared" si="26"/>
        <v>15.1515158293813+0.0209838904285904i</v>
      </c>
      <c r="I137" t="str">
        <f t="shared" si="27"/>
        <v>15.2107823417135-10767.476542019i</v>
      </c>
      <c r="K137" t="str">
        <f t="shared" si="28"/>
        <v>0.329999352280924-0.000461891924818372i</v>
      </c>
      <c r="L137" t="str">
        <f t="shared" si="29"/>
        <v>0.000416666666666667-330.522464297269i</v>
      </c>
      <c r="M137" t="str">
        <f t="shared" si="30"/>
        <v>0.005-822.417661163205i</v>
      </c>
      <c r="N137">
        <f t="shared" si="31"/>
        <v>89.932846332979821</v>
      </c>
      <c r="O137">
        <f t="shared" si="32"/>
        <v>97.496535352229643</v>
      </c>
      <c r="P137" s="3">
        <f t="shared" si="33"/>
        <v>97.496535352229643</v>
      </c>
      <c r="Q137" s="3">
        <f t="shared" si="34"/>
        <v>-90.067153667020179</v>
      </c>
      <c r="R137">
        <f t="shared" si="35"/>
        <v>89.932846332979821</v>
      </c>
      <c r="S137">
        <f t="shared" si="36"/>
        <v>1.4229472319989482E-3</v>
      </c>
      <c r="T137">
        <f t="shared" si="19"/>
        <v>97.496535352229643</v>
      </c>
    </row>
    <row r="138" spans="1:20" x14ac:dyDescent="0.25">
      <c r="A138">
        <f t="shared" si="20"/>
        <v>8.9746155773234069</v>
      </c>
      <c r="B138">
        <f t="shared" si="37"/>
        <v>1.4283544314805443</v>
      </c>
      <c r="C138" t="str">
        <f t="shared" si="21"/>
        <v>-87.8564723416281-74675.6948152996i</v>
      </c>
      <c r="D138" t="str">
        <f t="shared" si="22"/>
        <v>3.47812499998659-11142.5385521755i</v>
      </c>
      <c r="E138" t="str">
        <f t="shared" si="23"/>
        <v>162.469514261476-0.0135924652782958i</v>
      </c>
      <c r="F138" t="str">
        <f t="shared" si="24"/>
        <v>2.90990990990775-104565.864729865i</v>
      </c>
      <c r="G138" t="str">
        <f t="shared" si="25"/>
        <v>0.999999999999258-8.61563095422407E-07i</v>
      </c>
      <c r="H138" t="str">
        <f t="shared" si="26"/>
        <v>15.1515158345428+0.021063629215443i</v>
      </c>
      <c r="I138" t="str">
        <f t="shared" si="27"/>
        <v>15.2107823441004-10726.7150254444i</v>
      </c>
      <c r="K138" t="str">
        <f t="shared" si="28"/>
        <v>0.329999347348916-0.000463647107190141i</v>
      </c>
      <c r="L138" t="str">
        <f t="shared" si="29"/>
        <v>0.000416666666666667-329.271233609553i</v>
      </c>
      <c r="M138" t="str">
        <f t="shared" si="30"/>
        <v>0.005-819.304304804948i</v>
      </c>
      <c r="N138">
        <f t="shared" si="31"/>
        <v>89.932591149530097</v>
      </c>
      <c r="O138">
        <f t="shared" si="32"/>
        <v>97.463591454575905</v>
      </c>
      <c r="P138" s="3">
        <f t="shared" si="33"/>
        <v>97.463591454575905</v>
      </c>
      <c r="Q138" s="3">
        <f t="shared" si="34"/>
        <v>-90.067408850469903</v>
      </c>
      <c r="R138">
        <f t="shared" si="35"/>
        <v>89.932591149530097</v>
      </c>
      <c r="S138">
        <f t="shared" si="36"/>
        <v>1.4283544314805444E-3</v>
      </c>
      <c r="T138">
        <f t="shared" si="19"/>
        <v>97.463591454575905</v>
      </c>
    </row>
    <row r="139" spans="1:20" x14ac:dyDescent="0.25">
      <c r="A139">
        <f t="shared" si="20"/>
        <v>9.008719116517236</v>
      </c>
      <c r="B139">
        <f t="shared" si="37"/>
        <v>1.4337821783201705</v>
      </c>
      <c r="C139" t="str">
        <f t="shared" si="21"/>
        <v>-87.8564708295213-74393.0004074747i</v>
      </c>
      <c r="D139" t="str">
        <f t="shared" si="22"/>
        <v>3.47812499998649-11100.3571948869i</v>
      </c>
      <c r="E139" t="str">
        <f t="shared" si="23"/>
        <v>162.469514088625-0.013644116382924i</v>
      </c>
      <c r="F139" t="str">
        <f t="shared" si="24"/>
        <v>2.90990990990773-104170.01865898i</v>
      </c>
      <c r="G139" t="str">
        <f t="shared" si="25"/>
        <v>0.999999999999252-8.64837035185008E-07i</v>
      </c>
      <c r="H139" t="str">
        <f t="shared" si="26"/>
        <v>15.1515158397437+0.0211436710097228i</v>
      </c>
      <c r="I139" t="str">
        <f t="shared" si="27"/>
        <v>15.2107823465056-10686.1078162667i</v>
      </c>
      <c r="K139" t="str">
        <f t="shared" si="28"/>
        <v>0.329999342379353-0.000465408959175479i</v>
      </c>
      <c r="L139" t="str">
        <f t="shared" si="29"/>
        <v>0.000416666666666667-328.024739599076i</v>
      </c>
      <c r="M139" t="str">
        <f t="shared" si="30"/>
        <v>0.005-816.202734414174i</v>
      </c>
      <c r="N139">
        <f t="shared" si="31"/>
        <v>89.932334996388818</v>
      </c>
      <c r="O139">
        <f t="shared" si="32"/>
        <v>97.430647556383377</v>
      </c>
      <c r="P139" s="3">
        <f t="shared" si="33"/>
        <v>97.430647556383377</v>
      </c>
      <c r="Q139" s="3">
        <f t="shared" si="34"/>
        <v>-90.067665003611182</v>
      </c>
      <c r="R139">
        <f t="shared" si="35"/>
        <v>89.932334996388818</v>
      </c>
      <c r="S139">
        <f t="shared" si="36"/>
        <v>1.4337821783201705E-3</v>
      </c>
      <c r="T139">
        <f t="shared" si="19"/>
        <v>97.430647556383377</v>
      </c>
    </row>
    <row r="140" spans="1:20" x14ac:dyDescent="0.25">
      <c r="A140">
        <f t="shared" si="20"/>
        <v>9.0429522491600025</v>
      </c>
      <c r="B140">
        <f t="shared" si="37"/>
        <v>1.4392305505977872</v>
      </c>
      <c r="C140" t="str">
        <f t="shared" si="21"/>
        <v>-87.8564693059027-74111.3761679374i</v>
      </c>
      <c r="D140" t="str">
        <f t="shared" si="22"/>
        <v>3.47812499998639-11058.3355199633i</v>
      </c>
      <c r="E140" t="str">
        <f t="shared" si="23"/>
        <v>162.469513914459-0.0136959637587365i</v>
      </c>
      <c r="F140" t="str">
        <f t="shared" si="24"/>
        <v>2.90990990990772-103775.671108786i</v>
      </c>
      <c r="G140" t="str">
        <f t="shared" si="25"/>
        <v>0.999999999999246-8.68123415918706E-07i</v>
      </c>
      <c r="H140" t="str">
        <f t="shared" si="26"/>
        <v>15.1515158449842+0.0212240169628581i</v>
      </c>
      <c r="I140" t="str">
        <f t="shared" si="27"/>
        <v>15.2107823489291-10645.6543303375i</v>
      </c>
      <c r="K140" t="str">
        <f t="shared" si="28"/>
        <v>0.32999933737195-0.000467177506118006i</v>
      </c>
      <c r="L140" t="str">
        <f t="shared" si="29"/>
        <v>0.000416666666666667-326.782964334605i</v>
      </c>
      <c r="M140" t="str">
        <f t="shared" si="30"/>
        <v>0.005-813.112905373752i</v>
      </c>
      <c r="N140">
        <f t="shared" si="31"/>
        <v>89.932077869871222</v>
      </c>
      <c r="O140">
        <f t="shared" si="32"/>
        <v>97.397703657648279</v>
      </c>
      <c r="P140" s="3">
        <f t="shared" si="33"/>
        <v>97.397703657648279</v>
      </c>
      <c r="Q140" s="3">
        <f t="shared" si="34"/>
        <v>-90.067922130128778</v>
      </c>
      <c r="R140">
        <f t="shared" si="35"/>
        <v>89.932077869871222</v>
      </c>
      <c r="S140">
        <f t="shared" si="36"/>
        <v>1.4392305505977871E-3</v>
      </c>
      <c r="T140">
        <f t="shared" si="19"/>
        <v>97.397703657648279</v>
      </c>
    </row>
    <row r="141" spans="1:20" x14ac:dyDescent="0.25">
      <c r="A141">
        <f t="shared" si="20"/>
        <v>9.0773154677068106</v>
      </c>
      <c r="B141">
        <f t="shared" si="37"/>
        <v>1.4446996266900587</v>
      </c>
      <c r="C141" t="str">
        <f t="shared" si="21"/>
        <v>-87.856467770681-73830.8180454263i</v>
      </c>
      <c r="D141" t="str">
        <f t="shared" si="22"/>
        <v>3.47812499998628-11016.4729229086i</v>
      </c>
      <c r="E141" t="str">
        <f t="shared" si="23"/>
        <v>162.469513738966-0.0137480081515278i</v>
      </c>
      <c r="F141" t="str">
        <f t="shared" si="24"/>
        <v>2.9099099099077-103382.81640646i</v>
      </c>
      <c r="G141" t="str">
        <f t="shared" si="25"/>
        <v>0.999999999999241-8.71422284899192E-07i</v>
      </c>
      <c r="H141" t="str">
        <f t="shared" si="26"/>
        <v>15.1515158502646+0.021304668230653i</v>
      </c>
      <c r="I141" t="str">
        <f t="shared" si="27"/>
        <v>15.2107823513709-10605.3539857198i</v>
      </c>
      <c r="K141" t="str">
        <f t="shared" si="28"/>
        <v>0.329999332326419-0.00046895277345764i</v>
      </c>
      <c r="L141" t="str">
        <f t="shared" si="29"/>
        <v>0.000416666666666667-325.545889952784i</v>
      </c>
      <c r="M141" t="str">
        <f t="shared" si="30"/>
        <v>0.005-810.034773235454i</v>
      </c>
      <c r="N141">
        <f t="shared" si="31"/>
        <v>89.931819766278537</v>
      </c>
      <c r="O141">
        <f t="shared" si="32"/>
        <v>97.364759758366247</v>
      </c>
      <c r="P141" s="3">
        <f t="shared" si="33"/>
        <v>97.364759758366247</v>
      </c>
      <c r="Q141" s="3">
        <f t="shared" si="34"/>
        <v>-90.068180233721463</v>
      </c>
      <c r="R141">
        <f t="shared" si="35"/>
        <v>89.931819766278537</v>
      </c>
      <c r="S141">
        <f t="shared" si="36"/>
        <v>1.4446996266900586E-3</v>
      </c>
      <c r="T141">
        <f t="shared" si="19"/>
        <v>97.364759758366247</v>
      </c>
    </row>
    <row r="142" spans="1:20" x14ac:dyDescent="0.25">
      <c r="A142">
        <f t="shared" si="20"/>
        <v>9.1118092664840962</v>
      </c>
      <c r="B142">
        <f t="shared" si="37"/>
        <v>1.4501894852714809</v>
      </c>
      <c r="C142" t="str">
        <f t="shared" si="21"/>
        <v>-87.8564662237695-73551.3220040201i</v>
      </c>
      <c r="D142" t="str">
        <f t="shared" si="22"/>
        <v>3.47812499998618-10974.7688015154i</v>
      </c>
      <c r="E142" t="str">
        <f t="shared" si="23"/>
        <v>162.469513562138-0.0138002503099258i</v>
      </c>
      <c r="F142" t="str">
        <f t="shared" si="24"/>
        <v>2.90990990990768-102991.448900657i</v>
      </c>
      <c r="G142" t="str">
        <f t="shared" si="25"/>
        <v>0.999999999999235-8.74733689581804E-07i</v>
      </c>
      <c r="H142" t="str">
        <f t="shared" si="26"/>
        <v>15.1515158555852+0.0213856259733037i</v>
      </c>
      <c r="I142" t="str">
        <f t="shared" si="27"/>
        <v>15.2107823538314-10565.2062026798i</v>
      </c>
      <c r="K142" t="str">
        <f t="shared" si="28"/>
        <v>0.329999327242469-0.000470734786730961i</v>
      </c>
      <c r="L142" t="str">
        <f t="shared" si="29"/>
        <v>0.000416666666666667-324.313498657884i</v>
      </c>
      <c r="M142" t="str">
        <f t="shared" si="30"/>
        <v>0.005-806.968293719321i</v>
      </c>
      <c r="N142">
        <f t="shared" si="31"/>
        <v>89.931560681897921</v>
      </c>
      <c r="O142">
        <f t="shared" si="32"/>
        <v>97.331815858533275</v>
      </c>
      <c r="P142" s="3">
        <f t="shared" si="33"/>
        <v>97.331815858533275</v>
      </c>
      <c r="Q142" s="3">
        <f t="shared" si="34"/>
        <v>-90.068439318102079</v>
      </c>
      <c r="R142">
        <f t="shared" si="35"/>
        <v>89.931560681897921</v>
      </c>
      <c r="S142">
        <f t="shared" si="36"/>
        <v>1.4501894852714809E-3</v>
      </c>
      <c r="T142">
        <f t="shared" si="19"/>
        <v>97.331815858533275</v>
      </c>
    </row>
    <row r="143" spans="1:20" x14ac:dyDescent="0.25">
      <c r="A143">
        <f t="shared" si="20"/>
        <v>9.1464341416967354</v>
      </c>
      <c r="B143">
        <f t="shared" si="37"/>
        <v>1.4557002053155126</v>
      </c>
      <c r="C143" t="str">
        <f t="shared" si="21"/>
        <v>-87.8564646650805-73272.8840230743i</v>
      </c>
      <c r="D143" t="str">
        <f t="shared" si="22"/>
        <v>3.47812499998608-10933.222555856i</v>
      </c>
      <c r="E143" t="str">
        <f t="shared" si="23"/>
        <v>162.469513383963-0.0138526909854091i</v>
      </c>
      <c r="F143" t="str">
        <f t="shared" si="24"/>
        <v>2.90990990990766-102601.562961423i</v>
      </c>
      <c r="G143" t="str">
        <f t="shared" si="25"/>
        <v>0.999999999999229-8.7805767760221E-07i</v>
      </c>
      <c r="H143" t="str">
        <f t="shared" si="26"/>
        <v>15.1515158609463+0.0214668913554151i</v>
      </c>
      <c r="I143" t="str">
        <f t="shared" si="27"/>
        <v>15.2107823563106-10525.2104036779i</v>
      </c>
      <c r="K143" t="str">
        <f t="shared" si="28"/>
        <v>0.329999322119807-0.000472523571571573i</v>
      </c>
      <c r="L143" t="str">
        <f t="shared" si="29"/>
        <v>0.000416666666666667-323.085772721542i</v>
      </c>
      <c r="M143" t="str">
        <f t="shared" si="30"/>
        <v>0.005-803.913422713011i</v>
      </c>
      <c r="N143">
        <f t="shared" si="31"/>
        <v>89.931300613002477</v>
      </c>
      <c r="O143">
        <f t="shared" si="32"/>
        <v>97.298871958145156</v>
      </c>
      <c r="P143" s="3">
        <f t="shared" si="33"/>
        <v>97.298871958145156</v>
      </c>
      <c r="Q143" s="3">
        <f t="shared" si="34"/>
        <v>-90.068699386997523</v>
      </c>
      <c r="R143">
        <f t="shared" si="35"/>
        <v>89.931300613002477</v>
      </c>
      <c r="S143">
        <f t="shared" si="36"/>
        <v>1.4557002053155125E-3</v>
      </c>
      <c r="T143">
        <f t="shared" si="19"/>
        <v>97.298871958145156</v>
      </c>
    </row>
    <row r="144" spans="1:20" x14ac:dyDescent="0.25">
      <c r="A144">
        <f t="shared" si="20"/>
        <v>9.1811905914351826</v>
      </c>
      <c r="B144">
        <f t="shared" si="37"/>
        <v>1.4612318660957115</v>
      </c>
      <c r="C144" t="str">
        <f t="shared" si="21"/>
        <v>-87.8564630945204-72995.5000971637i</v>
      </c>
      <c r="D144" t="str">
        <f t="shared" si="22"/>
        <v>3.47812499998597-10891.8335882735i</v>
      </c>
      <c r="E144" t="str">
        <f t="shared" si="23"/>
        <v>162.46951320443-0.0139053309323016i</v>
      </c>
      <c r="F144" t="str">
        <f t="shared" si="24"/>
        <v>2.90990990990765-102213.152980118i</v>
      </c>
      <c r="G144" t="str">
        <f t="shared" si="25"/>
        <v>0.999999999999223-8.81394296777093E-07i</v>
      </c>
      <c r="H144" t="str">
        <f t="shared" si="26"/>
        <v>15.1515158663482+0.0215484655460175i</v>
      </c>
      <c r="I144" t="str">
        <f t="shared" si="27"/>
        <v>15.2107823588086-10485.3660133613i</v>
      </c>
      <c r="K144" t="str">
        <f t="shared" si="28"/>
        <v>0.329999316958141-0.000474319153710485i</v>
      </c>
      <c r="L144" t="str">
        <f t="shared" si="29"/>
        <v>0.000416666666666667-321.862694482508i</v>
      </c>
      <c r="M144" t="str">
        <f t="shared" si="30"/>
        <v>0.005-800.870116271186i</v>
      </c>
      <c r="N144">
        <f t="shared" si="31"/>
        <v>89.931039555851115</v>
      </c>
      <c r="O144">
        <f t="shared" si="32"/>
        <v>97.265928057197527</v>
      </c>
      <c r="P144" s="3">
        <f t="shared" si="33"/>
        <v>97.265928057197527</v>
      </c>
      <c r="Q144" s="3">
        <f t="shared" si="34"/>
        <v>-90.068960444148885</v>
      </c>
      <c r="R144">
        <f t="shared" si="35"/>
        <v>89.931039555851115</v>
      </c>
      <c r="S144">
        <f t="shared" si="36"/>
        <v>1.4612318660957115E-3</v>
      </c>
      <c r="T144">
        <f t="shared" si="19"/>
        <v>97.265928057197527</v>
      </c>
    </row>
    <row r="145" spans="1:20" x14ac:dyDescent="0.25">
      <c r="A145">
        <f t="shared" si="20"/>
        <v>9.2160791156826374</v>
      </c>
      <c r="B145">
        <f t="shared" si="37"/>
        <v>1.4667845471868752</v>
      </c>
      <c r="C145" t="str">
        <f t="shared" si="21"/>
        <v>-87.8564615120033-72719.1662360294i</v>
      </c>
      <c r="D145" t="str">
        <f t="shared" si="22"/>
        <v>3.47812499998586-10850.6013033739i</v>
      </c>
      <c r="E145" t="str">
        <f t="shared" si="23"/>
        <v>162.469513023532-0.0139581709078035i</v>
      </c>
      <c r="F145" t="str">
        <f t="shared" si="24"/>
        <v>2.90990990990763-101826.213369334i</v>
      </c>
      <c r="G145" t="str">
        <f t="shared" si="25"/>
        <v>0.999999999999217-8.84743595104841E-07i</v>
      </c>
      <c r="H145" t="str">
        <f t="shared" si="26"/>
        <v>15.1515158717912+0.0216303497185837i</v>
      </c>
      <c r="I145" t="str">
        <f t="shared" si="27"/>
        <v>15.2107823613257-10445.6724585549i</v>
      </c>
      <c r="K145" t="str">
        <f t="shared" si="28"/>
        <v>0.32999931175717-0.000476121558976461i</v>
      </c>
      <c r="L145" t="str">
        <f t="shared" si="29"/>
        <v>0.000416666666666667-320.644246346393i</v>
      </c>
      <c r="M145" t="str">
        <f t="shared" si="30"/>
        <v>0.005-797.838330614846i</v>
      </c>
      <c r="N145">
        <f t="shared" si="31"/>
        <v>89.930777506688514</v>
      </c>
      <c r="O145">
        <f t="shared" si="32"/>
        <v>97.232984155686339</v>
      </c>
      <c r="P145" s="3">
        <f t="shared" si="33"/>
        <v>97.232984155686339</v>
      </c>
      <c r="Q145" s="3">
        <f t="shared" si="34"/>
        <v>-90.069222493311486</v>
      </c>
      <c r="R145">
        <f t="shared" si="35"/>
        <v>89.930777506688514</v>
      </c>
      <c r="S145">
        <f t="shared" si="36"/>
        <v>1.4667845471868753E-3</v>
      </c>
      <c r="T145">
        <f t="shared" si="19"/>
        <v>97.232984155686339</v>
      </c>
    </row>
    <row r="146" spans="1:20" x14ac:dyDescent="0.25">
      <c r="A146">
        <f t="shared" si="20"/>
        <v>9.2511002163222322</v>
      </c>
      <c r="B146">
        <f t="shared" si="37"/>
        <v>1.4723583284661854</v>
      </c>
      <c r="C146" t="str">
        <f t="shared" si="21"/>
        <v>-87.8564599174363-72443.8784645145i</v>
      </c>
      <c r="D146" t="str">
        <f t="shared" si="22"/>
        <v>3.47812499998575-10809.5251080168i</v>
      </c>
      <c r="E146" t="str">
        <f t="shared" si="23"/>
        <v>162.469512841256-0.0140112116719848i</v>
      </c>
      <c r="F146" t="str">
        <f t="shared" si="24"/>
        <v>2.90990990990762-101440.738562815i</v>
      </c>
      <c r="G146" t="str">
        <f t="shared" si="25"/>
        <v>0.999999999999211-8.88105620766233E-07i</v>
      </c>
      <c r="H146" t="str">
        <f t="shared" si="26"/>
        <v>15.1515158772758+0.0217125450510457i</v>
      </c>
      <c r="I146" t="str">
        <f t="shared" si="27"/>
        <v>15.210782363862-10406.1291682538i</v>
      </c>
      <c r="K146" t="str">
        <f t="shared" si="28"/>
        <v>0.329999306516597-0.000477930813296419i</v>
      </c>
      <c r="L146" t="str">
        <f t="shared" si="29"/>
        <v>0.000416666666666667-319.430410785408i</v>
      </c>
      <c r="M146" t="str">
        <f t="shared" si="30"/>
        <v>0.005-794.818022130752i</v>
      </c>
      <c r="N146">
        <f t="shared" si="31"/>
        <v>89.930514461745091</v>
      </c>
      <c r="O146">
        <f t="shared" si="32"/>
        <v>97.200040253607114</v>
      </c>
      <c r="P146" s="3">
        <f t="shared" si="33"/>
        <v>97.200040253607114</v>
      </c>
      <c r="Q146" s="3">
        <f t="shared" si="34"/>
        <v>-90.069485538254909</v>
      </c>
      <c r="R146">
        <f t="shared" si="35"/>
        <v>89.930514461745091</v>
      </c>
      <c r="S146">
        <f t="shared" si="36"/>
        <v>1.4723583284661855E-3</v>
      </c>
      <c r="T146">
        <f t="shared" si="19"/>
        <v>97.200040253607114</v>
      </c>
    </row>
    <row r="147" spans="1:20" x14ac:dyDescent="0.25">
      <c r="A147">
        <f t="shared" si="20"/>
        <v>9.2862543971442566</v>
      </c>
      <c r="B147">
        <f t="shared" si="37"/>
        <v>1.4779532901143571</v>
      </c>
      <c r="C147" t="str">
        <f t="shared" si="21"/>
        <v>-87.8564583107276-72169.6328225124i</v>
      </c>
      <c r="D147" t="str">
        <f t="shared" si="22"/>
        <v>3.47812499998565-10768.6044113074i</v>
      </c>
      <c r="E147" t="str">
        <f t="shared" si="23"/>
        <v>162.469512657592-0.0140644539878049i</v>
      </c>
      <c r="F147" t="str">
        <f t="shared" si="24"/>
        <v>2.9099099099076-101056.723015376i</v>
      </c>
      <c r="G147" t="str">
        <f t="shared" si="25"/>
        <v>0.999999999999205-8.91480422125141E-07i</v>
      </c>
      <c r="H147" t="str">
        <f t="shared" si="26"/>
        <v>15.151515882802+0.0217950527258116i</v>
      </c>
      <c r="I147" t="str">
        <f t="shared" si="27"/>
        <v>15.2107823664176-10366.7355736142i</v>
      </c>
      <c r="K147" t="str">
        <f t="shared" si="28"/>
        <v>0.32999930123612-0.000479746942695778i</v>
      </c>
      <c r="L147" t="str">
        <f t="shared" si="29"/>
        <v>0.000416666666666667-318.221170338122i</v>
      </c>
      <c r="M147" t="str">
        <f t="shared" si="30"/>
        <v>0.005-791.80914737074i</v>
      </c>
      <c r="N147">
        <f t="shared" si="31"/>
        <v>89.930250417236991</v>
      </c>
      <c r="O147">
        <f t="shared" si="32"/>
        <v>97.167096350955603</v>
      </c>
      <c r="P147" s="3">
        <f t="shared" si="33"/>
        <v>97.167096350955603</v>
      </c>
      <c r="Q147" s="3">
        <f t="shared" si="34"/>
        <v>-90.069749582763009</v>
      </c>
      <c r="R147">
        <f t="shared" si="35"/>
        <v>89.930250417236991</v>
      </c>
      <c r="S147">
        <f t="shared" si="36"/>
        <v>1.477953290114357E-3</v>
      </c>
      <c r="T147">
        <f t="shared" si="19"/>
        <v>97.167096350955603</v>
      </c>
    </row>
    <row r="148" spans="1:20" x14ac:dyDescent="0.25">
      <c r="A148">
        <f t="shared" si="20"/>
        <v>9.3215421638534046</v>
      </c>
      <c r="B148">
        <f t="shared" si="37"/>
        <v>1.4835695126167916</v>
      </c>
      <c r="C148" t="str">
        <f t="shared" si="21"/>
        <v>-87.8564566917839-71896.4253649082i</v>
      </c>
      <c r="D148" t="str">
        <f t="shared" si="22"/>
        <v>3.47812499998554-10727.8386245878i</v>
      </c>
      <c r="E148" t="str">
        <f t="shared" si="23"/>
        <v>162.469512472529-0.0141178986211226i</v>
      </c>
      <c r="F148" t="str">
        <f t="shared" si="24"/>
        <v>2.90990990990758-100674.161202825i</v>
      </c>
      <c r="G148" t="str">
        <f t="shared" si="25"/>
        <v>0.999999999999199-8.9486804772921E-07i</v>
      </c>
      <c r="H148" t="str">
        <f t="shared" si="26"/>
        <v>15.1515158883703+0.021877873929782i</v>
      </c>
      <c r="I148" t="str">
        <f t="shared" si="27"/>
        <v>15.2107823689924-10327.4911079463i</v>
      </c>
      <c r="K148" t="str">
        <f t="shared" si="28"/>
        <v>0.329999295915437-0.000481569973298838i</v>
      </c>
      <c r="L148" t="str">
        <f t="shared" si="29"/>
        <v>0.000416666666666667-317.016507609208i</v>
      </c>
      <c r="M148" t="str">
        <f t="shared" si="30"/>
        <v>0.005-788.811663051149i</v>
      </c>
      <c r="N148">
        <f t="shared" si="31"/>
        <v>89.92998536936588</v>
      </c>
      <c r="O148">
        <f t="shared" si="32"/>
        <v>97.134152447727502</v>
      </c>
      <c r="P148" s="3">
        <f t="shared" si="33"/>
        <v>97.134152447727502</v>
      </c>
      <c r="Q148" s="3">
        <f t="shared" si="34"/>
        <v>-90.07001463063412</v>
      </c>
      <c r="R148">
        <f t="shared" si="35"/>
        <v>89.92998536936588</v>
      </c>
      <c r="S148">
        <f t="shared" si="36"/>
        <v>1.4835695126167916E-3</v>
      </c>
      <c r="T148">
        <f t="shared" si="19"/>
        <v>97.134152447727502</v>
      </c>
    </row>
    <row r="149" spans="1:20" x14ac:dyDescent="0.25">
      <c r="A149">
        <f t="shared" si="20"/>
        <v>9.3569640240760474</v>
      </c>
      <c r="B149">
        <f t="shared" si="37"/>
        <v>1.4892070767647354</v>
      </c>
      <c r="C149" t="str">
        <f t="shared" si="21"/>
        <v>-87.856455060512-71624.2521615194i</v>
      </c>
      <c r="D149" t="str">
        <f t="shared" si="22"/>
        <v>3.47812499998543-10687.2271614284i</v>
      </c>
      <c r="E149" t="str">
        <f t="shared" si="23"/>
        <v>162.469512286056-0.0141715463407055i</v>
      </c>
      <c r="F149" t="str">
        <f t="shared" si="24"/>
        <v>2.90990990990756-100293.047621882i</v>
      </c>
      <c r="G149" t="str">
        <f t="shared" si="25"/>
        <v>0.999999999999193-8.98268546310576E-07i</v>
      </c>
      <c r="H149" t="str">
        <f t="shared" si="26"/>
        <v>15.1515158939811+0.0219610098543693i</v>
      </c>
      <c r="I149" t="str">
        <f t="shared" si="27"/>
        <v>15.2107823715872-10288.3952067053i</v>
      </c>
      <c r="K149" t="str">
        <f t="shared" si="28"/>
        <v>0.329999290554238-0.000483399931329171i</v>
      </c>
      <c r="L149" t="str">
        <f t="shared" si="29"/>
        <v>0.000416666666666667-315.816405269185i</v>
      </c>
      <c r="M149" t="str">
        <f t="shared" si="30"/>
        <v>0.005-785.82552605215i</v>
      </c>
      <c r="N149">
        <f t="shared" si="31"/>
        <v>89.929719314319087</v>
      </c>
      <c r="O149">
        <f t="shared" si="32"/>
        <v>97.10120854391829</v>
      </c>
      <c r="P149" s="3">
        <f t="shared" si="33"/>
        <v>97.10120854391829</v>
      </c>
      <c r="Q149" s="3">
        <f t="shared" si="34"/>
        <v>-90.070280685680913</v>
      </c>
      <c r="R149">
        <f t="shared" si="35"/>
        <v>89.929719314319087</v>
      </c>
      <c r="S149">
        <f t="shared" si="36"/>
        <v>1.4892070767647354E-3</v>
      </c>
      <c r="T149">
        <f t="shared" si="19"/>
        <v>97.10120854391829</v>
      </c>
    </row>
    <row r="150" spans="1:20" x14ac:dyDescent="0.25">
      <c r="A150">
        <f t="shared" si="20"/>
        <v>9.3925204873675376</v>
      </c>
      <c r="B150">
        <f t="shared" si="37"/>
        <v>1.4948660636564415</v>
      </c>
      <c r="C150" t="str">
        <f t="shared" si="21"/>
        <v>-87.8564534168226-71353.1092970449i</v>
      </c>
      <c r="D150" t="str">
        <f t="shared" si="22"/>
        <v>3.47812499998532-10646.7694376196i</v>
      </c>
      <c r="E150" t="str">
        <f t="shared" si="23"/>
        <v>162.469512098166-0.0142253979182513i</v>
      </c>
      <c r="F150" t="str">
        <f t="shared" si="24"/>
        <v>2.90990990990754-99913.3767900995i</v>
      </c>
      <c r="G150" t="str">
        <f t="shared" si="25"/>
        <v>0.999999999999187-9.01681966786551E-07i</v>
      </c>
      <c r="H150" t="str">
        <f t="shared" si="26"/>
        <v>15.1515158996345+0.0220444616955116i</v>
      </c>
      <c r="I150" t="str">
        <f t="shared" si="27"/>
        <v>15.2107823742016-10249.4473074832i</v>
      </c>
      <c r="K150" t="str">
        <f t="shared" si="28"/>
        <v>0.329999285152218-0.000485236843109982i</v>
      </c>
      <c r="L150" t="str">
        <f t="shared" si="29"/>
        <v>0.000416666666666667-314.62084605418i</v>
      </c>
      <c r="M150" t="str">
        <f t="shared" si="30"/>
        <v>0.005-782.85069341716i</v>
      </c>
      <c r="N150">
        <f t="shared" si="31"/>
        <v>89.929452248269413</v>
      </c>
      <c r="O150">
        <f t="shared" si="32"/>
        <v>97.06826463952369</v>
      </c>
      <c r="P150" s="3">
        <f t="shared" si="33"/>
        <v>97.06826463952369</v>
      </c>
      <c r="Q150" s="3">
        <f t="shared" si="34"/>
        <v>-90.070547751730587</v>
      </c>
      <c r="R150">
        <f t="shared" si="35"/>
        <v>89.929452248269413</v>
      </c>
      <c r="S150">
        <f t="shared" si="36"/>
        <v>1.4948660636564415E-3</v>
      </c>
      <c r="T150">
        <f t="shared" si="19"/>
        <v>97.06826463952369</v>
      </c>
    </row>
    <row r="151" spans="1:20" x14ac:dyDescent="0.25">
      <c r="A151">
        <f t="shared" si="20"/>
        <v>9.4282120652195349</v>
      </c>
      <c r="B151">
        <f t="shared" si="37"/>
        <v>1.5005465546983361</v>
      </c>
      <c r="C151" t="str">
        <f t="shared" si="21"/>
        <v>-87.8564517606143-71082.992871002i</v>
      </c>
      <c r="D151" t="str">
        <f t="shared" si="22"/>
        <v>3.47812499998521-10606.4648711636i</v>
      </c>
      <c r="E151" t="str">
        <f t="shared" si="23"/>
        <v>162.469511908843-0.0142794541283701i</v>
      </c>
      <c r="F151" t="str">
        <f t="shared" si="24"/>
        <v>2.90990990990753-99535.1432457856i</v>
      </c>
      <c r="G151" t="str">
        <f t="shared" si="25"/>
        <v>0.999999999999181-9.05108358260334E-07i</v>
      </c>
      <c r="H151" t="str">
        <f t="shared" si="26"/>
        <v>15.1515159053311+0.0221282306536927i</v>
      </c>
      <c r="I151" t="str">
        <f t="shared" si="27"/>
        <v>15.210782376836-10210.6468500018i</v>
      </c>
      <c r="K151" t="str">
        <f t="shared" si="28"/>
        <v>0.329999279709064-0.00048708073506449i</v>
      </c>
      <c r="L151" t="str">
        <f t="shared" si="29"/>
        <v>0.000416666666666667-313.42981276567i</v>
      </c>
      <c r="M151" t="str">
        <f t="shared" si="30"/>
        <v>0.005-779.887122352223i</v>
      </c>
      <c r="N151">
        <f t="shared" si="31"/>
        <v>89.929184167375098</v>
      </c>
      <c r="O151">
        <f t="shared" si="32"/>
        <v>97.035320734539127</v>
      </c>
      <c r="P151" s="3">
        <f t="shared" si="33"/>
        <v>97.035320734539127</v>
      </c>
      <c r="Q151" s="3">
        <f t="shared" si="34"/>
        <v>-90.070815832624902</v>
      </c>
      <c r="R151">
        <f t="shared" si="35"/>
        <v>89.929184167375098</v>
      </c>
      <c r="S151">
        <f t="shared" si="36"/>
        <v>1.500546554698336E-3</v>
      </c>
      <c r="T151">
        <f t="shared" si="19"/>
        <v>97.035320734539127</v>
      </c>
    </row>
    <row r="152" spans="1:20" x14ac:dyDescent="0.25">
      <c r="A152">
        <f t="shared" si="20"/>
        <v>9.4640392710673691</v>
      </c>
      <c r="B152">
        <f t="shared" si="37"/>
        <v>1.5062486316061898</v>
      </c>
      <c r="C152" t="str">
        <f t="shared" si="21"/>
        <v>-87.8564500917973-70813.8989976764i</v>
      </c>
      <c r="D152" t="str">
        <f t="shared" si="22"/>
        <v>3.47812499998509-10566.3128822656i</v>
      </c>
      <c r="E152" t="str">
        <f t="shared" si="23"/>
        <v>162.46951171808-0.0143337157486356i</v>
      </c>
      <c r="F152" t="str">
        <f t="shared" si="24"/>
        <v>2.90990990990751-99158.3415479235i</v>
      </c>
      <c r="G152" t="str">
        <f t="shared" si="25"/>
        <v>0.999999999999174-9.08547770021718E-07i</v>
      </c>
      <c r="H152" t="str">
        <f t="shared" si="26"/>
        <v>15.1515159110709+0.0222123179339575i</v>
      </c>
      <c r="I152" t="str">
        <f t="shared" si="27"/>
        <v>15.2107823794903-10171.9932761031i</v>
      </c>
      <c r="K152" t="str">
        <f t="shared" si="28"/>
        <v>0.329999274224464-0.000488931633716314i</v>
      </c>
      <c r="L152" t="str">
        <f t="shared" si="29"/>
        <v>0.000416666666666667-312.243288270242i</v>
      </c>
      <c r="M152" t="str">
        <f t="shared" si="30"/>
        <v>0.005-776.93477022537i</v>
      </c>
      <c r="N152">
        <f t="shared" si="31"/>
        <v>89.928915067779826</v>
      </c>
      <c r="O152">
        <f t="shared" si="32"/>
        <v>97.00237682896018</v>
      </c>
      <c r="P152" s="3">
        <f t="shared" si="33"/>
        <v>97.00237682896018</v>
      </c>
      <c r="Q152" s="3">
        <f t="shared" si="34"/>
        <v>-90.071084932220174</v>
      </c>
      <c r="R152">
        <f t="shared" si="35"/>
        <v>89.928915067779826</v>
      </c>
      <c r="S152">
        <f t="shared" si="36"/>
        <v>1.5062486316061898E-3</v>
      </c>
      <c r="T152">
        <f t="shared" si="19"/>
        <v>97.00237682896018</v>
      </c>
    </row>
    <row r="153" spans="1:20" x14ac:dyDescent="0.25">
      <c r="A153">
        <f t="shared" si="20"/>
        <v>9.5000026202974244</v>
      </c>
      <c r="B153">
        <f t="shared" si="37"/>
        <v>1.5119723764062933</v>
      </c>
      <c r="C153" t="str">
        <f t="shared" si="21"/>
        <v>-87.856448410271-70545.8238060614i</v>
      </c>
      <c r="D153" t="str">
        <f t="shared" si="22"/>
        <v>3.47812499998498-10526.3128933258i</v>
      </c>
      <c r="E153" t="str">
        <f t="shared" si="23"/>
        <v>162.469511525863-0.0143881835595587i</v>
      </c>
      <c r="F153" t="str">
        <f t="shared" si="24"/>
        <v>2.90990990990749-98782.9662760945i</v>
      </c>
      <c r="G153" t="str">
        <f t="shared" si="25"/>
        <v>0.999999999999168-9.12000251547794E-07i</v>
      </c>
      <c r="H153" t="str">
        <f t="shared" si="26"/>
        <v>15.1515159168545+0.0222967247459307i</v>
      </c>
      <c r="I153" t="str">
        <f t="shared" si="27"/>
        <v>15.2107823821649-10133.4860297428i</v>
      </c>
      <c r="K153" t="str">
        <f t="shared" si="28"/>
        <v>0.329999268698102-0.000490789565689851i</v>
      </c>
      <c r="L153" t="str">
        <f t="shared" si="29"/>
        <v>0.000416666666666667-311.061255499345i</v>
      </c>
      <c r="M153" t="str">
        <f t="shared" si="30"/>
        <v>0.005-773.993594566017i</v>
      </c>
      <c r="N153">
        <f t="shared" si="31"/>
        <v>89.928644945612589</v>
      </c>
      <c r="O153">
        <f t="shared" si="32"/>
        <v>96.969432922782275</v>
      </c>
      <c r="P153" s="3">
        <f t="shared" si="33"/>
        <v>96.969432922782275</v>
      </c>
      <c r="Q153" s="3">
        <f t="shared" si="34"/>
        <v>-90.071355054387411</v>
      </c>
      <c r="R153">
        <f t="shared" si="35"/>
        <v>89.928644945612589</v>
      </c>
      <c r="S153">
        <f t="shared" si="36"/>
        <v>1.5119723764062934E-3</v>
      </c>
      <c r="T153">
        <f t="shared" si="19"/>
        <v>96.969432922782275</v>
      </c>
    </row>
    <row r="154" spans="1:20" x14ac:dyDescent="0.25">
      <c r="A154">
        <f t="shared" si="20"/>
        <v>9.5361026302545557</v>
      </c>
      <c r="B154">
        <f t="shared" si="37"/>
        <v>1.5177178714366373</v>
      </c>
      <c r="C154" t="str">
        <f t="shared" si="21"/>
        <v>-87.8564467159418-70278.7634398061i</v>
      </c>
      <c r="D154" t="str">
        <f t="shared" si="22"/>
        <v>3.47812499998486-10486.4643289309i</v>
      </c>
      <c r="E154" t="str">
        <f t="shared" si="23"/>
        <v>162.469511332183-0.0144428583446302i</v>
      </c>
      <c r="F154" t="str">
        <f t="shared" si="24"/>
        <v>2.90990990990747-98409.0120303991i</v>
      </c>
      <c r="G154" t="str">
        <f t="shared" si="25"/>
        <v>0.999999999999162-9.1546585250367E-07i</v>
      </c>
      <c r="H154" t="str">
        <f t="shared" si="26"/>
        <v>15.1515159226822+0.0223814523038331i</v>
      </c>
      <c r="I154" t="str">
        <f t="shared" si="27"/>
        <v>15.2107823848598-10095.1245569811i</v>
      </c>
      <c r="K154" t="str">
        <f t="shared" si="28"/>
        <v>0.32999926312966-0.000492654557710655i</v>
      </c>
      <c r="L154" t="str">
        <f t="shared" si="29"/>
        <v>0.000416666666666667-309.883697449039i</v>
      </c>
      <c r="M154" t="str">
        <f t="shared" si="30"/>
        <v>0.005-771.063553064373i</v>
      </c>
      <c r="N154">
        <f t="shared" si="31"/>
        <v>89.928373796987714</v>
      </c>
      <c r="O154">
        <f t="shared" si="32"/>
        <v>96.936489016000877</v>
      </c>
      <c r="P154" s="3">
        <f t="shared" si="33"/>
        <v>96.936489016000877</v>
      </c>
      <c r="Q154" s="3">
        <f t="shared" si="34"/>
        <v>-90.071626203012286</v>
      </c>
      <c r="R154">
        <f t="shared" si="35"/>
        <v>89.928373796987714</v>
      </c>
      <c r="S154">
        <f t="shared" si="36"/>
        <v>1.5177178714366373E-3</v>
      </c>
      <c r="T154">
        <f t="shared" si="19"/>
        <v>96.936489016000877</v>
      </c>
    </row>
    <row r="155" spans="1:20" x14ac:dyDescent="0.25">
      <c r="A155">
        <f t="shared" si="20"/>
        <v>9.5723398202495229</v>
      </c>
      <c r="B155">
        <f t="shared" si="37"/>
        <v>1.5234851993480965</v>
      </c>
      <c r="C155" t="str">
        <f t="shared" si="21"/>
        <v>-87.8564450087136-70012.714057158i</v>
      </c>
      <c r="D155" t="str">
        <f t="shared" si="22"/>
        <v>3.47812499998475-10446.766615846i</v>
      </c>
      <c r="E155" t="str">
        <f t="shared" si="23"/>
        <v>162.469511137029-0.0144977408903118i</v>
      </c>
      <c r="F155" t="str">
        <f t="shared" si="24"/>
        <v>2.90990990990746-98036.4734313802i</v>
      </c>
      <c r="G155" t="str">
        <f t="shared" si="25"/>
        <v>0.999999999999156-9.18944622743178E-07i</v>
      </c>
      <c r="H155" t="str">
        <f t="shared" si="26"/>
        <v>15.1515159285542+0.0224665018264997i</v>
      </c>
      <c r="I155" t="str">
        <f t="shared" si="27"/>
        <v>15.2107823875752-10056.9083059752i</v>
      </c>
      <c r="K155" t="str">
        <f t="shared" si="28"/>
        <v>0.329999257518818-0.00049452663660583i</v>
      </c>
      <c r="L155" t="str">
        <f t="shared" si="29"/>
        <v>0.000416666666666667-308.710597179755i</v>
      </c>
      <c r="M155" t="str">
        <f t="shared" si="30"/>
        <v>0.005-768.144603570801i</v>
      </c>
      <c r="N155">
        <f t="shared" si="31"/>
        <v>89.928101618004717</v>
      </c>
      <c r="O155">
        <f t="shared" si="32"/>
        <v>96.903545108611496</v>
      </c>
      <c r="P155" s="3">
        <f t="shared" si="33"/>
        <v>96.903545108611496</v>
      </c>
      <c r="Q155" s="3">
        <f t="shared" si="34"/>
        <v>-90.071898381995283</v>
      </c>
      <c r="R155">
        <f t="shared" si="35"/>
        <v>89.928101618004717</v>
      </c>
      <c r="S155">
        <f t="shared" si="36"/>
        <v>1.5234851993480964E-3</v>
      </c>
      <c r="T155">
        <f t="shared" si="19"/>
        <v>96.903545108611496</v>
      </c>
    </row>
    <row r="156" spans="1:20" x14ac:dyDescent="0.25">
      <c r="A156">
        <f t="shared" si="20"/>
        <v>9.6087147115664706</v>
      </c>
      <c r="B156">
        <f t="shared" si="37"/>
        <v>1.5292744431056193</v>
      </c>
      <c r="C156" t="str">
        <f t="shared" si="21"/>
        <v>-87.8564432884827-69747.6718309055i</v>
      </c>
      <c r="D156" t="str">
        <f t="shared" si="22"/>
        <v>3.47812499998464-10407.219183006i</v>
      </c>
      <c r="E156" t="str">
        <f t="shared" si="23"/>
        <v>162.469510940388-0.0145528319860472i</v>
      </c>
      <c r="F156" t="str">
        <f t="shared" si="24"/>
        <v>2.90990990990743-97665.3451199447i</v>
      </c>
      <c r="G156" t="str">
        <f t="shared" si="25"/>
        <v>0.999999999999149-9.22436612309596E-07i</v>
      </c>
      <c r="H156" t="str">
        <f t="shared" si="26"/>
        <v>15.1515159344709+0.0225518745373973i</v>
      </c>
      <c r="I156" t="str">
        <f t="shared" si="27"/>
        <v>15.2107823903113-10018.8367269717i</v>
      </c>
      <c r="K156" t="str">
        <f t="shared" si="28"/>
        <v>0.329999251865253-0.000496405829304406i</v>
      </c>
      <c r="L156" t="str">
        <f t="shared" si="29"/>
        <v>0.000416666666666667-307.541937816055i</v>
      </c>
      <c r="M156" t="str">
        <f t="shared" si="30"/>
        <v>0.005-765.236704095242i</v>
      </c>
      <c r="N156">
        <f t="shared" si="31"/>
        <v>89.927828404748325</v>
      </c>
      <c r="O156">
        <f t="shared" si="32"/>
        <v>96.870601200609272</v>
      </c>
      <c r="P156" s="3">
        <f t="shared" si="33"/>
        <v>96.870601200609272</v>
      </c>
      <c r="Q156" s="3">
        <f t="shared" si="34"/>
        <v>-90.072171595251675</v>
      </c>
      <c r="R156">
        <f t="shared" si="35"/>
        <v>89.927828404748325</v>
      </c>
      <c r="S156">
        <f t="shared" si="36"/>
        <v>1.5292744431056194E-3</v>
      </c>
      <c r="T156">
        <f t="shared" si="19"/>
        <v>96.870601200609272</v>
      </c>
    </row>
    <row r="157" spans="1:20" x14ac:dyDescent="0.25">
      <c r="A157">
        <f t="shared" si="20"/>
        <v>9.6452278274704231</v>
      </c>
      <c r="B157">
        <f t="shared" si="37"/>
        <v>1.5350856859894206</v>
      </c>
      <c r="C157" t="str">
        <f t="shared" si="21"/>
        <v>-87.8564415551541-69483.6329483284i</v>
      </c>
      <c r="D157" t="str">
        <f t="shared" si="22"/>
        <v>3.47812499998452-10367.8214615079i</v>
      </c>
      <c r="E157" t="str">
        <f t="shared" si="23"/>
        <v>162.46951074225-0.0146081324242898i</v>
      </c>
      <c r="F157" t="str">
        <f t="shared" si="24"/>
        <v>2.90990990990741-97295.6217572875i</v>
      </c>
      <c r="G157" t="str">
        <f t="shared" si="25"/>
        <v>0.999999999999143-9.25941871436367E-07i</v>
      </c>
      <c r="H157" t="str">
        <f t="shared" si="26"/>
        <v>15.1515159404326+0.0226375716646416i</v>
      </c>
      <c r="I157" t="str">
        <f t="shared" si="27"/>
        <v>15.2107823930683-9980.90927229809i</v>
      </c>
      <c r="K157" t="str">
        <f t="shared" si="28"/>
        <v>0.329999246168639-0.000498292162837734i</v>
      </c>
      <c r="L157" t="str">
        <f t="shared" si="29"/>
        <v>0.000416666666666667-306.377702546378i</v>
      </c>
      <c r="M157" t="str">
        <f t="shared" si="30"/>
        <v>0.005-762.339812806575i</v>
      </c>
      <c r="N157">
        <f t="shared" si="31"/>
        <v>89.927554153288369</v>
      </c>
      <c r="O157">
        <f t="shared" si="32"/>
        <v>96.837657291989657</v>
      </c>
      <c r="P157" s="3">
        <f t="shared" si="33"/>
        <v>96.837657291989657</v>
      </c>
      <c r="Q157" s="3">
        <f t="shared" si="34"/>
        <v>-90.072445846711631</v>
      </c>
      <c r="R157">
        <f t="shared" si="35"/>
        <v>89.927554153288369</v>
      </c>
      <c r="S157">
        <f t="shared" si="36"/>
        <v>1.5350856859894207E-3</v>
      </c>
      <c r="T157">
        <f t="shared" si="19"/>
        <v>96.837657291989657</v>
      </c>
    </row>
    <row r="158" spans="1:20" x14ac:dyDescent="0.25">
      <c r="A158">
        <f t="shared" si="20"/>
        <v>9.6818796932148103</v>
      </c>
      <c r="B158">
        <f t="shared" si="37"/>
        <v>1.5409190115961804</v>
      </c>
      <c r="C158" t="str">
        <f t="shared" si="21"/>
        <v>-87.8564398086275-69220.5936111387i</v>
      </c>
      <c r="D158" t="str">
        <f t="shared" si="22"/>
        <v>3.4781249999844-10328.5728846023i</v>
      </c>
      <c r="E158" t="str">
        <f t="shared" si="23"/>
        <v>162.469510542603-0.0146636430004989i</v>
      </c>
      <c r="F158" t="str">
        <f t="shared" si="24"/>
        <v>2.90990990990739-96927.2980248137i</v>
      </c>
      <c r="G158" t="str">
        <f t="shared" si="25"/>
        <v>0.999999999999136-9.29460450547819E-07i</v>
      </c>
      <c r="H158" t="str">
        <f t="shared" si="26"/>
        <v>15.1515159464398+0.0227235944410152i</v>
      </c>
      <c r="I158" t="str">
        <f t="shared" si="27"/>
        <v>15.2107823958463-9943.12539635522i</v>
      </c>
      <c r="K158" t="str">
        <f t="shared" si="28"/>
        <v>0.329999240428648-0.000500185664339867i</v>
      </c>
      <c r="L158" t="str">
        <f t="shared" si="29"/>
        <v>0.000416666666666667-305.217874622812i</v>
      </c>
      <c r="M158" t="str">
        <f t="shared" si="30"/>
        <v>0.005-759.453888032057i</v>
      </c>
      <c r="N158">
        <f t="shared" si="31"/>
        <v>89.927278859679745</v>
      </c>
      <c r="O158">
        <f t="shared" si="32"/>
        <v>96.804713382747963</v>
      </c>
      <c r="P158" s="3">
        <f t="shared" si="33"/>
        <v>96.804713382747963</v>
      </c>
      <c r="Q158" s="3">
        <f t="shared" si="34"/>
        <v>-90.072721140320255</v>
      </c>
      <c r="R158">
        <f t="shared" si="35"/>
        <v>89.927278859679745</v>
      </c>
      <c r="S158">
        <f t="shared" si="36"/>
        <v>1.5409190115961804E-3</v>
      </c>
      <c r="T158">
        <f t="shared" si="19"/>
        <v>96.804713382747963</v>
      </c>
    </row>
    <row r="159" spans="1:20" x14ac:dyDescent="0.25">
      <c r="A159">
        <f t="shared" si="20"/>
        <v>9.7186708360490268</v>
      </c>
      <c r="B159">
        <f t="shared" si="37"/>
        <v>1.5467745038402458</v>
      </c>
      <c r="C159" t="str">
        <f t="shared" si="21"/>
        <v>-87.8564380488007-68958.550035427i</v>
      </c>
      <c r="D159" t="str">
        <f t="shared" si="22"/>
        <v>3.47812499998428-10289.4728876852i</v>
      </c>
      <c r="E159" t="str">
        <f t="shared" si="23"/>
        <v>162.469510341435-0.014719364513153i</v>
      </c>
      <c r="F159" t="str">
        <f t="shared" si="24"/>
        <v>2.90990990990737-96560.3686240629i</v>
      </c>
      <c r="G159" t="str">
        <f t="shared" si="25"/>
        <v>0.99999999999913-9.32992400259895E-07i</v>
      </c>
      <c r="H159" t="str">
        <f t="shared" si="26"/>
        <v>15.1515159524927+0.0228099441039853i</v>
      </c>
      <c r="I159" t="str">
        <f t="shared" si="27"/>
        <v>15.2107823986453-9905.48455560931i</v>
      </c>
      <c r="K159" t="str">
        <f t="shared" si="28"/>
        <v>0.329999234644951-0.000502086361047961i</v>
      </c>
      <c r="L159" t="str">
        <f t="shared" si="29"/>
        <v>0.000416666666666667-304.062437360841i</v>
      </c>
      <c r="M159" t="str">
        <f t="shared" si="30"/>
        <v>0.005-756.578888256678i</v>
      </c>
      <c r="N159">
        <f t="shared" si="31"/>
        <v>89.927002519962357</v>
      </c>
      <c r="O159">
        <f t="shared" si="32"/>
        <v>96.771769472879399</v>
      </c>
      <c r="P159" s="3">
        <f t="shared" si="33"/>
        <v>96.771769472879399</v>
      </c>
      <c r="Q159" s="3">
        <f t="shared" si="34"/>
        <v>-90.072997480037643</v>
      </c>
      <c r="R159">
        <f t="shared" si="35"/>
        <v>89.927002519962357</v>
      </c>
      <c r="S159">
        <f t="shared" si="36"/>
        <v>1.5467745038402459E-3</v>
      </c>
      <c r="T159">
        <f t="shared" si="19"/>
        <v>96.771769472879399</v>
      </c>
    </row>
    <row r="160" spans="1:20" x14ac:dyDescent="0.25">
      <c r="A160">
        <f t="shared" si="20"/>
        <v>9.7556017852260126</v>
      </c>
      <c r="B160">
        <f t="shared" si="37"/>
        <v>1.5526522469548387</v>
      </c>
      <c r="C160" t="str">
        <f t="shared" si="21"/>
        <v>-87.8564362755754-68697.4984516091i</v>
      </c>
      <c r="D160" t="str">
        <f t="shared" si="22"/>
        <v>3.47812499998416-10250.52090829i</v>
      </c>
      <c r="E160" t="str">
        <f t="shared" si="23"/>
        <v>162.469510138737-0.0147752977637714i</v>
      </c>
      <c r="F160" t="str">
        <f t="shared" si="24"/>
        <v>2.90990990990735-96194.8282766324i</v>
      </c>
      <c r="G160" t="str">
        <f t="shared" si="25"/>
        <v>0.999999999999123-9.36537771380876E-07i</v>
      </c>
      <c r="H160" t="str">
        <f t="shared" si="26"/>
        <v>15.1515159585917+0.0228966218957217i</v>
      </c>
      <c r="I160" t="str">
        <f t="shared" si="27"/>
        <v>15.2107824014658-9867.98620858425i</v>
      </c>
      <c r="K160" t="str">
        <f t="shared" si="28"/>
        <v>0.329999228817214-0.000503994280302658i</v>
      </c>
      <c r="L160" t="str">
        <f t="shared" si="29"/>
        <v>0.000416666666666667-302.911374139112i</v>
      </c>
      <c r="M160" t="str">
        <f t="shared" si="30"/>
        <v>0.005-753.714772122612i</v>
      </c>
      <c r="N160">
        <f t="shared" si="31"/>
        <v>89.926725130161131</v>
      </c>
      <c r="O160">
        <f t="shared" si="32"/>
        <v>96.738825562379304</v>
      </c>
      <c r="P160" s="3">
        <f t="shared" si="33"/>
        <v>96.738825562379304</v>
      </c>
      <c r="Q160" s="3">
        <f t="shared" si="34"/>
        <v>-90.073274869838869</v>
      </c>
      <c r="R160">
        <f t="shared" si="35"/>
        <v>89.926725130161131</v>
      </c>
      <c r="S160">
        <f t="shared" si="36"/>
        <v>1.5526522469548388E-3</v>
      </c>
      <c r="T160">
        <f t="shared" si="19"/>
        <v>96.738825562379304</v>
      </c>
    </row>
    <row r="161" spans="1:20" x14ac:dyDescent="0.25">
      <c r="A161">
        <f t="shared" si="20"/>
        <v>9.7926730720098725</v>
      </c>
      <c r="B161">
        <f t="shared" si="37"/>
        <v>1.5585523254932672</v>
      </c>
      <c r="C161" t="str">
        <f t="shared" si="21"/>
        <v>-87.8564344888474-68437.4351043691i</v>
      </c>
      <c r="D161" t="str">
        <f t="shared" si="22"/>
        <v>3.47812499998404-10211.7163860794i</v>
      </c>
      <c r="E161" t="str">
        <f t="shared" si="23"/>
        <v>162.469509934494-0.0148314435569163i</v>
      </c>
      <c r="F161" t="str">
        <f t="shared" si="24"/>
        <v>2.90990990990734-95830.6717241015i</v>
      </c>
      <c r="G161" t="str">
        <f t="shared" si="25"/>
        <v>0.999999999999116-9.40096614912117E-07i</v>
      </c>
      <c r="H161" t="str">
        <f t="shared" si="26"/>
        <v>15.1515159647372+0.022983629063114i</v>
      </c>
      <c r="I161" t="str">
        <f t="shared" si="27"/>
        <v>15.2107824043078-9830.62981585374i</v>
      </c>
      <c r="K161" t="str">
        <f t="shared" si="28"/>
        <v>0.329999222945102-0.000505909449548476i</v>
      </c>
      <c r="L161" t="str">
        <f t="shared" si="29"/>
        <v>0.000416666666666667-301.764668399195i</v>
      </c>
      <c r="M161" t="str">
        <f t="shared" si="30"/>
        <v>0.005-750.861498428587i</v>
      </c>
      <c r="N161">
        <f t="shared" si="31"/>
        <v>89.926446686285757</v>
      </c>
      <c r="O161">
        <f t="shared" si="32"/>
        <v>96.70588165124272</v>
      </c>
      <c r="P161" s="3">
        <f t="shared" si="33"/>
        <v>96.70588165124272</v>
      </c>
      <c r="Q161" s="3">
        <f t="shared" si="34"/>
        <v>-90.073553313714243</v>
      </c>
      <c r="R161">
        <f t="shared" si="35"/>
        <v>89.926446686285757</v>
      </c>
      <c r="S161">
        <f t="shared" si="36"/>
        <v>1.5585523254932673E-3</v>
      </c>
      <c r="T161">
        <f t="shared" si="19"/>
        <v>96.70588165124272</v>
      </c>
    </row>
    <row r="162" spans="1:20" x14ac:dyDescent="0.25">
      <c r="A162">
        <f t="shared" si="20"/>
        <v>9.8298852296835104</v>
      </c>
      <c r="B162">
        <f t="shared" si="37"/>
        <v>1.5644748243301416</v>
      </c>
      <c r="C162" t="str">
        <f t="shared" si="21"/>
        <v>-87.8564326885171-68178.3562526112i</v>
      </c>
      <c r="D162" t="str">
        <f t="shared" si="22"/>
        <v>3.47812499998392-10173.0587628374i</v>
      </c>
      <c r="E162" t="str">
        <f t="shared" si="23"/>
        <v>162.469509728698-0.0148878027002014i</v>
      </c>
      <c r="F162" t="str">
        <f t="shared" si="24"/>
        <v>2.90990990990732-95467.8937279561i</v>
      </c>
      <c r="G162" t="str">
        <f t="shared" si="25"/>
        <v>0.999999999999109-9.43668982048776E-07i</v>
      </c>
      <c r="H162" t="str">
        <f t="shared" si="26"/>
        <v>15.1515159709294+0.0230709668577902i</v>
      </c>
      <c r="I162" t="str">
        <f t="shared" si="27"/>
        <v>15.2107824071712-9793.41484003347i</v>
      </c>
      <c r="K162" t="str">
        <f t="shared" si="28"/>
        <v>0.32999921702828-0.000507831896334225i</v>
      </c>
      <c r="L162" t="str">
        <f t="shared" si="29"/>
        <v>0.000416666666666667-300.622303645343i</v>
      </c>
      <c r="M162" t="str">
        <f t="shared" si="30"/>
        <v>0.005-748.019026129292i</v>
      </c>
      <c r="N162">
        <f t="shared" si="31"/>
        <v>89.926167184330865</v>
      </c>
      <c r="O162">
        <f t="shared" si="32"/>
        <v>96.672937739465112</v>
      </c>
      <c r="P162" s="3">
        <f t="shared" si="33"/>
        <v>96.672937739465112</v>
      </c>
      <c r="Q162" s="3">
        <f t="shared" si="34"/>
        <v>-90.073832815669135</v>
      </c>
      <c r="R162">
        <f t="shared" si="35"/>
        <v>89.926167184330865</v>
      </c>
      <c r="S162">
        <f t="shared" si="36"/>
        <v>1.5644748243301416E-3</v>
      </c>
      <c r="T162">
        <f t="shared" si="19"/>
        <v>96.672937739465112</v>
      </c>
    </row>
    <row r="163" spans="1:20" x14ac:dyDescent="0.25">
      <c r="A163">
        <f t="shared" si="20"/>
        <v>9.8672387935563073</v>
      </c>
      <c r="B163">
        <f t="shared" si="37"/>
        <v>1.5704198286625961</v>
      </c>
      <c r="C163" t="str">
        <f t="shared" si="21"/>
        <v>-87.8564308744762-67920.2581693956i</v>
      </c>
      <c r="D163" t="str">
        <f t="shared" si="22"/>
        <v>3.4781249999838-10134.547482461i</v>
      </c>
      <c r="E163" t="str">
        <f t="shared" si="23"/>
        <v>162.469509521333-0.0149443760043156i</v>
      </c>
      <c r="F163" t="str">
        <f t="shared" si="24"/>
        <v>2.9099099099073-95106.4890695128i</v>
      </c>
      <c r="G163" t="str">
        <f t="shared" si="25"/>
        <v>0.999999999999103-9.47254924180556E-07i</v>
      </c>
      <c r="H163" t="str">
        <f t="shared" si="26"/>
        <v>15.1515159771687+0.0231586365361348i</v>
      </c>
      <c r="I163" t="str">
        <f t="shared" si="27"/>
        <v>15.2107824100566-9756.34074577351i</v>
      </c>
      <c r="K163" t="str">
        <f t="shared" si="28"/>
        <v>0.329999211066403-0.000509761648313362i</v>
      </c>
      <c r="L163" t="str">
        <f t="shared" si="29"/>
        <v>0.000416666666666667-299.484263444255i</v>
      </c>
      <c r="M163" t="str">
        <f t="shared" si="30"/>
        <v>0.005-745.18731433482i</v>
      </c>
      <c r="N163">
        <f t="shared" si="31"/>
        <v>89.925886620275861</v>
      </c>
      <c r="O163">
        <f t="shared" si="32"/>
        <v>96.639993827041181</v>
      </c>
      <c r="P163" s="3">
        <f t="shared" si="33"/>
        <v>96.639993827041181</v>
      </c>
      <c r="Q163" s="3">
        <f t="shared" si="34"/>
        <v>-90.074113379724139</v>
      </c>
      <c r="R163">
        <f t="shared" si="35"/>
        <v>89.925886620275861</v>
      </c>
      <c r="S163">
        <f t="shared" si="36"/>
        <v>1.5704198286625962E-3</v>
      </c>
      <c r="T163">
        <f t="shared" si="19"/>
        <v>96.639993827041181</v>
      </c>
    </row>
    <row r="164" spans="1:20" x14ac:dyDescent="0.25">
      <c r="A164">
        <f t="shared" si="20"/>
        <v>9.9047343009718212</v>
      </c>
      <c r="B164">
        <f t="shared" si="37"/>
        <v>1.5763874240115141</v>
      </c>
      <c r="C164" t="str">
        <f t="shared" si="21"/>
        <v>-87.8564290466205-67663.1371418957i</v>
      </c>
      <c r="D164" t="str">
        <f t="shared" si="22"/>
        <v>3.47812499998368-10096.1819909525i</v>
      </c>
      <c r="E164" t="str">
        <f t="shared" si="23"/>
        <v>162.469509312389-0.015001164283022i</v>
      </c>
      <c r="F164" t="str">
        <f t="shared" si="24"/>
        <v>2.90990990990727-94746.4525498445i</v>
      </c>
      <c r="G164" t="str">
        <f t="shared" si="25"/>
        <v>0.999999999999096-9.50854492892435E-07i</v>
      </c>
      <c r="H164" t="str">
        <f t="shared" si="26"/>
        <v>15.1515159834557+0.0232466393593061i</v>
      </c>
      <c r="I164" t="str">
        <f t="shared" si="27"/>
        <v>15.2107824129639-9719.40699975077i</v>
      </c>
      <c r="K164" t="str">
        <f t="shared" si="28"/>
        <v>0.329999205059129-0.000511698733244431i</v>
      </c>
      <c r="L164" t="str">
        <f t="shared" si="29"/>
        <v>0.000416666666666667-298.35053142484i</v>
      </c>
      <c r="M164" t="str">
        <f t="shared" si="30"/>
        <v>0.005-742.366322310042i</v>
      </c>
      <c r="N164">
        <f t="shared" si="31"/>
        <v>89.925604990084821</v>
      </c>
      <c r="O164">
        <f t="shared" si="32"/>
        <v>96.607049913966108</v>
      </c>
      <c r="P164" s="3">
        <f t="shared" si="33"/>
        <v>96.607049913966108</v>
      </c>
      <c r="Q164" s="3">
        <f t="shared" si="34"/>
        <v>-90.074395009915179</v>
      </c>
      <c r="R164">
        <f t="shared" si="35"/>
        <v>89.925604990084821</v>
      </c>
      <c r="S164">
        <f t="shared" si="36"/>
        <v>1.5763874240115141E-3</v>
      </c>
      <c r="T164">
        <f t="shared" si="19"/>
        <v>96.607049913966108</v>
      </c>
    </row>
    <row r="165" spans="1:20" x14ac:dyDescent="0.25">
      <c r="A165">
        <f t="shared" si="20"/>
        <v>9.9423722913155146</v>
      </c>
      <c r="B165">
        <f t="shared" si="37"/>
        <v>1.5823776962227578</v>
      </c>
      <c r="C165" t="str">
        <f t="shared" si="21"/>
        <v>-87.8564272048491-67406.9894713408i</v>
      </c>
      <c r="D165" t="str">
        <f t="shared" si="22"/>
        <v>3.47812499998355-10057.9617364115i</v>
      </c>
      <c r="E165" t="str">
        <f t="shared" si="23"/>
        <v>162.469509101855-0.0150581683531829i</v>
      </c>
      <c r="F165" t="str">
        <f t="shared" si="24"/>
        <v>2.90990990990726-94387.7789897047i</v>
      </c>
      <c r="G165" t="str">
        <f t="shared" si="25"/>
        <v>0.999999999999089-9.54467739965419E-07i</v>
      </c>
      <c r="H165" t="str">
        <f t="shared" si="26"/>
        <v>15.1515159897904+0.0233349765932549i</v>
      </c>
      <c r="I165" t="str">
        <f t="shared" si="27"/>
        <v>15.2107824158933-9682.61307066064i</v>
      </c>
      <c r="K165" t="str">
        <f t="shared" si="28"/>
        <v>0.329999199006115-0.000513643178991446i</v>
      </c>
      <c r="L165" t="str">
        <f t="shared" si="29"/>
        <v>0.000416666666666667-297.221091277984i</v>
      </c>
      <c r="M165" t="str">
        <f t="shared" si="30"/>
        <v>0.005-739.556009474042i</v>
      </c>
      <c r="N165">
        <f t="shared" si="31"/>
        <v>89.9253222897065</v>
      </c>
      <c r="O165">
        <f t="shared" si="32"/>
        <v>96.574106000235162</v>
      </c>
      <c r="P165" s="3">
        <f t="shared" si="33"/>
        <v>96.574106000235162</v>
      </c>
      <c r="Q165" s="3">
        <f t="shared" si="34"/>
        <v>-90.0746777102935</v>
      </c>
      <c r="R165">
        <f t="shared" si="35"/>
        <v>89.9253222897065</v>
      </c>
      <c r="S165">
        <f t="shared" si="36"/>
        <v>1.5823776962227579E-3</v>
      </c>
      <c r="T165">
        <f t="shared" si="19"/>
        <v>96.574106000235162</v>
      </c>
    </row>
    <row r="166" spans="1:20" x14ac:dyDescent="0.25">
      <c r="A166">
        <f t="shared" si="20"/>
        <v>9.9801533060225136</v>
      </c>
      <c r="B166">
        <f t="shared" si="37"/>
        <v>1.5883907314684043</v>
      </c>
      <c r="C166" t="str">
        <f t="shared" si="21"/>
        <v>-87.8564253490542-67151.8114729594i</v>
      </c>
      <c r="D166" t="str">
        <f t="shared" si="22"/>
        <v>3.47812499998342-10019.8861690268i</v>
      </c>
      <c r="E166" t="str">
        <f t="shared" si="23"/>
        <v>162.469508889718-0.0151153890347593i</v>
      </c>
      <c r="F166" t="str">
        <f t="shared" si="24"/>
        <v>2.90990990990725-94030.4632294539i</v>
      </c>
      <c r="G166" t="str">
        <f t="shared" si="25"/>
        <v>0.999999999999082-9.58094717377282E-07i</v>
      </c>
      <c r="H166" t="str">
        <f t="shared" si="26"/>
        <v>15.1515159961734+0.0234236495087432i</v>
      </c>
      <c r="I166" t="str">
        <f t="shared" si="27"/>
        <v>15.2107824188452-9645.95842921025i</v>
      </c>
      <c r="K166" t="str">
        <f t="shared" si="28"/>
        <v>0.329999192907009-0.000515595013524281i</v>
      </c>
      <c r="L166" t="str">
        <f t="shared" si="29"/>
        <v>0.000416666666666667-296.09592675631i</v>
      </c>
      <c r="M166" t="str">
        <f t="shared" si="30"/>
        <v>0.005-736.756335399525i</v>
      </c>
      <c r="N166">
        <f t="shared" si="31"/>
        <v>89.925038515074291</v>
      </c>
      <c r="O166">
        <f t="shared" si="32"/>
        <v>96.541162085843155</v>
      </c>
      <c r="P166" s="3">
        <f t="shared" si="33"/>
        <v>96.541162085843155</v>
      </c>
      <c r="Q166" s="3">
        <f t="shared" si="34"/>
        <v>-90.074961484925709</v>
      </c>
      <c r="R166">
        <f t="shared" si="35"/>
        <v>89.925038515074291</v>
      </c>
      <c r="S166">
        <f t="shared" si="36"/>
        <v>1.5883907314684044E-3</v>
      </c>
      <c r="T166">
        <f t="shared" si="19"/>
        <v>96.541162085843155</v>
      </c>
    </row>
    <row r="167" spans="1:20" x14ac:dyDescent="0.25">
      <c r="A167">
        <f t="shared" si="20"/>
        <v>10.018077888585399</v>
      </c>
      <c r="B167">
        <f t="shared" si="37"/>
        <v>1.5944266162479843</v>
      </c>
      <c r="C167" t="str">
        <f t="shared" si="21"/>
        <v>-87.8564234791258-66897.5994759303i</v>
      </c>
      <c r="D167" t="str">
        <f t="shared" si="22"/>
        <v>3.4781249999833-9981.95474106858i</v>
      </c>
      <c r="E167" t="str">
        <f t="shared" si="23"/>
        <v>162.469508675964-0.0151728271508232i</v>
      </c>
      <c r="F167" t="str">
        <f t="shared" si="24"/>
        <v>2.90990990990722-93674.5001289849i</v>
      </c>
      <c r="G167" t="str">
        <f t="shared" si="25"/>
        <v>0.999999999999075-9.61735477303308E-07i</v>
      </c>
      <c r="H167" t="str">
        <f t="shared" si="26"/>
        <v>15.151516002605+0.0235126593813608i</v>
      </c>
      <c r="I167" t="str">
        <f t="shared" si="27"/>
        <v>15.2107824218193-9609.44254811025i</v>
      </c>
      <c r="K167" t="str">
        <f t="shared" si="28"/>
        <v>0.329999186761463-0.000517554264919086i</v>
      </c>
      <c r="L167" t="str">
        <f t="shared" si="29"/>
        <v>0.000416666666666667-294.975021673949i</v>
      </c>
      <c r="M167" t="str">
        <f t="shared" si="30"/>
        <v>0.005-733.967259812239i</v>
      </c>
      <c r="N167">
        <f t="shared" si="31"/>
        <v>89.924753662106141</v>
      </c>
      <c r="O167">
        <f t="shared" si="32"/>
        <v>96.508218170785085</v>
      </c>
      <c r="P167" s="3">
        <f t="shared" si="33"/>
        <v>96.508218170785085</v>
      </c>
      <c r="Q167" s="3">
        <f t="shared" si="34"/>
        <v>-90.075246337893859</v>
      </c>
      <c r="R167">
        <f t="shared" si="35"/>
        <v>89.924753662106141</v>
      </c>
      <c r="S167">
        <f t="shared" si="36"/>
        <v>1.5944266162479844E-3</v>
      </c>
      <c r="T167">
        <f t="shared" si="19"/>
        <v>96.508218170785085</v>
      </c>
    </row>
    <row r="168" spans="1:20" x14ac:dyDescent="0.25">
      <c r="A168">
        <f t="shared" si="20"/>
        <v>10.056146584562024</v>
      </c>
      <c r="B168">
        <f t="shared" si="37"/>
        <v>1.6004854373897266</v>
      </c>
      <c r="C168" t="str">
        <f t="shared" si="21"/>
        <v>-87.8564215949631-66644.3498233295i</v>
      </c>
      <c r="D168" t="str">
        <f t="shared" si="22"/>
        <v>3.47812499998318-9944.16690688049i</v>
      </c>
      <c r="E168" t="str">
        <f t="shared" si="23"/>
        <v>162.469508460584-0.0152304835275873i</v>
      </c>
      <c r="F168" t="str">
        <f t="shared" si="24"/>
        <v>2.90990990990721-93319.8845676494i</v>
      </c>
      <c r="G168" t="str">
        <f t="shared" si="25"/>
        <v>0.999999999999068-9.65390072117054E-07i</v>
      </c>
      <c r="H168" t="str">
        <f t="shared" si="26"/>
        <v>15.1515160090856+0.0236020074915459i</v>
      </c>
      <c r="I168" t="str">
        <f t="shared" si="27"/>
        <v>15.2107824248164-9573.06490206747i</v>
      </c>
      <c r="K168" t="str">
        <f t="shared" si="28"/>
        <v>0.329999180569123-0.000519520961358694i</v>
      </c>
      <c r="L168" t="str">
        <f t="shared" si="29"/>
        <v>0.000416666666666667-293.858359906305i</v>
      </c>
      <c r="M168" t="str">
        <f t="shared" si="30"/>
        <v>0.005-731.188742590391i</v>
      </c>
      <c r="N168">
        <f t="shared" si="31"/>
        <v>89.924467726704393</v>
      </c>
      <c r="O168">
        <f t="shared" si="32"/>
        <v>96.475274255055979</v>
      </c>
      <c r="P168" s="3">
        <f t="shared" si="33"/>
        <v>96.475274255055979</v>
      </c>
      <c r="Q168" s="3">
        <f t="shared" si="34"/>
        <v>-90.075532273295607</v>
      </c>
      <c r="R168">
        <f t="shared" si="35"/>
        <v>89.924467726704393</v>
      </c>
      <c r="S168">
        <f t="shared" si="36"/>
        <v>1.6004854373897267E-3</v>
      </c>
      <c r="T168">
        <f t="shared" si="19"/>
        <v>96.475274255055979</v>
      </c>
    </row>
    <row r="169" spans="1:20" x14ac:dyDescent="0.25">
      <c r="A169">
        <f t="shared" si="20"/>
        <v>10.09435994158336</v>
      </c>
      <c r="B169">
        <f t="shared" si="37"/>
        <v>1.6065672820518075</v>
      </c>
      <c r="C169" t="str">
        <f t="shared" si="21"/>
        <v>-87.8564196964509-66392.0588720745i</v>
      </c>
      <c r="D169" t="str">
        <f t="shared" si="22"/>
        <v>3.47812499998303-9906.52212287178i</v>
      </c>
      <c r="E169" t="str">
        <f t="shared" si="23"/>
        <v>162.469508243564-0.0152883589943874i</v>
      </c>
      <c r="F169" t="str">
        <f t="shared" si="24"/>
        <v>2.90990990990717-92966.6114441823i</v>
      </c>
      <c r="G169" t="str">
        <f t="shared" si="25"/>
        <v>0.999999999999061-9.69058554391093E-07i</v>
      </c>
      <c r="H169" t="str">
        <f t="shared" si="26"/>
        <v>15.1515160156155+0.0236916951246015i</v>
      </c>
      <c r="I169" t="str">
        <f t="shared" si="27"/>
        <v>15.210782427836-9536.8249677771i</v>
      </c>
      <c r="K169" t="str">
        <f t="shared" si="28"/>
        <v>0.329999174329631-0.000521495131133i</v>
      </c>
      <c r="L169" t="str">
        <f t="shared" si="29"/>
        <v>0.000416666666666667-292.745925389823i</v>
      </c>
      <c r="M169" t="str">
        <f t="shared" si="30"/>
        <v>0.005-728.420743764088i</v>
      </c>
      <c r="N169">
        <f t="shared" si="31"/>
        <v>89.924180704755926</v>
      </c>
      <c r="O169">
        <f t="shared" si="32"/>
        <v>96.442330338650564</v>
      </c>
      <c r="P169" s="3">
        <f t="shared" si="33"/>
        <v>96.442330338650564</v>
      </c>
      <c r="Q169" s="3">
        <f t="shared" si="34"/>
        <v>-90.075819295244074</v>
      </c>
      <c r="R169">
        <f t="shared" si="35"/>
        <v>89.924180704755926</v>
      </c>
      <c r="S169">
        <f t="shared" si="36"/>
        <v>1.6065672820518076E-3</v>
      </c>
      <c r="T169">
        <f t="shared" si="19"/>
        <v>96.442330338650564</v>
      </c>
    </row>
    <row r="170" spans="1:20" x14ac:dyDescent="0.25">
      <c r="A170">
        <f t="shared" si="20"/>
        <v>10.132718509361377</v>
      </c>
      <c r="B170">
        <f t="shared" si="37"/>
        <v>1.6126722377236045</v>
      </c>
      <c r="C170" t="str">
        <f t="shared" si="21"/>
        <v>-87.8564177834837-66140.7229928765i</v>
      </c>
      <c r="D170" t="str">
        <f t="shared" si="22"/>
        <v>3.4781249999829-9869.01984750974i</v>
      </c>
      <c r="E170" t="str">
        <f t="shared" si="23"/>
        <v>162.469508024892-0.015346454383721i</v>
      </c>
      <c r="F170" t="str">
        <f t="shared" si="24"/>
        <v>2.90990990990716-92614.6756766327i</v>
      </c>
      <c r="G170" t="str">
        <f t="shared" si="25"/>
        <v>0.999999999999054-9.72740976897772E-07i</v>
      </c>
      <c r="H170" t="str">
        <f t="shared" si="26"/>
        <v>15.1515160221952+0.0237817235707152i</v>
      </c>
      <c r="I170" t="str">
        <f t="shared" si="27"/>
        <v>15.2107824308787-9500.72222391576i</v>
      </c>
      <c r="K170" t="str">
        <f t="shared" si="28"/>
        <v>0.329999168042629-0.0005234768026394i</v>
      </c>
      <c r="L170" t="str">
        <f t="shared" si="29"/>
        <v>0.000416666666666667-291.637702121761i</v>
      </c>
      <c r="M170" t="str">
        <f t="shared" si="30"/>
        <v>0.005-725.663223514733i</v>
      </c>
      <c r="N170">
        <f t="shared" si="31"/>
        <v>89.923892592131963</v>
      </c>
      <c r="O170">
        <f t="shared" si="32"/>
        <v>96.409386421563866</v>
      </c>
      <c r="P170" s="3">
        <f t="shared" si="33"/>
        <v>96.409386421563866</v>
      </c>
      <c r="Q170" s="3">
        <f t="shared" si="34"/>
        <v>-90.076107407868037</v>
      </c>
      <c r="R170">
        <f t="shared" si="35"/>
        <v>89.923892592131963</v>
      </c>
      <c r="S170">
        <f t="shared" si="36"/>
        <v>1.6126722377236044E-3</v>
      </c>
      <c r="T170">
        <f t="shared" si="19"/>
        <v>96.409386421563866</v>
      </c>
    </row>
    <row r="171" spans="1:20" x14ac:dyDescent="0.25">
      <c r="A171">
        <f t="shared" si="20"/>
        <v>10.17122283969695</v>
      </c>
      <c r="B171">
        <f t="shared" si="37"/>
        <v>1.6188003922269543</v>
      </c>
      <c r="C171" t="str">
        <f t="shared" si="21"/>
        <v>-87.8564158559499-65890.3385701832i</v>
      </c>
      <c r="D171" t="str">
        <f t="shared" si="22"/>
        <v>3.47812499998276-9831.65954131143i</v>
      </c>
      <c r="E171" t="str">
        <f t="shared" si="23"/>
        <v>162.469507804554-0.0154047705312448i</v>
      </c>
      <c r="F171" t="str">
        <f t="shared" si="24"/>
        <v>2.90990990990712-92264.0722022854i</v>
      </c>
      <c r="G171" t="str">
        <f t="shared" si="25"/>
        <v>0.999999999999047-9.76437392609976E-07i</v>
      </c>
      <c r="H171" t="str">
        <f t="shared" si="26"/>
        <v>15.1515160288249+0.0238720941249772i</v>
      </c>
      <c r="I171" t="str">
        <f t="shared" si="27"/>
        <v>15.2107824339445-9464.75615113314i</v>
      </c>
      <c r="K171" t="str">
        <f t="shared" si="28"/>
        <v>0.329999161707756-0.000525466004383186i</v>
      </c>
      <c r="L171" t="str">
        <f t="shared" si="29"/>
        <v>0.000416666666666667-290.533674159953i</v>
      </c>
      <c r="M171" t="str">
        <f t="shared" si="30"/>
        <v>0.005-722.916142174469i</v>
      </c>
      <c r="N171">
        <f t="shared" si="31"/>
        <v>89.923603384688022</v>
      </c>
      <c r="O171">
        <f t="shared" si="32"/>
        <v>96.376442503790543</v>
      </c>
      <c r="P171" s="3">
        <f t="shared" si="33"/>
        <v>96.376442503790543</v>
      </c>
      <c r="Q171" s="3">
        <f t="shared" si="34"/>
        <v>-90.076396615311978</v>
      </c>
      <c r="R171">
        <f t="shared" si="35"/>
        <v>89.923603384688022</v>
      </c>
      <c r="S171">
        <f t="shared" si="36"/>
        <v>1.6188003922269544E-3</v>
      </c>
      <c r="T171">
        <f t="shared" si="19"/>
        <v>96.376442503790543</v>
      </c>
    </row>
    <row r="172" spans="1:20" x14ac:dyDescent="0.25">
      <c r="A172">
        <f t="shared" si="20"/>
        <v>10.209873486487799</v>
      </c>
      <c r="B172">
        <f t="shared" si="37"/>
        <v>1.6249518337174167</v>
      </c>
      <c r="C172" t="str">
        <f t="shared" si="21"/>
        <v>-87.8564139137387-65640.9020021316i</v>
      </c>
      <c r="D172" t="str">
        <f t="shared" si="22"/>
        <v>3.47812499998265-9794.44066683642i</v>
      </c>
      <c r="E172" t="str">
        <f t="shared" si="23"/>
        <v>162.469507582538-0.0154633082757898i</v>
      </c>
      <c r="F172" t="str">
        <f t="shared" si="24"/>
        <v>2.90990990990711-91914.7959775926i</v>
      </c>
      <c r="G172" t="str">
        <f t="shared" si="25"/>
        <v>0.999999999999039-9.80147854701887E-07i</v>
      </c>
      <c r="H172" t="str">
        <f t="shared" si="26"/>
        <v>15.1515160355051+0.0239628080873991i</v>
      </c>
      <c r="I172" t="str">
        <f t="shared" si="27"/>
        <v>15.2107824370338-9428.92623204538i</v>
      </c>
      <c r="K172" t="str">
        <f t="shared" si="28"/>
        <v>0.329999155324646-0.000527462764977946i</v>
      </c>
      <c r="L172" t="str">
        <f t="shared" si="29"/>
        <v>0.000416666666666667-289.433825622587i</v>
      </c>
      <c r="M172" t="str">
        <f t="shared" si="30"/>
        <v>0.005-720.179460225614i</v>
      </c>
      <c r="N172">
        <f t="shared" si="31"/>
        <v>89.92331307826386</v>
      </c>
      <c r="O172">
        <f t="shared" si="32"/>
        <v>96.343498585325449</v>
      </c>
      <c r="P172" s="3">
        <f t="shared" si="33"/>
        <v>96.343498585325449</v>
      </c>
      <c r="Q172" s="3">
        <f t="shared" si="34"/>
        <v>-90.07668692173614</v>
      </c>
      <c r="R172">
        <f t="shared" si="35"/>
        <v>89.92331307826386</v>
      </c>
      <c r="S172">
        <f t="shared" si="36"/>
        <v>1.6249518337174166E-3</v>
      </c>
      <c r="T172">
        <f t="shared" ref="T172:T235" si="38">P172</f>
        <v>96.343498585325449</v>
      </c>
    </row>
    <row r="173" spans="1:20" x14ac:dyDescent="0.25">
      <c r="A173">
        <f t="shared" ref="A173:A236" si="39">2*PI()*B173</f>
        <v>10.248671005736453</v>
      </c>
      <c r="B173">
        <f t="shared" si="37"/>
        <v>1.6311266506855429</v>
      </c>
      <c r="C173" t="str">
        <f t="shared" ref="C173:C236" si="40">IMPRODUCT(D173,E173,$C$40,,K173,$C$41)</f>
        <v>-87.856411956739-65392.4097004923i</v>
      </c>
      <c r="D173" t="str">
        <f t="shared" ref="D173:D236" si="41">IMDIV(IMPRODUCT($C$37,$C$38,COMPLEX(1,A173/$C$38)),IMSUM(-1*A173*A173/$C$39,COMPLEX(0,1*A173)))</f>
        <v>3.4781249999825-9757.36268867854i</v>
      </c>
      <c r="E173" t="str">
        <f t="shared" ref="E173:E236" si="42">IMDIV(IMPRODUCT(IMSUM(F173,G173),$C$29,H173),IMSUM(1,I173))</f>
        <v>162.469507358832-0.0155220684593767i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15.1515160422362+0.0240538667629325i</v>
      </c>
      <c r="I173" t="str">
        <f t="shared" ref="I173:I236" si="46">IMPRODUCT(F173,$C$29,H173,$C$31)</f>
        <v>15.2107824401464-9393.23195122691i</v>
      </c>
      <c r="K173" t="str">
        <f t="shared" ref="K173:K236" si="47">IF($C$26&lt;=0,IMDIV(1,IMSUM(IMDIV(1,L173),1/$C$18)),IMDIV(1,IMSUM(IMDIV(1,L173),1/$C$18,IMDIV(1,M173))))</f>
        <v>0.329999148892933-0.000529467113145996i</v>
      </c>
      <c r="L173" t="str">
        <f t="shared" ref="L173:L236" si="48">IMSUM($C$21/$C$22,IMDIV(1,COMPLEX(0,$C$20*$C$22*A173)))</f>
        <v>0.000416666666666667-288.338140687972i</v>
      </c>
      <c r="M173" t="str">
        <f t="shared" ref="M173:M236" si="49">IMSUM($C$25/$C$26,IMDIV(1,COMPLEX(0,$C$24*$C$26*A173)))</f>
        <v>0.005-717.453138300072i</v>
      </c>
      <c r="N173">
        <f t="shared" ref="N173:N236" si="50">ABS(R173)</f>
        <v>89.923021668683461</v>
      </c>
      <c r="O173">
        <f t="shared" ref="O173:O236" si="51">ABS(P173)</f>
        <v>96.310554666163284</v>
      </c>
      <c r="P173" s="3">
        <f t="shared" ref="P173:P236" si="52">20*LOG10(IMABS(C173))</f>
        <v>96.310554666163284</v>
      </c>
      <c r="Q173" s="3">
        <f t="shared" ref="Q173:Q236" si="53">IMARGUMENT(C173)*180/PI()</f>
        <v>-90.076978331316539</v>
      </c>
      <c r="R173">
        <f t="shared" ref="R173:R236" si="54">IF(Q173&lt;0,Q173+180,Q173-180)</f>
        <v>89.923021668683461</v>
      </c>
      <c r="S173">
        <f t="shared" ref="S173:S236" si="55">B173/1000</f>
        <v>1.6311266506855429E-3</v>
      </c>
      <c r="T173">
        <f t="shared" si="38"/>
        <v>96.310554666163284</v>
      </c>
    </row>
    <row r="174" spans="1:20" x14ac:dyDescent="0.25">
      <c r="A174">
        <f t="shared" si="39"/>
        <v>10.287615955558252</v>
      </c>
      <c r="B174">
        <f t="shared" ref="B174:B237" si="56">B173*(1+B$42)</f>
        <v>1.637324931958148</v>
      </c>
      <c r="C174" t="str">
        <f t="shared" si="40"/>
        <v>-87.8564099848384-65144.858090621i</v>
      </c>
      <c r="D174" t="str">
        <f t="shared" si="41"/>
        <v>3.47812499998237-9720.42507345878i</v>
      </c>
      <c r="E174" t="str">
        <f t="shared" si="42"/>
        <v>162.469507133423-0.0155810519272226i</v>
      </c>
      <c r="F174" t="str">
        <f t="shared" si="43"/>
        <v>2.90990990990705-91220.2051983651i</v>
      </c>
      <c r="G174" t="str">
        <f t="shared" si="44"/>
        <v>0.999999999999025-9.87611131732629E-07i</v>
      </c>
      <c r="H174" t="str">
        <f t="shared" si="45"/>
        <v>15.1515160490185+0.0241452714614878i</v>
      </c>
      <c r="I174" t="str">
        <f t="shared" si="46"/>
        <v>15.2107824432828-9357.67279520361i</v>
      </c>
      <c r="K174" t="str">
        <f t="shared" si="47"/>
        <v>0.329999142412247-0.000531479077718773i</v>
      </c>
      <c r="L174" t="str">
        <f t="shared" si="48"/>
        <v>0.000416666666666667-287.246603594315i</v>
      </c>
      <c r="M174" t="str">
        <f t="shared" si="49"/>
        <v>0.005-714.737137178795i</v>
      </c>
      <c r="N174">
        <f t="shared" si="50"/>
        <v>89.922729151754922</v>
      </c>
      <c r="O174">
        <f t="shared" si="51"/>
        <v>96.277610746298805</v>
      </c>
      <c r="P174" s="3">
        <f t="shared" si="52"/>
        <v>96.277610746298805</v>
      </c>
      <c r="Q174" s="3">
        <f t="shared" si="53"/>
        <v>-90.077270848245078</v>
      </c>
      <c r="R174">
        <f t="shared" si="54"/>
        <v>89.922729151754922</v>
      </c>
      <c r="S174">
        <f t="shared" si="55"/>
        <v>1.6373249319581479E-3</v>
      </c>
      <c r="T174">
        <f t="shared" si="38"/>
        <v>96.277610746298805</v>
      </c>
    </row>
    <row r="175" spans="1:20" x14ac:dyDescent="0.25">
      <c r="A175">
        <f t="shared" si="39"/>
        <v>10.326708896189373</v>
      </c>
      <c r="B175">
        <f t="shared" si="56"/>
        <v>1.6435467666995891</v>
      </c>
      <c r="C175" t="str">
        <f t="shared" si="40"/>
        <v>-87.8564079979233-64898.2436114037i</v>
      </c>
      <c r="D175" t="str">
        <f t="shared" si="41"/>
        <v>3.47812499998224-9683.6272898171i</v>
      </c>
      <c r="E175" t="str">
        <f t="shared" si="42"/>
        <v>162.469506906297-0.0156402595277577i</v>
      </c>
      <c r="F175" t="str">
        <f t="shared" si="43"/>
        <v>2.90990990990704-90874.8806519099i</v>
      </c>
      <c r="G175" t="str">
        <f t="shared" si="44"/>
        <v>0.999999999999017-9.91364054033206E-07i</v>
      </c>
      <c r="H175" t="str">
        <f t="shared" si="45"/>
        <v>15.1515160558525+0.0242370234979534i</v>
      </c>
      <c r="I175" t="str">
        <f t="shared" si="46"/>
        <v>15.2107824464432-9322.24825244512i</v>
      </c>
      <c r="K175" t="str">
        <f t="shared" si="47"/>
        <v>0.329999135882213-0.000533498687637262i</v>
      </c>
      <c r="L175" t="str">
        <f t="shared" si="48"/>
        <v>0.000416666666666667-286.159198639485i</v>
      </c>
      <c r="M175" t="str">
        <f t="shared" si="49"/>
        <v>0.005-712.03141779119i</v>
      </c>
      <c r="N175">
        <f t="shared" si="50"/>
        <v>89.922435523270423</v>
      </c>
      <c r="O175">
        <f t="shared" si="51"/>
        <v>96.244666825726583</v>
      </c>
      <c r="P175" s="3">
        <f t="shared" si="52"/>
        <v>96.244666825726583</v>
      </c>
      <c r="Q175" s="3">
        <f t="shared" si="53"/>
        <v>-90.077564476729577</v>
      </c>
      <c r="R175">
        <f t="shared" si="54"/>
        <v>89.922435523270423</v>
      </c>
      <c r="S175">
        <f t="shared" si="55"/>
        <v>1.6435467666995891E-3</v>
      </c>
      <c r="T175">
        <f t="shared" si="38"/>
        <v>96.244666825726583</v>
      </c>
    </row>
    <row r="176" spans="1:20" x14ac:dyDescent="0.25">
      <c r="A176">
        <f t="shared" si="39"/>
        <v>10.365950389994893</v>
      </c>
      <c r="B176">
        <f t="shared" si="56"/>
        <v>1.6497922444130475</v>
      </c>
      <c r="C176" t="str">
        <f t="shared" si="40"/>
        <v>-87.856405995878-64652.5627152085i</v>
      </c>
      <c r="D176" t="str">
        <f t="shared" si="41"/>
        <v>3.47812499998211-9646.968808405i</v>
      </c>
      <c r="E176" t="str">
        <f t="shared" si="42"/>
        <v>162.469506677441-0.0156996921126325i</v>
      </c>
      <c r="F176" t="str">
        <f t="shared" si="43"/>
        <v>2.90990990990703-90530.8633711218i</v>
      </c>
      <c r="G176" t="str">
        <f t="shared" si="44"/>
        <v>0.99999999999901-9.95131237438525E-07i</v>
      </c>
      <c r="H176" t="str">
        <f t="shared" si="45"/>
        <v>15.1515160627386+0.0243291241922138i</v>
      </c>
      <c r="I176" t="str">
        <f t="shared" si="46"/>
        <v>15.2107824496277-9286.95781335749i</v>
      </c>
      <c r="K176" t="str">
        <f t="shared" si="47"/>
        <v>0.329999129302457-0.000535525971952408i</v>
      </c>
      <c r="L176" t="str">
        <f t="shared" si="48"/>
        <v>0.000416666666666667-285.075910180797i</v>
      </c>
      <c r="M176" t="str">
        <f t="shared" si="49"/>
        <v>0.005-709.33594121457i</v>
      </c>
      <c r="N176">
        <f t="shared" si="50"/>
        <v>89.922140779006114</v>
      </c>
      <c r="O176">
        <f t="shared" si="51"/>
        <v>96.211722904441217</v>
      </c>
      <c r="P176" s="3">
        <f t="shared" si="52"/>
        <v>96.211722904441217</v>
      </c>
      <c r="Q176" s="3">
        <f t="shared" si="53"/>
        <v>-90.077859220993886</v>
      </c>
      <c r="R176">
        <f t="shared" si="54"/>
        <v>89.922140779006114</v>
      </c>
      <c r="S176">
        <f t="shared" si="55"/>
        <v>1.6497922444130475E-3</v>
      </c>
      <c r="T176">
        <f t="shared" si="38"/>
        <v>96.211722904441217</v>
      </c>
    </row>
    <row r="177" spans="1:20" x14ac:dyDescent="0.25">
      <c r="A177">
        <f t="shared" si="39"/>
        <v>10.405341001476874</v>
      </c>
      <c r="B177">
        <f t="shared" si="56"/>
        <v>1.6560614549418171</v>
      </c>
      <c r="C177" t="str">
        <f t="shared" si="40"/>
        <v>-87.8564039785887-64407.8118678334i</v>
      </c>
      <c r="D177" t="str">
        <f t="shared" si="41"/>
        <v>3.47812499998198-9610.4491018779i</v>
      </c>
      <c r="E177" t="str">
        <f t="shared" si="42"/>
        <v>162.469506446843-0.0157593505367396i</v>
      </c>
      <c r="F177" t="str">
        <f t="shared" si="43"/>
        <v>2.909909909907-90188.1484071963i</v>
      </c>
      <c r="G177" t="str">
        <f t="shared" si="44"/>
        <v>0.999999999999002-9.98912736140783E-07i</v>
      </c>
      <c r="H177" t="str">
        <f t="shared" si="45"/>
        <v>15.1515160696771+0.0244215748691691i</v>
      </c>
      <c r="I177" t="str">
        <f t="shared" si="46"/>
        <v>15.2107824528363-9251.8009702758i</v>
      </c>
      <c r="K177" t="str">
        <f t="shared" si="47"/>
        <v>0.3299991226726-0.000537560959825529i</v>
      </c>
      <c r="L177" t="str">
        <f t="shared" si="48"/>
        <v>0.000416666666666667-283.996722634785i</v>
      </c>
      <c r="M177" t="str">
        <f t="shared" si="49"/>
        <v>0.005-706.650668673615i</v>
      </c>
      <c r="N177">
        <f t="shared" si="50"/>
        <v>89.921844914722172</v>
      </c>
      <c r="O177">
        <f t="shared" si="51"/>
        <v>96.178778982437322</v>
      </c>
      <c r="P177" s="3">
        <f t="shared" si="52"/>
        <v>96.178778982437322</v>
      </c>
      <c r="Q177" s="3">
        <f t="shared" si="53"/>
        <v>-90.078155085277828</v>
      </c>
      <c r="R177">
        <f t="shared" si="54"/>
        <v>89.921844914722172</v>
      </c>
      <c r="S177">
        <f t="shared" si="55"/>
        <v>1.6560614549418172E-3</v>
      </c>
      <c r="T177">
        <f t="shared" si="38"/>
        <v>96.178778982437322</v>
      </c>
    </row>
    <row r="178" spans="1:20" x14ac:dyDescent="0.25">
      <c r="A178">
        <f t="shared" si="39"/>
        <v>10.444881297282485</v>
      </c>
      <c r="B178">
        <f t="shared" si="56"/>
        <v>1.6623544884705961</v>
      </c>
      <c r="C178" t="str">
        <f t="shared" si="40"/>
        <v>-87.8564019459394-64163.9875484562i</v>
      </c>
      <c r="D178" t="str">
        <f t="shared" si="41"/>
        <v>3.47812499998184-9574.06764488762i</v>
      </c>
      <c r="E178" t="str">
        <f t="shared" si="42"/>
        <v>162.46950621449-0.0158192356582119i</v>
      </c>
      <c r="F178" t="str">
        <f t="shared" si="43"/>
        <v>2.90990990990698-89846.7308300643i</v>
      </c>
      <c r="G178" t="str">
        <f t="shared" si="44"/>
        <v>0.999999999998995-1.00270860453811E-06i</v>
      </c>
      <c r="H178" t="str">
        <f t="shared" si="45"/>
        <v>15.1515160766683+0.0245143768587541i</v>
      </c>
      <c r="I178" t="str">
        <f t="shared" si="46"/>
        <v>15.2107824560692-9216.77721745707i</v>
      </c>
      <c r="K178" t="str">
        <f t="shared" si="47"/>
        <v>0.329999115992262-0.000539603680528749i</v>
      </c>
      <c r="L178" t="str">
        <f t="shared" si="48"/>
        <v>0.000416666666666667-282.921620476973i</v>
      </c>
      <c r="M178" t="str">
        <f t="shared" si="49"/>
        <v>0.005-703.97556153976i</v>
      </c>
      <c r="N178">
        <f t="shared" si="50"/>
        <v>89.921547926162589</v>
      </c>
      <c r="O178">
        <f t="shared" si="51"/>
        <v>96.14583505970954</v>
      </c>
      <c r="P178" s="3">
        <f t="shared" si="52"/>
        <v>96.14583505970954</v>
      </c>
      <c r="Q178" s="3">
        <f t="shared" si="53"/>
        <v>-90.078452073837411</v>
      </c>
      <c r="R178">
        <f t="shared" si="54"/>
        <v>89.921547926162589</v>
      </c>
      <c r="S178">
        <f t="shared" si="55"/>
        <v>1.662354488470596E-3</v>
      </c>
      <c r="T178">
        <f t="shared" si="38"/>
        <v>96.14583505970954</v>
      </c>
    </row>
    <row r="179" spans="1:20" x14ac:dyDescent="0.25">
      <c r="A179">
        <f t="shared" si="39"/>
        <v>10.484571846212161</v>
      </c>
      <c r="B179">
        <f t="shared" si="56"/>
        <v>1.6686714355267844</v>
      </c>
      <c r="C179" t="str">
        <f t="shared" si="40"/>
        <v>-87.8563998978126-63921.0862495808i</v>
      </c>
      <c r="D179" t="str">
        <f t="shared" si="41"/>
        <v>3.47812499998169-9537.82391407463i</v>
      </c>
      <c r="E179" t="str">
        <f t="shared" si="42"/>
        <v>162.469505980367-0.0158793483384474i</v>
      </c>
      <c r="F179" t="str">
        <f t="shared" si="43"/>
        <v>2.90990990990694-89506.6057283187i</v>
      </c>
      <c r="G179" t="str">
        <f t="shared" si="44"/>
        <v>0.999999999998987-1.00651889723535E-06i</v>
      </c>
      <c r="H179" t="str">
        <f t="shared" si="45"/>
        <v>15.1515160837128+0.024607531495958i</v>
      </c>
      <c r="I179" t="str">
        <f t="shared" si="46"/>
        <v>15.2107824593269-9181.88605107292i</v>
      </c>
      <c r="K179" t="str">
        <f t="shared" si="47"/>
        <v>0.329999109261057-0.000541654163445407i</v>
      </c>
      <c r="L179" t="str">
        <f t="shared" si="48"/>
        <v>0.000416666666666667-281.850588241655i</v>
      </c>
      <c r="M179" t="str">
        <f t="shared" si="49"/>
        <v>0.005-701.310581330706i</v>
      </c>
      <c r="N179">
        <f t="shared" si="50"/>
        <v>89.92124980905524</v>
      </c>
      <c r="O179">
        <f t="shared" si="51"/>
        <v>96.112891136252159</v>
      </c>
      <c r="P179" s="3">
        <f t="shared" si="52"/>
        <v>96.112891136252159</v>
      </c>
      <c r="Q179" s="3">
        <f t="shared" si="53"/>
        <v>-90.07875019094476</v>
      </c>
      <c r="R179">
        <f t="shared" si="54"/>
        <v>89.92124980905524</v>
      </c>
      <c r="S179">
        <f t="shared" si="55"/>
        <v>1.6686714355267844E-3</v>
      </c>
      <c r="T179">
        <f t="shared" si="38"/>
        <v>96.112891136252159</v>
      </c>
    </row>
    <row r="180" spans="1:20" x14ac:dyDescent="0.25">
      <c r="A180">
        <f t="shared" si="39"/>
        <v>10.524413219227768</v>
      </c>
      <c r="B180">
        <f t="shared" si="56"/>
        <v>1.6750123869817863</v>
      </c>
      <c r="C180" t="str">
        <f t="shared" si="40"/>
        <v>-87.8563978340902-63679.1044769908i</v>
      </c>
      <c r="D180" t="str">
        <f t="shared" si="41"/>
        <v>3.47812499998156-9501.71738806074i</v>
      </c>
      <c r="E180" t="str">
        <f t="shared" si="42"/>
        <v>162.469505744461-0.0159396894421163i</v>
      </c>
      <c r="F180" t="str">
        <f t="shared" si="43"/>
        <v>2.90990990990693-89167.7682091463i</v>
      </c>
      <c r="G180" t="str">
        <f t="shared" si="44"/>
        <v>0.999999999998979-1.01034366904484E-06i</v>
      </c>
      <c r="H180" t="str">
        <f t="shared" si="45"/>
        <v>15.151516090811+0.024701040120842i</v>
      </c>
      <c r="I180" t="str">
        <f t="shared" si="46"/>
        <v>15.2107824626094-9147.12696920225i</v>
      </c>
      <c r="K180" t="str">
        <f t="shared" si="47"/>
        <v>0.329999102478597-0.000543712438070475i</v>
      </c>
      <c r="L180" t="str">
        <f t="shared" si="48"/>
        <v>0.000416666666666667-280.783610521672i</v>
      </c>
      <c r="M180" t="str">
        <f t="shared" si="49"/>
        <v>0.005-698.655689709805i</v>
      </c>
      <c r="N180">
        <f t="shared" si="50"/>
        <v>89.920950559111731</v>
      </c>
      <c r="O180">
        <f t="shared" si="51"/>
        <v>96.079947212059693</v>
      </c>
      <c r="P180" s="3">
        <f t="shared" si="52"/>
        <v>96.079947212059693</v>
      </c>
      <c r="Q180" s="3">
        <f t="shared" si="53"/>
        <v>-90.079049440888269</v>
      </c>
      <c r="R180">
        <f t="shared" si="54"/>
        <v>89.920950559111731</v>
      </c>
      <c r="S180">
        <f t="shared" si="55"/>
        <v>1.6750123869817863E-3</v>
      </c>
      <c r="T180">
        <f t="shared" si="38"/>
        <v>96.079947212059693</v>
      </c>
    </row>
    <row r="181" spans="1:20" x14ac:dyDescent="0.25">
      <c r="A181">
        <f t="shared" si="39"/>
        <v>10.564405989460832</v>
      </c>
      <c r="B181">
        <f t="shared" si="56"/>
        <v>1.6813774340523171</v>
      </c>
      <c r="C181" t="str">
        <f t="shared" si="40"/>
        <v>-87.8563957546547-63438.0387496979i</v>
      </c>
      <c r="D181" t="str">
        <f t="shared" si="41"/>
        <v>3.47812499998143-9465.74754744149i</v>
      </c>
      <c r="E181" t="str">
        <f t="shared" si="42"/>
        <v>162.469505506759-0.0160002598371725i</v>
      </c>
      <c r="F181" t="str">
        <f t="shared" si="43"/>
        <v>2.90990990990693-88830.2133982559i</v>
      </c>
      <c r="G181" t="str">
        <f t="shared" si="44"/>
        <v>0.999999999998971-0.0000010141829749872i</v>
      </c>
      <c r="H181" t="str">
        <f t="shared" si="45"/>
        <v>15.1515160979632+0.0247949040785601i</v>
      </c>
      <c r="I181" t="str">
        <f t="shared" si="46"/>
        <v>15.210782465917-9112.49947182398i</v>
      </c>
      <c r="K181" t="str">
        <f t="shared" si="47"/>
        <v>0.329999095644493-0.000545778534011i</v>
      </c>
      <c r="L181" t="str">
        <f t="shared" si="48"/>
        <v>0.000416666666666667-279.720671968192i</v>
      </c>
      <c r="M181" t="str">
        <f t="shared" si="49"/>
        <v>0.005-696.010848485564i</v>
      </c>
      <c r="N181">
        <f t="shared" si="50"/>
        <v>89.920650172027365</v>
      </c>
      <c r="O181">
        <f t="shared" si="51"/>
        <v>96.047003287126614</v>
      </c>
      <c r="P181" s="3">
        <f t="shared" si="52"/>
        <v>96.047003287126614</v>
      </c>
      <c r="Q181" s="3">
        <f t="shared" si="53"/>
        <v>-90.079349827972635</v>
      </c>
      <c r="R181">
        <f t="shared" si="54"/>
        <v>89.920650172027365</v>
      </c>
      <c r="S181">
        <f t="shared" si="55"/>
        <v>1.6813774340523171E-3</v>
      </c>
      <c r="T181">
        <f t="shared" si="38"/>
        <v>96.047003287126614</v>
      </c>
    </row>
    <row r="182" spans="1:20" x14ac:dyDescent="0.25">
      <c r="A182">
        <f t="shared" si="39"/>
        <v>10.604550732220783</v>
      </c>
      <c r="B182">
        <f t="shared" si="56"/>
        <v>1.6877666683017158</v>
      </c>
      <c r="C182" t="str">
        <f t="shared" si="40"/>
        <v>-87.8563936593841-63197.8855998895i</v>
      </c>
      <c r="D182" t="str">
        <f t="shared" si="41"/>
        <v>3.47812499998127-9429.9138747785i</v>
      </c>
      <c r="E182" t="str">
        <f t="shared" si="42"/>
        <v>162.469505267247-0.0160610603948669i</v>
      </c>
      <c r="F182" t="str">
        <f t="shared" si="43"/>
        <v>2.90990990990688-88493.9364398067i</v>
      </c>
      <c r="G182" t="str">
        <f t="shared" si="44"/>
        <v>0.999999999998963-1.01803687029214E-06i</v>
      </c>
      <c r="H182" t="str">
        <f t="shared" si="45"/>
        <v>15.1515161051699+0.0248891247193778i</v>
      </c>
      <c r="I182" t="str">
        <f t="shared" si="46"/>
        <v>15.2107824692496-9078.00306080981i</v>
      </c>
      <c r="K182" t="str">
        <f t="shared" si="47"/>
        <v>0.329999088758351-0.000547852480986513i</v>
      </c>
      <c r="L182" t="str">
        <f t="shared" si="48"/>
        <v>0.000416666666666667-278.661757290489i</v>
      </c>
      <c r="M182" t="str">
        <f t="shared" si="49"/>
        <v>0.005-693.376019611038i</v>
      </c>
      <c r="N182">
        <f t="shared" si="50"/>
        <v>89.920348643481148</v>
      </c>
      <c r="O182">
        <f t="shared" si="51"/>
        <v>96.014059361447153</v>
      </c>
      <c r="P182" s="3">
        <f t="shared" si="52"/>
        <v>96.014059361447153</v>
      </c>
      <c r="Q182" s="3">
        <f t="shared" si="53"/>
        <v>-90.079651356518852</v>
      </c>
      <c r="R182">
        <f t="shared" si="54"/>
        <v>89.920348643481148</v>
      </c>
      <c r="S182">
        <f t="shared" si="55"/>
        <v>1.6877666683017159E-3</v>
      </c>
      <c r="T182">
        <f t="shared" si="38"/>
        <v>96.014059361447153</v>
      </c>
    </row>
    <row r="183" spans="1:20" x14ac:dyDescent="0.25">
      <c r="A183">
        <f t="shared" si="39"/>
        <v>10.644848025003222</v>
      </c>
      <c r="B183">
        <f t="shared" si="56"/>
        <v>1.6941801816412625</v>
      </c>
      <c r="C183" t="str">
        <f t="shared" si="40"/>
        <v>-87.8563915481604-62958.6415728832i</v>
      </c>
      <c r="D183" t="str">
        <f t="shared" si="41"/>
        <v>3.47812499998115-9394.21585459251i</v>
      </c>
      <c r="E183" t="str">
        <f t="shared" si="42"/>
        <v>162.469505025912-0.0161220919897652i</v>
      </c>
      <c r="F183" t="str">
        <f t="shared" si="43"/>
        <v>2.90990990990688-88158.9324963435i</v>
      </c>
      <c r="G183" t="str">
        <f t="shared" si="44"/>
        <v>0.999999999998956-1.02190541039924E-06i</v>
      </c>
      <c r="H183" t="str">
        <f t="shared" si="45"/>
        <v>15.1515161124314+0.0249837033986914i</v>
      </c>
      <c r="I183" t="str">
        <f t="shared" si="46"/>
        <v>15.2107824726077-9043.63723991742i</v>
      </c>
      <c r="K183" t="str">
        <f t="shared" si="47"/>
        <v>0.329999081819775-0.000549934308829462i</v>
      </c>
      <c r="L183" t="str">
        <f t="shared" si="48"/>
        <v>0.000416666666666667-277.606851255717i</v>
      </c>
      <c r="M183" t="str">
        <f t="shared" si="49"/>
        <v>0.005-690.751165183343i</v>
      </c>
      <c r="N183">
        <f t="shared" si="50"/>
        <v>89.920045969135629</v>
      </c>
      <c r="O183">
        <f t="shared" si="51"/>
        <v>95.981115435015795</v>
      </c>
      <c r="P183" s="3">
        <f t="shared" si="52"/>
        <v>95.981115435015795</v>
      </c>
      <c r="Q183" s="3">
        <f t="shared" si="53"/>
        <v>-90.079954030864371</v>
      </c>
      <c r="R183">
        <f t="shared" si="54"/>
        <v>89.920045969135629</v>
      </c>
      <c r="S183">
        <f t="shared" si="55"/>
        <v>1.6941801816412626E-3</v>
      </c>
      <c r="T183">
        <f t="shared" si="38"/>
        <v>95.981115435015795</v>
      </c>
    </row>
    <row r="184" spans="1:20" x14ac:dyDescent="0.25">
      <c r="A184">
        <f t="shared" si="39"/>
        <v>10.685298447498235</v>
      </c>
      <c r="B184">
        <f t="shared" si="56"/>
        <v>1.7006180663314994</v>
      </c>
      <c r="C184" t="str">
        <f t="shared" si="40"/>
        <v>-87.8563894208608-62720.3032270724i</v>
      </c>
      <c r="D184" t="str">
        <f t="shared" si="41"/>
        <v>3.47812499998101-9358.65297335545i</v>
      </c>
      <c r="E184" t="str">
        <f t="shared" si="42"/>
        <v>162.469504782738-0.0161833554997514i</v>
      </c>
      <c r="F184" t="str">
        <f t="shared" si="43"/>
        <v>2.90990990990686-87825.196748721i</v>
      </c>
      <c r="G184" t="str">
        <f t="shared" si="44"/>
        <v>0.999999999998948-1.02578865095875E-06i</v>
      </c>
      <c r="H184" t="str">
        <f t="shared" si="45"/>
        <v>15.1515161197483+0.0250786414770479i</v>
      </c>
      <c r="I184" t="str">
        <f t="shared" si="46"/>
        <v>15.2107824759913-9009.40151478292i</v>
      </c>
      <c r="K184" t="str">
        <f t="shared" si="47"/>
        <v>0.329999074828367-0.000552024047485647i</v>
      </c>
      <c r="L184" t="str">
        <f t="shared" si="48"/>
        <v>0.000416666666666667-276.5559386887i</v>
      </c>
      <c r="M184" t="str">
        <f t="shared" si="49"/>
        <v>0.005-688.13624744306i</v>
      </c>
      <c r="N184">
        <f t="shared" si="50"/>
        <v>89.919742144636814</v>
      </c>
      <c r="O184">
        <f t="shared" si="51"/>
        <v>95.948171507826672</v>
      </c>
      <c r="P184" s="3">
        <f t="shared" si="52"/>
        <v>95.948171507826672</v>
      </c>
      <c r="Q184" s="3">
        <f t="shared" si="53"/>
        <v>-90.080257855363186</v>
      </c>
      <c r="R184">
        <f t="shared" si="54"/>
        <v>89.919742144636814</v>
      </c>
      <c r="S184">
        <f t="shared" si="55"/>
        <v>1.7006180663314994E-3</v>
      </c>
      <c r="T184">
        <f t="shared" si="38"/>
        <v>95.948171507826672</v>
      </c>
    </row>
    <row r="185" spans="1:20" x14ac:dyDescent="0.25">
      <c r="A185">
        <f t="shared" si="39"/>
        <v>10.725902581598728</v>
      </c>
      <c r="B185">
        <f t="shared" si="56"/>
        <v>1.707080414983559</v>
      </c>
      <c r="C185" t="str">
        <f t="shared" si="40"/>
        <v>-87.8563872773637-62482.8671338806i</v>
      </c>
      <c r="D185" t="str">
        <f t="shared" si="41"/>
        <v>3.47812499998087-9323.22471948331i</v>
      </c>
      <c r="E185" t="str">
        <f t="shared" si="42"/>
        <v>162.469504537714-0.0162448518060459i</v>
      </c>
      <c r="F185" t="str">
        <f t="shared" si="43"/>
        <v>2.90990990990683-87492.7243960388i</v>
      </c>
      <c r="G185" t="str">
        <f t="shared" si="44"/>
        <v>0.99999999999894-1.02968664783239E-06i</v>
      </c>
      <c r="H185" t="str">
        <f t="shared" si="45"/>
        <v>15.1515161271208+0.0251739403201644i</v>
      </c>
      <c r="I185" t="str">
        <f t="shared" si="46"/>
        <v>15.2107824794007-8975.29539291381i</v>
      </c>
      <c r="K185" t="str">
        <f t="shared" si="47"/>
        <v>0.329999067783723-0.000554121727014639i</v>
      </c>
      <c r="L185" t="str">
        <f t="shared" si="48"/>
        <v>0.000416666666666667-275.509004471708i</v>
      </c>
      <c r="M185" t="str">
        <f t="shared" si="49"/>
        <v>0.005-685.531228773718i</v>
      </c>
      <c r="N185">
        <f t="shared" si="50"/>
        <v>89.919437165614298</v>
      </c>
      <c r="O185">
        <f t="shared" si="51"/>
        <v>95.915227579874085</v>
      </c>
      <c r="P185" s="3">
        <f t="shared" si="52"/>
        <v>95.915227579874085</v>
      </c>
      <c r="Q185" s="3">
        <f t="shared" si="53"/>
        <v>-90.080562834385702</v>
      </c>
      <c r="R185">
        <f t="shared" si="54"/>
        <v>89.919437165614298</v>
      </c>
      <c r="S185">
        <f t="shared" si="55"/>
        <v>1.7070804149835589E-3</v>
      </c>
      <c r="T185">
        <f t="shared" si="38"/>
        <v>95.915227579874085</v>
      </c>
    </row>
    <row r="186" spans="1:20" x14ac:dyDescent="0.25">
      <c r="A186">
        <f t="shared" si="39"/>
        <v>10.766661011408805</v>
      </c>
      <c r="B186">
        <f t="shared" si="56"/>
        <v>1.7135673205604967</v>
      </c>
      <c r="C186" t="str">
        <f t="shared" si="40"/>
        <v>-87.8563851175427-62246.3298777087i</v>
      </c>
      <c r="D186" t="str">
        <f t="shared" si="41"/>
        <v>3.47812499998071-9287.93058332877i</v>
      </c>
      <c r="E186" t="str">
        <f t="shared" si="42"/>
        <v>162.469504290822-0.0163065817932134i</v>
      </c>
      <c r="F186" t="str">
        <f t="shared" si="43"/>
        <v>2.9099099099068-87161.5106555702i</v>
      </c>
      <c r="G186" t="str">
        <f t="shared" si="44"/>
        <v>0.999999999998932-1.03359945709415E-06i</v>
      </c>
      <c r="H186" t="str">
        <f t="shared" si="45"/>
        <v>15.1515161345495+0.0252696012989477i</v>
      </c>
      <c r="I186" t="str">
        <f t="shared" si="46"/>
        <v>15.2107824828359-8941.31838368217i</v>
      </c>
      <c r="K186" t="str">
        <f t="shared" si="47"/>
        <v>0.329999060685439-0.000556227377590222i</v>
      </c>
      <c r="L186" t="str">
        <f t="shared" si="48"/>
        <v>0.000416666666666667-274.46603354424i</v>
      </c>
      <c r="M186" t="str">
        <f t="shared" si="49"/>
        <v>0.005-682.936071701254i</v>
      </c>
      <c r="N186">
        <f t="shared" si="50"/>
        <v>89.919131027680962</v>
      </c>
      <c r="O186">
        <f t="shared" si="51"/>
        <v>95.882283651152107</v>
      </c>
      <c r="P186" s="3">
        <f t="shared" si="52"/>
        <v>95.882283651152107</v>
      </c>
      <c r="Q186" s="3">
        <f t="shared" si="53"/>
        <v>-90.080868972319038</v>
      </c>
      <c r="R186">
        <f t="shared" si="54"/>
        <v>89.919131027680962</v>
      </c>
      <c r="S186">
        <f t="shared" si="55"/>
        <v>1.7135673205604966E-3</v>
      </c>
      <c r="T186">
        <f t="shared" si="38"/>
        <v>95.882283651152107</v>
      </c>
    </row>
    <row r="187" spans="1:20" x14ac:dyDescent="0.25">
      <c r="A187">
        <f t="shared" si="39"/>
        <v>10.807574323252158</v>
      </c>
      <c r="B187">
        <f t="shared" si="56"/>
        <v>1.7200788763786266</v>
      </c>
      <c r="C187" t="str">
        <f t="shared" si="40"/>
        <v>-87.8563829412776-62010.6880558901i</v>
      </c>
      <c r="D187" t="str">
        <f t="shared" si="41"/>
        <v>3.47812499998055-9252.77005717385i</v>
      </c>
      <c r="E187" t="str">
        <f t="shared" si="42"/>
        <v>162.469504042052-0.0163685463491881i</v>
      </c>
      <c r="F187" t="str">
        <f t="shared" si="43"/>
        <v>2.90990990990677-86831.5507626945i</v>
      </c>
      <c r="G187" t="str">
        <f t="shared" si="44"/>
        <v>0.999999999998924-1.03752713503109E-06i</v>
      </c>
      <c r="H187" t="str">
        <f t="shared" si="45"/>
        <v>15.1515161420348+0.0253656257895143i</v>
      </c>
      <c r="I187" t="str">
        <f t="shared" si="46"/>
        <v>15.2107824862974-8907.46999831731i</v>
      </c>
      <c r="K187" t="str">
        <f t="shared" si="47"/>
        <v>0.329999053533104-0.000558341029500819i</v>
      </c>
      <c r="L187" t="str">
        <f t="shared" si="48"/>
        <v>0.000416666666666667-273.427010902809i</v>
      </c>
      <c r="M187" t="str">
        <f t="shared" si="49"/>
        <v>0.005-680.350738893461i</v>
      </c>
      <c r="N187">
        <f t="shared" si="50"/>
        <v>89.918823726433075</v>
      </c>
      <c r="O187">
        <f t="shared" si="51"/>
        <v>95.849339721654999</v>
      </c>
      <c r="P187" s="3">
        <f t="shared" si="52"/>
        <v>95.849339721654999</v>
      </c>
      <c r="Q187" s="3">
        <f t="shared" si="53"/>
        <v>-90.081176273566925</v>
      </c>
      <c r="R187">
        <f t="shared" si="54"/>
        <v>89.918823726433075</v>
      </c>
      <c r="S187">
        <f t="shared" si="55"/>
        <v>1.7200788763786265E-3</v>
      </c>
      <c r="T187">
        <f t="shared" si="38"/>
        <v>95.849339721654999</v>
      </c>
    </row>
    <row r="188" spans="1:20" x14ac:dyDescent="0.25">
      <c r="A188">
        <f t="shared" si="39"/>
        <v>10.848643105680516</v>
      </c>
      <c r="B188">
        <f t="shared" si="56"/>
        <v>1.7266151761088653</v>
      </c>
      <c r="C188" t="str">
        <f t="shared" si="40"/>
        <v>-87.8563807484422-61775.9382786381i</v>
      </c>
      <c r="D188" t="str">
        <f t="shared" si="41"/>
        <v>3.47812499998042-9217.74263522266i</v>
      </c>
      <c r="E188" t="str">
        <f t="shared" si="42"/>
        <v>162.469503791387-0.0164307463652711i</v>
      </c>
      <c r="F188" t="str">
        <f t="shared" si="43"/>
        <v>2.90990990990676-86502.8399708288i</v>
      </c>
      <c r="G188" t="str">
        <f t="shared" si="44"/>
        <v>0.999999999998915-0.0000010414697381442i</v>
      </c>
      <c r="H188" t="str">
        <f t="shared" si="45"/>
        <v>15.1515161495771+0.0254620151732094i</v>
      </c>
      <c r="I188" t="str">
        <f t="shared" si="46"/>
        <v>15.2107824897854-8873.74974989891i</v>
      </c>
      <c r="K188" t="str">
        <f t="shared" si="47"/>
        <v>0.329999046326309-0.000560462713149935i</v>
      </c>
      <c r="L188" t="str">
        <f t="shared" si="48"/>
        <v>0.000416666666666667-272.391921600726i</v>
      </c>
      <c r="M188" t="str">
        <f t="shared" si="49"/>
        <v>0.005-677.775193159454i</v>
      </c>
      <c r="N188">
        <f t="shared" si="50"/>
        <v>89.91851525745011</v>
      </c>
      <c r="O188">
        <f t="shared" si="51"/>
        <v>95.816395791376877</v>
      </c>
      <c r="P188" s="3">
        <f t="shared" si="52"/>
        <v>95.816395791376877</v>
      </c>
      <c r="Q188" s="3">
        <f t="shared" si="53"/>
        <v>-90.08148474254989</v>
      </c>
      <c r="R188">
        <f t="shared" si="54"/>
        <v>89.91851525745011</v>
      </c>
      <c r="S188">
        <f t="shared" si="55"/>
        <v>1.7266151761088653E-3</v>
      </c>
      <c r="T188">
        <f t="shared" si="38"/>
        <v>95.816395791376877</v>
      </c>
    </row>
    <row r="189" spans="1:20" x14ac:dyDescent="0.25">
      <c r="A189">
        <f t="shared" si="39"/>
        <v>10.889867949482102</v>
      </c>
      <c r="B189">
        <f t="shared" si="56"/>
        <v>1.7331763137780789</v>
      </c>
      <c r="C189" t="str">
        <f t="shared" si="40"/>
        <v>-87.8563785389088-61542.077168998i</v>
      </c>
      <c r="D189" t="str">
        <f t="shared" si="41"/>
        <v>3.47812499998027-9182.84781359385i</v>
      </c>
      <c r="E189" t="str">
        <f t="shared" si="42"/>
        <v>162.469503538814-0.016493182736149i</v>
      </c>
      <c r="F189" t="str">
        <f t="shared" si="43"/>
        <v>2.90990990990673-86175.3735513566i</v>
      </c>
      <c r="G189" t="str">
        <f t="shared" si="44"/>
        <v>0.999999999998907-1.04542732314914E-06i</v>
      </c>
      <c r="H189" t="str">
        <f t="shared" si="45"/>
        <v>15.1515161571767+0.0255587708366277i</v>
      </c>
      <c r="I189" t="str">
        <f t="shared" si="46"/>
        <v>15.2107824932998-8840.15715334966i</v>
      </c>
      <c r="K189" t="str">
        <f t="shared" si="47"/>
        <v>0.329999039064639-0.000562592459056588i</v>
      </c>
      <c r="L189" t="str">
        <f t="shared" si="48"/>
        <v>0.000416666666666667-271.360750747884i</v>
      </c>
      <c r="M189" t="str">
        <f t="shared" si="49"/>
        <v>0.005-675.209397449145i</v>
      </c>
      <c r="N189">
        <f t="shared" si="50"/>
        <v>89.918205616294827</v>
      </c>
      <c r="O189">
        <f t="shared" si="51"/>
        <v>95.783451860311771</v>
      </c>
      <c r="P189" s="3">
        <f t="shared" si="52"/>
        <v>95.783451860311771</v>
      </c>
      <c r="Q189" s="3">
        <f t="shared" si="53"/>
        <v>-90.081794383705173</v>
      </c>
      <c r="R189">
        <f t="shared" si="54"/>
        <v>89.918205616294827</v>
      </c>
      <c r="S189">
        <f t="shared" si="55"/>
        <v>1.7331763137780789E-3</v>
      </c>
      <c r="T189">
        <f t="shared" si="38"/>
        <v>95.783451860311771</v>
      </c>
    </row>
    <row r="190" spans="1:20" x14ac:dyDescent="0.25">
      <c r="A190">
        <f t="shared" si="39"/>
        <v>10.931249447690135</v>
      </c>
      <c r="B190">
        <f t="shared" si="56"/>
        <v>1.7397623837704357</v>
      </c>
      <c r="C190" t="str">
        <f t="shared" si="40"/>
        <v>-87.8563763125518-61309.1013627993i</v>
      </c>
      <c r="D190" t="str">
        <f t="shared" si="41"/>
        <v>3.47812499998013-9148.08509031377i</v>
      </c>
      <c r="E190" t="str">
        <f t="shared" si="42"/>
        <v>162.469503284317-0.0165558563599132i</v>
      </c>
      <c r="F190" t="str">
        <f t="shared" si="43"/>
        <v>2.90990990990671-85849.1467935645i</v>
      </c>
      <c r="G190" t="str">
        <f t="shared" si="44"/>
        <v>0.999999999998899-1.04939994697709E-06i</v>
      </c>
      <c r="H190" t="str">
        <f t="shared" si="45"/>
        <v>15.1515161648342+0.0256558941716327i</v>
      </c>
      <c r="I190" t="str">
        <f t="shared" si="46"/>
        <v>15.2107824968409-8806.69172542897i</v>
      </c>
      <c r="K190" t="str">
        <f t="shared" si="47"/>
        <v>0.329999031747677-0.000564730297855752i</v>
      </c>
      <c r="L190" t="str">
        <f t="shared" si="48"/>
        <v>0.000416666666666667-270.333483510544i</v>
      </c>
      <c r="M190" t="str">
        <f t="shared" si="49"/>
        <v>0.005-672.653314852706i</v>
      </c>
      <c r="N190">
        <f t="shared" si="50"/>
        <v>89.917894798513075</v>
      </c>
      <c r="O190">
        <f t="shared" si="51"/>
        <v>95.750507928453672</v>
      </c>
      <c r="P190" s="3">
        <f t="shared" si="52"/>
        <v>95.750507928453672</v>
      </c>
      <c r="Q190" s="3">
        <f t="shared" si="53"/>
        <v>-90.082105201486925</v>
      </c>
      <c r="R190">
        <f t="shared" si="54"/>
        <v>89.917894798513075</v>
      </c>
      <c r="S190">
        <f t="shared" si="55"/>
        <v>1.7397623837704357E-3</v>
      </c>
      <c r="T190">
        <f t="shared" si="38"/>
        <v>95.750507928453672</v>
      </c>
    </row>
    <row r="191" spans="1:20" x14ac:dyDescent="0.25">
      <c r="A191">
        <f t="shared" si="39"/>
        <v>10.972788195591358</v>
      </c>
      <c r="B191">
        <f t="shared" si="56"/>
        <v>1.7463734808287634</v>
      </c>
      <c r="C191" t="str">
        <f t="shared" si="40"/>
        <v>-87.8563740692427-61077.0075086065i</v>
      </c>
      <c r="D191" t="str">
        <f t="shared" si="41"/>
        <v>3.47812499997995-9113.45396530886i</v>
      </c>
      <c r="E191" t="str">
        <f t="shared" si="42"/>
        <v>162.469503027884-0.0166187681380627i</v>
      </c>
      <c r="F191" t="str">
        <f t="shared" si="43"/>
        <v>2.90990990990667-85524.1550045698i</v>
      </c>
      <c r="G191" t="str">
        <f t="shared" si="44"/>
        <v>0.99999999999889-0.0000010533876667756i</v>
      </c>
      <c r="H191" t="str">
        <f t="shared" si="45"/>
        <v>15.1515161725501+0.0257533865753776i</v>
      </c>
      <c r="I191" t="str">
        <f t="shared" si="46"/>
        <v>15.210782500409-8773.35298472534i</v>
      </c>
      <c r="K191" t="str">
        <f t="shared" si="47"/>
        <v>0.329999024374999-0.000566876260298793i</v>
      </c>
      <c r="L191" t="str">
        <f t="shared" si="48"/>
        <v>0.000416666666666667-269.310105111121i</v>
      </c>
      <c r="M191" t="str">
        <f t="shared" si="49"/>
        <v>0.005-670.106908600029i</v>
      </c>
      <c r="N191">
        <f t="shared" si="50"/>
        <v>89.917582799633763</v>
      </c>
      <c r="O191">
        <f t="shared" si="51"/>
        <v>95.717563995796525</v>
      </c>
      <c r="P191" s="3">
        <f t="shared" si="52"/>
        <v>95.717563995796525</v>
      </c>
      <c r="Q191" s="3">
        <f t="shared" si="53"/>
        <v>-90.082417200366237</v>
      </c>
      <c r="R191">
        <f t="shared" si="54"/>
        <v>89.917582799633763</v>
      </c>
      <c r="S191">
        <f t="shared" si="55"/>
        <v>1.7463734808287634E-3</v>
      </c>
      <c r="T191">
        <f t="shared" si="38"/>
        <v>95.717563995796525</v>
      </c>
    </row>
    <row r="192" spans="1:20" x14ac:dyDescent="0.25">
      <c r="A192">
        <f t="shared" si="39"/>
        <v>11.014484790734604</v>
      </c>
      <c r="B192">
        <f t="shared" si="56"/>
        <v>1.7530097000559128</v>
      </c>
      <c r="C192" t="str">
        <f t="shared" si="40"/>
        <v>-87.8563718088513-60845.7922676717i</v>
      </c>
      <c r="D192" t="str">
        <f t="shared" si="41"/>
        <v>3.47812499997981-9078.95394039895i</v>
      </c>
      <c r="E192" t="str">
        <f t="shared" si="42"/>
        <v>162.469502769496-0.0166819189755204i</v>
      </c>
      <c r="F192" t="str">
        <f t="shared" si="43"/>
        <v>2.90990990990666-85200.3935092583i</v>
      </c>
      <c r="G192" t="str">
        <f t="shared" si="44"/>
        <v>0.999999999998882-1.05739053990934E-06i</v>
      </c>
      <c r="H192" t="str">
        <f t="shared" si="45"/>
        <v>15.1515161803247+0.0258512494503241i</v>
      </c>
      <c r="I192" t="str">
        <f t="shared" si="46"/>
        <v>15.2107825040043-8740.14045164989i</v>
      </c>
      <c r="K192" t="str">
        <f t="shared" si="47"/>
        <v>0.329999016946183-0.000569030377253915i</v>
      </c>
      <c r="L192" t="str">
        <f t="shared" si="48"/>
        <v>0.000416666666666667-268.290600827975i</v>
      </c>
      <c r="M192" t="str">
        <f t="shared" si="49"/>
        <v>0.005-667.570142060196i</v>
      </c>
      <c r="N192">
        <f t="shared" si="50"/>
        <v>89.917269615168877</v>
      </c>
      <c r="O192">
        <f t="shared" si="51"/>
        <v>95.684620062334204</v>
      </c>
      <c r="P192" s="3">
        <f t="shared" si="52"/>
        <v>95.684620062334204</v>
      </c>
      <c r="Q192" s="3">
        <f t="shared" si="53"/>
        <v>-90.082730384831123</v>
      </c>
      <c r="R192">
        <f t="shared" si="54"/>
        <v>89.917269615168877</v>
      </c>
      <c r="S192">
        <f t="shared" si="55"/>
        <v>1.7530097000559128E-3</v>
      </c>
      <c r="T192">
        <f t="shared" si="38"/>
        <v>95.684620062334204</v>
      </c>
    </row>
    <row r="193" spans="1:20" x14ac:dyDescent="0.25">
      <c r="A193">
        <f t="shared" si="39"/>
        <v>11.056339832939397</v>
      </c>
      <c r="B193">
        <f t="shared" si="56"/>
        <v>1.7596711369161253</v>
      </c>
      <c r="C193" t="str">
        <f t="shared" si="40"/>
        <v>-87.856369531248-60615.452313886i</v>
      </c>
      <c r="D193" t="str">
        <f t="shared" si="41"/>
        <v>3.47812499997966-9044.58451928946i</v>
      </c>
      <c r="E193" t="str">
        <f t="shared" si="42"/>
        <v>162.469502509141-0.0167453097806506i</v>
      </c>
      <c r="F193" t="str">
        <f t="shared" si="43"/>
        <v>2.90990990990663-84877.8576502109i</v>
      </c>
      <c r="G193" t="str">
        <f t="shared" si="44"/>
        <v>0.999999999998873-1.06140862396098E-06i</v>
      </c>
      <c r="H193" t="str">
        <f t="shared" si="45"/>
        <v>15.1515161881586+0.0259494842042636i</v>
      </c>
      <c r="I193" t="str">
        <f t="shared" si="46"/>
        <v>15.210782507627-8707.05364842913i</v>
      </c>
      <c r="K193" t="str">
        <f t="shared" si="47"/>
        <v>0.329999009460801-0.000571192679706602i</v>
      </c>
      <c r="L193" t="str">
        <f t="shared" si="48"/>
        <v>0.000416666666666667-267.274955995194i</v>
      </c>
      <c r="M193" t="str">
        <f t="shared" si="49"/>
        <v>0.005-665.042978740981i</v>
      </c>
      <c r="N193">
        <f t="shared" si="50"/>
        <v>89.916955240613262</v>
      </c>
      <c r="O193">
        <f t="shared" si="51"/>
        <v>95.651676128060643</v>
      </c>
      <c r="P193" s="3">
        <f t="shared" si="52"/>
        <v>95.651676128060643</v>
      </c>
      <c r="Q193" s="3">
        <f t="shared" si="53"/>
        <v>-90.083044759386738</v>
      </c>
      <c r="R193">
        <f t="shared" si="54"/>
        <v>89.916955240613262</v>
      </c>
      <c r="S193">
        <f t="shared" si="55"/>
        <v>1.7596711369161253E-3</v>
      </c>
      <c r="T193">
        <f t="shared" si="38"/>
        <v>95.651676128060643</v>
      </c>
    </row>
    <row r="194" spans="1:20" x14ac:dyDescent="0.25">
      <c r="A194">
        <f t="shared" si="39"/>
        <v>11.098353924304567</v>
      </c>
      <c r="B194">
        <f t="shared" si="56"/>
        <v>1.7663578872364067</v>
      </c>
      <c r="C194" t="str">
        <f t="shared" si="40"/>
        <v>-87.8563672363035-60385.9843337321i</v>
      </c>
      <c r="D194" t="str">
        <f t="shared" si="41"/>
        <v>3.47812499997949-9010.34520756474i</v>
      </c>
      <c r="E194" t="str">
        <f t="shared" si="42"/>
        <v>162.469502246804-0.0168089414652701i</v>
      </c>
      <c r="F194" t="str">
        <f t="shared" si="43"/>
        <v>2.9099099099066-84556.5427876411i</v>
      </c>
      <c r="G194" t="str">
        <f t="shared" si="44"/>
        <v>0.999999999998865-1.06544197673203E-06i</v>
      </c>
      <c r="H194" t="str">
        <f t="shared" si="45"/>
        <v>15.151516196052+0.0260480922503371i</v>
      </c>
      <c r="I194" t="str">
        <f t="shared" si="46"/>
        <v>15.2107825112773-8674.09209909816i</v>
      </c>
      <c r="K194" t="str">
        <f t="shared" si="47"/>
        <v>0.329999001918423-0.000573363198760067i</v>
      </c>
      <c r="L194" t="str">
        <f t="shared" si="48"/>
        <v>0.000416666666666667-266.263156002384i</v>
      </c>
      <c r="M194" t="str">
        <f t="shared" si="49"/>
        <v>0.005-662.525382288287i</v>
      </c>
      <c r="N194">
        <f t="shared" si="50"/>
        <v>89.916639671444713</v>
      </c>
      <c r="O194">
        <f t="shared" si="51"/>
        <v>95.618732192969674</v>
      </c>
      <c r="P194" s="3">
        <f t="shared" si="52"/>
        <v>95.618732192969674</v>
      </c>
      <c r="Q194" s="3">
        <f t="shared" si="53"/>
        <v>-90.083360328555287</v>
      </c>
      <c r="R194">
        <f t="shared" si="54"/>
        <v>89.916639671444713</v>
      </c>
      <c r="S194">
        <f t="shared" si="55"/>
        <v>1.7663578872364068E-3</v>
      </c>
      <c r="T194">
        <f t="shared" si="38"/>
        <v>95.618732192969674</v>
      </c>
    </row>
    <row r="195" spans="1:20" x14ac:dyDescent="0.25">
      <c r="A195">
        <f t="shared" si="39"/>
        <v>11.140527669216924</v>
      </c>
      <c r="B195">
        <f t="shared" si="56"/>
        <v>1.7730700472079051</v>
      </c>
      <c r="C195" t="str">
        <f t="shared" si="40"/>
        <v>-87.8563649238838-60157.3850262366i</v>
      </c>
      <c r="D195" t="str">
        <f t="shared" si="41"/>
        <v>3.47812499997935-8976.2355126809i</v>
      </c>
      <c r="E195" t="str">
        <f t="shared" si="42"/>
        <v>162.46950198247-0.0168728149446513i</v>
      </c>
      <c r="F195" t="str">
        <f t="shared" si="43"/>
        <v>2.90990990990659-84236.4442993277i</v>
      </c>
      <c r="G195" t="str">
        <f t="shared" si="44"/>
        <v>0.999999999998856-0.0000010694906562436i</v>
      </c>
      <c r="H195" t="str">
        <f t="shared" si="45"/>
        <v>15.1515162040056+0.0261470750070554i</v>
      </c>
      <c r="I195" t="str">
        <f t="shared" si="46"/>
        <v>15.2107825149554-8641.25532949428i</v>
      </c>
      <c r="K195" t="str">
        <f t="shared" si="47"/>
        <v>0.329998994318614-0.000575541965635689i</v>
      </c>
      <c r="L195" t="str">
        <f t="shared" si="48"/>
        <v>0.000416666666666667-265.255186294465i</v>
      </c>
      <c r="M195" t="str">
        <f t="shared" si="49"/>
        <v>0.005-660.017316485642i</v>
      </c>
      <c r="N195">
        <f t="shared" si="50"/>
        <v>89.916322903123827</v>
      </c>
      <c r="O195">
        <f t="shared" si="51"/>
        <v>95.585788257055114</v>
      </c>
      <c r="P195" s="3">
        <f t="shared" si="52"/>
        <v>95.585788257055114</v>
      </c>
      <c r="Q195" s="3">
        <f t="shared" si="53"/>
        <v>-90.083677096876173</v>
      </c>
      <c r="R195">
        <f t="shared" si="54"/>
        <v>89.916322903123827</v>
      </c>
      <c r="S195">
        <f t="shared" si="55"/>
        <v>1.773070047207905E-3</v>
      </c>
      <c r="T195">
        <f t="shared" si="38"/>
        <v>95.585788257055114</v>
      </c>
    </row>
    <row r="196" spans="1:20" x14ac:dyDescent="0.25">
      <c r="A196">
        <f t="shared" si="39"/>
        <v>11.182861674359948</v>
      </c>
      <c r="B196">
        <f t="shared" si="56"/>
        <v>1.7798077133872952</v>
      </c>
      <c r="C196" t="str">
        <f t="shared" si="40"/>
        <v>-87.8563625938566-59929.6511029207i</v>
      </c>
      <c r="D196" t="str">
        <f t="shared" si="41"/>
        <v>3.4781249999792-8942.25494395841i</v>
      </c>
      <c r="E196" t="str">
        <f t="shared" si="42"/>
        <v>162.469501716123-0.0169369311375559i</v>
      </c>
      <c r="F196" t="str">
        <f t="shared" si="43"/>
        <v>2.90990990990657-83917.5575805455i</v>
      </c>
      <c r="G196" t="str">
        <f t="shared" si="44"/>
        <v>0.999999999998848-1.07355472073732E-06i</v>
      </c>
      <c r="H196" t="str">
        <f t="shared" si="45"/>
        <v>15.1515162120197+0.0262464338983197i</v>
      </c>
      <c r="I196" t="str">
        <f t="shared" si="46"/>
        <v>15.2107825186614-8608.54286724931i</v>
      </c>
      <c r="K196" t="str">
        <f t="shared" si="47"/>
        <v>0.329998986660937-0.000577729011673473i</v>
      </c>
      <c r="L196" t="str">
        <f t="shared" si="48"/>
        <v>0.000416666666666667-264.251032371454i</v>
      </c>
      <c r="M196" t="str">
        <f t="shared" si="49"/>
        <v>0.005-657.518745253678i</v>
      </c>
      <c r="N196">
        <f t="shared" si="50"/>
        <v>89.916004931093951</v>
      </c>
      <c r="O196">
        <f t="shared" si="51"/>
        <v>95.552844320310598</v>
      </c>
      <c r="P196" s="3">
        <f t="shared" si="52"/>
        <v>95.552844320310598</v>
      </c>
      <c r="Q196" s="3">
        <f t="shared" si="53"/>
        <v>-90.083995068906049</v>
      </c>
      <c r="R196">
        <f t="shared" si="54"/>
        <v>89.916004931093951</v>
      </c>
      <c r="S196">
        <f t="shared" si="55"/>
        <v>1.7798077133872952E-3</v>
      </c>
      <c r="T196">
        <f t="shared" si="38"/>
        <v>95.552844320310598</v>
      </c>
    </row>
    <row r="197" spans="1:20" x14ac:dyDescent="0.25">
      <c r="A197">
        <f t="shared" si="39"/>
        <v>11.225356548722516</v>
      </c>
      <c r="B197">
        <f t="shared" si="56"/>
        <v>1.7865709826981668</v>
      </c>
      <c r="C197" t="str">
        <f t="shared" si="40"/>
        <v>-87.8563602460882-59702.7792877557i</v>
      </c>
      <c r="D197" t="str">
        <f t="shared" si="41"/>
        <v>3.47812499997903-8908.40301257539i</v>
      </c>
      <c r="E197" t="str">
        <f t="shared" si="42"/>
        <v>162.469501447748-0.0170012909662269i</v>
      </c>
      <c r="F197" t="str">
        <f t="shared" si="43"/>
        <v>2.90990990990653-83599.8780440019i</v>
      </c>
      <c r="G197" t="str">
        <f t="shared" si="44"/>
        <v>0.999999999998839-1.07763422867611E-06i</v>
      </c>
      <c r="H197" t="str">
        <f t="shared" si="45"/>
        <v>15.1515162200948+0.0263461703534423i</v>
      </c>
      <c r="I197" t="str">
        <f t="shared" si="46"/>
        <v>15.2107825223957-8575.95424178355i</v>
      </c>
      <c r="K197" t="str">
        <f t="shared" si="47"/>
        <v>0.329998978944952-0.000579924368332504i</v>
      </c>
      <c r="L197" t="str">
        <f t="shared" si="48"/>
        <v>0.000416666666666667-263.250679788259i</v>
      </c>
      <c r="M197" t="str">
        <f t="shared" si="49"/>
        <v>0.005-655.02963264961i</v>
      </c>
      <c r="N197">
        <f t="shared" si="50"/>
        <v>89.91568575078108</v>
      </c>
      <c r="O197">
        <f t="shared" si="51"/>
        <v>95.51990038272983</v>
      </c>
      <c r="P197" s="3">
        <f t="shared" si="52"/>
        <v>95.51990038272983</v>
      </c>
      <c r="Q197" s="3">
        <f t="shared" si="53"/>
        <v>-90.08431424921892</v>
      </c>
      <c r="R197">
        <f t="shared" si="54"/>
        <v>89.91568575078108</v>
      </c>
      <c r="S197">
        <f t="shared" si="55"/>
        <v>1.7865709826981669E-3</v>
      </c>
      <c r="T197">
        <f t="shared" si="38"/>
        <v>95.51990038272983</v>
      </c>
    </row>
    <row r="198" spans="1:20" x14ac:dyDescent="0.25">
      <c r="A198">
        <f t="shared" si="39"/>
        <v>11.268012903607662</v>
      </c>
      <c r="B198">
        <f t="shared" si="56"/>
        <v>1.79335995243242</v>
      </c>
      <c r="C198" t="str">
        <f t="shared" si="40"/>
        <v>-87.8563578804412-59476.766317114i</v>
      </c>
      <c r="D198" t="str">
        <f t="shared" si="41"/>
        <v>3.47812499997886-8874.67923156045i</v>
      </c>
      <c r="E198" t="str">
        <f t="shared" si="42"/>
        <v>162.469501177329-0.0170658953564144i</v>
      </c>
      <c r="F198" t="str">
        <f t="shared" si="43"/>
        <v>2.9099099099065-83283.4011197702i</v>
      </c>
      <c r="G198" t="str">
        <f t="shared" si="44"/>
        <v>0.99999999999883-1.08172923874507E-06i</v>
      </c>
      <c r="H198" t="str">
        <f t="shared" si="45"/>
        <v>15.1515162282315+0.0264462858071666i</v>
      </c>
      <c r="I198" t="str">
        <f t="shared" si="46"/>
        <v>15.2107825261583-8543.48898429874i</v>
      </c>
      <c r="K198" t="str">
        <f t="shared" si="47"/>
        <v>0.329998971170213-0.000582128067191371i</v>
      </c>
      <c r="L198" t="str">
        <f t="shared" si="48"/>
        <v>0.000416666666666667-262.254114154472i</v>
      </c>
      <c r="M198" t="str">
        <f t="shared" si="49"/>
        <v>0.005-652.549942866716i</v>
      </c>
      <c r="N198">
        <f t="shared" si="50"/>
        <v>89.915365357593885</v>
      </c>
      <c r="O198">
        <f t="shared" si="51"/>
        <v>95.486956444306372</v>
      </c>
      <c r="P198" s="3">
        <f t="shared" si="52"/>
        <v>95.486956444306372</v>
      </c>
      <c r="Q198" s="3">
        <f t="shared" si="53"/>
        <v>-90.084634642406115</v>
      </c>
      <c r="R198">
        <f t="shared" si="54"/>
        <v>89.915365357593885</v>
      </c>
      <c r="S198">
        <f t="shared" si="55"/>
        <v>1.7933599524324201E-3</v>
      </c>
      <c r="T198">
        <f t="shared" si="38"/>
        <v>95.486956444306372</v>
      </c>
    </row>
    <row r="199" spans="1:20" x14ac:dyDescent="0.25">
      <c r="A199">
        <f t="shared" si="39"/>
        <v>11.310831352641372</v>
      </c>
      <c r="B199">
        <f t="shared" si="56"/>
        <v>1.8001747202516631</v>
      </c>
      <c r="C199" t="str">
        <f t="shared" si="40"/>
        <v>-87.8563554967815-59251.6089397237i</v>
      </c>
      <c r="D199" t="str">
        <f t="shared" si="41"/>
        <v>3.4781249999787-8841.08311578575i</v>
      </c>
      <c r="E199" t="str">
        <f t="shared" si="42"/>
        <v>162.46950090485-0.0171307452373845i</v>
      </c>
      <c r="F199" t="str">
        <f t="shared" si="43"/>
        <v>2.90990990990647-82968.1222552244i</v>
      </c>
      <c r="G199" t="str">
        <f t="shared" si="44"/>
        <v>0.999999999998821-1.08583980985229E-06i</v>
      </c>
      <c r="H199" t="str">
        <f t="shared" si="45"/>
        <v>15.1515162364301+0.026546781699688i</v>
      </c>
      <c r="I199" t="str">
        <f t="shared" si="46"/>
        <v>15.2107825299497-8511.14662777125i</v>
      </c>
      <c r="K199" t="str">
        <f t="shared" si="47"/>
        <v>0.329998963336275-0.000584340139948665i</v>
      </c>
      <c r="L199" t="str">
        <f t="shared" si="48"/>
        <v>0.000416666666666667-261.261321134162i</v>
      </c>
      <c r="M199" t="str">
        <f t="shared" si="49"/>
        <v>0.005-650.079640233825i</v>
      </c>
      <c r="N199">
        <f t="shared" si="50"/>
        <v>89.915043746923558</v>
      </c>
      <c r="O199">
        <f t="shared" si="51"/>
        <v>95.454012505033887</v>
      </c>
      <c r="P199" s="3">
        <f t="shared" si="52"/>
        <v>95.454012505033887</v>
      </c>
      <c r="Q199" s="3">
        <f t="shared" si="53"/>
        <v>-90.084956253076442</v>
      </c>
      <c r="R199">
        <f t="shared" si="54"/>
        <v>89.915043746923558</v>
      </c>
      <c r="S199">
        <f t="shared" si="55"/>
        <v>1.8001747202516631E-3</v>
      </c>
      <c r="T199">
        <f t="shared" si="38"/>
        <v>95.454012505033887</v>
      </c>
    </row>
    <row r="200" spans="1:20" x14ac:dyDescent="0.25">
      <c r="A200">
        <f t="shared" si="39"/>
        <v>11.353812511781408</v>
      </c>
      <c r="B200">
        <f t="shared" si="56"/>
        <v>1.8070153841886194</v>
      </c>
      <c r="C200" t="str">
        <f t="shared" si="40"/>
        <v>-87.8563530949743-59027.3039166215i</v>
      </c>
      <c r="D200" t="str">
        <f t="shared" si="41"/>
        <v>3.47812499997854-8807.61418195986i</v>
      </c>
      <c r="E200" t="str">
        <f t="shared" si="42"/>
        <v>162.469500630299-0.0171958415419385i</v>
      </c>
      <c r="F200" t="str">
        <f t="shared" si="43"/>
        <v>2.90990990990645-82654.0369149718i</v>
      </c>
      <c r="G200" t="str">
        <f t="shared" si="44"/>
        <v>0.999999999998812-1.08996600112973E-06i</v>
      </c>
      <c r="H200" t="str">
        <f t="shared" si="45"/>
        <v>15.1515162446911+0.0266476594766748i</v>
      </c>
      <c r="I200" t="str">
        <f t="shared" si="46"/>
        <v>15.2107825337699-8478.9267069454i</v>
      </c>
      <c r="K200" t="str">
        <f t="shared" si="47"/>
        <v>0.329998955442687-0.000586560618423397i</v>
      </c>
      <c r="L200" t="str">
        <f t="shared" si="48"/>
        <v>0.000416666666666667-260.272286445668i</v>
      </c>
      <c r="M200" t="str">
        <f t="shared" si="49"/>
        <v>0.005-647.618689214811i</v>
      </c>
      <c r="N200">
        <f t="shared" si="50"/>
        <v>89.914720914143786</v>
      </c>
      <c r="O200">
        <f t="shared" si="51"/>
        <v>95.421068564906108</v>
      </c>
      <c r="P200" s="3">
        <f t="shared" si="52"/>
        <v>95.421068564906108</v>
      </c>
      <c r="Q200" s="3">
        <f t="shared" si="53"/>
        <v>-90.085279085856214</v>
      </c>
      <c r="R200">
        <f t="shared" si="54"/>
        <v>89.914720914143786</v>
      </c>
      <c r="S200">
        <f t="shared" si="55"/>
        <v>1.8070153841886194E-3</v>
      </c>
      <c r="T200">
        <f t="shared" si="38"/>
        <v>95.421068564906108</v>
      </c>
    </row>
    <row r="201" spans="1:20" x14ac:dyDescent="0.25">
      <c r="A201">
        <f t="shared" si="39"/>
        <v>11.396956999326179</v>
      </c>
      <c r="B201">
        <f t="shared" si="56"/>
        <v>1.8138820426485363</v>
      </c>
      <c r="C201" t="str">
        <f t="shared" si="40"/>
        <v>-87.8563506748754-58803.8480211014i</v>
      </c>
      <c r="D201" t="str">
        <f t="shared" si="41"/>
        <v>3.47812499997837-8774.27194862085i</v>
      </c>
      <c r="E201" t="str">
        <f t="shared" si="42"/>
        <v>162.469500353654-0.0172611852064131i</v>
      </c>
      <c r="F201" t="str">
        <f t="shared" si="43"/>
        <v>2.90990990990642-82341.1405807888i</v>
      </c>
      <c r="G201" t="str">
        <f t="shared" si="44"/>
        <v>0.999999999998803-0.000001094107871934i</v>
      </c>
      <c r="H201" t="str">
        <f t="shared" si="45"/>
        <v>15.151516253015+0.026748920589289i</v>
      </c>
      <c r="I201" t="str">
        <f t="shared" si="46"/>
        <v>15.2107825376193-8446.82875832677i</v>
      </c>
      <c r="K201" t="str">
        <f t="shared" si="47"/>
        <v>0.329998947488993-0.000588789534555472i</v>
      </c>
      <c r="L201" t="str">
        <f t="shared" si="48"/>
        <v>0.000416666666666667-259.286995861395i</v>
      </c>
      <c r="M201" t="str">
        <f t="shared" si="49"/>
        <v>0.005-645.16705440806i</v>
      </c>
      <c r="N201">
        <f t="shared" si="50"/>
        <v>89.9143968546107</v>
      </c>
      <c r="O201">
        <f t="shared" si="51"/>
        <v>95.388124623916056</v>
      </c>
      <c r="P201" s="3">
        <f t="shared" si="52"/>
        <v>95.388124623916056</v>
      </c>
      <c r="Q201" s="3">
        <f t="shared" si="53"/>
        <v>-90.0856031453893</v>
      </c>
      <c r="R201">
        <f t="shared" si="54"/>
        <v>89.9143968546107</v>
      </c>
      <c r="S201">
        <f t="shared" si="55"/>
        <v>1.8138820426485363E-3</v>
      </c>
      <c r="T201">
        <f t="shared" si="38"/>
        <v>95.388124623916056</v>
      </c>
    </row>
    <row r="202" spans="1:20" x14ac:dyDescent="0.25">
      <c r="A202">
        <f t="shared" si="39"/>
        <v>11.440265435923619</v>
      </c>
      <c r="B202">
        <f t="shared" si="56"/>
        <v>1.8207747944106007</v>
      </c>
      <c r="C202" t="str">
        <f t="shared" si="40"/>
        <v>-87.8563482363516-58581.2380386787i</v>
      </c>
      <c r="D202" t="str">
        <f t="shared" si="41"/>
        <v>3.47812499997823-8741.05593612962i</v>
      </c>
      <c r="E202" t="str">
        <f t="shared" si="42"/>
        <v>162.469500074906-0.0173267771707097i</v>
      </c>
      <c r="F202" t="str">
        <f t="shared" si="43"/>
        <v>2.9099099099064-82029.4287515574i</v>
      </c>
      <c r="G202" t="str">
        <f t="shared" si="44"/>
        <v>0.999999999998794-1.09826548184735E-06i</v>
      </c>
      <c r="H202" t="str">
        <f t="shared" si="45"/>
        <v>15.1515162614023+0.0268505664942066i</v>
      </c>
      <c r="I202" t="str">
        <f t="shared" si="46"/>
        <v>15.2107825414979-8414.85232017568i</v>
      </c>
      <c r="K202" t="str">
        <f t="shared" si="47"/>
        <v>0.329998939474737-0.000591026920406149i</v>
      </c>
      <c r="L202" t="str">
        <f t="shared" si="48"/>
        <v>0.000416666666666667-258.305435207606i</v>
      </c>
      <c r="M202" t="str">
        <f t="shared" si="49"/>
        <v>0.005-642.724700545986i</v>
      </c>
      <c r="N202">
        <f t="shared" si="50"/>
        <v>89.914071563662759</v>
      </c>
      <c r="O202">
        <f t="shared" si="51"/>
        <v>95.355180682057693</v>
      </c>
      <c r="P202" s="3">
        <f t="shared" si="52"/>
        <v>95.355180682057693</v>
      </c>
      <c r="Q202" s="3">
        <f t="shared" si="53"/>
        <v>-90.085928436337241</v>
      </c>
      <c r="R202">
        <f t="shared" si="54"/>
        <v>89.914071563662759</v>
      </c>
      <c r="S202">
        <f t="shared" si="55"/>
        <v>1.8207747944106007E-3</v>
      </c>
      <c r="T202">
        <f t="shared" si="38"/>
        <v>95.355180682057693</v>
      </c>
    </row>
    <row r="203" spans="1:20" x14ac:dyDescent="0.25">
      <c r="A203">
        <f t="shared" si="39"/>
        <v>11.483738444580128</v>
      </c>
      <c r="B203">
        <f t="shared" si="56"/>
        <v>1.827693738629361</v>
      </c>
      <c r="C203" t="str">
        <f t="shared" si="40"/>
        <v>-87.8563457792591-58359.4707670315i</v>
      </c>
      <c r="D203" t="str">
        <f t="shared" si="41"/>
        <v>3.47812499997806-8707.96566666259i</v>
      </c>
      <c r="E203" t="str">
        <f t="shared" si="42"/>
        <v>162.469499794033-0.017392618378297i</v>
      </c>
      <c r="F203" t="str">
        <f t="shared" si="43"/>
        <v>2.90990990990638-81718.8969431976i</v>
      </c>
      <c r="G203" t="str">
        <f t="shared" si="44"/>
        <v>0.999999999998785-1.10243889067835E-06i</v>
      </c>
      <c r="H203" t="str">
        <f t="shared" si="45"/>
        <v>15.1515162698534+0.0269525986536393i</v>
      </c>
      <c r="I203" t="str">
        <f t="shared" si="46"/>
        <v>15.2107825454061-8382.99693250023i</v>
      </c>
      <c r="K203" t="str">
        <f t="shared" si="47"/>
        <v>0.329998931399458-0.000593272808158499i</v>
      </c>
      <c r="L203" t="str">
        <f t="shared" si="48"/>
        <v>0.000416666666666667-257.327590364222i</v>
      </c>
      <c r="M203" t="str">
        <f t="shared" si="49"/>
        <v>0.005-640.291592494505i</v>
      </c>
      <c r="N203">
        <f t="shared" si="50"/>
        <v>89.913745036620696</v>
      </c>
      <c r="O203">
        <f t="shared" si="51"/>
        <v>95.322236739324012</v>
      </c>
      <c r="P203" s="3">
        <f t="shared" si="52"/>
        <v>95.322236739324012</v>
      </c>
      <c r="Q203" s="3">
        <f t="shared" si="53"/>
        <v>-90.086254963379304</v>
      </c>
      <c r="R203">
        <f t="shared" si="54"/>
        <v>89.913745036620696</v>
      </c>
      <c r="S203">
        <f t="shared" si="55"/>
        <v>1.827693738629361E-3</v>
      </c>
      <c r="T203">
        <f t="shared" si="38"/>
        <v>95.322236739324012</v>
      </c>
    </row>
    <row r="204" spans="1:20" x14ac:dyDescent="0.25">
      <c r="A204">
        <f t="shared" si="39"/>
        <v>11.527376650669533</v>
      </c>
      <c r="B204">
        <f t="shared" si="56"/>
        <v>1.8346389748361527</v>
      </c>
      <c r="C204" t="str">
        <f t="shared" si="40"/>
        <v>-87.8563433034566-58138.5430159639i</v>
      </c>
      <c r="D204" t="str">
        <f t="shared" si="41"/>
        <v>3.4781249999779-8675.00066420514i</v>
      </c>
      <c r="E204" t="str">
        <f t="shared" si="42"/>
        <v>162.469499511022-0.0174587097762289i</v>
      </c>
      <c r="F204" t="str">
        <f t="shared" si="43"/>
        <v>2.90990990990635-81409.5406886054i</v>
      </c>
      <c r="G204" t="str">
        <f t="shared" si="44"/>
        <v>0.999999999998775-1.10662815846292E-06i</v>
      </c>
      <c r="H204" t="str">
        <f t="shared" si="45"/>
        <v>15.151516278369+0.0270550185353552i</v>
      </c>
      <c r="I204" t="str">
        <f t="shared" si="46"/>
        <v>15.2107825493441-8351.26213705012i</v>
      </c>
      <c r="K204" t="str">
        <f t="shared" si="47"/>
        <v>0.329998923262689-0.000595527230117858i</v>
      </c>
      <c r="L204" t="str">
        <f t="shared" si="48"/>
        <v>0.000416666666666667-256.353447264617i</v>
      </c>
      <c r="M204" t="str">
        <f t="shared" si="49"/>
        <v>0.005-637.867695252545i</v>
      </c>
      <c r="N204">
        <f t="shared" si="50"/>
        <v>89.913417268787512</v>
      </c>
      <c r="O204">
        <f t="shared" si="51"/>
        <v>95.289292795708462</v>
      </c>
      <c r="P204" s="3">
        <f t="shared" si="52"/>
        <v>95.289292795708462</v>
      </c>
      <c r="Q204" s="3">
        <f t="shared" si="53"/>
        <v>-90.086582731212488</v>
      </c>
      <c r="R204">
        <f t="shared" si="54"/>
        <v>89.913417268787512</v>
      </c>
      <c r="S204">
        <f t="shared" si="55"/>
        <v>1.8346389748361528E-3</v>
      </c>
      <c r="T204">
        <f t="shared" si="38"/>
        <v>95.289292795708462</v>
      </c>
    </row>
    <row r="205" spans="1:20" x14ac:dyDescent="0.25">
      <c r="A205">
        <f t="shared" si="39"/>
        <v>11.571180681942078</v>
      </c>
      <c r="B205">
        <f t="shared" si="56"/>
        <v>1.8416106029405301</v>
      </c>
      <c r="C205" t="str">
        <f t="shared" si="40"/>
        <v>-87.8563408088035-57918.4516073563i</v>
      </c>
      <c r="D205" t="str">
        <f t="shared" si="41"/>
        <v>3.47812499997771-8642.16045454461i</v>
      </c>
      <c r="E205" t="str">
        <f t="shared" si="42"/>
        <v>162.469499225857-0.0175250523151588i</v>
      </c>
      <c r="F205" t="str">
        <f t="shared" si="43"/>
        <v>2.90990990990631-81101.3555375867i</v>
      </c>
      <c r="G205" t="str">
        <f t="shared" si="44"/>
        <v>0.999999999998766-1.11083334546507E-06i</v>
      </c>
      <c r="H205" t="str">
        <f t="shared" si="45"/>
        <v>15.1515162869494+0.0271578276126999i</v>
      </c>
      <c r="I205" t="str">
        <f t="shared" si="46"/>
        <v>15.210782553312-8319.6474773095i</v>
      </c>
      <c r="K205" t="str">
        <f t="shared" si="47"/>
        <v>0.329998915063964-0.000597790218712315i</v>
      </c>
      <c r="L205" t="str">
        <f t="shared" si="48"/>
        <v>0.000416666666666667-255.382991895414i</v>
      </c>
      <c r="M205" t="str">
        <f t="shared" si="49"/>
        <v>0.005-635.452973951531i</v>
      </c>
      <c r="N205">
        <f t="shared" si="50"/>
        <v>89.913088255448315</v>
      </c>
      <c r="O205">
        <f t="shared" si="51"/>
        <v>95.256348851204365</v>
      </c>
      <c r="P205" s="3">
        <f t="shared" si="52"/>
        <v>95.256348851204365</v>
      </c>
      <c r="Q205" s="3">
        <f t="shared" si="53"/>
        <v>-90.086911744551685</v>
      </c>
      <c r="R205">
        <f t="shared" si="54"/>
        <v>89.913088255448315</v>
      </c>
      <c r="S205">
        <f t="shared" si="55"/>
        <v>1.8416106029405302E-3</v>
      </c>
      <c r="T205">
        <f t="shared" si="38"/>
        <v>95.256348851204365</v>
      </c>
    </row>
    <row r="206" spans="1:20" x14ac:dyDescent="0.25">
      <c r="A206">
        <f t="shared" si="39"/>
        <v>11.615151168533458</v>
      </c>
      <c r="B206">
        <f t="shared" si="56"/>
        <v>1.8486087232317041</v>
      </c>
      <c r="C206" t="str">
        <f t="shared" si="40"/>
        <v>-87.8563382951546-57699.19337512i</v>
      </c>
      <c r="D206" t="str">
        <f t="shared" si="41"/>
        <v>3.47812499997753-8609.44456526363i</v>
      </c>
      <c r="E206" t="str">
        <f t="shared" si="42"/>
        <v>162.46949893852-0.0175916469493471i</v>
      </c>
      <c r="F206" t="str">
        <f t="shared" si="43"/>
        <v>2.90990990990628-80794.3370567953i</v>
      </c>
      <c r="G206" t="str">
        <f t="shared" si="44"/>
        <v>0.999999999998757-1.11505451217782E-06i</v>
      </c>
      <c r="H206" t="str">
        <f t="shared" si="45"/>
        <v>15.151516295595+0.0272610273646173i</v>
      </c>
      <c r="I206" t="str">
        <f t="shared" si="46"/>
        <v>15.21078255731-8288.1524984909i</v>
      </c>
      <c r="K206" t="str">
        <f t="shared" si="47"/>
        <v>0.329998906802812-0.000600061806493155i</v>
      </c>
      <c r="L206" t="str">
        <f t="shared" si="48"/>
        <v>0.000416666666666667-254.416210296288i</v>
      </c>
      <c r="M206" t="str">
        <f t="shared" si="49"/>
        <v>0.005-633.047393854882i</v>
      </c>
      <c r="N206">
        <f t="shared" si="50"/>
        <v>89.912757991870308</v>
      </c>
      <c r="O206">
        <f t="shared" si="51"/>
        <v>95.223404905804969</v>
      </c>
      <c r="P206" s="3">
        <f t="shared" si="52"/>
        <v>95.223404905804969</v>
      </c>
      <c r="Q206" s="3">
        <f t="shared" si="53"/>
        <v>-90.087242008129692</v>
      </c>
      <c r="R206">
        <f t="shared" si="54"/>
        <v>89.912757991870308</v>
      </c>
      <c r="S206">
        <f t="shared" si="55"/>
        <v>1.8486087232317042E-3</v>
      </c>
      <c r="T206">
        <f t="shared" si="38"/>
        <v>95.223404905804969</v>
      </c>
    </row>
    <row r="207" spans="1:20" x14ac:dyDescent="0.25">
      <c r="A207">
        <f t="shared" si="39"/>
        <v>11.659288742973885</v>
      </c>
      <c r="B207">
        <f t="shared" si="56"/>
        <v>1.8556334363799847</v>
      </c>
      <c r="C207" t="str">
        <f t="shared" si="40"/>
        <v>-87.8563357623651-57480.7651651511i</v>
      </c>
      <c r="D207" t="str">
        <f t="shared" si="41"/>
        <v>3.47812499997737-8576.85252573315i</v>
      </c>
      <c r="E207" t="str">
        <f t="shared" si="42"/>
        <v>162.469498648994-0.017658494636684i</v>
      </c>
      <c r="F207" t="str">
        <f t="shared" si="43"/>
        <v>2.90990990990626-80488.4808296675i</v>
      </c>
      <c r="G207" t="str">
        <f t="shared" si="44"/>
        <v>0.999999999998747-1.11929171932409E-06i</v>
      </c>
      <c r="H207" t="str">
        <f t="shared" si="45"/>
        <v>15.1515163043066+0.0273646192756721i</v>
      </c>
      <c r="I207" t="str">
        <f t="shared" si="46"/>
        <v>15.2107825613386-8256.77674752865i</v>
      </c>
      <c r="K207" t="str">
        <f t="shared" si="47"/>
        <v>0.329998898478755-0.000602342026135335i</v>
      </c>
      <c r="L207" t="str">
        <f t="shared" si="48"/>
        <v>0.000416666666666667-253.453088559761i</v>
      </c>
      <c r="M207" t="str">
        <f t="shared" si="49"/>
        <v>0.005-630.650920357522i</v>
      </c>
      <c r="N207">
        <f t="shared" si="50"/>
        <v>89.912426473302759</v>
      </c>
      <c r="O207">
        <f t="shared" si="51"/>
        <v>95.190460959503369</v>
      </c>
      <c r="P207" s="3">
        <f t="shared" si="52"/>
        <v>95.190460959503369</v>
      </c>
      <c r="Q207" s="3">
        <f t="shared" si="53"/>
        <v>-90.087573526697241</v>
      </c>
      <c r="R207">
        <f t="shared" si="54"/>
        <v>89.912426473302759</v>
      </c>
      <c r="S207">
        <f t="shared" si="55"/>
        <v>1.8556334363799846E-3</v>
      </c>
      <c r="T207">
        <f t="shared" si="38"/>
        <v>95.190460959503369</v>
      </c>
    </row>
    <row r="208" spans="1:20" x14ac:dyDescent="0.25">
      <c r="A208">
        <f t="shared" si="39"/>
        <v>11.703594040197185</v>
      </c>
      <c r="B208">
        <f t="shared" si="56"/>
        <v>1.8626848434382286</v>
      </c>
      <c r="C208" t="str">
        <f t="shared" si="40"/>
        <v>-87.8563332102917-57263.1638352874i</v>
      </c>
      <c r="D208" t="str">
        <f t="shared" si="41"/>
        <v>3.47812499997719-8544.3838671057i</v>
      </c>
      <c r="E208" t="str">
        <f t="shared" si="42"/>
        <v>162.469498357265-0.0177255963386983i</v>
      </c>
      <c r="F208" t="str">
        <f t="shared" si="43"/>
        <v>2.90990990990624-80183.7824563581i</v>
      </c>
      <c r="G208" t="str">
        <f t="shared" si="44"/>
        <v>0.999999999998738-1.12354502785751E-06i</v>
      </c>
      <c r="H208" t="str">
        <f t="shared" si="45"/>
        <v>15.1515163130844+0.02746860483607i</v>
      </c>
      <c r="I208" t="str">
        <f t="shared" si="46"/>
        <v>15.2107825653979-8225.51977307182i</v>
      </c>
      <c r="K208" t="str">
        <f t="shared" si="47"/>
        <v>0.329998890091316-0.000604630910437964i</v>
      </c>
      <c r="L208" t="str">
        <f t="shared" si="48"/>
        <v>0.000416666666666667-252.493612831003i</v>
      </c>
      <c r="M208" t="str">
        <f t="shared" si="49"/>
        <v>0.005-628.263518985377i</v>
      </c>
      <c r="N208">
        <f t="shared" si="50"/>
        <v>89.912093694976818</v>
      </c>
      <c r="O208">
        <f t="shared" si="51"/>
        <v>95.157517012292843</v>
      </c>
      <c r="P208" s="3">
        <f t="shared" si="52"/>
        <v>95.157517012292843</v>
      </c>
      <c r="Q208" s="3">
        <f t="shared" si="53"/>
        <v>-90.087906305023182</v>
      </c>
      <c r="R208">
        <f t="shared" si="54"/>
        <v>89.912093694976818</v>
      </c>
      <c r="S208">
        <f t="shared" si="55"/>
        <v>1.8626848434382286E-3</v>
      </c>
      <c r="T208">
        <f t="shared" si="38"/>
        <v>95.157517012292843</v>
      </c>
    </row>
    <row r="209" spans="1:20" x14ac:dyDescent="0.25">
      <c r="A209">
        <f t="shared" si="39"/>
        <v>11.748067697549935</v>
      </c>
      <c r="B209">
        <f t="shared" si="56"/>
        <v>1.8697630458432939</v>
      </c>
      <c r="C209" t="str">
        <f t="shared" si="40"/>
        <v>-87.8563306387849-57046.3862552602i</v>
      </c>
      <c r="D209" t="str">
        <f t="shared" si="41"/>
        <v>3.47812499997704-8512.03812230877i</v>
      </c>
      <c r="E209" t="str">
        <f t="shared" si="42"/>
        <v>162.469498063314-0.0177929530205707i</v>
      </c>
      <c r="F209" t="str">
        <f t="shared" si="43"/>
        <v>2.90990990990622-79880.2375536794i</v>
      </c>
      <c r="G209" t="str">
        <f t="shared" si="44"/>
        <v>0.999999999998728-1.12781449896336E-06i</v>
      </c>
      <c r="H209" t="str">
        <f t="shared" si="45"/>
        <v>15.1515163219291+0.027572985541679i</v>
      </c>
      <c r="I209" t="str">
        <f t="shared" si="46"/>
        <v>15.2107825694881-8194.38112547851i</v>
      </c>
      <c r="K209" t="str">
        <f t="shared" si="47"/>
        <v>0.329998881640012-0.000606928492324749i</v>
      </c>
      <c r="L209" t="str">
        <f t="shared" si="48"/>
        <v>0.000416666666666667-251.537769307634i</v>
      </c>
      <c r="M209" t="str">
        <f t="shared" si="49"/>
        <v>0.005-625.885155394878i</v>
      </c>
      <c r="N209">
        <f t="shared" si="50"/>
        <v>89.911759652105545</v>
      </c>
      <c r="O209">
        <f t="shared" si="51"/>
        <v>95.124573064166384</v>
      </c>
      <c r="P209" s="3">
        <f t="shared" si="52"/>
        <v>95.124573064166384</v>
      </c>
      <c r="Q209" s="3">
        <f t="shared" si="53"/>
        <v>-90.088240347894455</v>
      </c>
      <c r="R209">
        <f t="shared" si="54"/>
        <v>89.911759652105545</v>
      </c>
      <c r="S209">
        <f t="shared" si="55"/>
        <v>1.869763045843294E-3</v>
      </c>
      <c r="T209">
        <f t="shared" si="38"/>
        <v>95.124573064166384</v>
      </c>
    </row>
    <row r="210" spans="1:20" x14ac:dyDescent="0.25">
      <c r="A210">
        <f t="shared" si="39"/>
        <v>11.792710354800626</v>
      </c>
      <c r="B210">
        <f t="shared" si="56"/>
        <v>1.8768681454174985</v>
      </c>
      <c r="C210" t="str">
        <f t="shared" si="40"/>
        <v>-87.8563280476976-56830.4293066507i</v>
      </c>
      <c r="D210" t="str">
        <f t="shared" si="41"/>
        <v>3.47812499997686-8479.81482603787i</v>
      </c>
      <c r="E210" t="str">
        <f t="shared" si="42"/>
        <v>162.469497767125-0.0178605656511499i</v>
      </c>
      <c r="F210" t="str">
        <f t="shared" si="43"/>
        <v>2.90990990990618-79577.8417550352i</v>
      </c>
      <c r="G210" t="str">
        <f t="shared" si="44"/>
        <v>0.999999999998718-1.13210019405941E-06i</v>
      </c>
      <c r="H210" t="str">
        <f t="shared" si="45"/>
        <v>15.1515163308412+0.0276777628940522i</v>
      </c>
      <c r="I210" t="str">
        <f t="shared" si="46"/>
        <v>15.2107825736094-8163.36035680872i</v>
      </c>
      <c r="K210" t="str">
        <f t="shared" si="47"/>
        <v>0.329998873124355-0.000609234804844497i</v>
      </c>
      <c r="L210" t="str">
        <f t="shared" si="48"/>
        <v>0.000416666666666667-250.585544239524i</v>
      </c>
      <c r="M210" t="str">
        <f t="shared" si="49"/>
        <v>0.005-623.515795372461i</v>
      </c>
      <c r="N210">
        <f t="shared" si="50"/>
        <v>89.911424339883794</v>
      </c>
      <c r="O210">
        <f t="shared" si="51"/>
        <v>95.091629115116945</v>
      </c>
      <c r="P210" s="3">
        <f t="shared" si="52"/>
        <v>95.091629115116945</v>
      </c>
      <c r="Q210" s="3">
        <f t="shared" si="53"/>
        <v>-90.088575660116206</v>
      </c>
      <c r="R210">
        <f t="shared" si="54"/>
        <v>89.911424339883794</v>
      </c>
      <c r="S210">
        <f t="shared" si="55"/>
        <v>1.8768681454174984E-3</v>
      </c>
      <c r="T210">
        <f t="shared" si="38"/>
        <v>95.091629115116945</v>
      </c>
    </row>
    <row r="211" spans="1:20" x14ac:dyDescent="0.25">
      <c r="A211">
        <f t="shared" si="39"/>
        <v>11.837522654148868</v>
      </c>
      <c r="B211">
        <f t="shared" si="56"/>
        <v>1.884000244370085</v>
      </c>
      <c r="C211" t="str">
        <f t="shared" si="40"/>
        <v>-87.8563254368812-56615.2898828464i</v>
      </c>
      <c r="D211" t="str">
        <f t="shared" si="41"/>
        <v>3.47812499997667-8447.7135147501i</v>
      </c>
      <c r="E211" t="str">
        <f t="shared" si="42"/>
        <v>162.469497468681-0.0179284352029634i</v>
      </c>
      <c r="F211" t="str">
        <f t="shared" si="43"/>
        <v>2.90990990990614-79276.5907103605i</v>
      </c>
      <c r="G211" t="str">
        <f t="shared" si="44"/>
        <v>0.999999999998709-1.13640217479682E-06i</v>
      </c>
      <c r="H211" t="str">
        <f t="shared" si="45"/>
        <v>15.1515163398211+0.0277829384004481i</v>
      </c>
      <c r="I211" t="str">
        <f t="shared" si="46"/>
        <v>15.2107825777621-8132.45702081824i</v>
      </c>
      <c r="K211" t="str">
        <f t="shared" si="47"/>
        <v>0.329998864543858-0.00061154988117158i</v>
      </c>
      <c r="L211" t="str">
        <f t="shared" si="48"/>
        <v>0.000416666666666667-249.636923928595i</v>
      </c>
      <c r="M211" t="str">
        <f t="shared" si="49"/>
        <v>0.005-621.155404834092i</v>
      </c>
      <c r="N211">
        <f t="shared" si="50"/>
        <v>89.911087753488204</v>
      </c>
      <c r="O211">
        <f t="shared" si="51"/>
        <v>95.058685165137589</v>
      </c>
      <c r="P211" s="3">
        <f t="shared" si="52"/>
        <v>95.058685165137589</v>
      </c>
      <c r="Q211" s="3">
        <f t="shared" si="53"/>
        <v>-90.088912246511796</v>
      </c>
      <c r="R211">
        <f t="shared" si="54"/>
        <v>89.911087753488204</v>
      </c>
      <c r="S211">
        <f t="shared" si="55"/>
        <v>1.884000244370085E-3</v>
      </c>
      <c r="T211">
        <f t="shared" si="38"/>
        <v>95.058685165137589</v>
      </c>
    </row>
    <row r="212" spans="1:20" x14ac:dyDescent="0.25">
      <c r="A212">
        <f t="shared" si="39"/>
        <v>11.882505240234634</v>
      </c>
      <c r="B212">
        <f t="shared" si="56"/>
        <v>1.8911594452986913</v>
      </c>
      <c r="C212" t="str">
        <f t="shared" si="40"/>
        <v>-87.8563228061838-56400.9648889942i</v>
      </c>
      <c r="D212" t="str">
        <f t="shared" si="41"/>
        <v>3.47812499997651-8415.73372665743i</v>
      </c>
      <c r="E212" t="str">
        <f t="shared" si="42"/>
        <v>162.469497167963-0.0179965626522324i</v>
      </c>
      <c r="F212" t="str">
        <f t="shared" si="43"/>
        <v>2.90990990990613-78976.4800860591i</v>
      </c>
      <c r="G212" t="str">
        <f t="shared" si="44"/>
        <v>0.999999999998699-1.14072050306104E-06i</v>
      </c>
      <c r="H212" t="str">
        <f t="shared" si="45"/>
        <v>15.1515163488694+0.0278885135738528i</v>
      </c>
      <c r="I212" t="str">
        <f t="shared" si="46"/>
        <v>15.2107825819464-8101.67067295236i</v>
      </c>
      <c r="K212" t="str">
        <f t="shared" si="47"/>
        <v>0.329998855898025-0.000613873754606393i</v>
      </c>
      <c r="L212" t="str">
        <f t="shared" si="48"/>
        <v>0.000416666666666667-248.691894728627i</v>
      </c>
      <c r="M212" t="str">
        <f t="shared" si="49"/>
        <v>0.005-618.803949824759i</v>
      </c>
      <c r="N212">
        <f t="shared" si="50"/>
        <v>89.910749888077049</v>
      </c>
      <c r="O212">
        <f t="shared" si="51"/>
        <v>95.025741214221199</v>
      </c>
      <c r="P212" s="3">
        <f t="shared" si="52"/>
        <v>95.025741214221199</v>
      </c>
      <c r="Q212" s="3">
        <f t="shared" si="53"/>
        <v>-90.089250111922951</v>
      </c>
      <c r="R212">
        <f t="shared" si="54"/>
        <v>89.910749888077049</v>
      </c>
      <c r="S212">
        <f t="shared" si="55"/>
        <v>1.8911594452986913E-3</v>
      </c>
      <c r="T212">
        <f t="shared" si="38"/>
        <v>95.025741214221199</v>
      </c>
    </row>
    <row r="213" spans="1:20" x14ac:dyDescent="0.25">
      <c r="A213">
        <f t="shared" si="39"/>
        <v>11.927658760147526</v>
      </c>
      <c r="B213">
        <f t="shared" si="56"/>
        <v>1.8983458511908264</v>
      </c>
      <c r="C213" t="str">
        <f t="shared" si="40"/>
        <v>-87.8563201554572-56187.4512419577i</v>
      </c>
      <c r="D213" t="str">
        <f t="shared" si="41"/>
        <v>3.47812499997633-8383.87500171973i</v>
      </c>
      <c r="E213" t="str">
        <f t="shared" si="42"/>
        <v>162.469496864957-0.018064948978894i</v>
      </c>
      <c r="F213" t="str">
        <f t="shared" si="43"/>
        <v>2.9099099099061-78677.5055649376i</v>
      </c>
      <c r="G213" t="str">
        <f t="shared" si="44"/>
        <v>0.999999999998689-1.14505524097266E-06i</v>
      </c>
      <c r="H213" t="str">
        <f t="shared" si="45"/>
        <v>15.1515163579865+0.0279944899330021i</v>
      </c>
      <c r="I213" t="str">
        <f t="shared" si="46"/>
        <v>15.2107825861625-8071.00087033894i</v>
      </c>
      <c r="K213" t="str">
        <f t="shared" si="47"/>
        <v>0.329998847186361-0.00061620645857587i</v>
      </c>
      <c r="L213" t="str">
        <f t="shared" si="48"/>
        <v>0.000416666666666667-247.750443045056i</v>
      </c>
      <c r="M213" t="str">
        <f t="shared" si="49"/>
        <v>0.005-616.461396517992i</v>
      </c>
      <c r="N213">
        <f t="shared" si="50"/>
        <v>89.910410738790205</v>
      </c>
      <c r="O213">
        <f t="shared" si="51"/>
        <v>94.992797262360739</v>
      </c>
      <c r="P213" s="3">
        <f t="shared" si="52"/>
        <v>94.992797262360739</v>
      </c>
      <c r="Q213" s="3">
        <f t="shared" si="53"/>
        <v>-90.089589261209795</v>
      </c>
      <c r="R213">
        <f t="shared" si="54"/>
        <v>89.910410738790205</v>
      </c>
      <c r="S213">
        <f t="shared" si="55"/>
        <v>1.8983458511908264E-3</v>
      </c>
      <c r="T213">
        <f t="shared" si="38"/>
        <v>94.992797262360739</v>
      </c>
    </row>
    <row r="214" spans="1:20" x14ac:dyDescent="0.25">
      <c r="A214">
        <f t="shared" si="39"/>
        <v>11.972983863436086</v>
      </c>
      <c r="B214">
        <f t="shared" si="56"/>
        <v>1.9055595654253517</v>
      </c>
      <c r="C214" t="str">
        <f t="shared" si="40"/>
        <v>-87.8563174845439-55974.7458702696i</v>
      </c>
      <c r="D214" t="str">
        <f t="shared" si="41"/>
        <v>3.47812499997614-8352.13688163857i</v>
      </c>
      <c r="E214" t="str">
        <f t="shared" si="42"/>
        <v>162.469496559642-0.018133595166596i</v>
      </c>
      <c r="F214" t="str">
        <f t="shared" si="43"/>
        <v>2.90990990990607-78379.6628461473i</v>
      </c>
      <c r="G214" t="str">
        <f t="shared" si="44"/>
        <v>0.999999999998679-1.14940645088834E-06i</v>
      </c>
      <c r="H214" t="str">
        <f t="shared" si="45"/>
        <v>15.1515163671732+0.0281008690024031i</v>
      </c>
      <c r="I214" t="str">
        <f t="shared" si="46"/>
        <v>15.2107825904108-8040.44717178273i</v>
      </c>
      <c r="K214" t="str">
        <f t="shared" si="47"/>
        <v>0.32999883840836-0.000618548026633924i</v>
      </c>
      <c r="L214" t="str">
        <f t="shared" si="48"/>
        <v>0.000416666666666667-246.812555334783i</v>
      </c>
      <c r="M214" t="str">
        <f t="shared" si="49"/>
        <v>0.005-614.127711215371i</v>
      </c>
      <c r="N214">
        <f t="shared" si="50"/>
        <v>89.910070300749112</v>
      </c>
      <c r="O214">
        <f t="shared" si="51"/>
        <v>94.959853309548748</v>
      </c>
      <c r="P214" s="3">
        <f t="shared" si="52"/>
        <v>94.959853309548748</v>
      </c>
      <c r="Q214" s="3">
        <f t="shared" si="53"/>
        <v>-90.089929699250888</v>
      </c>
      <c r="R214">
        <f t="shared" si="54"/>
        <v>89.910070300749112</v>
      </c>
      <c r="S214">
        <f t="shared" si="55"/>
        <v>1.9055595654253518E-3</v>
      </c>
      <c r="T214">
        <f t="shared" si="38"/>
        <v>94.959853309548748</v>
      </c>
    </row>
    <row r="215" spans="1:20" x14ac:dyDescent="0.25">
      <c r="A215">
        <f t="shared" si="39"/>
        <v>12.018481202117144</v>
      </c>
      <c r="B215">
        <f t="shared" si="56"/>
        <v>1.9128006917739679</v>
      </c>
      <c r="C215" t="str">
        <f t="shared" si="40"/>
        <v>-87.8563147932953-55762.8457140945i</v>
      </c>
      <c r="D215" t="str">
        <f t="shared" si="41"/>
        <v>3.47812499997597-8320.51890985055i</v>
      </c>
      <c r="E215" t="str">
        <f t="shared" si="42"/>
        <v>162.469496252004-0.0182025022027362i</v>
      </c>
      <c r="F215" t="str">
        <f t="shared" si="43"/>
        <v>2.90990990990604-78082.9476451217i</v>
      </c>
      <c r="G215" t="str">
        <f t="shared" si="44"/>
        <v>0.999999999998669-1.15377419540171E-06i</v>
      </c>
      <c r="H215" t="str">
        <f t="shared" si="45"/>
        <v>15.1515163764297+0.0282076523123549i</v>
      </c>
      <c r="I215" t="str">
        <f t="shared" si="46"/>
        <v>15.2107825946913-8010.00913775846i</v>
      </c>
      <c r="K215" t="str">
        <f t="shared" si="47"/>
        <v>0.329998829563522-0.000620898492461959i</v>
      </c>
      <c r="L215" t="str">
        <f t="shared" si="48"/>
        <v>0.000416666666666667-245.878218105981i</v>
      </c>
      <c r="M215" t="str">
        <f t="shared" si="49"/>
        <v>0.005-611.802860346058i</v>
      </c>
      <c r="N215">
        <f t="shared" si="50"/>
        <v>89.909728569056625</v>
      </c>
      <c r="O215">
        <f t="shared" si="51"/>
        <v>94.926909355778392</v>
      </c>
      <c r="P215" s="3">
        <f t="shared" si="52"/>
        <v>94.926909355778392</v>
      </c>
      <c r="Q215" s="3">
        <f t="shared" si="53"/>
        <v>-90.090271430943375</v>
      </c>
      <c r="R215">
        <f t="shared" si="54"/>
        <v>89.909728569056625</v>
      </c>
      <c r="S215">
        <f t="shared" si="55"/>
        <v>1.9128006917739678E-3</v>
      </c>
      <c r="T215">
        <f t="shared" si="38"/>
        <v>94.926909355778392</v>
      </c>
    </row>
    <row r="216" spans="1:20" x14ac:dyDescent="0.25">
      <c r="A216">
        <f t="shared" si="39"/>
        <v>12.06415143068519</v>
      </c>
      <c r="B216">
        <f t="shared" si="56"/>
        <v>1.9200693344027091</v>
      </c>
      <c r="C216" t="str">
        <f t="shared" si="40"/>
        <v>-87.8563120815551-55551.7477251753i</v>
      </c>
      <c r="D216" t="str">
        <f t="shared" si="41"/>
        <v>3.47812499997578-8289.02063152036i</v>
      </c>
      <c r="E216" t="str">
        <f t="shared" si="42"/>
        <v>162.469495942023-0.0182716710784586i</v>
      </c>
      <c r="F216" t="str">
        <f t="shared" si="43"/>
        <v>2.909909909906-77787.3556935115i</v>
      </c>
      <c r="G216" t="str">
        <f t="shared" si="44"/>
        <v>0.999999999998659-1.15815853734423E-06i</v>
      </c>
      <c r="H216" t="str">
        <f t="shared" si="45"/>
        <v>15.1515163857568+0.0283148413989735i</v>
      </c>
      <c r="I216" t="str">
        <f t="shared" si="46"/>
        <v>15.2107825990045-7979.68633040476i</v>
      </c>
      <c r="K216" t="str">
        <f t="shared" si="47"/>
        <v>0.329998820651336-0.000623257889869351i</v>
      </c>
      <c r="L216" t="str">
        <f t="shared" si="48"/>
        <v>0.000416666666666667-244.947417917892i</v>
      </c>
      <c r="M216" t="str">
        <f t="shared" si="49"/>
        <v>0.005-609.486810466284i</v>
      </c>
      <c r="N216">
        <f t="shared" si="50"/>
        <v>89.909385538797039</v>
      </c>
      <c r="O216">
        <f t="shared" si="51"/>
        <v>94.893965401042038</v>
      </c>
      <c r="P216" s="3">
        <f t="shared" si="52"/>
        <v>94.893965401042038</v>
      </c>
      <c r="Q216" s="3">
        <f t="shared" si="53"/>
        <v>-90.090614461202961</v>
      </c>
      <c r="R216">
        <f t="shared" si="54"/>
        <v>89.909385538797039</v>
      </c>
      <c r="S216">
        <f t="shared" si="55"/>
        <v>1.920069334402709E-3</v>
      </c>
      <c r="T216">
        <f t="shared" si="38"/>
        <v>94.893965401042038</v>
      </c>
    </row>
    <row r="217" spans="1:20" x14ac:dyDescent="0.25">
      <c r="A217">
        <f t="shared" si="39"/>
        <v>12.109995206121793</v>
      </c>
      <c r="B217">
        <f t="shared" si="56"/>
        <v>1.9273655978734394</v>
      </c>
      <c r="C217" t="str">
        <f t="shared" si="40"/>
        <v>-87.856309349166-55341.448866797i</v>
      </c>
      <c r="D217" t="str">
        <f t="shared" si="41"/>
        <v>3.47812499997559-8257.64159353482i</v>
      </c>
      <c r="E217" t="str">
        <f t="shared" si="42"/>
        <v>162.469495629681-0.0183411027886683i</v>
      </c>
      <c r="F217" t="str">
        <f t="shared" si="43"/>
        <v>2.90990990990598-77492.8827391285i</v>
      </c>
      <c r="G217" t="str">
        <f t="shared" si="44"/>
        <v>0.999999999998648-1.16255953978612E-06i</v>
      </c>
      <c r="H217" t="str">
        <f t="shared" si="45"/>
        <v>15.1515163951549+0.028422437804211i</v>
      </c>
      <c r="I217" t="str">
        <f t="shared" si="46"/>
        <v>15.2107826033507-7949.47831351794i</v>
      </c>
      <c r="K217" t="str">
        <f t="shared" si="47"/>
        <v>0.329998811671288-0.000625626252793907i</v>
      </c>
      <c r="L217" t="str">
        <f t="shared" si="48"/>
        <v>0.000416666666666667-244.020141380646i</v>
      </c>
      <c r="M217" t="str">
        <f t="shared" si="49"/>
        <v>0.005-607.179528258903i</v>
      </c>
      <c r="N217">
        <f t="shared" si="50"/>
        <v>89.909041205035933</v>
      </c>
      <c r="O217">
        <f t="shared" si="51"/>
        <v>94.861021445332412</v>
      </c>
      <c r="P217" s="3">
        <f t="shared" si="52"/>
        <v>94.861021445332412</v>
      </c>
      <c r="Q217" s="3">
        <f t="shared" si="53"/>
        <v>-90.090958794964067</v>
      </c>
      <c r="R217">
        <f t="shared" si="54"/>
        <v>89.909041205035933</v>
      </c>
      <c r="S217">
        <f t="shared" si="55"/>
        <v>1.9273655978734395E-3</v>
      </c>
      <c r="T217">
        <f t="shared" si="38"/>
        <v>94.861021445332412</v>
      </c>
    </row>
    <row r="218" spans="1:20" x14ac:dyDescent="0.25">
      <c r="A218">
        <f t="shared" si="39"/>
        <v>12.156013187905057</v>
      </c>
      <c r="B218">
        <f t="shared" si="56"/>
        <v>1.9346895871453584</v>
      </c>
      <c r="C218" t="str">
        <f t="shared" si="40"/>
        <v>-87.8563065959717-55131.9461137408i</v>
      </c>
      <c r="D218" t="str">
        <f t="shared" si="41"/>
        <v>3.47812499997539-8226.38134449587i</v>
      </c>
      <c r="E218" t="str">
        <f t="shared" si="42"/>
        <v>162.469495314962-0.0184107983320535i</v>
      </c>
      <c r="F218" t="str">
        <f t="shared" si="43"/>
        <v>2.90990990990594-77199.5245458797i</v>
      </c>
      <c r="G218" t="str">
        <f t="shared" si="44"/>
        <v>0.999999999998638-0.0000011669772660373i</v>
      </c>
      <c r="H218" t="str">
        <f t="shared" si="45"/>
        <v>15.1515164046244+0.0285304430758787i</v>
      </c>
      <c r="I218" t="str">
        <f t="shared" si="46"/>
        <v>15.2107826077297-7919.38465254538i</v>
      </c>
      <c r="K218" t="str">
        <f t="shared" si="47"/>
        <v>0.329998802622864-0.000628003615302389i</v>
      </c>
      <c r="L218" t="str">
        <f t="shared" si="48"/>
        <v>0.000416666666666667-243.096375155057i</v>
      </c>
      <c r="M218" t="str">
        <f t="shared" si="49"/>
        <v>0.005-604.880980532876i</v>
      </c>
      <c r="N218">
        <f t="shared" si="50"/>
        <v>89.908695562820171</v>
      </c>
      <c r="O218">
        <f t="shared" si="51"/>
        <v>94.828077488642208</v>
      </c>
      <c r="P218" s="3">
        <f t="shared" si="52"/>
        <v>94.828077488642208</v>
      </c>
      <c r="Q218" s="3">
        <f t="shared" si="53"/>
        <v>-90.091304437179829</v>
      </c>
      <c r="R218">
        <f t="shared" si="54"/>
        <v>89.908695562820171</v>
      </c>
      <c r="S218">
        <f t="shared" si="55"/>
        <v>1.9346895871453584E-3</v>
      </c>
      <c r="T218">
        <f t="shared" si="38"/>
        <v>94.828077488642208</v>
      </c>
    </row>
    <row r="219" spans="1:20" x14ac:dyDescent="0.25">
      <c r="A219">
        <f t="shared" si="39"/>
        <v>12.202206038019096</v>
      </c>
      <c r="B219">
        <f t="shared" si="56"/>
        <v>1.9420414075765109</v>
      </c>
      <c r="C219" t="str">
        <f t="shared" si="40"/>
        <v>-87.8563038218132-54923.2364522384i</v>
      </c>
      <c r="D219" t="str">
        <f t="shared" si="41"/>
        <v>3.47812499997522-8195.23943471441i</v>
      </c>
      <c r="E219" t="str">
        <f t="shared" si="42"/>
        <v>162.469494997845-0.0184807587110973i</v>
      </c>
      <c r="F219" t="str">
        <f t="shared" si="43"/>
        <v>2.90990990990591-76907.2768937097i</v>
      </c>
      <c r="G219" t="str">
        <f t="shared" si="44"/>
        <v>0.999999999998628-1.17141177964822E-06i</v>
      </c>
      <c r="H219" t="str">
        <f t="shared" si="45"/>
        <v>15.1515164141662+0.0286388587676706i</v>
      </c>
      <c r="I219" t="str">
        <f t="shared" si="46"/>
        <v>15.2107826121423-7889.40491457993i</v>
      </c>
      <c r="K219" t="str">
        <f t="shared" si="47"/>
        <v>0.329998793505541-0.000630390011590982i</v>
      </c>
      <c r="L219" t="str">
        <f t="shared" si="48"/>
        <v>0.000416666666666667-242.176105952438i</v>
      </c>
      <c r="M219" t="str">
        <f t="shared" si="49"/>
        <v>0.005-602.591134222829i</v>
      </c>
      <c r="N219">
        <f t="shared" si="50"/>
        <v>89.908348607177786</v>
      </c>
      <c r="O219">
        <f t="shared" si="51"/>
        <v>94.795133530963867</v>
      </c>
      <c r="P219" s="3">
        <f t="shared" si="52"/>
        <v>94.795133530963867</v>
      </c>
      <c r="Q219" s="3">
        <f t="shared" si="53"/>
        <v>-90.091651392822214</v>
      </c>
      <c r="R219">
        <f t="shared" si="54"/>
        <v>89.908348607177786</v>
      </c>
      <c r="S219">
        <f t="shared" si="55"/>
        <v>1.942041407576511E-3</v>
      </c>
      <c r="T219">
        <f t="shared" si="38"/>
        <v>94.795133530963867</v>
      </c>
    </row>
    <row r="220" spans="1:20" x14ac:dyDescent="0.25">
      <c r="A220">
        <f t="shared" si="39"/>
        <v>12.248574420963569</v>
      </c>
      <c r="B220">
        <f t="shared" si="56"/>
        <v>1.9494211649253017</v>
      </c>
      <c r="C220" t="str">
        <f t="shared" si="40"/>
        <v>-87.8563010265309-54715.3168799313i</v>
      </c>
      <c r="D220" t="str">
        <f t="shared" si="41"/>
        <v>3.47812499997502-8164.21541620351i</v>
      </c>
      <c r="E220" t="str">
        <f t="shared" si="42"/>
        <v>162.469494678314-0.0185509849320903i</v>
      </c>
      <c r="F220" t="str">
        <f t="shared" si="43"/>
        <v>2.90990990990588-76616.1355785371i</v>
      </c>
      <c r="G220" t="str">
        <f t="shared" si="44"/>
        <v>0.999999999998617-1.17586314441087E-06i</v>
      </c>
      <c r="H220" t="str">
        <f t="shared" si="45"/>
        <v>15.1515164237806+0.0287476864391839i</v>
      </c>
      <c r="I220" t="str">
        <f t="shared" si="46"/>
        <v>15.2107826165883-7859.53866835277i</v>
      </c>
      <c r="K220" t="str">
        <f t="shared" si="47"/>
        <v>0.329998784318795-0.000632785475985789i</v>
      </c>
      <c r="L220" t="str">
        <f t="shared" si="48"/>
        <v>0.000416666666666667-241.259320534407i</v>
      </c>
      <c r="M220" t="str">
        <f t="shared" si="49"/>
        <v>0.005-600.309956388552i</v>
      </c>
      <c r="N220">
        <f t="shared" si="50"/>
        <v>89.908000333117926</v>
      </c>
      <c r="O220">
        <f t="shared" si="51"/>
        <v>94.762189572289827</v>
      </c>
      <c r="P220" s="3">
        <f t="shared" si="52"/>
        <v>94.762189572289827</v>
      </c>
      <c r="Q220" s="3">
        <f t="shared" si="53"/>
        <v>-90.091999666882074</v>
      </c>
      <c r="R220">
        <f t="shared" si="54"/>
        <v>89.908000333117926</v>
      </c>
      <c r="S220">
        <f t="shared" si="55"/>
        <v>1.9494211649253017E-3</v>
      </c>
      <c r="T220">
        <f t="shared" si="38"/>
        <v>94.762189572289827</v>
      </c>
    </row>
    <row r="221" spans="1:20" x14ac:dyDescent="0.25">
      <c r="A221">
        <f t="shared" si="39"/>
        <v>12.295119003763231</v>
      </c>
      <c r="B221">
        <f t="shared" si="56"/>
        <v>1.9568289653520179</v>
      </c>
      <c r="C221" t="str">
        <f t="shared" si="40"/>
        <v>-87.8562982099662-54508.1844058277i</v>
      </c>
      <c r="D221" t="str">
        <f t="shared" si="41"/>
        <v>3.47812499997485-8133.30884267235i</v>
      </c>
      <c r="E221" t="str">
        <f t="shared" si="42"/>
        <v>162.469494356351-0.0186214780051474i</v>
      </c>
      <c r="F221" t="str">
        <f t="shared" si="43"/>
        <v>2.90990990990586-76326.0964121972i</v>
      </c>
      <c r="G221" t="str">
        <f t="shared" si="44"/>
        <v>0.999999999998607-1.18033142435963E-06i</v>
      </c>
      <c r="H221" t="str">
        <f t="shared" si="45"/>
        <v>15.1515164334681+0.028856927655943i</v>
      </c>
      <c r="I221" t="str">
        <f t="shared" si="46"/>
        <v>15.2107826210684-7829.78548422799i</v>
      </c>
      <c r="K221" t="str">
        <f t="shared" si="47"/>
        <v>0.329998775062098-0.000635190042943335i</v>
      </c>
      <c r="L221" t="str">
        <f t="shared" si="48"/>
        <v>0.000416666666666667-240.346005712698i</v>
      </c>
      <c r="M221" t="str">
        <f t="shared" si="49"/>
        <v>0.005-598.037414214538i</v>
      </c>
      <c r="N221">
        <f t="shared" si="50"/>
        <v>89.907650735630725</v>
      </c>
      <c r="O221">
        <f t="shared" si="51"/>
        <v>94.729245612612729</v>
      </c>
      <c r="P221" s="3">
        <f t="shared" si="52"/>
        <v>94.729245612612729</v>
      </c>
      <c r="Q221" s="3">
        <f t="shared" si="53"/>
        <v>-90.092349264369275</v>
      </c>
      <c r="R221">
        <f t="shared" si="54"/>
        <v>89.907650735630725</v>
      </c>
      <c r="S221">
        <f t="shared" si="55"/>
        <v>1.9568289653520178E-3</v>
      </c>
      <c r="T221">
        <f t="shared" si="38"/>
        <v>94.729245612612729</v>
      </c>
    </row>
    <row r="222" spans="1:20" x14ac:dyDescent="0.25">
      <c r="A222">
        <f t="shared" si="39"/>
        <v>12.341840455977531</v>
      </c>
      <c r="B222">
        <f t="shared" si="56"/>
        <v>1.9642649154203555</v>
      </c>
      <c r="C222" t="str">
        <f t="shared" si="40"/>
        <v>-87.856295371952-54301.8360502556i</v>
      </c>
      <c r="D222" t="str">
        <f t="shared" si="41"/>
        <v>3.47812499997466-8102.51926951941i</v>
      </c>
      <c r="E222" t="str">
        <f t="shared" si="42"/>
        <v>162.469494031935-0.0186922389442154i</v>
      </c>
      <c r="F222" t="str">
        <f t="shared" si="43"/>
        <v>2.90990990990583-76037.1552223783i</v>
      </c>
      <c r="G222" t="str">
        <f t="shared" si="44"/>
        <v>0.999999999998596-1.18481668377218E-06i</v>
      </c>
      <c r="H222" t="str">
        <f t="shared" si="45"/>
        <v>15.1515164432295+0.0289665839894205i</v>
      </c>
      <c r="I222" t="str">
        <f t="shared" si="46"/>
        <v>15.2107826255824-7800.14493419608i</v>
      </c>
      <c r="K222" t="str">
        <f t="shared" si="47"/>
        <v>0.329998765734916-0.000637603747051036i</v>
      </c>
      <c r="L222" t="str">
        <f t="shared" si="48"/>
        <v>0.000416666666666667-239.436148348972i</v>
      </c>
      <c r="M222" t="str">
        <f t="shared" si="49"/>
        <v>0.005-595.773475009503i</v>
      </c>
      <c r="N222">
        <f t="shared" si="50"/>
        <v>89.907299809687359</v>
      </c>
      <c r="O222">
        <f t="shared" si="51"/>
        <v>94.696301651924585</v>
      </c>
      <c r="P222" s="3">
        <f t="shared" si="52"/>
        <v>94.696301651924585</v>
      </c>
      <c r="Q222" s="3">
        <f t="shared" si="53"/>
        <v>-90.092700190312641</v>
      </c>
      <c r="R222">
        <f t="shared" si="54"/>
        <v>89.907299809687359</v>
      </c>
      <c r="S222">
        <f t="shared" si="55"/>
        <v>1.9642649154203557E-3</v>
      </c>
      <c r="T222">
        <f t="shared" si="38"/>
        <v>94.696301651924585</v>
      </c>
    </row>
    <row r="223" spans="1:20" x14ac:dyDescent="0.25">
      <c r="A223">
        <f t="shared" si="39"/>
        <v>12.388739449710245</v>
      </c>
      <c r="B223">
        <f t="shared" si="56"/>
        <v>1.971729122098953</v>
      </c>
      <c r="C223" t="str">
        <f t="shared" si="40"/>
        <v>-87.8562925123294-54096.2688448261i</v>
      </c>
      <c r="D223" t="str">
        <f t="shared" si="41"/>
        <v>3.47812499997447-8071.84625382638i</v>
      </c>
      <c r="E223" t="str">
        <f t="shared" si="42"/>
        <v>162.469493705049-0.0187632687671031i</v>
      </c>
      <c r="F223" t="str">
        <f t="shared" si="43"/>
        <v>2.9099099099058-75749.3078525649i</v>
      </c>
      <c r="G223" t="str">
        <f t="shared" si="44"/>
        <v>0.999999999998586-0.0000011893189871705i</v>
      </c>
      <c r="H223" t="str">
        <f t="shared" si="45"/>
        <v>15.1515164530652+0.0290766570170609i</v>
      </c>
      <c r="I223" t="str">
        <f t="shared" si="46"/>
        <v>15.2107826301307-7770.61659186774i</v>
      </c>
      <c r="K223" t="str">
        <f t="shared" si="47"/>
        <v>0.329998756336715-0.000640026623027734i</v>
      </c>
      <c r="L223" t="str">
        <f t="shared" si="48"/>
        <v>0.000416666666666667-238.529735354625i</v>
      </c>
      <c r="M223" t="str">
        <f t="shared" si="49"/>
        <v>0.005-593.518106205921i</v>
      </c>
      <c r="N223">
        <f t="shared" si="50"/>
        <v>89.906947550239835</v>
      </c>
      <c r="O223">
        <f t="shared" si="51"/>
        <v>94.663357690217978</v>
      </c>
      <c r="P223" s="3">
        <f t="shared" si="52"/>
        <v>94.663357690217978</v>
      </c>
      <c r="Q223" s="3">
        <f t="shared" si="53"/>
        <v>-90.093052449760165</v>
      </c>
      <c r="R223">
        <f t="shared" si="54"/>
        <v>89.906947550239835</v>
      </c>
      <c r="S223">
        <f t="shared" si="55"/>
        <v>1.9717291220989531E-3</v>
      </c>
      <c r="T223">
        <f t="shared" si="38"/>
        <v>94.663357690217978</v>
      </c>
    </row>
    <row r="224" spans="1:20" x14ac:dyDescent="0.25">
      <c r="A224">
        <f t="shared" si="39"/>
        <v>12.435816659619146</v>
      </c>
      <c r="B224">
        <f t="shared" si="56"/>
        <v>1.9792216927629291</v>
      </c>
      <c r="C224" t="str">
        <f t="shared" si="40"/>
        <v>-87.8562896309354-53891.4798323858i</v>
      </c>
      <c r="D224" t="str">
        <f t="shared" si="41"/>
        <v>3.47812499997427-8041.28935435161i</v>
      </c>
      <c r="E224" t="str">
        <f t="shared" si="42"/>
        <v>162.469493375676-0.0188345684954814i</v>
      </c>
      <c r="F224" t="str">
        <f t="shared" si="43"/>
        <v>2.90990990990577-75462.5501619757i</v>
      </c>
      <c r="G224" t="str">
        <f t="shared" si="44"/>
        <v>0.999999999998575-1.19383839932174E-06i</v>
      </c>
      <c r="H224" t="str">
        <f t="shared" si="45"/>
        <v>15.1515164629758+0.0291871483223039i</v>
      </c>
      <c r="I224" t="str">
        <f t="shared" si="46"/>
        <v>15.2107826347139-7741.20003246784i</v>
      </c>
      <c r="K224" t="str">
        <f t="shared" si="47"/>
        <v>0.329998746866951-0.000642458705724169i</v>
      </c>
      <c r="L224" t="str">
        <f t="shared" si="48"/>
        <v>0.000416666666666667-237.6267536906i</v>
      </c>
      <c r="M224" t="str">
        <f t="shared" si="49"/>
        <v>0.005-591.271275359554i</v>
      </c>
      <c r="N224">
        <f t="shared" si="50"/>
        <v>89.906593952221016</v>
      </c>
      <c r="O224">
        <f t="shared" si="51"/>
        <v>94.63041372748512</v>
      </c>
      <c r="P224" s="3">
        <f t="shared" si="52"/>
        <v>94.63041372748512</v>
      </c>
      <c r="Q224" s="3">
        <f t="shared" si="53"/>
        <v>-90.093406047778984</v>
      </c>
      <c r="R224">
        <f t="shared" si="54"/>
        <v>89.906593952221016</v>
      </c>
      <c r="S224">
        <f t="shared" si="55"/>
        <v>1.9792216927629292E-3</v>
      </c>
      <c r="T224">
        <f t="shared" si="38"/>
        <v>94.63041372748512</v>
      </c>
    </row>
    <row r="225" spans="1:20" x14ac:dyDescent="0.25">
      <c r="A225">
        <f t="shared" si="39"/>
        <v>12.483072762925699</v>
      </c>
      <c r="B225">
        <f t="shared" si="56"/>
        <v>1.9867427351954283</v>
      </c>
      <c r="C225" t="str">
        <f t="shared" si="40"/>
        <v>-87.8562867275978-53687.4660669749i</v>
      </c>
      <c r="D225" t="str">
        <f t="shared" si="41"/>
        <v>3.47812499997407-8010.84813152384i</v>
      </c>
      <c r="E225" t="str">
        <f t="shared" si="42"/>
        <v>162.469493043793-0.0189061391548938i</v>
      </c>
      <c r="F225" t="str">
        <f t="shared" si="43"/>
        <v>2.90990990990573-75176.878025505i</v>
      </c>
      <c r="G225" t="str">
        <f t="shared" si="44"/>
        <v>0.999999999998564-1.19837498523915E-06i</v>
      </c>
      <c r="H225" t="str">
        <f t="shared" si="45"/>
        <v>15.1515164729618+0.0292980594946047i</v>
      </c>
      <c r="I225" t="str">
        <f t="shared" si="46"/>
        <v>15.2107826393318-7711.89483282927i</v>
      </c>
      <c r="K225" t="str">
        <f t="shared" si="47"/>
        <v>0.329998737325081-0.000644900030123475i</v>
      </c>
      <c r="L225" t="str">
        <f t="shared" si="48"/>
        <v>0.000416666666666667-236.727190367205i</v>
      </c>
      <c r="M225" t="str">
        <f t="shared" si="49"/>
        <v>0.005-589.032950148985i</v>
      </c>
      <c r="N225">
        <f t="shared" si="50"/>
        <v>89.906239010544468</v>
      </c>
      <c r="O225">
        <f t="shared" si="51"/>
        <v>94.597469763717982</v>
      </c>
      <c r="P225" s="3">
        <f t="shared" si="52"/>
        <v>94.597469763717982</v>
      </c>
      <c r="Q225" s="3">
        <f t="shared" si="53"/>
        <v>-90.093760989455532</v>
      </c>
      <c r="R225">
        <f t="shared" si="54"/>
        <v>89.906239010544468</v>
      </c>
      <c r="S225">
        <f t="shared" si="55"/>
        <v>1.9867427351954285E-3</v>
      </c>
      <c r="T225">
        <f t="shared" si="38"/>
        <v>94.597469763717982</v>
      </c>
    </row>
    <row r="226" spans="1:20" x14ac:dyDescent="0.25">
      <c r="A226">
        <f t="shared" si="39"/>
        <v>12.530508439424816</v>
      </c>
      <c r="B226">
        <f t="shared" si="56"/>
        <v>1.9942923575891709</v>
      </c>
      <c r="C226" t="str">
        <f t="shared" si="40"/>
        <v>-87.8562838021538-53484.2246137878i</v>
      </c>
      <c r="D226" t="str">
        <f t="shared" si="41"/>
        <v>3.47812499997388-7980.52214743591i</v>
      </c>
      <c r="E226" t="str">
        <f t="shared" si="42"/>
        <v>162.469492709382-0.0189779817747923i</v>
      </c>
      <c r="F226" t="str">
        <f t="shared" si="43"/>
        <v>2.90990990990571-74892.2873336637i</v>
      </c>
      <c r="G226" t="str">
        <f t="shared" si="44"/>
        <v>0.999999999998553-1.20292881018304E-06i</v>
      </c>
      <c r="H226" t="str">
        <f t="shared" si="45"/>
        <v>15.1515164830238+0.0294093921294594i</v>
      </c>
      <c r="I226" t="str">
        <f t="shared" si="46"/>
        <v>15.2107826439849-7682.70057138696i</v>
      </c>
      <c r="K226" t="str">
        <f t="shared" si="47"/>
        <v>0.329998727710557-0.000647350631341713i</v>
      </c>
      <c r="L226" t="str">
        <f t="shared" si="48"/>
        <v>0.000416666666666667-235.831032443918i</v>
      </c>
      <c r="M226" t="str">
        <f t="shared" si="49"/>
        <v>0.005-586.803098375163i</v>
      </c>
      <c r="N226">
        <f t="shared" si="50"/>
        <v>89.905882720104486</v>
      </c>
      <c r="O226">
        <f t="shared" si="51"/>
        <v>94.564525798908875</v>
      </c>
      <c r="P226" s="3">
        <f t="shared" si="52"/>
        <v>94.564525798908875</v>
      </c>
      <c r="Q226" s="3">
        <f t="shared" si="53"/>
        <v>-90.094117279895514</v>
      </c>
      <c r="R226">
        <f t="shared" si="54"/>
        <v>89.905882720104486</v>
      </c>
      <c r="S226">
        <f t="shared" si="55"/>
        <v>1.9942923575891709E-3</v>
      </c>
      <c r="T226">
        <f t="shared" si="38"/>
        <v>94.564525798908875</v>
      </c>
    </row>
    <row r="227" spans="1:20" x14ac:dyDescent="0.25">
      <c r="A227">
        <f t="shared" si="39"/>
        <v>12.57812437149463</v>
      </c>
      <c r="B227">
        <f t="shared" si="56"/>
        <v>2.0018706685480097</v>
      </c>
      <c r="C227" t="str">
        <f t="shared" si="40"/>
        <v>-87.8562808544343-53281.7525491279i</v>
      </c>
      <c r="D227" t="str">
        <f t="shared" si="41"/>
        <v>3.47812499997368-7950.31096583833i</v>
      </c>
      <c r="E227" t="str">
        <f t="shared" si="42"/>
        <v>162.469492372426-0.0190500973885339i</v>
      </c>
      <c r="F227" t="str">
        <f t="shared" si="43"/>
        <v>2.90990990990568-74608.7739925189i</v>
      </c>
      <c r="G227" t="str">
        <f t="shared" si="44"/>
        <v>0.999999999998542-1.20749993966172E-06i</v>
      </c>
      <c r="H227" t="str">
        <f t="shared" si="45"/>
        <v>15.1515164931626+0.0295211478284272i</v>
      </c>
      <c r="I227" t="str">
        <f t="shared" si="46"/>
        <v>15.2107826486735-7653.61682817173i</v>
      </c>
      <c r="K227" t="str">
        <f t="shared" si="47"/>
        <v>0.329998718022822-0.00064981054462834i</v>
      </c>
      <c r="L227" t="str">
        <f t="shared" si="48"/>
        <v>0.000416666666666667-234.938267029207i</v>
      </c>
      <c r="M227" t="str">
        <f t="shared" si="49"/>
        <v>0.005-584.58168796091i</v>
      </c>
      <c r="N227">
        <f t="shared" si="50"/>
        <v>89.905525075775969</v>
      </c>
      <c r="O227">
        <f t="shared" si="51"/>
        <v>94.531581833049856</v>
      </c>
      <c r="P227" s="3">
        <f t="shared" si="52"/>
        <v>94.531581833049856</v>
      </c>
      <c r="Q227" s="3">
        <f t="shared" si="53"/>
        <v>-90.094474924224031</v>
      </c>
      <c r="R227">
        <f t="shared" si="54"/>
        <v>89.905525075775969</v>
      </c>
      <c r="S227">
        <f t="shared" si="55"/>
        <v>2.0018706685480097E-3</v>
      </c>
      <c r="T227">
        <f t="shared" si="38"/>
        <v>94.531581833049856</v>
      </c>
    </row>
    <row r="228" spans="1:20" x14ac:dyDescent="0.25">
      <c r="A228">
        <f t="shared" si="39"/>
        <v>12.62592124410631</v>
      </c>
      <c r="B228">
        <f t="shared" si="56"/>
        <v>2.0094777770884922</v>
      </c>
      <c r="C228" t="str">
        <f t="shared" si="40"/>
        <v>-87.8562778842711-53080.0469603669i</v>
      </c>
      <c r="D228" t="str">
        <f t="shared" si="41"/>
        <v>3.47812499997347-7920.21415213308i</v>
      </c>
      <c r="E228" t="str">
        <f t="shared" si="42"/>
        <v>162.469492032905-0.0191224870334037i</v>
      </c>
      <c r="F228" t="str">
        <f t="shared" si="43"/>
        <v>2.90990990990564-74326.3339236357i</v>
      </c>
      <c r="G228" t="str">
        <f t="shared" si="44"/>
        <v>0.999999999998531-1.21208843943243E-06i</v>
      </c>
      <c r="H228" t="str">
        <f t="shared" si="45"/>
        <v>15.1515165033784+0.0296333281991526i</v>
      </c>
      <c r="I228" t="str">
        <f t="shared" si="46"/>
        <v>15.2107826533977-7624.64318480395i</v>
      </c>
      <c r="K228" t="str">
        <f t="shared" si="47"/>
        <v>0.329998708261323-0.000652279805366753i</v>
      </c>
      <c r="L228" t="str">
        <f t="shared" si="48"/>
        <v>0.000416666666666667-234.048881280342i</v>
      </c>
      <c r="M228" t="str">
        <f t="shared" si="49"/>
        <v>0.005-582.368686950497i</v>
      </c>
      <c r="N228">
        <f t="shared" si="50"/>
        <v>89.905166072414247</v>
      </c>
      <c r="O228">
        <f t="shared" si="51"/>
        <v>94.498637866132952</v>
      </c>
      <c r="P228" s="3">
        <f t="shared" si="52"/>
        <v>94.498637866132952</v>
      </c>
      <c r="Q228" s="3">
        <f t="shared" si="53"/>
        <v>-90.094833927585753</v>
      </c>
      <c r="R228">
        <f t="shared" si="54"/>
        <v>89.905166072414247</v>
      </c>
      <c r="S228">
        <f t="shared" si="55"/>
        <v>2.009477777088492E-3</v>
      </c>
      <c r="T228">
        <f t="shared" si="38"/>
        <v>94.498637866132952</v>
      </c>
    </row>
    <row r="229" spans="1:20" x14ac:dyDescent="0.25">
      <c r="A229">
        <f t="shared" si="39"/>
        <v>12.673899744833916</v>
      </c>
      <c r="B229">
        <f t="shared" si="56"/>
        <v>2.0171137926414286</v>
      </c>
      <c r="C229" t="str">
        <f t="shared" si="40"/>
        <v>-87.856274891491-52879.1049459014i</v>
      </c>
      <c r="D229" t="str">
        <f t="shared" si="41"/>
        <v>3.47812499997327-7890.23127336743i</v>
      </c>
      <c r="E229" t="str">
        <f t="shared" si="42"/>
        <v>162.469491690798-0.0191951517506265i</v>
      </c>
      <c r="F229" t="str">
        <f t="shared" si="43"/>
        <v>2.90990990990561-74044.9630640193i</v>
      </c>
      <c r="G229" t="str">
        <f t="shared" si="44"/>
        <v>0.99999999999852-1.21669437550226E-06i</v>
      </c>
      <c r="H229" t="str">
        <f t="shared" si="45"/>
        <v>15.1515165136721+0.0297459348553893i</v>
      </c>
      <c r="I229" t="str">
        <f t="shared" si="46"/>
        <v>15.2107826581579-7595.77922448823i</v>
      </c>
      <c r="K229" t="str">
        <f t="shared" si="47"/>
        <v>0.329998698425495-0.000654758449074752i</v>
      </c>
      <c r="L229" t="str">
        <f t="shared" si="48"/>
        <v>0.000416666666666667-233.16286240321i</v>
      </c>
      <c r="M229" t="str">
        <f t="shared" si="49"/>
        <v>0.005-580.164063509164i</v>
      </c>
      <c r="N229">
        <f t="shared" si="50"/>
        <v>89.904805704855207</v>
      </c>
      <c r="O229">
        <f t="shared" si="51"/>
        <v>94.465693898150036</v>
      </c>
      <c r="P229" s="3">
        <f t="shared" si="52"/>
        <v>94.465693898150036</v>
      </c>
      <c r="Q229" s="3">
        <f t="shared" si="53"/>
        <v>-90.095194295144793</v>
      </c>
      <c r="R229">
        <f t="shared" si="54"/>
        <v>89.904805704855207</v>
      </c>
      <c r="S229">
        <f t="shared" si="55"/>
        <v>2.0171137926414287E-3</v>
      </c>
      <c r="T229">
        <f t="shared" si="38"/>
        <v>94.465693898150036</v>
      </c>
    </row>
    <row r="230" spans="1:20" x14ac:dyDescent="0.25">
      <c r="A230">
        <f t="shared" si="39"/>
        <v>12.722060563864284</v>
      </c>
      <c r="B230">
        <f t="shared" si="56"/>
        <v>2.024778825053466</v>
      </c>
      <c r="C230" t="str">
        <f t="shared" si="40"/>
        <v>-87.8562718759221-52678.9236151133i</v>
      </c>
      <c r="D230" t="str">
        <f t="shared" si="41"/>
        <v>3.47812499997306-7860.36189822757i</v>
      </c>
      <c r="E230" t="str">
        <f t="shared" si="42"/>
        <v>162.469491346086-0.0192680925853785i</v>
      </c>
      <c r="F230" t="str">
        <f t="shared" si="43"/>
        <v>2.90990990990556-73764.657366055i</v>
      </c>
      <c r="G230" t="str">
        <f t="shared" si="44"/>
        <v>0.999999999998508-1.22131781412915E-06i</v>
      </c>
      <c r="H230" t="str">
        <f t="shared" si="45"/>
        <v>15.1515165240442+0.0298589694170238i</v>
      </c>
      <c r="I230" t="str">
        <f t="shared" si="46"/>
        <v>15.2107826629543-7567.02453200673i</v>
      </c>
      <c r="K230" t="str">
        <f t="shared" si="47"/>
        <v>0.329998688514773-0.000657246511405099i</v>
      </c>
      <c r="L230" t="str">
        <f t="shared" si="48"/>
        <v>0.000416666666666667-232.280197652132i</v>
      </c>
      <c r="M230" t="str">
        <f t="shared" si="49"/>
        <v>0.005-577.967785922658i</v>
      </c>
      <c r="N230">
        <f t="shared" si="50"/>
        <v>89.904443967915071</v>
      </c>
      <c r="O230">
        <f t="shared" si="51"/>
        <v>94.432749929092964</v>
      </c>
      <c r="P230" s="3">
        <f t="shared" si="52"/>
        <v>94.432749929092964</v>
      </c>
      <c r="Q230" s="3">
        <f t="shared" si="53"/>
        <v>-90.095556032084929</v>
      </c>
      <c r="R230">
        <f t="shared" si="54"/>
        <v>89.904443967915071</v>
      </c>
      <c r="S230">
        <f t="shared" si="55"/>
        <v>2.0247788250534662E-3</v>
      </c>
      <c r="T230">
        <f t="shared" si="38"/>
        <v>94.432749929092964</v>
      </c>
    </row>
    <row r="231" spans="1:20" x14ac:dyDescent="0.25">
      <c r="A231">
        <f t="shared" si="39"/>
        <v>12.770404394006967</v>
      </c>
      <c r="B231">
        <f t="shared" si="56"/>
        <v>2.0324729845886691</v>
      </c>
      <c r="C231" t="str">
        <f t="shared" si="40"/>
        <v>-87.8562688373932-52479.5000883274i</v>
      </c>
      <c r="D231" t="str">
        <f t="shared" si="41"/>
        <v>3.47812499997285-7830.60559703255i</v>
      </c>
      <c r="E231" t="str">
        <f t="shared" si="42"/>
        <v>162.46949099875-0.0193413105868161i</v>
      </c>
      <c r="F231" t="str">
        <f t="shared" si="43"/>
        <v>2.90990990990553-73485.4127974517i</v>
      </c>
      <c r="G231" t="str">
        <f t="shared" si="44"/>
        <v>0.999999999998497-1.22595882182283E-06i</v>
      </c>
      <c r="H231" t="str">
        <f t="shared" si="45"/>
        <v>15.1515165344953+0.0299724335100976i</v>
      </c>
      <c r="I231" t="str">
        <f t="shared" si="46"/>
        <v>15.2107826677873-7538.37869371358i</v>
      </c>
      <c r="K231" t="str">
        <f t="shared" si="47"/>
        <v>0.329998678528587-0.000659744028145997i</v>
      </c>
      <c r="L231" t="str">
        <f t="shared" si="48"/>
        <v>0.000416666666666667-231.400874329679i</v>
      </c>
      <c r="M231" t="str">
        <f t="shared" si="49"/>
        <v>0.005-575.779822596788i</v>
      </c>
      <c r="N231">
        <f t="shared" si="50"/>
        <v>89.904080856390379</v>
      </c>
      <c r="O231">
        <f t="shared" si="51"/>
        <v>94.39980595895365</v>
      </c>
      <c r="P231" s="3">
        <f t="shared" si="52"/>
        <v>94.39980595895365</v>
      </c>
      <c r="Q231" s="3">
        <f t="shared" si="53"/>
        <v>-90.095919143609621</v>
      </c>
      <c r="R231">
        <f t="shared" si="54"/>
        <v>89.904080856390379</v>
      </c>
      <c r="S231">
        <f t="shared" si="55"/>
        <v>2.0324729845886693E-3</v>
      </c>
      <c r="T231">
        <f t="shared" si="38"/>
        <v>94.39980595895365</v>
      </c>
    </row>
    <row r="232" spans="1:20" x14ac:dyDescent="0.25">
      <c r="A232">
        <f t="shared" si="39"/>
        <v>12.818931930704194</v>
      </c>
      <c r="B232">
        <f t="shared" si="56"/>
        <v>2.0401963819301061</v>
      </c>
      <c r="C232" t="str">
        <f t="shared" si="40"/>
        <v>-87.8562657757265-52280.8314967688i</v>
      </c>
      <c r="D232" t="str">
        <f t="shared" si="41"/>
        <v>3.47812499997265-7800.96194172798i</v>
      </c>
      <c r="E232" t="str">
        <f t="shared" si="42"/>
        <v>162.469490648768-0.0194148068080687i</v>
      </c>
      <c r="F232" t="str">
        <f t="shared" si="43"/>
        <v>2.9099099099055-73207.2253411825i</v>
      </c>
      <c r="G232" t="str">
        <f t="shared" si="44"/>
        <v>0.999999999998486-1.23061746534574E-06i</v>
      </c>
      <c r="H232" t="str">
        <f t="shared" si="45"/>
        <v>15.1515165450259+0.0300863287668315i</v>
      </c>
      <c r="I232" t="str">
        <f t="shared" si="46"/>
        <v>15.2107826726572-7509.84129752874i</v>
      </c>
      <c r="K232" t="str">
        <f t="shared" si="47"/>
        <v>0.329998668466363-0.000662251035221619i</v>
      </c>
      <c r="L232" t="str">
        <f t="shared" si="48"/>
        <v>0.000416666666666667-230.52487978649i</v>
      </c>
      <c r="M232" t="str">
        <f t="shared" si="49"/>
        <v>0.005-573.600142056973i</v>
      </c>
      <c r="N232">
        <f t="shared" si="50"/>
        <v>89.903716365057889</v>
      </c>
      <c r="O232">
        <f t="shared" si="51"/>
        <v>94.366861987723794</v>
      </c>
      <c r="P232" s="3">
        <f t="shared" si="52"/>
        <v>94.366861987723794</v>
      </c>
      <c r="Q232" s="3">
        <f t="shared" si="53"/>
        <v>-90.096283634942111</v>
      </c>
      <c r="R232">
        <f t="shared" si="54"/>
        <v>89.903716365057889</v>
      </c>
      <c r="S232">
        <f t="shared" si="55"/>
        <v>2.0401963819301062E-3</v>
      </c>
      <c r="T232">
        <f t="shared" si="38"/>
        <v>94.366861987723794</v>
      </c>
    </row>
    <row r="233" spans="1:20" x14ac:dyDescent="0.25">
      <c r="A233">
        <f t="shared" si="39"/>
        <v>12.867643872040871</v>
      </c>
      <c r="B233">
        <f t="shared" si="56"/>
        <v>2.0479491281814406</v>
      </c>
      <c r="C233" t="str">
        <f t="shared" si="40"/>
        <v>-87.8562626907479-52082.9149825234i</v>
      </c>
      <c r="D233" t="str">
        <f t="shared" si="41"/>
        <v>3.47812499997243-7771.43050587989i</v>
      </c>
      <c r="E233" t="str">
        <f t="shared" si="42"/>
        <v>162.469490296122-0.0194885823062794i</v>
      </c>
      <c r="F233" t="str">
        <f t="shared" si="43"/>
        <v>2.90990990990546-72930.090995427i</v>
      </c>
      <c r="G233" t="str">
        <f t="shared" si="44"/>
        <v>0.999999999998474-1.23529381171404E-06i</v>
      </c>
      <c r="H233" t="str">
        <f t="shared" si="45"/>
        <v>15.1515165556367+0.0302006568256483i</v>
      </c>
      <c r="I233" t="str">
        <f t="shared" si="46"/>
        <v>15.210782677564-7481.41193293218i</v>
      </c>
      <c r="K233" t="str">
        <f t="shared" si="47"/>
        <v>0.329998658327521-0.000664767568692612i</v>
      </c>
      <c r="L233" t="str">
        <f t="shared" si="48"/>
        <v>0.000416666666666667-229.65220142109i</v>
      </c>
      <c r="M233" t="str">
        <f t="shared" si="49"/>
        <v>0.005-571.428712947771i</v>
      </c>
      <c r="N233">
        <f t="shared" si="50"/>
        <v>89.903350488674505</v>
      </c>
      <c r="O233">
        <f t="shared" si="51"/>
        <v>94.333918015395128</v>
      </c>
      <c r="P233" s="3">
        <f t="shared" si="52"/>
        <v>94.333918015395128</v>
      </c>
      <c r="Q233" s="3">
        <f t="shared" si="53"/>
        <v>-90.096649511325495</v>
      </c>
      <c r="R233">
        <f t="shared" si="54"/>
        <v>89.903350488674505</v>
      </c>
      <c r="S233">
        <f t="shared" si="55"/>
        <v>2.0479491281814406E-3</v>
      </c>
      <c r="T233">
        <f t="shared" si="38"/>
        <v>94.333918015395128</v>
      </c>
    </row>
    <row r="234" spans="1:20" x14ac:dyDescent="0.25">
      <c r="A234">
        <f t="shared" si="39"/>
        <v>12.916540918754626</v>
      </c>
      <c r="B234">
        <f t="shared" si="56"/>
        <v>2.05573133486853</v>
      </c>
      <c r="C234" t="str">
        <f t="shared" si="40"/>
        <v>-87.8562595822798-51885.7476984961i</v>
      </c>
      <c r="D234" t="str">
        <f t="shared" si="41"/>
        <v>3.47812499997224-7742.01086466872i</v>
      </c>
      <c r="E234" t="str">
        <f t="shared" si="42"/>
        <v>162.469489940791-0.0195626381425986i</v>
      </c>
      <c r="F234" t="str">
        <f t="shared" si="43"/>
        <v>2.90990990990544-72654.0057735154i</v>
      </c>
      <c r="G234" t="str">
        <f t="shared" si="44"/>
        <v>0.999999999998462-1.23998792819853E-06i</v>
      </c>
      <c r="H234" t="str">
        <f t="shared" si="45"/>
        <v>15.1515165663283+0.0303154193311973i</v>
      </c>
      <c r="I234" t="str">
        <f t="shared" si="46"/>
        <v>15.2107826825083-7453.09019095803i</v>
      </c>
      <c r="K234" t="str">
        <f t="shared" si="47"/>
        <v>0.329998648111479-0.000667293664756635i</v>
      </c>
      <c r="L234" t="str">
        <f t="shared" si="48"/>
        <v>0.000416666666666667-228.782826679707i</v>
      </c>
      <c r="M234" t="str">
        <f t="shared" si="49"/>
        <v>0.005-569.265504032448i</v>
      </c>
      <c r="N234">
        <f t="shared" si="50"/>
        <v>89.902983221977209</v>
      </c>
      <c r="O234">
        <f t="shared" si="51"/>
        <v>94.300974041959336</v>
      </c>
      <c r="P234" s="3">
        <f t="shared" si="52"/>
        <v>94.300974041959336</v>
      </c>
      <c r="Q234" s="3">
        <f t="shared" si="53"/>
        <v>-90.097016778022791</v>
      </c>
      <c r="R234">
        <f t="shared" si="54"/>
        <v>89.902983221977209</v>
      </c>
      <c r="S234">
        <f t="shared" si="55"/>
        <v>2.0557313348685299E-3</v>
      </c>
      <c r="T234">
        <f t="shared" si="38"/>
        <v>94.300974041959336</v>
      </c>
    </row>
    <row r="235" spans="1:20" x14ac:dyDescent="0.25">
      <c r="A235">
        <f t="shared" si="39"/>
        <v>12.965623774245893</v>
      </c>
      <c r="B235">
        <f t="shared" si="56"/>
        <v>2.0635431139410305</v>
      </c>
      <c r="C235" t="str">
        <f t="shared" si="40"/>
        <v>-87.8562564501415-51689.3268083682i</v>
      </c>
      <c r="D235" t="str">
        <f t="shared" si="41"/>
        <v>3.47812499997202-7712.70259488298i</v>
      </c>
      <c r="E235" t="str">
        <f t="shared" si="42"/>
        <v>162.469489582754-0.0196369753822101i</v>
      </c>
      <c r="F235" t="str">
        <f t="shared" si="43"/>
        <v>2.9099099099054-72378.965703868i</v>
      </c>
      <c r="G235" t="str">
        <f t="shared" si="44"/>
        <v>0.999999999998451-1.24469988232568E-06i</v>
      </c>
      <c r="H235" t="str">
        <f t="shared" si="45"/>
        <v>15.1515165771013+0.0304306179343776i</v>
      </c>
      <c r="I235" t="str">
        <f t="shared" si="46"/>
        <v>15.2107826874902-7424.87566418839i</v>
      </c>
      <c r="K235" t="str">
        <f t="shared" si="47"/>
        <v>0.329998637817647-0.000669829359748856i</v>
      </c>
      <c r="L235" t="str">
        <f t="shared" si="48"/>
        <v>0.000416666666666667-227.916743056094i</v>
      </c>
      <c r="M235" t="str">
        <f t="shared" si="49"/>
        <v>0.005-567.110484192517i</v>
      </c>
      <c r="N235">
        <f t="shared" si="50"/>
        <v>89.902614559683016</v>
      </c>
      <c r="O235">
        <f t="shared" si="51"/>
        <v>94.268030067407821</v>
      </c>
      <c r="P235" s="3">
        <f t="shared" si="52"/>
        <v>94.268030067407821</v>
      </c>
      <c r="Q235" s="3">
        <f t="shared" si="53"/>
        <v>-90.097385440316984</v>
      </c>
      <c r="R235">
        <f t="shared" si="54"/>
        <v>89.902614559683016</v>
      </c>
      <c r="S235">
        <f t="shared" si="55"/>
        <v>2.0635431139410304E-3</v>
      </c>
      <c r="T235">
        <f t="shared" si="38"/>
        <v>94.268030067407821</v>
      </c>
    </row>
    <row r="236" spans="1:20" x14ac:dyDescent="0.25">
      <c r="A236">
        <f t="shared" si="39"/>
        <v>13.014893144588029</v>
      </c>
      <c r="B236">
        <f t="shared" si="56"/>
        <v>2.0713845777740065</v>
      </c>
      <c r="C236" t="str">
        <f t="shared" si="40"/>
        <v>-87.8562532941543-51493.6494865604i</v>
      </c>
      <c r="D236" t="str">
        <f t="shared" si="41"/>
        <v>3.47812499997182-7683.50527491344i</v>
      </c>
      <c r="E236" t="str">
        <f t="shared" si="42"/>
        <v>162.469489221991-0.0197115950943439i</v>
      </c>
      <c r="F236" t="str">
        <f t="shared" si="43"/>
        <v>2.90990990990537-72104.966829942i</v>
      </c>
      <c r="G236" t="str">
        <f t="shared" si="44"/>
        <v>0.999999999998439-0.0000012494297418785i</v>
      </c>
      <c r="H236" t="str">
        <f t="shared" si="45"/>
        <v>15.1515165879563+0.030546254292361i</v>
      </c>
      <c r="I236" t="str">
        <f t="shared" si="46"/>
        <v>15.21078269251-7396.76794674791i</v>
      </c>
      <c r="K236" t="str">
        <f t="shared" si="47"/>
        <v>0.329998627445435-0.000672374690142497i</v>
      </c>
      <c r="L236" t="str">
        <f t="shared" si="48"/>
        <v>0.000416666666666667-227.053938091347i</v>
      </c>
      <c r="M236" t="str">
        <f t="shared" si="49"/>
        <v>0.005-564.963622427293i</v>
      </c>
      <c r="N236">
        <f t="shared" si="50"/>
        <v>89.902244496488834</v>
      </c>
      <c r="O236">
        <f t="shared" si="51"/>
        <v>94.235086091732256</v>
      </c>
      <c r="P236" s="3">
        <f t="shared" si="52"/>
        <v>94.235086091732256</v>
      </c>
      <c r="Q236" s="3">
        <f t="shared" si="53"/>
        <v>-90.097755503511166</v>
      </c>
      <c r="R236">
        <f t="shared" si="54"/>
        <v>89.902244496488834</v>
      </c>
      <c r="S236">
        <f t="shared" si="55"/>
        <v>2.0713845777740065E-3</v>
      </c>
      <c r="T236">
        <f t="shared" ref="T236:T299" si="57">P236</f>
        <v>94.235086091732256</v>
      </c>
    </row>
    <row r="237" spans="1:20" x14ac:dyDescent="0.25">
      <c r="A237">
        <f t="shared" ref="A237:A300" si="58">2*PI()*B237</f>
        <v>13.064349738537464</v>
      </c>
      <c r="B237">
        <f t="shared" si="56"/>
        <v>2.0792558391695479</v>
      </c>
      <c r="C237" t="str">
        <f t="shared" ref="C237:C300" si="59">IMPRODUCT(D237,E237,$C$40,,K237,$C$41)</f>
        <v>-87.856250114135-51298.7129181873i</v>
      </c>
      <c r="D237" t="str">
        <f t="shared" ref="D237:D300" si="60">IMDIV(IMPRODUCT($C$37,$C$38,COMPLEX(1,A237/$C$38)),IMSUM(-1*A237*A237/$C$39,COMPLEX(0,1*A237)))</f>
        <v>3.47812499997158-7654.41848474677i</v>
      </c>
      <c r="E237" t="str">
        <f t="shared" ref="E237:E300" si="61">IMDIV(IMPRODUCT(IMSUM(F237,G237),$C$29,H237),IMSUM(1,I237))</f>
        <v>162.469488858479-0.0197864983522947i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15.151516598894+0.0306623300686174i</v>
      </c>
      <c r="I237" t="str">
        <f t="shared" ref="I237:I300" si="65">IMPRODUCT(F237,$C$29,H237,$C$31)</f>
        <v>15.210782697568-7368.76663429758i</v>
      </c>
      <c r="K237" t="str">
        <f t="shared" ref="K237:K300" si="66">IF($C$26&lt;=0,IMDIV(1,IMSUM(IMDIV(1,L237),1/$C$18)),IMDIV(1,IMSUM(IMDIV(1,L237),1/$C$18,IMDIV(1,M237))))</f>
        <v>0.329998616994245-0.000674929692549341i</v>
      </c>
      <c r="L237" t="str">
        <f t="shared" ref="L237:L300" si="67">IMSUM($C$21/$C$22,IMDIV(1,COMPLEX(0,$C$20*$C$22*A237)))</f>
        <v>0.000416666666666667-226.194399373727i</v>
      </c>
      <c r="M237" t="str">
        <f t="shared" ref="M237:M300" si="68">IMSUM($C$25/$C$26,IMDIV(1,COMPLEX(0,$C$24*$C$26*A237)))</f>
        <v>0.005-562.824887853448i</v>
      </c>
      <c r="N237">
        <f t="shared" ref="N237:N300" si="69">ABS(R237)</f>
        <v>89.901873027071431</v>
      </c>
      <c r="O237">
        <f t="shared" ref="O237:O300" si="70">ABS(P237)</f>
        <v>94.202142114923859</v>
      </c>
      <c r="P237" s="3">
        <f t="shared" ref="P237:P300" si="71">20*LOG10(IMABS(C237))</f>
        <v>94.202142114923859</v>
      </c>
      <c r="Q237" s="3">
        <f t="shared" ref="Q237:Q300" si="72">IMARGUMENT(C237)*180/PI()</f>
        <v>-90.098126972928569</v>
      </c>
      <c r="R237">
        <f t="shared" ref="R237:R300" si="73">IF(Q237&lt;0,Q237+180,Q237-180)</f>
        <v>89.901873027071431</v>
      </c>
      <c r="S237">
        <f t="shared" ref="S237:S300" si="74">B237/1000</f>
        <v>2.079255839169548E-3</v>
      </c>
      <c r="T237">
        <f t="shared" si="57"/>
        <v>94.202142114923859</v>
      </c>
    </row>
    <row r="238" spans="1:20" x14ac:dyDescent="0.25">
      <c r="A238">
        <f t="shared" si="58"/>
        <v>13.113994267543907</v>
      </c>
      <c r="B238">
        <f t="shared" ref="B238:B301" si="75">B237*(1+B$42)</f>
        <v>2.0871570113583924</v>
      </c>
      <c r="C238" t="str">
        <f t="shared" si="59"/>
        <v>-87.8562469099025-51104.5142990226i</v>
      </c>
      <c r="D238" t="str">
        <f t="shared" si="60"/>
        <v>3.47812499997138-7625.44180595983i</v>
      </c>
      <c r="E238" t="str">
        <f t="shared" si="61"/>
        <v>162.469488492201-0.0198616862334308i</v>
      </c>
      <c r="F238" t="str">
        <f t="shared" si="62"/>
        <v>2.9099099099053-71560.0769179106i</v>
      </c>
      <c r="G238" t="str">
        <f t="shared" si="63"/>
        <v>0.999999999998415-1.25894344968222E-06i</v>
      </c>
      <c r="H238" t="str">
        <f t="shared" si="64"/>
        <v>15.151516609915+0.0307788469329373i</v>
      </c>
      <c r="I238" t="str">
        <f t="shared" si="65"/>
        <v>15.2107827026645-7340.87132402924i</v>
      </c>
      <c r="K238" t="str">
        <f t="shared" si="66"/>
        <v>0.329998606463475-0.000677494403720261i</v>
      </c>
      <c r="L238" t="str">
        <f t="shared" si="67"/>
        <v>0.000416666666666667-225.33811453848i</v>
      </c>
      <c r="M238" t="str">
        <f t="shared" si="68"/>
        <v>0.005-560.694249704572i</v>
      </c>
      <c r="N238">
        <f t="shared" si="69"/>
        <v>89.901500146087372</v>
      </c>
      <c r="O238">
        <f t="shared" si="70"/>
        <v>94.169198136974302</v>
      </c>
      <c r="P238" s="3">
        <f t="shared" si="71"/>
        <v>94.169198136974302</v>
      </c>
      <c r="Q238" s="3">
        <f t="shared" si="72"/>
        <v>-90.098499853912628</v>
      </c>
      <c r="R238">
        <f t="shared" si="73"/>
        <v>89.901500146087372</v>
      </c>
      <c r="S238">
        <f t="shared" si="74"/>
        <v>2.0871570113583922E-3</v>
      </c>
      <c r="T238">
        <f t="shared" si="57"/>
        <v>94.169198136974302</v>
      </c>
    </row>
    <row r="239" spans="1:20" x14ac:dyDescent="0.25">
      <c r="A239">
        <f t="shared" si="58"/>
        <v>13.163827445760575</v>
      </c>
      <c r="B239">
        <f t="shared" si="75"/>
        <v>2.0950882080015543</v>
      </c>
      <c r="C239" t="str">
        <f t="shared" si="59"/>
        <v>-87.8562436812726-50911.0508354531i</v>
      </c>
      <c r="D239" t="str">
        <f t="shared" si="60"/>
        <v>3.47812499997115-7596.57482171328i</v>
      </c>
      <c r="E239" t="str">
        <f t="shared" si="61"/>
        <v>162.469488123134-0.0199371598192196i</v>
      </c>
      <c r="F239" t="str">
        <f t="shared" si="62"/>
        <v>2.90990990990526-71289.178041381i</v>
      </c>
      <c r="G239" t="str">
        <f t="shared" si="63"/>
        <v>0.999999999998403-0.000001263727434791i</v>
      </c>
      <c r="H239" t="str">
        <f t="shared" si="64"/>
        <v>15.1515166210199+0.0308958065614568i</v>
      </c>
      <c r="I239" t="str">
        <f t="shared" si="65"/>
        <v>15.2107827077999-7313.08161465934i</v>
      </c>
      <c r="K239" t="str">
        <f t="shared" si="66"/>
        <v>0.32999859585252-0.000680068860545761i</v>
      </c>
      <c r="L239" t="str">
        <f t="shared" si="67"/>
        <v>0.000416666666666667-224.485071267663i</v>
      </c>
      <c r="M239" t="str">
        <f t="shared" si="68"/>
        <v>0.005-558.571677330715i</v>
      </c>
      <c r="N239">
        <f t="shared" si="69"/>
        <v>89.901125848172896</v>
      </c>
      <c r="O239">
        <f t="shared" si="70"/>
        <v>94.136254157874703</v>
      </c>
      <c r="P239" s="3">
        <f t="shared" si="71"/>
        <v>94.136254157874703</v>
      </c>
      <c r="Q239" s="3">
        <f t="shared" si="72"/>
        <v>-90.098874151827104</v>
      </c>
      <c r="R239">
        <f t="shared" si="73"/>
        <v>89.901125848172896</v>
      </c>
      <c r="S239">
        <f t="shared" si="74"/>
        <v>2.0950882080015541E-3</v>
      </c>
      <c r="T239">
        <f t="shared" si="57"/>
        <v>94.136254157874703</v>
      </c>
    </row>
    <row r="240" spans="1:20" x14ac:dyDescent="0.25">
      <c r="A240">
        <f t="shared" si="58"/>
        <v>13.213849990054465</v>
      </c>
      <c r="B240">
        <f t="shared" si="75"/>
        <v>2.1030495431919602</v>
      </c>
      <c r="C240" t="str">
        <f t="shared" si="59"/>
        <v>-87.8562404280583-50718.3197444421i</v>
      </c>
      <c r="D240" t="str">
        <f t="shared" si="60"/>
        <v>3.47812499997093-7567.8171167459i</v>
      </c>
      <c r="E240" t="str">
        <f t="shared" si="61"/>
        <v>162.469487751257-0.0200129201952275i</v>
      </c>
      <c r="F240" t="str">
        <f t="shared" si="62"/>
        <v>2.90990990990522-71019.3046836113i</v>
      </c>
      <c r="G240" t="str">
        <f t="shared" si="63"/>
        <v>0.999999999998391-1.26852959904319E-06i</v>
      </c>
      <c r="H240" t="str">
        <f t="shared" si="64"/>
        <v>15.1515166322093+0.0310132106366811i</v>
      </c>
      <c r="I240" t="str">
        <f t="shared" si="65"/>
        <v>15.2107827129743-7285.39710642364i</v>
      </c>
      <c r="K240" t="str">
        <f t="shared" si="66"/>
        <v>0.329998585160769-0.00068265310005649i</v>
      </c>
      <c r="L240" t="str">
        <f t="shared" si="67"/>
        <v>0.000416666666666667-223.635257289962i</v>
      </c>
      <c r="M240" t="str">
        <f t="shared" si="68"/>
        <v>0.005-556.457140197962i</v>
      </c>
      <c r="N240">
        <f t="shared" si="69"/>
        <v>89.900750127943851</v>
      </c>
      <c r="O240">
        <f t="shared" si="70"/>
        <v>94.103310177616365</v>
      </c>
      <c r="P240" s="3">
        <f t="shared" si="71"/>
        <v>94.103310177616365</v>
      </c>
      <c r="Q240" s="3">
        <f t="shared" si="72"/>
        <v>-90.099249872056149</v>
      </c>
      <c r="R240">
        <f t="shared" si="73"/>
        <v>89.900750127943851</v>
      </c>
      <c r="S240">
        <f t="shared" si="74"/>
        <v>2.1030495431919602E-3</v>
      </c>
      <c r="T240">
        <f t="shared" si="57"/>
        <v>94.103310177616365</v>
      </c>
    </row>
    <row r="241" spans="1:20" x14ac:dyDescent="0.25">
      <c r="A241">
        <f t="shared" si="58"/>
        <v>13.264062620016672</v>
      </c>
      <c r="B241">
        <f t="shared" si="75"/>
        <v>2.1110411314560897</v>
      </c>
      <c r="C241" t="str">
        <f t="shared" si="59"/>
        <v>-87.8562371500735-50526.3182534881i</v>
      </c>
      <c r="D241" t="str">
        <f t="shared" si="60"/>
        <v>3.47812499997071-7539.16827736846i</v>
      </c>
      <c r="E241" t="str">
        <f t="shared" si="61"/>
        <v>162.469487376548-0.0200889684511526i</v>
      </c>
      <c r="F241" t="str">
        <f t="shared" si="62"/>
        <v>2.90990990990518-70750.4529623824i</v>
      </c>
      <c r="G241" t="str">
        <f t="shared" si="63"/>
        <v>0.999999999998379-1.27335001151954E-06i</v>
      </c>
      <c r="H241" t="str">
        <f t="shared" si="64"/>
        <v>15.151516643484+0.0311310608475091i</v>
      </c>
      <c r="I241" t="str">
        <f t="shared" si="65"/>
        <v>15.2107827181883-7257.81740107126i</v>
      </c>
      <c r="K241" t="str">
        <f t="shared" si="66"/>
        <v>0.329998574387607-0.000685247159423785i</v>
      </c>
      <c r="L241" t="str">
        <f t="shared" si="67"/>
        <v>0.000416666666666667-222.788660380516i</v>
      </c>
      <c r="M241" t="str">
        <f t="shared" si="68"/>
        <v>0.005-554.350607887988i</v>
      </c>
      <c r="N241">
        <f t="shared" si="69"/>
        <v>89.900372979995652</v>
      </c>
      <c r="O241">
        <f t="shared" si="70"/>
        <v>94.070366196190477</v>
      </c>
      <c r="P241" s="3">
        <f t="shared" si="71"/>
        <v>94.070366196190477</v>
      </c>
      <c r="Q241" s="3">
        <f t="shared" si="72"/>
        <v>-90.099627020004348</v>
      </c>
      <c r="R241">
        <f t="shared" si="73"/>
        <v>89.900372979995652</v>
      </c>
      <c r="S241">
        <f t="shared" si="74"/>
        <v>2.1110411314560896E-3</v>
      </c>
      <c r="T241">
        <f t="shared" si="57"/>
        <v>94.070366196190477</v>
      </c>
    </row>
    <row r="242" spans="1:20" x14ac:dyDescent="0.25">
      <c r="A242">
        <f t="shared" si="58"/>
        <v>13.314466057972735</v>
      </c>
      <c r="B242">
        <f t="shared" si="75"/>
        <v>2.1190630877556229</v>
      </c>
      <c r="C242" t="str">
        <f t="shared" si="59"/>
        <v>-87.8562338471285-50335.0436005856i</v>
      </c>
      <c r="D242" t="str">
        <f t="shared" si="60"/>
        <v>3.47812499997051-7510.6278914578i</v>
      </c>
      <c r="E242" t="str">
        <f t="shared" si="61"/>
        <v>162.469486998986-0.0201653056808262i</v>
      </c>
      <c r="F242" t="str">
        <f t="shared" si="62"/>
        <v>2.90990990990516-70482.6190101723i</v>
      </c>
      <c r="G242" t="str">
        <f t="shared" si="63"/>
        <v>0.999999999998366-1.27818874156329E-06i</v>
      </c>
      <c r="H242" t="str">
        <f t="shared" si="64"/>
        <v>15.1515166548445+0.0312493588892571i</v>
      </c>
      <c r="I242" t="str">
        <f t="shared" si="65"/>
        <v>15.2107827234418-7230.34210185882i</v>
      </c>
      <c r="K242" t="str">
        <f t="shared" si="66"/>
        <v>0.329998563532415-0.000687851075960198i</v>
      </c>
      <c r="L242" t="str">
        <f t="shared" si="67"/>
        <v>0.000416666666666667-221.945268360745i</v>
      </c>
      <c r="M242" t="str">
        <f t="shared" si="68"/>
        <v>0.005-552.252050097618i</v>
      </c>
      <c r="N242">
        <f t="shared" si="69"/>
        <v>89.899994398903146</v>
      </c>
      <c r="O242">
        <f t="shared" si="70"/>
        <v>94.037422213588172</v>
      </c>
      <c r="P242" s="3">
        <f t="shared" si="71"/>
        <v>94.037422213588172</v>
      </c>
      <c r="Q242" s="3">
        <f t="shared" si="72"/>
        <v>-90.100005601096854</v>
      </c>
      <c r="R242">
        <f t="shared" si="73"/>
        <v>89.899994398903146</v>
      </c>
      <c r="S242">
        <f t="shared" si="74"/>
        <v>2.1190630877556231E-3</v>
      </c>
      <c r="T242">
        <f t="shared" si="57"/>
        <v>94.037422213588172</v>
      </c>
    </row>
    <row r="243" spans="1:20" x14ac:dyDescent="0.25">
      <c r="A243">
        <f t="shared" si="58"/>
        <v>13.365061028993034</v>
      </c>
      <c r="B243">
        <f t="shared" si="75"/>
        <v>2.1271155274890945</v>
      </c>
      <c r="C243" t="str">
        <f t="shared" si="59"/>
        <v>-87.8562305190327-50144.4930341832i</v>
      </c>
      <c r="D243" t="str">
        <f t="shared" si="60"/>
        <v>3.47812499997028-7482.19554845082i</v>
      </c>
      <c r="E243" t="str">
        <f t="shared" si="61"/>
        <v>162.469486618548-0.0202419329822429i</v>
      </c>
      <c r="F243" t="str">
        <f t="shared" si="62"/>
        <v>2.90990990990513-70215.798974099i</v>
      </c>
      <c r="G243" t="str">
        <f t="shared" si="63"/>
        <v>0.999999999998354-1.28304585878122E-06i</v>
      </c>
      <c r="H243" t="str">
        <f t="shared" si="64"/>
        <v>15.1515166662915+0.0313681064636843i</v>
      </c>
      <c r="I243" t="str">
        <f t="shared" si="65"/>
        <v>15.2107827287354-7202.97081354488i</v>
      </c>
      <c r="K243" t="str">
        <f t="shared" si="66"/>
        <v>0.329998552594566-0.000690464887120031i</v>
      </c>
      <c r="L243" t="str">
        <f t="shared" si="67"/>
        <v>0.000416666666666667-221.105069098172i</v>
      </c>
      <c r="M243" t="str">
        <f t="shared" si="68"/>
        <v>0.005-550.161436638392i</v>
      </c>
      <c r="N243">
        <f t="shared" si="69"/>
        <v>89.899614379220637</v>
      </c>
      <c r="O243">
        <f t="shared" si="70"/>
        <v>94.004478229800284</v>
      </c>
      <c r="P243" s="3">
        <f t="shared" si="71"/>
        <v>94.004478229800284</v>
      </c>
      <c r="Q243" s="3">
        <f t="shared" si="72"/>
        <v>-90.100385620779363</v>
      </c>
      <c r="R243">
        <f t="shared" si="73"/>
        <v>89.899614379220637</v>
      </c>
      <c r="S243">
        <f t="shared" si="74"/>
        <v>2.1271155274890947E-3</v>
      </c>
      <c r="T243">
        <f t="shared" si="57"/>
        <v>94.004478229800284</v>
      </c>
    </row>
    <row r="244" spans="1:20" x14ac:dyDescent="0.25">
      <c r="A244">
        <f t="shared" si="58"/>
        <v>13.415848260903207</v>
      </c>
      <c r="B244">
        <f t="shared" si="75"/>
        <v>2.1351985664935529</v>
      </c>
      <c r="C244" t="str">
        <f t="shared" si="59"/>
        <v>-87.8562271655968-49954.6638131485i</v>
      </c>
      <c r="D244" t="str">
        <f t="shared" si="60"/>
        <v>3.47812499997004-7453.87083933874i</v>
      </c>
      <c r="E244" t="str">
        <f t="shared" si="61"/>
        <v>162.469486235215-0.0203188514575605i</v>
      </c>
      <c r="F244" t="str">
        <f t="shared" si="62"/>
        <v>2.90990990990508-69949.989015867i</v>
      </c>
      <c r="G244" t="str">
        <f t="shared" si="63"/>
        <v>0.999999999998341-1.28792143304457E-06i</v>
      </c>
      <c r="H244" t="str">
        <f t="shared" si="64"/>
        <v>15.1515166778257+0.0314873052790164i</v>
      </c>
      <c r="I244" t="str">
        <f t="shared" si="65"/>
        <v>15.2107827340693-7175.70314238431i</v>
      </c>
      <c r="K244" t="str">
        <f t="shared" si="66"/>
        <v>0.329998541573433-0.000693088630499897i</v>
      </c>
      <c r="L244" t="str">
        <f t="shared" si="67"/>
        <v>0.000416666666666667-220.268050506248i</v>
      </c>
      <c r="M244" t="str">
        <f t="shared" si="68"/>
        <v>0.005-548.078737436133i</v>
      </c>
      <c r="N244">
        <f t="shared" si="69"/>
        <v>89.899232915481662</v>
      </c>
      <c r="O244">
        <f t="shared" si="70"/>
        <v>93.971534244818059</v>
      </c>
      <c r="P244" s="3">
        <f t="shared" si="71"/>
        <v>93.971534244818059</v>
      </c>
      <c r="Q244" s="3">
        <f t="shared" si="72"/>
        <v>-90.100767084518338</v>
      </c>
      <c r="R244">
        <f t="shared" si="73"/>
        <v>89.899232915481662</v>
      </c>
      <c r="S244">
        <f t="shared" si="74"/>
        <v>2.1351985664935531E-3</v>
      </c>
      <c r="T244">
        <f t="shared" si="57"/>
        <v>93.971534244818059</v>
      </c>
    </row>
    <row r="245" spans="1:20" x14ac:dyDescent="0.25">
      <c r="A245">
        <f t="shared" si="58"/>
        <v>13.46682848429464</v>
      </c>
      <c r="B245">
        <f t="shared" si="75"/>
        <v>2.1433123210462286</v>
      </c>
      <c r="C245" t="str">
        <f t="shared" si="59"/>
        <v>-87.8562237866269-49765.553206724i</v>
      </c>
      <c r="D245" t="str">
        <f t="shared" si="60"/>
        <v>3.47812499996982-7425.65335666117i</v>
      </c>
      <c r="E245" t="str">
        <f t="shared" si="61"/>
        <v>162.469485848962-0.0203960622131305i</v>
      </c>
      <c r="F245" t="str">
        <f t="shared" si="62"/>
        <v>2.90990990990505-69685.1853117112i</v>
      </c>
      <c r="G245" t="str">
        <f t="shared" si="63"/>
        <v>0.999999999998329-1.29281553449013E-06i</v>
      </c>
      <c r="H245" t="str">
        <f t="shared" si="64"/>
        <v>15.1515166894477+0.0316069570499697i</v>
      </c>
      <c r="I245" t="str">
        <f t="shared" si="65"/>
        <v>15.2107827394438-7148.53869612252i</v>
      </c>
      <c r="K245" t="str">
        <f t="shared" si="66"/>
        <v>0.329998530468382-0.000695722343839221i</v>
      </c>
      <c r="L245" t="str">
        <f t="shared" si="67"/>
        <v>0.000416666666666667-219.43420054418i</v>
      </c>
      <c r="M245" t="str">
        <f t="shared" si="68"/>
        <v>0.005-546.003922530519i</v>
      </c>
      <c r="N245">
        <f t="shared" si="69"/>
        <v>89.898850002198984</v>
      </c>
      <c r="O245">
        <f t="shared" si="70"/>
        <v>93.938590258632331</v>
      </c>
      <c r="P245" s="3">
        <f t="shared" si="71"/>
        <v>93.938590258632331</v>
      </c>
      <c r="Q245" s="3">
        <f t="shared" si="72"/>
        <v>-90.101149997801016</v>
      </c>
      <c r="R245">
        <f t="shared" si="73"/>
        <v>89.898850002198984</v>
      </c>
      <c r="S245">
        <f t="shared" si="74"/>
        <v>2.1433123210462287E-3</v>
      </c>
      <c r="T245">
        <f t="shared" si="57"/>
        <v>93.938590258632331</v>
      </c>
    </row>
    <row r="246" spans="1:20" x14ac:dyDescent="0.25">
      <c r="A246">
        <f t="shared" si="58"/>
        <v>13.51800243253496</v>
      </c>
      <c r="B246">
        <f t="shared" si="75"/>
        <v>2.1514569078662045</v>
      </c>
      <c r="C246" t="str">
        <f t="shared" si="59"/>
        <v>-87.856220381927-49577.1584944893i</v>
      </c>
      <c r="D246" t="str">
        <f t="shared" si="60"/>
        <v>3.47812499996958-7397.54269450005i</v>
      </c>
      <c r="E246" t="str">
        <f t="shared" si="61"/>
        <v>162.469485459768-0.0204735663594996i</v>
      </c>
      <c r="F246" t="str">
        <f t="shared" si="62"/>
        <v>2.909909909905-69421.3840523405i</v>
      </c>
      <c r="G246" t="str">
        <f t="shared" si="63"/>
        <v>0.999999999998316-1.29772823352117E-06i</v>
      </c>
      <c r="H246" t="str">
        <f t="shared" si="64"/>
        <v>15.1515167011582+0.0317270634977776i</v>
      </c>
      <c r="I246" t="str">
        <f t="shared" si="65"/>
        <v>15.2107827448592-7121.47708398975i</v>
      </c>
      <c r="K246" t="str">
        <f t="shared" si="66"/>
        <v>0.329998519278771-0.000698366065020813i</v>
      </c>
      <c r="L246" t="str">
        <f t="shared" si="67"/>
        <v>0.000416666666666667-218.603507216756i</v>
      </c>
      <c r="M246" t="str">
        <f t="shared" si="68"/>
        <v>0.005-543.936962074636i</v>
      </c>
      <c r="N246">
        <f t="shared" si="69"/>
        <v>89.898465633864603</v>
      </c>
      <c r="O246">
        <f t="shared" si="70"/>
        <v>93.905646271233749</v>
      </c>
      <c r="P246" s="3">
        <f t="shared" si="71"/>
        <v>93.905646271233749</v>
      </c>
      <c r="Q246" s="3">
        <f t="shared" si="72"/>
        <v>-90.101534366135397</v>
      </c>
      <c r="R246">
        <f t="shared" si="73"/>
        <v>89.898465633864603</v>
      </c>
      <c r="S246">
        <f t="shared" si="74"/>
        <v>2.1514569078662045E-3</v>
      </c>
      <c r="T246">
        <f t="shared" si="57"/>
        <v>93.905646271233749</v>
      </c>
    </row>
    <row r="247" spans="1:20" x14ac:dyDescent="0.25">
      <c r="A247">
        <f t="shared" si="58"/>
        <v>13.569370841778595</v>
      </c>
      <c r="B247">
        <f t="shared" si="75"/>
        <v>2.1596324441160961</v>
      </c>
      <c r="C247" t="str">
        <f t="shared" si="59"/>
        <v>-87.8562169513042-49389.4769663248i</v>
      </c>
      <c r="D247" t="str">
        <f t="shared" si="60"/>
        <v>3.47812499996936-7369.53844847418i</v>
      </c>
      <c r="E247" t="str">
        <f t="shared" si="61"/>
        <v>162.469485067612-0.0205513650114414i</v>
      </c>
      <c r="F247" t="str">
        <f t="shared" si="62"/>
        <v>2.90990990990497-69158.5814428865i</v>
      </c>
      <c r="G247" t="str">
        <f t="shared" si="63"/>
        <v>0.999999999998303-1.30265960080854E-06i</v>
      </c>
      <c r="H247" t="str">
        <f t="shared" si="64"/>
        <v>15.1515167129579+0.0318476263502131i</v>
      </c>
      <c r="I247" t="str">
        <f t="shared" si="65"/>
        <v>15.2107827503159-7094.51791669577i</v>
      </c>
      <c r="K247" t="str">
        <f t="shared" si="66"/>
        <v>0.329998508003959-0.000701019832071403i</v>
      </c>
      <c r="L247" t="str">
        <f t="shared" si="67"/>
        <v>0.000416666666666667-217.775958574174i</v>
      </c>
      <c r="M247" t="str">
        <f t="shared" si="68"/>
        <v>0.005-541.877826334563i</v>
      </c>
      <c r="N247">
        <f t="shared" si="69"/>
        <v>89.898079804949518</v>
      </c>
      <c r="O247">
        <f t="shared" si="70"/>
        <v>93.872702282613375</v>
      </c>
      <c r="P247" s="3">
        <f t="shared" si="71"/>
        <v>93.872702282613375</v>
      </c>
      <c r="Q247" s="3">
        <f t="shared" si="72"/>
        <v>-90.101920195050482</v>
      </c>
      <c r="R247">
        <f t="shared" si="73"/>
        <v>89.898079804949518</v>
      </c>
      <c r="S247">
        <f t="shared" si="74"/>
        <v>2.1596324441160962E-3</v>
      </c>
      <c r="T247">
        <f t="shared" si="57"/>
        <v>93.872702282613375</v>
      </c>
    </row>
    <row r="248" spans="1:20" x14ac:dyDescent="0.25">
      <c r="A248">
        <f t="shared" si="58"/>
        <v>13.620934450977352</v>
      </c>
      <c r="B248">
        <f t="shared" si="75"/>
        <v>2.1678390474037372</v>
      </c>
      <c r="C248" t="str">
        <f t="shared" si="59"/>
        <v>-87.8562134945568-49202.5059223671i</v>
      </c>
      <c r="D248" t="str">
        <f t="shared" si="60"/>
        <v>3.47812499996911-7341.64021573298i</v>
      </c>
      <c r="E248" t="str">
        <f t="shared" si="61"/>
        <v>162.469484672468-0.0206294592879568i</v>
      </c>
      <c r="F248" t="str">
        <f t="shared" si="62"/>
        <v>2.90990990990492-68896.7737028443i</v>
      </c>
      <c r="G248" t="str">
        <f t="shared" si="63"/>
        <v>0.99999999999829-1.30760970729159E-06i</v>
      </c>
      <c r="H248" t="str">
        <f t="shared" si="64"/>
        <v>15.1515167248474+0.0319686473416152i</v>
      </c>
      <c r="I248" t="str">
        <f t="shared" si="65"/>
        <v>15.2107827558139-7067.66080642375i</v>
      </c>
      <c r="K248" t="str">
        <f t="shared" si="66"/>
        <v>0.329998496643297-0.000703683683162183i</v>
      </c>
      <c r="L248" t="str">
        <f t="shared" si="67"/>
        <v>0.000416666666666667-216.951542711869i</v>
      </c>
      <c r="M248" t="str">
        <f t="shared" si="68"/>
        <v>0.005-539.826485688945i</v>
      </c>
      <c r="N248">
        <f t="shared" si="69"/>
        <v>89.897692509903735</v>
      </c>
      <c r="O248">
        <f t="shared" si="70"/>
        <v>93.839758292761658</v>
      </c>
      <c r="P248" s="3">
        <f t="shared" si="71"/>
        <v>93.839758292761658</v>
      </c>
      <c r="Q248" s="3">
        <f t="shared" si="72"/>
        <v>-90.102307490096265</v>
      </c>
      <c r="R248">
        <f t="shared" si="73"/>
        <v>89.897692509903735</v>
      </c>
      <c r="S248">
        <f t="shared" si="74"/>
        <v>2.1678390474037371E-3</v>
      </c>
      <c r="T248">
        <f t="shared" si="57"/>
        <v>93.839758292761658</v>
      </c>
    </row>
    <row r="249" spans="1:20" x14ac:dyDescent="0.25">
      <c r="A249">
        <f t="shared" si="58"/>
        <v>13.672694001891067</v>
      </c>
      <c r="B249">
        <f t="shared" si="75"/>
        <v>2.1760768357838716</v>
      </c>
      <c r="C249" t="str">
        <f t="shared" si="59"/>
        <v>-87.8562100114903-49016.242672976i</v>
      </c>
      <c r="D249" t="str">
        <f t="shared" si="60"/>
        <v>3.47812499996888-7313.84759495108i</v>
      </c>
      <c r="E249" t="str">
        <f t="shared" si="61"/>
        <v>162.469484274316-0.0207078503123055i</v>
      </c>
      <c r="F249" t="str">
        <f t="shared" si="62"/>
        <v>2.90990990990489-68635.9570660225i</v>
      </c>
      <c r="G249" t="str">
        <f t="shared" si="63"/>
        <v>0.999999999998277-1.31257862417928E-06i</v>
      </c>
      <c r="H249" t="str">
        <f t="shared" si="64"/>
        <v>15.1515167368274+0.0320901282129138i</v>
      </c>
      <c r="I249" t="str">
        <f t="shared" si="65"/>
        <v>15.2107827613541-7040.90536682524i</v>
      </c>
      <c r="K249" t="str">
        <f t="shared" si="66"/>
        <v>0.32999848519613-0.00070635765660937i</v>
      </c>
      <c r="L249" t="str">
        <f t="shared" si="67"/>
        <v>0.000416666666666667-216.130247770342i</v>
      </c>
      <c r="M249" t="str">
        <f t="shared" si="68"/>
        <v>0.005-537.782910628555i</v>
      </c>
      <c r="N249">
        <f t="shared" si="69"/>
        <v>89.897303743156172</v>
      </c>
      <c r="O249">
        <f t="shared" si="70"/>
        <v>93.806814301669334</v>
      </c>
      <c r="P249" s="3">
        <f t="shared" si="71"/>
        <v>93.806814301669334</v>
      </c>
      <c r="Q249" s="3">
        <f t="shared" si="72"/>
        <v>-90.102696256843828</v>
      </c>
      <c r="R249">
        <f t="shared" si="73"/>
        <v>89.897303743156172</v>
      </c>
      <c r="S249">
        <f t="shared" si="74"/>
        <v>2.1760768357838717E-3</v>
      </c>
      <c r="T249">
        <f t="shared" si="57"/>
        <v>93.806814301669334</v>
      </c>
    </row>
    <row r="250" spans="1:20" x14ac:dyDescent="0.25">
      <c r="A250">
        <f t="shared" si="58"/>
        <v>13.724650239098253</v>
      </c>
      <c r="B250">
        <f t="shared" si="75"/>
        <v>2.1843459277598503</v>
      </c>
      <c r="C250" t="str">
        <f t="shared" si="59"/>
        <v>-87.8562065019024-48830.6845386917i</v>
      </c>
      <c r="D250" t="str">
        <f t="shared" si="60"/>
        <v>3.47812499996864-7286.16018632226i</v>
      </c>
      <c r="E250" t="str">
        <f t="shared" si="61"/>
        <v>162.469483873132-0.0207865392120088i</v>
      </c>
      <c r="F250" t="str">
        <f t="shared" si="62"/>
        <v>2.90990990990485-68376.1277804857i</v>
      </c>
      <c r="G250" t="str">
        <f t="shared" si="63"/>
        <v>0.999999999998264-1.31756642295114E-06i</v>
      </c>
      <c r="H250" t="str">
        <f t="shared" si="64"/>
        <v>15.1515167488987+0.0322120707116537i</v>
      </c>
      <c r="I250" t="str">
        <f t="shared" si="65"/>
        <v>15.2107827669363-7014.25121301425i</v>
      </c>
      <c r="K250" t="str">
        <f t="shared" si="66"/>
        <v>0.329998473661801-0.000709041790874736i</v>
      </c>
      <c r="L250" t="str">
        <f t="shared" si="67"/>
        <v>0.000416666666666667-215.312061934989i</v>
      </c>
      <c r="M250" t="str">
        <f t="shared" si="68"/>
        <v>0.005-535.747071755885i</v>
      </c>
      <c r="N250">
        <f t="shared" si="69"/>
        <v>89.896913499114603</v>
      </c>
      <c r="O250">
        <f t="shared" si="70"/>
        <v>93.773870309326952</v>
      </c>
      <c r="P250" s="3">
        <f t="shared" si="71"/>
        <v>93.773870309326952</v>
      </c>
      <c r="Q250" s="3">
        <f t="shared" si="72"/>
        <v>-90.103086500885397</v>
      </c>
      <c r="R250">
        <f t="shared" si="73"/>
        <v>89.896913499114603</v>
      </c>
      <c r="S250">
        <f t="shared" si="74"/>
        <v>2.1843459277598501E-3</v>
      </c>
      <c r="T250">
        <f t="shared" si="57"/>
        <v>93.773870309326952</v>
      </c>
    </row>
    <row r="251" spans="1:20" x14ac:dyDescent="0.25">
      <c r="A251">
        <f t="shared" si="58"/>
        <v>13.776803910006825</v>
      </c>
      <c r="B251">
        <f t="shared" si="75"/>
        <v>2.1926464422853376</v>
      </c>
      <c r="C251" t="str">
        <f t="shared" si="59"/>
        <v>-87.856202965591-48645.8288501984i</v>
      </c>
      <c r="D251" t="str">
        <f t="shared" si="60"/>
        <v>3.47812499996842-7258.57759155391i</v>
      </c>
      <c r="E251" t="str">
        <f t="shared" si="61"/>
        <v>162.469483468893-0.0208655271188686i</v>
      </c>
      <c r="F251" t="str">
        <f t="shared" si="62"/>
        <v>2.90990990990483-68117.2821085029i</v>
      </c>
      <c r="G251" t="str">
        <f t="shared" si="63"/>
        <v>0.999999999998251-1.32257317535835E-06i</v>
      </c>
      <c r="H251" t="str">
        <f t="shared" si="64"/>
        <v>15.1515167610619+0.032334476592021i</v>
      </c>
      <c r="I251" t="str">
        <f t="shared" si="65"/>
        <v>15.2107827725612-6987.69796156185i</v>
      </c>
      <c r="K251" t="str">
        <f t="shared" si="66"/>
        <v>0.329998462039644-0.000711736124566177i</v>
      </c>
      <c r="L251" t="str">
        <f t="shared" si="67"/>
        <v>0.000416666666666667-214.496973435932i</v>
      </c>
      <c r="M251" t="str">
        <f t="shared" si="68"/>
        <v>0.005-533.718939784702i</v>
      </c>
      <c r="N251">
        <f t="shared" si="69"/>
        <v>89.896521772165514</v>
      </c>
      <c r="O251">
        <f t="shared" si="70"/>
        <v>93.740926315725005</v>
      </c>
      <c r="P251" s="3">
        <f t="shared" si="71"/>
        <v>93.740926315725005</v>
      </c>
      <c r="Q251" s="3">
        <f t="shared" si="72"/>
        <v>-90.103478227834486</v>
      </c>
      <c r="R251">
        <f t="shared" si="73"/>
        <v>89.896521772165514</v>
      </c>
      <c r="S251">
        <f t="shared" si="74"/>
        <v>2.1926464422853376E-3</v>
      </c>
      <c r="T251">
        <f t="shared" si="57"/>
        <v>93.740926315725005</v>
      </c>
    </row>
    <row r="252" spans="1:20" x14ac:dyDescent="0.25">
      <c r="A252">
        <f t="shared" si="58"/>
        <v>13.829155764864852</v>
      </c>
      <c r="B252">
        <f t="shared" si="75"/>
        <v>2.2009784987660219</v>
      </c>
      <c r="C252" t="str">
        <f t="shared" si="59"/>
        <v>-87.8561994023528-48461.6729482846i</v>
      </c>
      <c r="D252" t="str">
        <f t="shared" si="60"/>
        <v>3.47812499996816-7231.09941386101i</v>
      </c>
      <c r="E252" t="str">
        <f t="shared" si="61"/>
        <v>162.469483061577-0.0209448151689974i</v>
      </c>
      <c r="F252" t="str">
        <f t="shared" si="62"/>
        <v>2.90990990990477-67859.4163264912i</v>
      </c>
      <c r="G252" t="str">
        <f t="shared" si="63"/>
        <v>0.999999999998237-1.32759895342469E-06i</v>
      </c>
      <c r="H252" t="str">
        <f t="shared" si="64"/>
        <v>15.1515167733177+0.0324573476148669i</v>
      </c>
      <c r="I252" t="str">
        <f t="shared" si="65"/>
        <v>15.2107827782287-6961.24523049049i</v>
      </c>
      <c r="K252" t="str">
        <f t="shared" si="66"/>
        <v>0.329998450328992-0.000714440696438255i</v>
      </c>
      <c r="L252" t="str">
        <f t="shared" si="67"/>
        <v>0.000416666666666667-213.68497054785i</v>
      </c>
      <c r="M252" t="str">
        <f t="shared" si="68"/>
        <v>0.005-531.698485539652i</v>
      </c>
      <c r="N252">
        <f t="shared" si="69"/>
        <v>89.8961285566741</v>
      </c>
      <c r="O252">
        <f t="shared" si="70"/>
        <v>93.707982320853844</v>
      </c>
      <c r="P252" s="3">
        <f t="shared" si="71"/>
        <v>93.707982320853844</v>
      </c>
      <c r="Q252" s="3">
        <f t="shared" si="72"/>
        <v>-90.1038714433259</v>
      </c>
      <c r="R252">
        <f t="shared" si="73"/>
        <v>89.8961285566741</v>
      </c>
      <c r="S252">
        <f t="shared" si="74"/>
        <v>2.2009784987660221E-3</v>
      </c>
      <c r="T252">
        <f t="shared" si="57"/>
        <v>93.707982320853844</v>
      </c>
    </row>
    <row r="253" spans="1:20" x14ac:dyDescent="0.25">
      <c r="A253">
        <f t="shared" si="58"/>
        <v>13.881706556771338</v>
      </c>
      <c r="B253">
        <f t="shared" si="75"/>
        <v>2.2093422170613328</v>
      </c>
      <c r="C253" t="str">
        <f t="shared" si="59"/>
        <v>-87.8561958119829-48278.2141838065i</v>
      </c>
      <c r="D253" t="str">
        <f t="shared" si="60"/>
        <v>3.47812499996794-7203.72525796092i</v>
      </c>
      <c r="E253" t="str">
        <f t="shared" si="61"/>
        <v>162.469482651159-0.0210244045028076i</v>
      </c>
      <c r="F253" t="str">
        <f t="shared" si="62"/>
        <v>2.90990990990475-67602.5267249661i</v>
      </c>
      <c r="G253" t="str">
        <f t="shared" si="63"/>
        <v>0.999999999998224-1.33264382944768E-06i</v>
      </c>
      <c r="H253" t="str">
        <f t="shared" si="64"/>
        <v>15.1515167856668+0.0325806855477347i</v>
      </c>
      <c r="I253" t="str">
        <f t="shared" si="65"/>
        <v>15.2107827839395-6934.89263926889i</v>
      </c>
      <c r="K253" t="str">
        <f t="shared" si="66"/>
        <v>0.329998438529171-0.000717155545392777i</v>
      </c>
      <c r="L253" t="str">
        <f t="shared" si="67"/>
        <v>0.000416666666666667-212.876041589809i</v>
      </c>
      <c r="M253" t="str">
        <f t="shared" si="68"/>
        <v>0.005-529.68567995582i</v>
      </c>
      <c r="N253">
        <f t="shared" si="69"/>
        <v>89.895733846984115</v>
      </c>
      <c r="O253">
        <f t="shared" si="70"/>
        <v>93.67503832470392</v>
      </c>
      <c r="P253" s="3">
        <f t="shared" si="71"/>
        <v>93.67503832470392</v>
      </c>
      <c r="Q253" s="3">
        <f t="shared" si="72"/>
        <v>-90.104266153015885</v>
      </c>
      <c r="R253">
        <f t="shared" si="73"/>
        <v>89.895733846984115</v>
      </c>
      <c r="S253">
        <f t="shared" si="74"/>
        <v>2.2093422170613329E-3</v>
      </c>
      <c r="T253">
        <f t="shared" si="57"/>
        <v>93.67503832470392</v>
      </c>
    </row>
    <row r="254" spans="1:20" x14ac:dyDescent="0.25">
      <c r="A254">
        <f t="shared" si="58"/>
        <v>13.934457041687072</v>
      </c>
      <c r="B254">
        <f t="shared" si="75"/>
        <v>2.2177377174861661</v>
      </c>
      <c r="C254" t="str">
        <f t="shared" si="59"/>
        <v>-87.8561921942734-48095.4499176472i</v>
      </c>
      <c r="D254" t="str">
        <f t="shared" si="60"/>
        <v>3.47812499996768-7176.45473006705i</v>
      </c>
      <c r="E254" t="str">
        <f t="shared" si="61"/>
        <v>162.469482237616-0.0211042962650571i</v>
      </c>
      <c r="F254" t="str">
        <f t="shared" si="62"/>
        <v>2.9099099099047-67346.6096084831i</v>
      </c>
      <c r="G254" t="str">
        <f t="shared" si="63"/>
        <v>0.999999999998211-1.33770787599957E-06i</v>
      </c>
      <c r="H254" t="str">
        <f t="shared" si="64"/>
        <v>15.1515167981099+0.0327044921648839i</v>
      </c>
      <c r="I254" t="str">
        <f t="shared" si="65"/>
        <v>15.2107827896936-6908.63980880604i</v>
      </c>
      <c r="K254" t="str">
        <f t="shared" si="66"/>
        <v>0.329998426639502-0.000719880710479323i</v>
      </c>
      <c r="L254" t="str">
        <f t="shared" si="67"/>
        <v>0.000416666666666667-212.070174925094i</v>
      </c>
      <c r="M254" t="str">
        <f t="shared" si="68"/>
        <v>0.005-527.680494078323i</v>
      </c>
      <c r="N254">
        <f t="shared" si="69"/>
        <v>89.895337637417853</v>
      </c>
      <c r="O254">
        <f t="shared" si="70"/>
        <v>93.642094327265326</v>
      </c>
      <c r="P254" s="3">
        <f t="shared" si="71"/>
        <v>93.642094327265326</v>
      </c>
      <c r="Q254" s="3">
        <f t="shared" si="72"/>
        <v>-90.104662362582147</v>
      </c>
      <c r="R254">
        <f t="shared" si="73"/>
        <v>89.895337637417853</v>
      </c>
      <c r="S254">
        <f t="shared" si="74"/>
        <v>2.217737717486166E-3</v>
      </c>
      <c r="T254">
        <f t="shared" si="57"/>
        <v>93.642094327265326</v>
      </c>
    </row>
    <row r="255" spans="1:20" x14ac:dyDescent="0.25">
      <c r="A255">
        <f t="shared" si="58"/>
        <v>13.987407978445482</v>
      </c>
      <c r="B255">
        <f t="shared" si="75"/>
        <v>2.2261651208126136</v>
      </c>
      <c r="C255" t="str">
        <f t="shared" si="59"/>
        <v>-87.8561885490196-47913.3775206824i</v>
      </c>
      <c r="D255" t="str">
        <f t="shared" si="60"/>
        <v>3.47812499996743-7149.28743788383i</v>
      </c>
      <c r="E255" t="str">
        <f t="shared" si="61"/>
        <v>162.469481820925-0.0211844916048518i</v>
      </c>
      <c r="F255" t="str">
        <f t="shared" si="62"/>
        <v>2.90990990990466-67091.6612955896i</v>
      </c>
      <c r="G255" t="str">
        <f t="shared" si="63"/>
        <v>0.999999999998197-1.34279116592835E-06i</v>
      </c>
      <c r="H255" t="str">
        <f t="shared" si="64"/>
        <v>15.1515168106479+0.0328287692473164i</v>
      </c>
      <c r="I255" t="str">
        <f t="shared" si="65"/>
        <v>15.2107827954917-6882.48636144634i</v>
      </c>
      <c r="K255" t="str">
        <f t="shared" si="66"/>
        <v>0.3299984146593-0.000722616230895832i</v>
      </c>
      <c r="L255" t="str">
        <f t="shared" si="67"/>
        <v>0.000416666666666667-211.267358961042i</v>
      </c>
      <c r="M255" t="str">
        <f t="shared" si="68"/>
        <v>0.005-525.682899061886i</v>
      </c>
      <c r="N255">
        <f t="shared" si="69"/>
        <v>89.894939922276009</v>
      </c>
      <c r="O255">
        <f t="shared" si="70"/>
        <v>93.609150328528429</v>
      </c>
      <c r="P255" s="3">
        <f t="shared" si="71"/>
        <v>93.609150328528429</v>
      </c>
      <c r="Q255" s="3">
        <f t="shared" si="72"/>
        <v>-90.105060077723991</v>
      </c>
      <c r="R255">
        <f t="shared" si="73"/>
        <v>89.894939922276009</v>
      </c>
      <c r="S255">
        <f t="shared" si="74"/>
        <v>2.2261651208126138E-3</v>
      </c>
      <c r="T255">
        <f t="shared" si="57"/>
        <v>93.609150328528429</v>
      </c>
    </row>
    <row r="256" spans="1:20" x14ac:dyDescent="0.25">
      <c r="A256">
        <f t="shared" si="58"/>
        <v>14.040560128763575</v>
      </c>
      <c r="B256">
        <f t="shared" si="75"/>
        <v>2.2346245482717015</v>
      </c>
      <c r="C256" t="str">
        <f t="shared" si="59"/>
        <v>-87.8561848760097-47731.9943737388i</v>
      </c>
      <c r="D256" t="str">
        <f t="shared" si="60"/>
        <v>3.47812499996718-7122.22299060058i</v>
      </c>
      <c r="E256" t="str">
        <f t="shared" si="61"/>
        <v>162.46948140106-0.0212649916756548i</v>
      </c>
      <c r="F256" t="str">
        <f t="shared" si="62"/>
        <v>2.90990990990462-66837.6781187679i</v>
      </c>
      <c r="G256" t="str">
        <f t="shared" si="63"/>
        <v>0.999999999998183-1.34789377235885E-06i</v>
      </c>
      <c r="H256" t="str">
        <f t="shared" si="64"/>
        <v>15.1515168232812+0.0329535185828018i</v>
      </c>
      <c r="I256" t="str">
        <f t="shared" si="65"/>
        <v>15.2107828013339-6856.43192096347i</v>
      </c>
      <c r="K256" t="str">
        <f t="shared" si="66"/>
        <v>0.329998402587878-0.000725362145989162i</v>
      </c>
      <c r="L256" t="str">
        <f t="shared" si="67"/>
        <v>0.000416666666666667-210.467582148876i</v>
      </c>
      <c r="M256" t="str">
        <f t="shared" si="68"/>
        <v>0.005-523.692866170438i</v>
      </c>
      <c r="N256">
        <f t="shared" si="69"/>
        <v>89.894540695837634</v>
      </c>
      <c r="O256">
        <f t="shared" si="70"/>
        <v>93.57620632848321</v>
      </c>
      <c r="P256" s="3">
        <f t="shared" si="71"/>
        <v>93.57620632848321</v>
      </c>
      <c r="Q256" s="3">
        <f t="shared" si="72"/>
        <v>-90.105459304162366</v>
      </c>
      <c r="R256">
        <f t="shared" si="73"/>
        <v>89.894540695837634</v>
      </c>
      <c r="S256">
        <f t="shared" si="74"/>
        <v>2.2346245482717016E-3</v>
      </c>
      <c r="T256">
        <f t="shared" si="57"/>
        <v>93.57620632848321</v>
      </c>
    </row>
    <row r="257" spans="1:20" x14ac:dyDescent="0.25">
      <c r="A257">
        <f t="shared" si="58"/>
        <v>14.093914257252877</v>
      </c>
      <c r="B257">
        <f t="shared" si="75"/>
        <v>2.2431161215551341</v>
      </c>
      <c r="C257" t="str">
        <f t="shared" si="59"/>
        <v>-87.856181175031-47551.2978675595i</v>
      </c>
      <c r="D257" t="str">
        <f t="shared" si="60"/>
        <v>3.47812499996694-7095.26099888615i</v>
      </c>
      <c r="E257" t="str">
        <f t="shared" si="61"/>
        <v>162.469480977999-0.0213457976353115i</v>
      </c>
      <c r="F257" t="str">
        <f t="shared" si="62"/>
        <v>2.90990990990458-66584.6564243852i</v>
      </c>
      <c r="G257" t="str">
        <f t="shared" si="63"/>
        <v>0.999999999998169-0.0000013530157686938i</v>
      </c>
      <c r="H257" t="str">
        <f t="shared" si="64"/>
        <v>15.1515168360107+0.0330787419659032i</v>
      </c>
      <c r="I257" t="str">
        <f t="shared" si="65"/>
        <v>15.2107828072205-6830.47611255568i</v>
      </c>
      <c r="K257" t="str">
        <f t="shared" si="66"/>
        <v>0.329998390424539-0.000728118495255632i</v>
      </c>
      <c r="L257" t="str">
        <f t="shared" si="67"/>
        <v>0.000416666666666667-209.670832983539i</v>
      </c>
      <c r="M257" t="str">
        <f t="shared" si="68"/>
        <v>0.005-521.710366776688i</v>
      </c>
      <c r="N257">
        <f t="shared" si="69"/>
        <v>89.894139952360035</v>
      </c>
      <c r="O257">
        <f t="shared" si="70"/>
        <v>93.543262327119805</v>
      </c>
      <c r="P257" s="3">
        <f t="shared" si="71"/>
        <v>93.543262327119805</v>
      </c>
      <c r="Q257" s="3">
        <f t="shared" si="72"/>
        <v>-90.105860047639965</v>
      </c>
      <c r="R257">
        <f t="shared" si="73"/>
        <v>89.894139952360035</v>
      </c>
      <c r="S257">
        <f t="shared" si="74"/>
        <v>2.2431161215551339E-3</v>
      </c>
      <c r="T257">
        <f t="shared" si="57"/>
        <v>93.543262327119805</v>
      </c>
    </row>
    <row r="258" spans="1:20" x14ac:dyDescent="0.25">
      <c r="A258">
        <f t="shared" si="58"/>
        <v>14.147471131430439</v>
      </c>
      <c r="B258">
        <f t="shared" si="75"/>
        <v>2.2516399628170438</v>
      </c>
      <c r="C258" t="str">
        <f t="shared" si="59"/>
        <v>-87.8561774458702-47371.2854027635i</v>
      </c>
      <c r="D258" t="str">
        <f t="shared" si="60"/>
        <v>3.47812499996669-7068.40107488328i</v>
      </c>
      <c r="E258" t="str">
        <f t="shared" si="61"/>
        <v>162.469480551714-0.0214269106460686i</v>
      </c>
      <c r="F258" t="str">
        <f t="shared" si="62"/>
        <v>2.90990990990455-66332.5925726394i</v>
      </c>
      <c r="G258" t="str">
        <f t="shared" si="63"/>
        <v>0.999999999998155-1.35815722861481E-06i</v>
      </c>
      <c r="H258" t="str">
        <f t="shared" si="64"/>
        <v>15.1515168488372+0.0332044411980035i</v>
      </c>
      <c r="I258" t="str">
        <f t="shared" si="65"/>
        <v>15.2107828131521-6804.61856283998i</v>
      </c>
      <c r="K258" t="str">
        <f t="shared" si="66"/>
        <v>0.329998378168583-0.000730885318341625i</v>
      </c>
      <c r="L258" t="str">
        <f t="shared" si="67"/>
        <v>0.000416666666666667-208.877100003525i</v>
      </c>
      <c r="M258" t="str">
        <f t="shared" si="68"/>
        <v>0.005-519.735372361713i</v>
      </c>
      <c r="N258">
        <f t="shared" si="69"/>
        <v>89.893737686078737</v>
      </c>
      <c r="O258">
        <f t="shared" si="70"/>
        <v>93.510318324427985</v>
      </c>
      <c r="P258" s="3">
        <f t="shared" si="71"/>
        <v>93.510318324427985</v>
      </c>
      <c r="Q258" s="3">
        <f t="shared" si="72"/>
        <v>-90.106262313921263</v>
      </c>
      <c r="R258">
        <f t="shared" si="73"/>
        <v>89.893737686078737</v>
      </c>
      <c r="S258">
        <f t="shared" si="74"/>
        <v>2.2516399628170437E-3</v>
      </c>
      <c r="T258">
        <f t="shared" si="57"/>
        <v>93.510318324427985</v>
      </c>
    </row>
    <row r="259" spans="1:20" x14ac:dyDescent="0.25">
      <c r="A259">
        <f t="shared" si="58"/>
        <v>14.201231521729875</v>
      </c>
      <c r="B259">
        <f t="shared" si="75"/>
        <v>2.2601961946757485</v>
      </c>
      <c r="C259" t="str">
        <f t="shared" si="59"/>
        <v>-87.856173688316-47191.9543898123i</v>
      </c>
      <c r="D259" t="str">
        <f t="shared" si="60"/>
        <v>3.47812499996643-7041.64283220284i</v>
      </c>
      <c r="E259" t="str">
        <f t="shared" si="61"/>
        <v>162.469480122186-0.0215083318745967i</v>
      </c>
      <c r="F259" t="str">
        <f t="shared" si="62"/>
        <v>2.90990990990449-66081.4829375067i</v>
      </c>
      <c r="G259" t="str">
        <f t="shared" si="63"/>
        <v>0.999999999998141-1.36331822608354E-06i</v>
      </c>
      <c r="H259" t="str">
        <f t="shared" si="64"/>
        <v>15.1515168617614+0.0333306180873302i</v>
      </c>
      <c r="I259" t="str">
        <f t="shared" si="65"/>
        <v>15.2107828191287-6778.85889984673i</v>
      </c>
      <c r="K259" t="str">
        <f t="shared" si="66"/>
        <v>0.329998365819306-0.000733662655044131i</v>
      </c>
      <c r="L259" t="str">
        <f t="shared" si="67"/>
        <v>0.000416666666666667-208.086371790721i</v>
      </c>
      <c r="M259" t="str">
        <f t="shared" si="68"/>
        <v>0.005-517.767854514559i</v>
      </c>
      <c r="N259">
        <f t="shared" si="69"/>
        <v>89.893333891207291</v>
      </c>
      <c r="O259">
        <f t="shared" si="70"/>
        <v>93.477374320397857</v>
      </c>
      <c r="P259" s="3">
        <f t="shared" si="71"/>
        <v>93.477374320397857</v>
      </c>
      <c r="Q259" s="3">
        <f t="shared" si="72"/>
        <v>-90.106666108792709</v>
      </c>
      <c r="R259">
        <f t="shared" si="73"/>
        <v>89.893333891207291</v>
      </c>
      <c r="S259">
        <f t="shared" si="74"/>
        <v>2.2601961946757485E-3</v>
      </c>
      <c r="T259">
        <f t="shared" si="57"/>
        <v>93.477374320397857</v>
      </c>
    </row>
    <row r="260" spans="1:20" x14ac:dyDescent="0.25">
      <c r="A260">
        <f t="shared" si="58"/>
        <v>14.255196201512447</v>
      </c>
      <c r="B260">
        <f t="shared" si="75"/>
        <v>2.2687849402155162</v>
      </c>
      <c r="C260" t="str">
        <f t="shared" si="59"/>
        <v>-87.8561699021513-47013.3022489691i</v>
      </c>
      <c r="D260" t="str">
        <f t="shared" si="60"/>
        <v>3.47812499996619-7014.98588591866i</v>
      </c>
      <c r="E260" t="str">
        <f t="shared" si="61"/>
        <v>162.469479689387-0.0215900624919844i</v>
      </c>
      <c r="F260" t="str">
        <f t="shared" si="62"/>
        <v>2.90990990990447-65831.3239066918i</v>
      </c>
      <c r="G260" t="str">
        <f t="shared" si="63"/>
        <v>0.999999999998127-1.36849883534263E-06i</v>
      </c>
      <c r="H260" t="str">
        <f t="shared" si="64"/>
        <v>15.151516874784+0.0334572744489823i</v>
      </c>
      <c r="I260" t="str">
        <f t="shared" si="65"/>
        <v>15.2107828251509-6753.19675301465i</v>
      </c>
      <c r="K260" t="str">
        <f t="shared" si="66"/>
        <v>0.329998353375998-0.000736450545311335i</v>
      </c>
      <c r="L260" t="str">
        <f t="shared" si="67"/>
        <v>0.000416666666666667-207.298636970234i</v>
      </c>
      <c r="M260" t="str">
        <f t="shared" si="68"/>
        <v>0.005-515.807784931818i</v>
      </c>
      <c r="N260">
        <f t="shared" si="69"/>
        <v>89.892928561937339</v>
      </c>
      <c r="O260">
        <f t="shared" si="70"/>
        <v>93.444430315019247</v>
      </c>
      <c r="P260" s="3">
        <f t="shared" si="71"/>
        <v>93.444430315019247</v>
      </c>
      <c r="Q260" s="3">
        <f t="shared" si="72"/>
        <v>-90.107071438062661</v>
      </c>
      <c r="R260">
        <f t="shared" si="73"/>
        <v>89.892928561937339</v>
      </c>
      <c r="S260">
        <f t="shared" si="74"/>
        <v>2.2687849402155164E-3</v>
      </c>
      <c r="T260">
        <f t="shared" si="57"/>
        <v>93.444430315019247</v>
      </c>
    </row>
    <row r="261" spans="1:20" x14ac:dyDescent="0.25">
      <c r="A261">
        <f t="shared" si="58"/>
        <v>14.309365947078195</v>
      </c>
      <c r="B261">
        <f t="shared" si="75"/>
        <v>2.2774063229883352</v>
      </c>
      <c r="C261" t="str">
        <f t="shared" si="59"/>
        <v>-87.8561660871559-46835.3264102616i</v>
      </c>
      <c r="D261" t="str">
        <f t="shared" si="60"/>
        <v>3.47812499996592-6988.42985256148i</v>
      </c>
      <c r="E261" t="str">
        <f t="shared" si="61"/>
        <v>162.469479253292-0.0216721036737737i</v>
      </c>
      <c r="F261" t="str">
        <f t="shared" si="62"/>
        <v>2.90990990990442-65582.1118815719i</v>
      </c>
      <c r="G261" t="str">
        <f t="shared" si="63"/>
        <v>0.999999999998113-1.37369913091692E-06i</v>
      </c>
      <c r="H261" t="str">
        <f t="shared" si="64"/>
        <v>15.1515168879057+0.0335844121049568i</v>
      </c>
      <c r="I261" t="str">
        <f t="shared" si="65"/>
        <v>15.2107828312189-6727.63175318498i</v>
      </c>
      <c r="K261" t="str">
        <f t="shared" si="66"/>
        <v>0.329998340837941-0.000739249029243178i</v>
      </c>
      <c r="L261" t="str">
        <f t="shared" si="67"/>
        <v>0.000416666666666667-206.513884210235i</v>
      </c>
      <c r="M261" t="str">
        <f t="shared" si="68"/>
        <v>0.005-513.855135417233i</v>
      </c>
      <c r="N261">
        <f t="shared" si="69"/>
        <v>89.892521692438379</v>
      </c>
      <c r="O261">
        <f t="shared" si="70"/>
        <v>93.411486308281638</v>
      </c>
      <c r="P261" s="3">
        <f t="shared" si="71"/>
        <v>93.411486308281638</v>
      </c>
      <c r="Q261" s="3">
        <f t="shared" si="72"/>
        <v>-90.107478307561621</v>
      </c>
      <c r="R261">
        <f t="shared" si="73"/>
        <v>89.892521692438379</v>
      </c>
      <c r="S261">
        <f t="shared" si="74"/>
        <v>2.2774063229883353E-3</v>
      </c>
      <c r="T261">
        <f t="shared" si="57"/>
        <v>93.411486308281638</v>
      </c>
    </row>
    <row r="262" spans="1:20" x14ac:dyDescent="0.25">
      <c r="A262">
        <f t="shared" si="58"/>
        <v>14.363741537677093</v>
      </c>
      <c r="B262">
        <f t="shared" si="75"/>
        <v>2.286060467015691</v>
      </c>
      <c r="C262" t="str">
        <f t="shared" si="59"/>
        <v>-87.8561622431128-46658.0243134489i</v>
      </c>
      <c r="D262" t="str">
        <f t="shared" si="60"/>
        <v>3.47812499996566-6961.97435011395i</v>
      </c>
      <c r="E262" t="str">
        <f t="shared" si="61"/>
        <v>162.469478813877-0.0217544565999729i</v>
      </c>
      <c r="F262" t="str">
        <f t="shared" si="62"/>
        <v>2.90990990990437-65333.8432771491i</v>
      </c>
      <c r="G262" t="str">
        <f t="shared" si="63"/>
        <v>0.999999999998099-1.37891918761438E-06i</v>
      </c>
      <c r="H262" t="str">
        <f t="shared" si="64"/>
        <v>15.1515169011274+0.0337120328841736i</v>
      </c>
      <c r="I262" t="str">
        <f t="shared" si="65"/>
        <v>15.2107828373331-6702.16353259677i</v>
      </c>
      <c r="K262" t="str">
        <f t="shared" si="66"/>
        <v>0.329998328204415-0.000742058147091946i</v>
      </c>
      <c r="L262" t="str">
        <f t="shared" si="67"/>
        <v>0.000416666666666667-205.732102221792i</v>
      </c>
      <c r="M262" t="str">
        <f t="shared" si="68"/>
        <v>0.005-511.909877881284i</v>
      </c>
      <c r="N262">
        <f t="shared" si="69"/>
        <v>89.892113276857813</v>
      </c>
      <c r="O262">
        <f t="shared" si="70"/>
        <v>93.378542300174914</v>
      </c>
      <c r="P262" s="3">
        <f t="shared" si="71"/>
        <v>93.378542300174914</v>
      </c>
      <c r="Q262" s="3">
        <f t="shared" si="72"/>
        <v>-90.107886723142187</v>
      </c>
      <c r="R262">
        <f t="shared" si="73"/>
        <v>89.892113276857813</v>
      </c>
      <c r="S262">
        <f t="shared" si="74"/>
        <v>2.2860604670156908E-3</v>
      </c>
      <c r="T262">
        <f t="shared" si="57"/>
        <v>93.378542300174914</v>
      </c>
    </row>
    <row r="263" spans="1:20" x14ac:dyDescent="0.25">
      <c r="A263">
        <f t="shared" si="58"/>
        <v>14.418323755520266</v>
      </c>
      <c r="B263">
        <f t="shared" si="75"/>
        <v>2.2947474967903507</v>
      </c>
      <c r="C263" t="str">
        <f t="shared" si="59"/>
        <v>-87.8561583697995-46481.3934079802i</v>
      </c>
      <c r="D263" t="str">
        <f t="shared" si="60"/>
        <v>3.47812499996539-6935.61899800473i</v>
      </c>
      <c r="E263" t="str">
        <f t="shared" si="61"/>
        <v>162.469478371116-0.0218371224550727i</v>
      </c>
      <c r="F263" t="str">
        <f t="shared" si="62"/>
        <v>2.90990990990433-65086.514521996i</v>
      </c>
      <c r="G263" t="str">
        <f t="shared" si="63"/>
        <v>0.999999999998084-0.0000013841590805273i</v>
      </c>
      <c r="H263" t="str">
        <f t="shared" si="64"/>
        <v>15.1515169144497+0.0338401386225027i</v>
      </c>
      <c r="I263" t="str">
        <f t="shared" si="65"/>
        <v>15.2107828434939-6676.79172488102i</v>
      </c>
      <c r="K263" t="str">
        <f t="shared" si="66"/>
        <v>0.329998315474693-0.000744877939262838i</v>
      </c>
      <c r="L263" t="str">
        <f t="shared" si="67"/>
        <v>0.000416666666666667-204.953279758709i</v>
      </c>
      <c r="M263" t="str">
        <f t="shared" si="68"/>
        <v>0.005-509.971984340787i</v>
      </c>
      <c r="N263">
        <f t="shared" si="69"/>
        <v>89.891703309320818</v>
      </c>
      <c r="O263">
        <f t="shared" si="70"/>
        <v>93.345598290688571</v>
      </c>
      <c r="P263" s="3">
        <f t="shared" si="71"/>
        <v>93.345598290688571</v>
      </c>
      <c r="Q263" s="3">
        <f t="shared" si="72"/>
        <v>-90.108296690679182</v>
      </c>
      <c r="R263">
        <f t="shared" si="73"/>
        <v>89.891703309320818</v>
      </c>
      <c r="S263">
        <f t="shared" si="74"/>
        <v>2.2947474967903508E-3</v>
      </c>
      <c r="T263">
        <f t="shared" si="57"/>
        <v>93.345598290688571</v>
      </c>
    </row>
    <row r="264" spans="1:20" x14ac:dyDescent="0.25">
      <c r="A264">
        <f t="shared" si="58"/>
        <v>14.473113385791242</v>
      </c>
      <c r="B264">
        <f t="shared" si="75"/>
        <v>2.3034675372781539</v>
      </c>
      <c r="C264" t="str">
        <f t="shared" si="59"/>
        <v>-87.8561544669932-46305.4311529607i</v>
      </c>
      <c r="D264" t="str">
        <f t="shared" si="60"/>
        <v>3.47812499996515-6909.36341710331i</v>
      </c>
      <c r="E264" t="str">
        <f t="shared" si="61"/>
        <v>162.469477924982-0.0219201024280639i</v>
      </c>
      <c r="F264" t="str">
        <f t="shared" si="62"/>
        <v>2.9099099099043-64840.1220582058i</v>
      </c>
      <c r="G264" t="str">
        <f t="shared" si="63"/>
        <v>0.99999999999807-1.38941888503328E-06i</v>
      </c>
      <c r="H264" t="str">
        <f t="shared" si="64"/>
        <v>15.1515169278734+0.0339687311627902i</v>
      </c>
      <c r="I264" t="str">
        <f t="shared" si="65"/>
        <v>15.2107828497017-6651.51596505581i</v>
      </c>
      <c r="K264" t="str">
        <f t="shared" si="66"/>
        <v>0.329998302648043-0.000747708446314547i</v>
      </c>
      <c r="L264" t="str">
        <f t="shared" si="67"/>
        <v>0.000416666666666667-204.177405617363i</v>
      </c>
      <c r="M264" t="str">
        <f t="shared" si="68"/>
        <v>0.005-508.041426918497i</v>
      </c>
      <c r="N264">
        <f t="shared" si="69"/>
        <v>89.891291783930171</v>
      </c>
      <c r="O264">
        <f t="shared" si="70"/>
        <v>93.312654279812065</v>
      </c>
      <c r="P264" s="3">
        <f t="shared" si="71"/>
        <v>93.312654279812065</v>
      </c>
      <c r="Q264" s="3">
        <f t="shared" si="72"/>
        <v>-90.108708216069829</v>
      </c>
      <c r="R264">
        <f t="shared" si="73"/>
        <v>89.891291783930171</v>
      </c>
      <c r="S264">
        <f t="shared" si="74"/>
        <v>2.3034675372781538E-3</v>
      </c>
      <c r="T264">
        <f t="shared" si="57"/>
        <v>93.312654279812065</v>
      </c>
    </row>
    <row r="265" spans="1:20" x14ac:dyDescent="0.25">
      <c r="A265">
        <f t="shared" si="58"/>
        <v>14.528111216657248</v>
      </c>
      <c r="B265">
        <f t="shared" si="75"/>
        <v>2.3122207139198108</v>
      </c>
      <c r="C265" t="str">
        <f t="shared" si="59"/>
        <v>-87.8561505344691-46130.1350171142i</v>
      </c>
      <c r="D265" t="str">
        <f t="shared" si="60"/>
        <v>3.47812499996489-6883.20722971424i</v>
      </c>
      <c r="E265" t="str">
        <f t="shared" si="61"/>
        <v>162.469477475452-0.0220033977124499i</v>
      </c>
      <c r="F265" t="str">
        <f t="shared" si="62"/>
        <v>2.90990990990426-64594.6623413396i</v>
      </c>
      <c r="G265" t="str">
        <f t="shared" si="63"/>
        <v>0.999999999998055-1.39469867679639E-06i</v>
      </c>
      <c r="H265" t="str">
        <f t="shared" si="64"/>
        <v>15.1515169413994+0.0340978123548858i</v>
      </c>
      <c r="I265" t="str">
        <f t="shared" si="65"/>
        <v>15.2107828559567-6626.33588952086i</v>
      </c>
      <c r="K265" t="str">
        <f t="shared" si="66"/>
        <v>0.329998289723725-0.000750549708959854i</v>
      </c>
      <c r="L265" t="str">
        <f t="shared" si="67"/>
        <v>0.000416666666666667-203.404468636544i</v>
      </c>
      <c r="M265" t="str">
        <f t="shared" si="68"/>
        <v>0.005-506.118177842694i</v>
      </c>
      <c r="N265">
        <f t="shared" si="69"/>
        <v>89.890878694766329</v>
      </c>
      <c r="O265">
        <f t="shared" si="70"/>
        <v>93.279710267534853</v>
      </c>
      <c r="P265" s="3">
        <f t="shared" si="71"/>
        <v>93.279710267534853</v>
      </c>
      <c r="Q265" s="3">
        <f t="shared" si="72"/>
        <v>-90.109121305233671</v>
      </c>
      <c r="R265">
        <f t="shared" si="73"/>
        <v>89.890878694766329</v>
      </c>
      <c r="S265">
        <f t="shared" si="74"/>
        <v>2.3122207139198107E-3</v>
      </c>
      <c r="T265">
        <f t="shared" si="57"/>
        <v>93.279710267534853</v>
      </c>
    </row>
    <row r="266" spans="1:20" x14ac:dyDescent="0.25">
      <c r="A266">
        <f t="shared" si="58"/>
        <v>14.583318039280547</v>
      </c>
      <c r="B266">
        <f t="shared" si="75"/>
        <v>2.3210071526327063</v>
      </c>
      <c r="C266" t="str">
        <f t="shared" si="59"/>
        <v>-87.8561465720019-45955.5024787474i</v>
      </c>
      <c r="D266" t="str">
        <f t="shared" si="60"/>
        <v>3.47812499996461-6857.15005957204i</v>
      </c>
      <c r="E266" t="str">
        <f t="shared" si="61"/>
        <v>162.4694770225-0.0220870095062763i</v>
      </c>
      <c r="F266" t="str">
        <f t="shared" si="62"/>
        <v>2.90990990990422-64350.131840377i</v>
      </c>
      <c r="G266" t="str">
        <f t="shared" si="63"/>
        <v>0.99999999999804-1.39999853176819E-06i</v>
      </c>
      <c r="H266" t="str">
        <f t="shared" si="64"/>
        <v>15.1515169550284+0.0342273840556676i</v>
      </c>
      <c r="I266" t="str">
        <f t="shared" si="65"/>
        <v>15.2107828622592-6601.25113605227i</v>
      </c>
      <c r="K266" t="str">
        <f t="shared" si="66"/>
        <v>0.329998276700997-0.000753401768066194i</v>
      </c>
      <c r="L266" t="str">
        <f t="shared" si="67"/>
        <v>0.000416666666666667-202.634457697294i</v>
      </c>
      <c r="M266" t="str">
        <f t="shared" si="68"/>
        <v>0.005-504.202209446799i</v>
      </c>
      <c r="N266">
        <f t="shared" si="69"/>
        <v>89.890464035887206</v>
      </c>
      <c r="O266">
        <f t="shared" si="70"/>
        <v>93.246766253846289</v>
      </c>
      <c r="P266" s="3">
        <f t="shared" si="71"/>
        <v>93.246766253846289</v>
      </c>
      <c r="Q266" s="3">
        <f t="shared" si="72"/>
        <v>-90.109535964112794</v>
      </c>
      <c r="R266">
        <f t="shared" si="73"/>
        <v>89.890464035887206</v>
      </c>
      <c r="S266">
        <f t="shared" si="74"/>
        <v>2.3210071526327063E-3</v>
      </c>
      <c r="T266">
        <f t="shared" si="57"/>
        <v>93.246766253846289</v>
      </c>
    </row>
    <row r="267" spans="1:20" x14ac:dyDescent="0.25">
      <c r="A267">
        <f t="shared" si="58"/>
        <v>14.638734647829814</v>
      </c>
      <c r="B267">
        <f t="shared" si="75"/>
        <v>2.3298269798127107</v>
      </c>
      <c r="C267" t="str">
        <f t="shared" si="59"/>
        <v>-87.8561425793615-45781.5310257115i</v>
      </c>
      <c r="D267" t="str">
        <f t="shared" si="60"/>
        <v>3.47812499996434-6831.19153183553i</v>
      </c>
      <c r="E267" t="str">
        <f t="shared" si="61"/>
        <v>162.469476566097-0.0221709390121302i</v>
      </c>
      <c r="F267" t="str">
        <f t="shared" si="62"/>
        <v>2.90990990990417-64106.5270376648i</v>
      </c>
      <c r="G267" t="str">
        <f t="shared" si="63"/>
        <v>0.999999999998025-1.40531852618888E-06i</v>
      </c>
      <c r="H267" t="str">
        <f t="shared" si="64"/>
        <v>15.1515169687611+0.0343574481290708i</v>
      </c>
      <c r="I267" t="str">
        <f t="shared" si="65"/>
        <v>15.2107828686098-6576.26134379745i</v>
      </c>
      <c r="K267" t="str">
        <f t="shared" si="66"/>
        <v>0.329998263579109-0.000756264664656271i</v>
      </c>
      <c r="L267" t="str">
        <f t="shared" si="67"/>
        <v>0.000416666666666667-201.867361722748i</v>
      </c>
      <c r="M267" t="str">
        <f t="shared" si="68"/>
        <v>0.005-502.293494168956i</v>
      </c>
      <c r="N267">
        <f t="shared" si="69"/>
        <v>89.890047801328151</v>
      </c>
      <c r="O267">
        <f t="shared" si="70"/>
        <v>93.213822238735474</v>
      </c>
      <c r="P267" s="3">
        <f t="shared" si="71"/>
        <v>93.213822238735474</v>
      </c>
      <c r="Q267" s="3">
        <f t="shared" si="72"/>
        <v>-90.109952198671849</v>
      </c>
      <c r="R267">
        <f t="shared" si="73"/>
        <v>89.890047801328151</v>
      </c>
      <c r="S267">
        <f t="shared" si="74"/>
        <v>2.3298269798127107E-3</v>
      </c>
      <c r="T267">
        <f t="shared" si="57"/>
        <v>93.213822238735474</v>
      </c>
    </row>
    <row r="268" spans="1:20" x14ac:dyDescent="0.25">
      <c r="A268">
        <f t="shared" si="58"/>
        <v>14.694361839491567</v>
      </c>
      <c r="B268">
        <f t="shared" si="75"/>
        <v>2.3386803223359989</v>
      </c>
      <c r="C268" t="str">
        <f t="shared" si="59"/>
        <v>-87.8561385563231-45608.2181553705i</v>
      </c>
      <c r="D268" t="str">
        <f t="shared" si="60"/>
        <v>3.47812499996406-6805.3312730826i</v>
      </c>
      <c r="E268" t="str">
        <f t="shared" si="61"/>
        <v>162.469476106222-0.0222551874371763i</v>
      </c>
      <c r="F268" t="str">
        <f t="shared" si="62"/>
        <v>2.90990990990411-63863.844428866i</v>
      </c>
      <c r="G268" t="str">
        <f t="shared" si="63"/>
        <v>0.99999999999801-1.41065873658838E-06i</v>
      </c>
      <c r="H268" t="str">
        <f t="shared" si="64"/>
        <v>15.1515169825984+0.0344880064461131i</v>
      </c>
      <c r="I268" t="str">
        <f t="shared" si="65"/>
        <v>15.2107828750087-6551.36615326987i</v>
      </c>
      <c r="K268" t="str">
        <f t="shared" si="66"/>
        <v>0.329998250357307-0.000759138439908625i</v>
      </c>
      <c r="L268" t="str">
        <f t="shared" si="67"/>
        <v>0.000416666666666667-201.103169677972i</v>
      </c>
      <c r="M268" t="str">
        <f t="shared" si="68"/>
        <v>0.005-500.39200455166i</v>
      </c>
      <c r="N268">
        <f t="shared" si="69"/>
        <v>89.889629985101848</v>
      </c>
      <c r="O268">
        <f t="shared" si="70"/>
        <v>93.180878222191893</v>
      </c>
      <c r="P268" s="3">
        <f t="shared" si="71"/>
        <v>93.180878222191893</v>
      </c>
      <c r="Q268" s="3">
        <f t="shared" si="72"/>
        <v>-90.110370014898152</v>
      </c>
      <c r="R268">
        <f t="shared" si="73"/>
        <v>89.889629985101848</v>
      </c>
      <c r="S268">
        <f t="shared" si="74"/>
        <v>2.3386803223359987E-3</v>
      </c>
      <c r="T268">
        <f t="shared" si="57"/>
        <v>93.180878222191893</v>
      </c>
    </row>
    <row r="269" spans="1:20" x14ac:dyDescent="0.25">
      <c r="A269">
        <f t="shared" si="58"/>
        <v>14.750200414481634</v>
      </c>
      <c r="B269">
        <f t="shared" si="75"/>
        <v>2.3475673075608756</v>
      </c>
      <c r="C269" t="str">
        <f t="shared" si="59"/>
        <v>-87.856134502649-45435.561374559i</v>
      </c>
      <c r="D269" t="str">
        <f t="shared" si="60"/>
        <v>3.4781249999638-6779.56891130481i</v>
      </c>
      <c r="E269" t="str">
        <f t="shared" si="61"/>
        <v>162.469475642842-0.0223397559931501i</v>
      </c>
      <c r="F269" t="str">
        <f t="shared" si="62"/>
        <v>2.90990990990408-63622.0805229105i</v>
      </c>
      <c r="G269" t="str">
        <f t="shared" si="63"/>
        <v>0.999999999997995-0.0000014160192397874i</v>
      </c>
      <c r="H269" t="str">
        <f t="shared" si="64"/>
        <v>15.1515169965411+0.034619060884922i</v>
      </c>
      <c r="I269" t="str">
        <f t="shared" si="65"/>
        <v>15.2107828814564-6526.56520634392i</v>
      </c>
      <c r="K269" t="str">
        <f t="shared" si="66"/>
        <v>0.329998237034829-0.000762023135158219i</v>
      </c>
      <c r="L269" t="str">
        <f t="shared" si="67"/>
        <v>0.000416666666666667-200.341870569807i</v>
      </c>
      <c r="M269" t="str">
        <f t="shared" si="68"/>
        <v>0.005-498.497713241342i</v>
      </c>
      <c r="N269">
        <f t="shared" si="69"/>
        <v>89.889210581198228</v>
      </c>
      <c r="O269">
        <f t="shared" si="70"/>
        <v>93.147934204204319</v>
      </c>
      <c r="P269" s="3">
        <f t="shared" si="71"/>
        <v>93.147934204204319</v>
      </c>
      <c r="Q269" s="3">
        <f t="shared" si="72"/>
        <v>-90.110789418801772</v>
      </c>
      <c r="R269">
        <f t="shared" si="73"/>
        <v>89.889210581198228</v>
      </c>
      <c r="S269">
        <f t="shared" si="74"/>
        <v>2.3475673075608757E-3</v>
      </c>
      <c r="T269">
        <f t="shared" si="57"/>
        <v>93.147934204204319</v>
      </c>
    </row>
    <row r="270" spans="1:20" x14ac:dyDescent="0.25">
      <c r="A270">
        <f t="shared" si="58"/>
        <v>14.806251176056666</v>
      </c>
      <c r="B270">
        <f t="shared" si="75"/>
        <v>2.356488063329607</v>
      </c>
      <c r="C270" t="str">
        <f t="shared" si="59"/>
        <v>-87.8561304181115-45263.5581995522i</v>
      </c>
      <c r="D270" t="str">
        <f t="shared" si="60"/>
        <v>3.4781249999635-6753.9040759018i</v>
      </c>
      <c r="E270" t="str">
        <f t="shared" si="61"/>
        <v>162.469475175937-0.0224246458964115i</v>
      </c>
      <c r="F270" t="str">
        <f t="shared" si="62"/>
        <v>2.90990990990402-63381.2318419422i</v>
      </c>
      <c r="G270" t="str">
        <f t="shared" si="63"/>
        <v>0.99999999999798-1.42140011289857E-06i</v>
      </c>
      <c r="H270" t="str">
        <f t="shared" si="64"/>
        <v>15.15151701059+0.0347506133307623i</v>
      </c>
      <c r="I270" t="str">
        <f t="shared" si="65"/>
        <v>15.2107828879532-6501.85814624955i</v>
      </c>
      <c r="K270" t="str">
        <f t="shared" si="66"/>
        <v>0.329998223610908-0.000764918791897056i</v>
      </c>
      <c r="L270" t="str">
        <f t="shared" si="67"/>
        <v>0.000416666666666667-199.583453446709i</v>
      </c>
      <c r="M270" t="str">
        <f t="shared" si="68"/>
        <v>0.005-496.610592987987i</v>
      </c>
      <c r="N270">
        <f t="shared" si="69"/>
        <v>89.888789583584455</v>
      </c>
      <c r="O270">
        <f t="shared" si="70"/>
        <v>93.114990184761979</v>
      </c>
      <c r="P270" s="3">
        <f t="shared" si="71"/>
        <v>93.114990184761979</v>
      </c>
      <c r="Q270" s="3">
        <f t="shared" si="72"/>
        <v>-90.111210416415545</v>
      </c>
      <c r="R270">
        <f t="shared" si="73"/>
        <v>89.888789583584455</v>
      </c>
      <c r="S270">
        <f t="shared" si="74"/>
        <v>2.3564880633296071E-3</v>
      </c>
      <c r="T270">
        <f t="shared" si="57"/>
        <v>93.114990184761979</v>
      </c>
    </row>
    <row r="271" spans="1:20" x14ac:dyDescent="0.25">
      <c r="A271">
        <f t="shared" si="58"/>
        <v>14.862514930525681</v>
      </c>
      <c r="B271">
        <f t="shared" si="75"/>
        <v>2.3654427179702595</v>
      </c>
      <c r="C271" t="str">
        <f t="shared" si="59"/>
        <v>-87.8561263024702-45092.206156026i</v>
      </c>
      <c r="D271" t="str">
        <f t="shared" si="60"/>
        <v>3.47812499996323-6728.33639767641i</v>
      </c>
      <c r="E271" t="str">
        <f t="shared" si="61"/>
        <v>162.469474705474-0.0225098583679155i</v>
      </c>
      <c r="F271" t="str">
        <f t="shared" si="62"/>
        <v>2.90990990990398-63141.2949212728i</v>
      </c>
      <c r="G271" t="str">
        <f t="shared" si="63"/>
        <v>0.999999999997964-1.42680143332757E-06i</v>
      </c>
      <c r="H271" t="str">
        <f t="shared" si="64"/>
        <v>15.1515170247458+0.0348826656760624i</v>
      </c>
      <c r="I271" t="str">
        <f t="shared" si="65"/>
        <v>15.2107828944994-6477.24461756744i</v>
      </c>
      <c r="K271" t="str">
        <f t="shared" si="66"/>
        <v>0.329998210084774-0.00076782545177476i</v>
      </c>
      <c r="L271" t="str">
        <f t="shared" si="67"/>
        <v>0.000416666666666667-198.827907398594i</v>
      </c>
      <c r="M271" t="str">
        <f t="shared" si="68"/>
        <v>0.005-494.730616644738i</v>
      </c>
      <c r="N271">
        <f t="shared" si="69"/>
        <v>89.888366986204645</v>
      </c>
      <c r="O271">
        <f t="shared" si="70"/>
        <v>93.082046163853619</v>
      </c>
      <c r="P271" s="3">
        <f t="shared" si="71"/>
        <v>93.082046163853619</v>
      </c>
      <c r="Q271" s="3">
        <f t="shared" si="72"/>
        <v>-90.111633013795355</v>
      </c>
      <c r="R271">
        <f t="shared" si="73"/>
        <v>89.888366986204645</v>
      </c>
      <c r="S271">
        <f t="shared" si="74"/>
        <v>2.3654427179702594E-3</v>
      </c>
      <c r="T271">
        <f t="shared" si="57"/>
        <v>93.082046163853619</v>
      </c>
    </row>
    <row r="272" spans="1:20" x14ac:dyDescent="0.25">
      <c r="A272">
        <f t="shared" si="58"/>
        <v>14.918992487261679</v>
      </c>
      <c r="B272">
        <f t="shared" si="75"/>
        <v>2.3744314002985467</v>
      </c>
      <c r="C272" t="str">
        <f t="shared" si="59"/>
        <v>-87.8561221554922-44921.5027790242i</v>
      </c>
      <c r="D272" t="str">
        <f t="shared" si="60"/>
        <v>3.47812499996295-6702.86550882897i</v>
      </c>
      <c r="E272" t="str">
        <f t="shared" si="61"/>
        <v>162.46947423143-0.0225953946332783i</v>
      </c>
      <c r="F272" t="str">
        <f t="shared" si="62"/>
        <v>2.90990990990393-62902.2663093291i</v>
      </c>
      <c r="G272" t="str">
        <f t="shared" si="63"/>
        <v>0.999999999997949-1.43222327877418E-06i</v>
      </c>
      <c r="H272" t="str">
        <f t="shared" si="64"/>
        <v>15.1515170390094+0.0350152198204422i</v>
      </c>
      <c r="I272" t="str">
        <f t="shared" si="65"/>
        <v>15.2107829010955-6452.72426622374i</v>
      </c>
      <c r="K272" t="str">
        <f t="shared" si="66"/>
        <v>0.329998196455646-0.000770743156599171i</v>
      </c>
      <c r="L272" t="str">
        <f t="shared" si="67"/>
        <v>0.000416666666666667-198.075221556679i</v>
      </c>
      <c r="M272" t="str">
        <f t="shared" si="68"/>
        <v>0.005-492.857757167501i</v>
      </c>
      <c r="N272">
        <f t="shared" si="69"/>
        <v>89.887942782979991</v>
      </c>
      <c r="O272">
        <f t="shared" si="70"/>
        <v>93.049102141468211</v>
      </c>
      <c r="P272" s="3">
        <f t="shared" si="71"/>
        <v>93.049102141468211</v>
      </c>
      <c r="Q272" s="3">
        <f t="shared" si="72"/>
        <v>-90.112057217020009</v>
      </c>
      <c r="R272">
        <f t="shared" si="73"/>
        <v>89.887942782979991</v>
      </c>
      <c r="S272">
        <f t="shared" si="74"/>
        <v>2.3744314002985467E-3</v>
      </c>
      <c r="T272">
        <f t="shared" si="57"/>
        <v>93.049102141468211</v>
      </c>
    </row>
    <row r="273" spans="1:20" x14ac:dyDescent="0.25">
      <c r="A273">
        <f t="shared" si="58"/>
        <v>14.975684658713275</v>
      </c>
      <c r="B273">
        <f t="shared" si="75"/>
        <v>2.3834542396196814</v>
      </c>
      <c r="C273" t="str">
        <f t="shared" si="59"/>
        <v>-87.8561179769378-44751.4456129216i</v>
      </c>
      <c r="D273" t="str">
        <f t="shared" si="60"/>
        <v>3.47812499996267-6677.49104295218i</v>
      </c>
      <c r="E273" t="str">
        <f t="shared" si="61"/>
        <v>162.469473753777-0.0226812559227565i</v>
      </c>
      <c r="F273" t="str">
        <f t="shared" si="62"/>
        <v>2.90990990990389-62664.1425676039i</v>
      </c>
      <c r="G273" t="str">
        <f t="shared" si="63"/>
        <v>0.999999999997933-0.0000014376657272335i</v>
      </c>
      <c r="H273" t="str">
        <f t="shared" si="64"/>
        <v>15.1515170533816+0.03514827767074i</v>
      </c>
      <c r="I273" t="str">
        <f t="shared" si="65"/>
        <v>15.2107829077417-6428.29673948493i</v>
      </c>
      <c r="K273" t="str">
        <f t="shared" si="66"/>
        <v>0.329998182722742-0.000773671948336966i</v>
      </c>
      <c r="L273" t="str">
        <f t="shared" si="67"/>
        <v>0.000416666666666667-197.325385093324i</v>
      </c>
      <c r="M273" t="str">
        <f t="shared" si="68"/>
        <v>0.005-490.991987614564i</v>
      </c>
      <c r="N273">
        <f t="shared" si="69"/>
        <v>89.88751696780858</v>
      </c>
      <c r="O273">
        <f t="shared" si="70"/>
        <v>93.0161581175945</v>
      </c>
      <c r="P273" s="3">
        <f t="shared" si="71"/>
        <v>93.0161581175945</v>
      </c>
      <c r="Q273" s="3">
        <f t="shared" si="72"/>
        <v>-90.11248303219142</v>
      </c>
      <c r="R273">
        <f t="shared" si="73"/>
        <v>89.88751696780858</v>
      </c>
      <c r="S273">
        <f t="shared" si="74"/>
        <v>2.3834542396196814E-3</v>
      </c>
      <c r="T273">
        <f t="shared" si="57"/>
        <v>93.0161581175945</v>
      </c>
    </row>
    <row r="274" spans="1:20" x14ac:dyDescent="0.25">
      <c r="A274">
        <f t="shared" si="58"/>
        <v>15.032592260416385</v>
      </c>
      <c r="B274">
        <f t="shared" si="75"/>
        <v>2.3925113657302362</v>
      </c>
      <c r="C274" t="str">
        <f t="shared" si="59"/>
        <v>-87.8561137665662-44582.032211388i</v>
      </c>
      <c r="D274" t="str">
        <f t="shared" si="60"/>
        <v>3.47812499996239-6652.21263502584i</v>
      </c>
      <c r="E274" t="str">
        <f t="shared" si="61"/>
        <v>162.469473272486-0.0227674434712893i</v>
      </c>
      <c r="F274" t="str">
        <f t="shared" si="62"/>
        <v>2.90990990990384-62426.9202706075i</v>
      </c>
      <c r="G274" t="str">
        <f t="shared" si="63"/>
        <v>0.999999999997917-1.44312885699696E-06i</v>
      </c>
      <c r="H274" t="str">
        <f t="shared" si="64"/>
        <v>15.1515170678632+0.0352818411410405i</v>
      </c>
      <c r="I274" t="str">
        <f t="shared" si="65"/>
        <v>15.2107829144387-6403.96168595284i</v>
      </c>
      <c r="K274" t="str">
        <f t="shared" si="66"/>
        <v>0.32999816888527-0.000776611869114232i</v>
      </c>
      <c r="L274" t="str">
        <f t="shared" si="67"/>
        <v>0.000416666666666667-196.578387221881i</v>
      </c>
      <c r="M274" t="str">
        <f t="shared" si="68"/>
        <v>0.005-489.13328114621i</v>
      </c>
      <c r="N274">
        <f t="shared" si="69"/>
        <v>89.88708953456532</v>
      </c>
      <c r="O274">
        <f t="shared" si="70"/>
        <v>92.983214092221047</v>
      </c>
      <c r="P274" s="3">
        <f t="shared" si="71"/>
        <v>92.983214092221047</v>
      </c>
      <c r="Q274" s="3">
        <f t="shared" si="72"/>
        <v>-90.11291046543468</v>
      </c>
      <c r="R274">
        <f t="shared" si="73"/>
        <v>89.88708953456532</v>
      </c>
      <c r="S274">
        <f t="shared" si="74"/>
        <v>2.392511365730236E-3</v>
      </c>
      <c r="T274">
        <f t="shared" si="57"/>
        <v>92.983214092221047</v>
      </c>
    </row>
    <row r="275" spans="1:20" x14ac:dyDescent="0.25">
      <c r="A275">
        <f t="shared" si="58"/>
        <v>15.089716111005968</v>
      </c>
      <c r="B275">
        <f t="shared" si="75"/>
        <v>2.4016029089200113</v>
      </c>
      <c r="C275" t="str">
        <f t="shared" si="59"/>
        <v>-87.8561095241352-44413.2601373552i</v>
      </c>
      <c r="D275" t="str">
        <f t="shared" si="60"/>
        <v>3.4781249999621-6627.02992141156i</v>
      </c>
      <c r="E275" t="str">
        <f t="shared" si="61"/>
        <v>162.46947278753-0.0228539585184977i</v>
      </c>
      <c r="F275" t="str">
        <f t="shared" si="62"/>
        <v>2.9099099099038-62190.5960058173i</v>
      </c>
      <c r="G275" t="str">
        <f t="shared" si="63"/>
        <v>0.999999999997901-1.44861274665353E-06i</v>
      </c>
      <c r="H275" t="str">
        <f t="shared" si="64"/>
        <v>15.1515170824551+0.0354159121527016i</v>
      </c>
      <c r="I275" t="str">
        <f t="shared" si="65"/>
        <v>15.2107829211866-6379.71875555957i</v>
      </c>
      <c r="K275" t="str">
        <f t="shared" si="66"/>
        <v>0.329998154942435-0.000779562961217103i</v>
      </c>
      <c r="L275" t="str">
        <f t="shared" si="67"/>
        <v>0.000416666666666667-195.834217196534i</v>
      </c>
      <c r="M275" t="str">
        <f t="shared" si="68"/>
        <v>0.005-487.281611024318i</v>
      </c>
      <c r="N275">
        <f t="shared" si="69"/>
        <v>89.886660477101799</v>
      </c>
      <c r="O275">
        <f t="shared" si="70"/>
        <v>92.950270065336497</v>
      </c>
      <c r="P275" s="3">
        <f t="shared" si="71"/>
        <v>92.950270065336497</v>
      </c>
      <c r="Q275" s="3">
        <f t="shared" si="72"/>
        <v>-90.113339522898201</v>
      </c>
      <c r="R275">
        <f t="shared" si="73"/>
        <v>89.886660477101799</v>
      </c>
      <c r="S275">
        <f t="shared" si="74"/>
        <v>2.4016029089200114E-3</v>
      </c>
      <c r="T275">
        <f t="shared" si="57"/>
        <v>92.950270065336497</v>
      </c>
    </row>
    <row r="276" spans="1:20" x14ac:dyDescent="0.25">
      <c r="A276">
        <f t="shared" si="58"/>
        <v>15.147057032227792</v>
      </c>
      <c r="B276">
        <f t="shared" si="75"/>
        <v>2.4107289999739074</v>
      </c>
      <c r="C276" t="str">
        <f t="shared" si="59"/>
        <v>-87.8561052494-44245.1269629802i</v>
      </c>
      <c r="D276" t="str">
        <f t="shared" si="60"/>
        <v>3.47812499996181-6601.94253984757i</v>
      </c>
      <c r="E276" t="str">
        <f t="shared" si="61"/>
        <v>162.469472298881-0.0229408023087174i</v>
      </c>
      <c r="F276" t="str">
        <f t="shared" si="62"/>
        <v>2.90990990990376-61955.1663736297i</v>
      </c>
      <c r="G276" t="str">
        <f t="shared" si="63"/>
        <v>0.999999999997885-0.0000014541174750908i</v>
      </c>
      <c r="H276" t="str">
        <f t="shared" si="64"/>
        <v>15.1515170971582+0.0355504926343823i</v>
      </c>
      <c r="I276" t="str">
        <f t="shared" si="65"/>
        <v>15.2107829279859-6355.56759956248i</v>
      </c>
      <c r="K276" t="str">
        <f t="shared" si="66"/>
        <v>0.329998140893434-0.000782525267092335i</v>
      </c>
      <c r="L276" t="str">
        <f t="shared" si="67"/>
        <v>0.000416666666666667-195.092864312148i</v>
      </c>
      <c r="M276" t="str">
        <f t="shared" si="68"/>
        <v>0.005-485.436950611992i</v>
      </c>
      <c r="N276">
        <f t="shared" si="69"/>
        <v>89.8862297892463</v>
      </c>
      <c r="O276">
        <f t="shared" si="70"/>
        <v>92.917326036929325</v>
      </c>
      <c r="P276" s="3">
        <f t="shared" si="71"/>
        <v>92.917326036929325</v>
      </c>
      <c r="Q276" s="3">
        <f t="shared" si="72"/>
        <v>-90.1137702107537</v>
      </c>
      <c r="R276">
        <f t="shared" si="73"/>
        <v>89.8862297892463</v>
      </c>
      <c r="S276">
        <f t="shared" si="74"/>
        <v>2.4107289999739075E-3</v>
      </c>
      <c r="T276">
        <f t="shared" si="57"/>
        <v>92.917326036929325</v>
      </c>
    </row>
    <row r="277" spans="1:20" x14ac:dyDescent="0.25">
      <c r="A277">
        <f t="shared" si="58"/>
        <v>15.204615848950258</v>
      </c>
      <c r="B277">
        <f t="shared" si="75"/>
        <v>2.4198897701738082</v>
      </c>
      <c r="C277" t="str">
        <f t="shared" si="59"/>
        <v>-87.8561009421177-44077.6302696112i</v>
      </c>
      <c r="D277" t="str">
        <f t="shared" si="60"/>
        <v>3.47812499996151-6576.95012944342i</v>
      </c>
      <c r="E277" t="str">
        <f t="shared" si="61"/>
        <v>162.469471806513-0.0230279760910171i</v>
      </c>
      <c r="F277" t="str">
        <f t="shared" si="62"/>
        <v>2.9099099099037-61720.62798731i</v>
      </c>
      <c r="G277" t="str">
        <f t="shared" si="63"/>
        <v>0.999999999997869-1.45964312149611E-06i</v>
      </c>
      <c r="H277" t="str">
        <f t="shared" si="64"/>
        <v>15.1515171119732+0.0356855845220708i</v>
      </c>
      <c r="I277" t="str">
        <f t="shared" si="65"/>
        <v>15.210782934837-6331.50787053899i</v>
      </c>
      <c r="K277" t="str">
        <f t="shared" si="66"/>
        <v>0.329998126737459-0.000785498829347947i</v>
      </c>
      <c r="L277" t="str">
        <f t="shared" si="67"/>
        <v>0.000416666666666667-194.354317904112i</v>
      </c>
      <c r="M277" t="str">
        <f t="shared" si="68"/>
        <v>0.005-483.599273373175i</v>
      </c>
      <c r="N277">
        <f t="shared" si="69"/>
        <v>89.885797464803616</v>
      </c>
      <c r="O277">
        <f t="shared" si="70"/>
        <v>92.884382006988034</v>
      </c>
      <c r="P277" s="3">
        <f t="shared" si="71"/>
        <v>92.884382006988034</v>
      </c>
      <c r="Q277" s="3">
        <f t="shared" si="72"/>
        <v>-90.114202535196384</v>
      </c>
      <c r="R277">
        <f t="shared" si="73"/>
        <v>89.885797464803616</v>
      </c>
      <c r="S277">
        <f t="shared" si="74"/>
        <v>2.4198897701738081E-3</v>
      </c>
      <c r="T277">
        <f t="shared" si="57"/>
        <v>92.884382006988034</v>
      </c>
    </row>
    <row r="278" spans="1:20" x14ac:dyDescent="0.25">
      <c r="A278">
        <f t="shared" si="58"/>
        <v>15.262393389176269</v>
      </c>
      <c r="B278">
        <f t="shared" si="75"/>
        <v>2.4290853513004689</v>
      </c>
      <c r="C278" t="str">
        <f t="shared" si="59"/>
        <v>-87.856096602037-43910.7676477515i</v>
      </c>
      <c r="D278" t="str">
        <f t="shared" si="60"/>
        <v>3.47812499996122-6552.05233067495i</v>
      </c>
      <c r="E278" t="str">
        <f t="shared" si="61"/>
        <v>162.469471310395-0.0231154811191943i</v>
      </c>
      <c r="F278" t="str">
        <f t="shared" si="62"/>
        <v>2.90990990990366-61486.9774729452i</v>
      </c>
      <c r="G278" t="str">
        <f t="shared" si="63"/>
        <v>0.999999999997853-1.46518976535777E-06i</v>
      </c>
      <c r="H278" t="str">
        <f t="shared" si="64"/>
        <v>15.151517126901+0.0358211897591118i</v>
      </c>
      <c r="I278" t="str">
        <f t="shared" si="65"/>
        <v>15.2107829417402-6307.53922238186i</v>
      </c>
      <c r="K278" t="str">
        <f t="shared" si="66"/>
        <v>0.329998112473695-0.000788483690753809i</v>
      </c>
      <c r="L278" t="str">
        <f t="shared" si="67"/>
        <v>0.000416666666666667-193.618567348189i</v>
      </c>
      <c r="M278" t="str">
        <f t="shared" si="68"/>
        <v>0.005-481.76855287226i</v>
      </c>
      <c r="N278">
        <f t="shared" si="69"/>
        <v>89.885363497555048</v>
      </c>
      <c r="O278">
        <f t="shared" si="70"/>
        <v>92.851437975500801</v>
      </c>
      <c r="P278" s="3">
        <f t="shared" si="71"/>
        <v>92.851437975500801</v>
      </c>
      <c r="Q278" s="3">
        <f t="shared" si="72"/>
        <v>-90.114636502444952</v>
      </c>
      <c r="R278">
        <f t="shared" si="73"/>
        <v>89.885363497555048</v>
      </c>
      <c r="S278">
        <f t="shared" si="74"/>
        <v>2.4290853513004688E-3</v>
      </c>
      <c r="T278">
        <f t="shared" si="57"/>
        <v>92.851437975500801</v>
      </c>
    </row>
    <row r="279" spans="1:20" x14ac:dyDescent="0.25">
      <c r="A279">
        <f t="shared" si="58"/>
        <v>15.320390484055139</v>
      </c>
      <c r="B279">
        <f t="shared" si="75"/>
        <v>2.4383158756354106</v>
      </c>
      <c r="C279" t="str">
        <f t="shared" si="59"/>
        <v>-87.8560922289106-43744.5366970271i</v>
      </c>
      <c r="D279" t="str">
        <f t="shared" si="60"/>
        <v>3.47812499996095-6527.24878537896i</v>
      </c>
      <c r="E279" t="str">
        <f t="shared" si="61"/>
        <v>162.4694708105-0.0232033186518193i</v>
      </c>
      <c r="F279" t="str">
        <f t="shared" si="62"/>
        <v>2.90990990990362-61254.2114693942i</v>
      </c>
      <c r="G279" t="str">
        <f t="shared" si="63"/>
        <v>0.999999999997837-1.47075748646611E-06i</v>
      </c>
      <c r="H279" t="str">
        <f t="shared" si="64"/>
        <v>15.1515171419424+0.0359573102962351i</v>
      </c>
      <c r="I279" t="str">
        <f t="shared" si="65"/>
        <v>15.210782948696-6283.66131029404i</v>
      </c>
      <c r="K279" t="str">
        <f t="shared" si="66"/>
        <v>0.329998098101323-0.000791479894242281i</v>
      </c>
      <c r="L279" t="str">
        <f t="shared" si="67"/>
        <v>0.000416666666666667-192.88560206036i</v>
      </c>
      <c r="M279" t="str">
        <f t="shared" si="68"/>
        <v>0.005-479.944762773719i</v>
      </c>
      <c r="N279">
        <f t="shared" si="69"/>
        <v>89.884927881258236</v>
      </c>
      <c r="O279">
        <f t="shared" si="70"/>
        <v>92.818493942456044</v>
      </c>
      <c r="P279" s="3">
        <f t="shared" si="71"/>
        <v>92.818493942456044</v>
      </c>
      <c r="Q279" s="3">
        <f t="shared" si="72"/>
        <v>-90.115072118741764</v>
      </c>
      <c r="R279">
        <f t="shared" si="73"/>
        <v>89.884927881258236</v>
      </c>
      <c r="S279">
        <f t="shared" si="74"/>
        <v>2.4383158756354105E-3</v>
      </c>
      <c r="T279">
        <f t="shared" si="57"/>
        <v>92.818493942456044</v>
      </c>
    </row>
    <row r="280" spans="1:20" x14ac:dyDescent="0.25">
      <c r="A280">
        <f t="shared" si="58"/>
        <v>15.378607967894549</v>
      </c>
      <c r="B280">
        <f t="shared" si="75"/>
        <v>2.4475814759628252</v>
      </c>
      <c r="C280" t="str">
        <f t="shared" si="59"/>
        <v>-87.8560878224844-43578.9350261488i</v>
      </c>
      <c r="D280" t="str">
        <f t="shared" si="60"/>
        <v>3.47812499996065-6502.53913674808i</v>
      </c>
      <c r="E280" t="str">
        <f t="shared" si="61"/>
        <v>162.469470306798-0.0232914899522418i</v>
      </c>
      <c r="F280" t="str">
        <f t="shared" si="62"/>
        <v>2.90990990990357-61022.3266282395i</v>
      </c>
      <c r="G280" t="str">
        <f t="shared" si="63"/>
        <v>0.99999999999782-1.47634636491466E-06i</v>
      </c>
      <c r="H280" t="str">
        <f t="shared" si="64"/>
        <v>15.1515171570984+0.0360939480915829i</v>
      </c>
      <c r="I280" t="str">
        <f t="shared" si="65"/>
        <v>15.2107829557047-6259.87379078374i</v>
      </c>
      <c r="K280" t="str">
        <f t="shared" si="66"/>
        <v>0.329998083619514-0.000794487482908794i</v>
      </c>
      <c r="L280" t="str">
        <f t="shared" si="67"/>
        <v>0.000416666666666667-192.155411496673i</v>
      </c>
      <c r="M280" t="str">
        <f t="shared" si="68"/>
        <v>0.005-478.12787684172i</v>
      </c>
      <c r="N280">
        <f t="shared" si="69"/>
        <v>89.884490609647074</v>
      </c>
      <c r="O280">
        <f t="shared" si="70"/>
        <v>92.78554990784167</v>
      </c>
      <c r="P280" s="3">
        <f t="shared" si="71"/>
        <v>92.78554990784167</v>
      </c>
      <c r="Q280" s="3">
        <f t="shared" si="72"/>
        <v>-90.115509390352926</v>
      </c>
      <c r="R280">
        <f t="shared" si="73"/>
        <v>89.884490609647074</v>
      </c>
      <c r="S280">
        <f t="shared" si="74"/>
        <v>2.447581475962825E-3</v>
      </c>
      <c r="T280">
        <f t="shared" si="57"/>
        <v>92.78554990784167</v>
      </c>
    </row>
    <row r="281" spans="1:20" x14ac:dyDescent="0.25">
      <c r="A281">
        <f t="shared" si="58"/>
        <v>15.437046678172548</v>
      </c>
      <c r="B281">
        <f t="shared" si="75"/>
        <v>2.456882285571484</v>
      </c>
      <c r="C281" t="str">
        <f t="shared" si="59"/>
        <v>-87.8560833825066-43413.9602528815i</v>
      </c>
      <c r="D281" t="str">
        <f t="shared" si="60"/>
        <v>3.47812499996035-6477.92302932573i</v>
      </c>
      <c r="E281" t="str">
        <f t="shared" si="61"/>
        <v>162.46946979926-0.0233799962886109i</v>
      </c>
      <c r="F281" t="str">
        <f t="shared" si="62"/>
        <v>2.90990990990353-60791.31961374i</v>
      </c>
      <c r="G281" t="str">
        <f t="shared" si="63"/>
        <v>0.999999999997804-1.48195648110131E-06i</v>
      </c>
      <c r="H281" t="str">
        <f t="shared" si="64"/>
        <v>15.1515171723698+0.0362311051107387i</v>
      </c>
      <c r="I281" t="str">
        <f t="shared" si="65"/>
        <v>15.2107829627669-6236.17632165952i</v>
      </c>
      <c r="K281" t="str">
        <f t="shared" si="66"/>
        <v>0.329998069027436-0.000797506500012513i</v>
      </c>
      <c r="L281" t="str">
        <f t="shared" si="67"/>
        <v>0.000416666666666667-191.427985153091i</v>
      </c>
      <c r="M281" t="str">
        <f t="shared" si="68"/>
        <v>0.005-476.317868939749i</v>
      </c>
      <c r="N281">
        <f t="shared" si="69"/>
        <v>89.884051676431753</v>
      </c>
      <c r="O281">
        <f t="shared" si="70"/>
        <v>92.752605871645841</v>
      </c>
      <c r="P281" s="3">
        <f t="shared" si="71"/>
        <v>92.752605871645841</v>
      </c>
      <c r="Q281" s="3">
        <f t="shared" si="72"/>
        <v>-90.115948323568247</v>
      </c>
      <c r="R281">
        <f t="shared" si="73"/>
        <v>89.884051676431753</v>
      </c>
      <c r="S281">
        <f t="shared" si="74"/>
        <v>2.4568822855714841E-3</v>
      </c>
      <c r="T281">
        <f t="shared" si="57"/>
        <v>92.752605871645841</v>
      </c>
    </row>
    <row r="282" spans="1:20" x14ac:dyDescent="0.25">
      <c r="A282">
        <f t="shared" si="58"/>
        <v>15.495707455549606</v>
      </c>
      <c r="B282">
        <f t="shared" si="75"/>
        <v>2.4662184382566559</v>
      </c>
      <c r="C282" t="str">
        <f t="shared" si="59"/>
        <v>-87.85607890872-43249.6100040076i</v>
      </c>
      <c r="D282" t="str">
        <f t="shared" si="60"/>
        <v>3.47812499996004-6453.40010900095i</v>
      </c>
      <c r="E282" t="str">
        <f t="shared" si="61"/>
        <v>162.469469287858-0.0234688389338862i</v>
      </c>
      <c r="F282" t="str">
        <f t="shared" si="62"/>
        <v>2.90990990990347-60561.1871027821i</v>
      </c>
      <c r="G282" t="str">
        <f t="shared" si="63"/>
        <v>0.999999999997787-1.48758791572947E-06i</v>
      </c>
      <c r="H282" t="str">
        <f t="shared" si="64"/>
        <v>15.1515171877574+0.0363687833267552i</v>
      </c>
      <c r="I282" t="str">
        <f t="shared" si="65"/>
        <v>15.2107829698827-6212.56856202527i</v>
      </c>
      <c r="K282" t="str">
        <f t="shared" si="66"/>
        <v>0.329998054324248-0.000800536988976917i</v>
      </c>
      <c r="L282" t="str">
        <f t="shared" si="67"/>
        <v>0.000416666666666667-190.703312565342i</v>
      </c>
      <c r="M282" t="str">
        <f t="shared" si="68"/>
        <v>0.005-474.514713030234i</v>
      </c>
      <c r="N282">
        <f t="shared" si="69"/>
        <v>89.883611075298433</v>
      </c>
      <c r="O282">
        <f t="shared" si="70"/>
        <v>92.719661833856463</v>
      </c>
      <c r="P282" s="3">
        <f t="shared" si="71"/>
        <v>92.719661833856463</v>
      </c>
      <c r="Q282" s="3">
        <f t="shared" si="72"/>
        <v>-90.116388924701567</v>
      </c>
      <c r="R282">
        <f t="shared" si="73"/>
        <v>89.883611075298433</v>
      </c>
      <c r="S282">
        <f t="shared" si="74"/>
        <v>2.4662184382566558E-3</v>
      </c>
      <c r="T282">
        <f t="shared" si="57"/>
        <v>92.719661833856463</v>
      </c>
    </row>
    <row r="283" spans="1:20" x14ac:dyDescent="0.25">
      <c r="A283">
        <f t="shared" si="58"/>
        <v>15.554591143880694</v>
      </c>
      <c r="B283">
        <f t="shared" si="75"/>
        <v>2.4755900683220311</v>
      </c>
      <c r="C283" t="str">
        <f t="shared" si="59"/>
        <v>-87.8560744008693-43085.8819152938i</v>
      </c>
      <c r="D283" t="str">
        <f t="shared" si="60"/>
        <v>3.47812499995973-6428.9700230033i</v>
      </c>
      <c r="E283" t="str">
        <f t="shared" si="61"/>
        <v>162.469468772562-0.0235580191658784i</v>
      </c>
      <c r="F283" t="str">
        <f t="shared" si="62"/>
        <v>2.90990990990342-60331.9257848327i</v>
      </c>
      <c r="G283" t="str">
        <f t="shared" si="63"/>
        <v>0.99999999999777-1.49324074980922E-06i</v>
      </c>
      <c r="H283" t="str">
        <f t="shared" si="64"/>
        <v>15.1515172032623+0.0365069847201823i</v>
      </c>
      <c r="I283" t="str">
        <f t="shared" si="65"/>
        <v>15.2107829770528-6189.05017227556i</v>
      </c>
      <c r="K283" t="str">
        <f t="shared" si="66"/>
        <v>0.329998039509104-0.000803578993390446i</v>
      </c>
      <c r="L283" t="str">
        <f t="shared" si="67"/>
        <v>0.000416666666666667-189.981383308769i</v>
      </c>
      <c r="M283" t="str">
        <f t="shared" si="68"/>
        <v>0.005-472.718383174174i</v>
      </c>
      <c r="N283">
        <f t="shared" si="69"/>
        <v>89.883168799909384</v>
      </c>
      <c r="O283">
        <f t="shared" si="70"/>
        <v>92.686717794461501</v>
      </c>
      <c r="P283" s="3">
        <f t="shared" si="71"/>
        <v>92.686717794461501</v>
      </c>
      <c r="Q283" s="3">
        <f t="shared" si="72"/>
        <v>-90.116831200090616</v>
      </c>
      <c r="R283">
        <f t="shared" si="73"/>
        <v>89.883168799909384</v>
      </c>
      <c r="S283">
        <f t="shared" si="74"/>
        <v>2.4755900683220309E-3</v>
      </c>
      <c r="T283">
        <f t="shared" si="57"/>
        <v>92.686717794461501</v>
      </c>
    </row>
    <row r="284" spans="1:20" x14ac:dyDescent="0.25">
      <c r="A284">
        <f t="shared" si="58"/>
        <v>15.613698590227441</v>
      </c>
      <c r="B284">
        <f t="shared" si="75"/>
        <v>2.484997310581655</v>
      </c>
      <c r="C284" t="str">
        <f t="shared" si="59"/>
        <v>-87.8560698586961-42922.7736314569i</v>
      </c>
      <c r="D284" t="str">
        <f t="shared" si="60"/>
        <v>3.47812499995943-6404.63241989782i</v>
      </c>
      <c r="E284" t="str">
        <f t="shared" si="61"/>
        <v>162.469468253343-0.0236475382672344i</v>
      </c>
      <c r="F284" t="str">
        <f t="shared" si="62"/>
        <v>2.90990990990338-60103.5323618907i</v>
      </c>
      <c r="G284" t="str">
        <f t="shared" si="63"/>
        <v>0.999999999997753-1.49891506465846E-06i</v>
      </c>
      <c r="H284" t="str">
        <f t="shared" si="64"/>
        <v>15.1515172188852+0.0366457112790967i</v>
      </c>
      <c r="I284" t="str">
        <f t="shared" si="65"/>
        <v>15.2107829842775-6165.62081409038i</v>
      </c>
      <c r="K284" t="str">
        <f t="shared" si="66"/>
        <v>0.329998024581154-0.000806632557007145i</v>
      </c>
      <c r="L284" t="str">
        <f t="shared" si="67"/>
        <v>0.000416666666666667-189.262186998176i</v>
      </c>
      <c r="M284" t="str">
        <f t="shared" si="68"/>
        <v>0.005-470.928853530756i</v>
      </c>
      <c r="N284">
        <f t="shared" si="69"/>
        <v>89.882724843902722</v>
      </c>
      <c r="O284">
        <f t="shared" si="70"/>
        <v>92.653773753448718</v>
      </c>
      <c r="P284" s="3">
        <f t="shared" si="71"/>
        <v>92.653773753448718</v>
      </c>
      <c r="Q284" s="3">
        <f t="shared" si="72"/>
        <v>-90.117275156097278</v>
      </c>
      <c r="R284">
        <f t="shared" si="73"/>
        <v>89.882724843902722</v>
      </c>
      <c r="S284">
        <f t="shared" si="74"/>
        <v>2.4849973105816551E-3</v>
      </c>
      <c r="T284">
        <f t="shared" si="57"/>
        <v>92.653773753448718</v>
      </c>
    </row>
    <row r="285" spans="1:20" x14ac:dyDescent="0.25">
      <c r="A285">
        <f t="shared" si="58"/>
        <v>15.673030644870305</v>
      </c>
      <c r="B285">
        <f t="shared" si="75"/>
        <v>2.4944403003618651</v>
      </c>
      <c r="C285" t="str">
        <f t="shared" si="59"/>
        <v>-87.8560652819361-42760.2828061289i</v>
      </c>
      <c r="D285" t="str">
        <f t="shared" si="60"/>
        <v>3.47812499995912-6380.38694957986i</v>
      </c>
      <c r="E285" t="str">
        <f t="shared" si="61"/>
        <v>162.469467730171-0.0237373975254824i</v>
      </c>
      <c r="F285" t="str">
        <f t="shared" si="62"/>
        <v>2.90990990990332-59876.0035484398i</v>
      </c>
      <c r="G285" t="str">
        <f t="shared" si="63"/>
        <v>0.999999999997736-1.50461094190414E-06i</v>
      </c>
      <c r="H285" t="str">
        <f t="shared" si="64"/>
        <v>15.1515172346271+0.0367849649991291i</v>
      </c>
      <c r="I285" t="str">
        <f t="shared" si="65"/>
        <v>15.2107829915572-6142.28015043056i</v>
      </c>
      <c r="K285" t="str">
        <f t="shared" si="66"/>
        <v>0.329998009539536-0.000809697723747232i</v>
      </c>
      <c r="L285" t="str">
        <f t="shared" si="67"/>
        <v>0.000416666666666667-188.545713287683i</v>
      </c>
      <c r="M285" t="str">
        <f t="shared" si="68"/>
        <v>0.005-469.146098357i</v>
      </c>
      <c r="N285">
        <f t="shared" si="69"/>
        <v>89.882279200892484</v>
      </c>
      <c r="O285">
        <f t="shared" si="70"/>
        <v>92.620829710805737</v>
      </c>
      <c r="P285" s="3">
        <f t="shared" si="71"/>
        <v>92.620829710805737</v>
      </c>
      <c r="Q285" s="3">
        <f t="shared" si="72"/>
        <v>-90.117720799107516</v>
      </c>
      <c r="R285">
        <f t="shared" si="73"/>
        <v>89.882279200892484</v>
      </c>
      <c r="S285">
        <f t="shared" si="74"/>
        <v>2.4944403003618653E-3</v>
      </c>
      <c r="T285">
        <f t="shared" si="57"/>
        <v>92.620829710805737</v>
      </c>
    </row>
    <row r="286" spans="1:20" x14ac:dyDescent="0.25">
      <c r="A286">
        <f t="shared" si="58"/>
        <v>15.732588161320814</v>
      </c>
      <c r="B286">
        <f t="shared" si="75"/>
        <v>2.5039191735032404</v>
      </c>
      <c r="C286" t="str">
        <f t="shared" si="59"/>
        <v>-87.8560606703267-42598.4071018248i</v>
      </c>
      <c r="D286" t="str">
        <f t="shared" si="60"/>
        <v>3.47812499995881-6356.23326327023i</v>
      </c>
      <c r="E286" t="str">
        <f t="shared" si="61"/>
        <v>162.469467203014-0.0238275982330358i</v>
      </c>
      <c r="F286" t="str">
        <f t="shared" si="62"/>
        <v>2.90990990990328-59649.3360714018i</v>
      </c>
      <c r="G286" t="str">
        <f t="shared" si="63"/>
        <v>0.999999999997719-1.51032846348335E-06i</v>
      </c>
      <c r="H286" t="str">
        <f t="shared" si="64"/>
        <v>15.1515172504888+0.0369247478834941i</v>
      </c>
      <c r="I286" t="str">
        <f t="shared" si="65"/>
        <v>15.2107829988923-6119.0278455328i</v>
      </c>
      <c r="K286" t="str">
        <f t="shared" si="66"/>
        <v>0.329997994383387-0.000812774537697805i</v>
      </c>
      <c r="L286" t="str">
        <f t="shared" si="67"/>
        <v>0.000416666666666667-187.831951870575i</v>
      </c>
      <c r="M286" t="str">
        <f t="shared" si="68"/>
        <v>0.005-467.370092007371i</v>
      </c>
      <c r="N286">
        <f t="shared" si="69"/>
        <v>89.881831864468367</v>
      </c>
      <c r="O286">
        <f t="shared" si="70"/>
        <v>92.587885666520151</v>
      </c>
      <c r="P286" s="3">
        <f t="shared" si="71"/>
        <v>92.587885666520151</v>
      </c>
      <c r="Q286" s="3">
        <f t="shared" si="72"/>
        <v>-90.118168135531633</v>
      </c>
      <c r="R286">
        <f t="shared" si="73"/>
        <v>89.881831864468367</v>
      </c>
      <c r="S286">
        <f t="shared" si="74"/>
        <v>2.5039191735032403E-3</v>
      </c>
      <c r="T286">
        <f t="shared" si="57"/>
        <v>92.587885666520151</v>
      </c>
    </row>
    <row r="287" spans="1:20" x14ac:dyDescent="0.25">
      <c r="A287">
        <f t="shared" si="58"/>
        <v>15.792371996333834</v>
      </c>
      <c r="B287">
        <f t="shared" si="75"/>
        <v>2.513434066362553</v>
      </c>
      <c r="C287" t="str">
        <f t="shared" si="59"/>
        <v>-87.8560560236022-42437.1441899083i</v>
      </c>
      <c r="D287" t="str">
        <f t="shared" si="60"/>
        <v>3.4781249999585-6332.17101351005i</v>
      </c>
      <c r="E287" t="str">
        <f t="shared" si="61"/>
        <v>162.469466671843-0.0239181416872212i</v>
      </c>
      <c r="F287" t="str">
        <f t="shared" si="62"/>
        <v>2.90990990990323-59423.526670089i</v>
      </c>
      <c r="G287" t="str">
        <f t="shared" si="63"/>
        <v>0.999999999997702-1.51606771164457E-06i</v>
      </c>
      <c r="H287" t="str">
        <f t="shared" si="64"/>
        <v>15.1515172664713+0.0370650619430184i</v>
      </c>
      <c r="I287" t="str">
        <f t="shared" si="65"/>
        <v>15.2107830062832-6095.86356490491i</v>
      </c>
      <c r="K287" t="str">
        <f t="shared" si="66"/>
        <v>0.329997979111833-0.000815863043113409i</v>
      </c>
      <c r="L287" t="str">
        <f t="shared" si="67"/>
        <v>0.000416666666666667-187.120892479154i</v>
      </c>
      <c r="M287" t="str">
        <f t="shared" si="68"/>
        <v>0.005-465.600808933425i</v>
      </c>
      <c r="N287">
        <f t="shared" si="69"/>
        <v>89.881382828195711</v>
      </c>
      <c r="O287">
        <f t="shared" si="70"/>
        <v>92.554941620579442</v>
      </c>
      <c r="P287" s="3">
        <f t="shared" si="71"/>
        <v>92.554941620579442</v>
      </c>
      <c r="Q287" s="3">
        <f t="shared" si="72"/>
        <v>-90.118617171804289</v>
      </c>
      <c r="R287">
        <f t="shared" si="73"/>
        <v>89.881382828195711</v>
      </c>
      <c r="S287">
        <f t="shared" si="74"/>
        <v>2.5134340663625528E-3</v>
      </c>
      <c r="T287">
        <f t="shared" si="57"/>
        <v>92.554941620579442</v>
      </c>
    </row>
    <row r="288" spans="1:20" x14ac:dyDescent="0.25">
      <c r="A288">
        <f t="shared" si="58"/>
        <v>15.852383009919901</v>
      </c>
      <c r="B288">
        <f t="shared" si="75"/>
        <v>2.5229851158147305</v>
      </c>
      <c r="C288" t="str">
        <f t="shared" si="59"/>
        <v>-87.8560513414978-42276.4917505584i</v>
      </c>
      <c r="D288" t="str">
        <f t="shared" si="60"/>
        <v>3.47812499995818-6308.19985415574i</v>
      </c>
      <c r="E288" t="str">
        <f t="shared" si="61"/>
        <v>162.469466136628-0.0240090291902983i</v>
      </c>
      <c r="F288" t="str">
        <f t="shared" si="62"/>
        <v>2.90990990990317-59198.5720961571i</v>
      </c>
      <c r="G288" t="str">
        <f t="shared" si="63"/>
        <v>0.999999999997684-1.52182876894879E-06i</v>
      </c>
      <c r="H288" t="str">
        <f t="shared" si="64"/>
        <v>15.1515172825756+0.0372059091961703i</v>
      </c>
      <c r="I288" t="str">
        <f t="shared" si="65"/>
        <v>15.2107830137306-6072.78697532096i</v>
      </c>
      <c r="K288" t="str">
        <f t="shared" si="66"/>
        <v>0.329997963723996-0.000818963284416725i</v>
      </c>
      <c r="L288" t="str">
        <f t="shared" si="67"/>
        <v>0.000416666666666667-186.412524884593i</v>
      </c>
      <c r="M288" t="str">
        <f t="shared" si="68"/>
        <v>0.005-463.838223683426i</v>
      </c>
      <c r="N288">
        <f t="shared" si="69"/>
        <v>89.880932085615456</v>
      </c>
      <c r="O288">
        <f t="shared" si="70"/>
        <v>92.521997572971046</v>
      </c>
      <c r="P288" s="3">
        <f t="shared" si="71"/>
        <v>92.521997572971046</v>
      </c>
      <c r="Q288" s="3">
        <f t="shared" si="72"/>
        <v>-90.119067914384544</v>
      </c>
      <c r="R288">
        <f t="shared" si="73"/>
        <v>89.880932085615456</v>
      </c>
      <c r="S288">
        <f t="shared" si="74"/>
        <v>2.5229851158147304E-3</v>
      </c>
      <c r="T288">
        <f t="shared" si="57"/>
        <v>92.521997572971046</v>
      </c>
    </row>
    <row r="289" spans="1:20" x14ac:dyDescent="0.25">
      <c r="A289">
        <f t="shared" si="58"/>
        <v>15.912622065357597</v>
      </c>
      <c r="B289">
        <f t="shared" si="75"/>
        <v>2.5325724592548267</v>
      </c>
      <c r="C289" t="str">
        <f t="shared" si="59"/>
        <v>-87.8560466237413-42116.4474727359i</v>
      </c>
      <c r="D289" t="str">
        <f t="shared" si="60"/>
        <v>3.47812499995786-6284.31944037415i</v>
      </c>
      <c r="E289" t="str">
        <f t="shared" si="61"/>
        <v>162.469465597338-0.0241002620494583i</v>
      </c>
      <c r="F289" t="str">
        <f t="shared" si="62"/>
        <v>2.90990990990312-58974.4691135592i</v>
      </c>
      <c r="G289" t="str">
        <f t="shared" si="63"/>
        <v>0.999999999997666-1.52761171827077E-06i</v>
      </c>
      <c r="H289" t="str">
        <f t="shared" si="64"/>
        <v>15.1515172988024+0.037347291669087i</v>
      </c>
      <c r="I289" t="str">
        <f t="shared" si="65"/>
        <v>15.2107830212344-6049.79774481638i</v>
      </c>
      <c r="K289" t="str">
        <f t="shared" si="66"/>
        <v>0.329997948218992-0.000822075306199167i</v>
      </c>
      <c r="L289" t="str">
        <f t="shared" si="67"/>
        <v>0.000416666666666667-185.706838896785i</v>
      </c>
      <c r="M289" t="str">
        <f t="shared" si="68"/>
        <v>0.005-462.082310902i</v>
      </c>
      <c r="N289">
        <f t="shared" si="69"/>
        <v>89.880479630243997</v>
      </c>
      <c r="O289">
        <f t="shared" si="70"/>
        <v>92.489053523682273</v>
      </c>
      <c r="P289" s="3">
        <f t="shared" si="71"/>
        <v>92.489053523682273</v>
      </c>
      <c r="Q289" s="3">
        <f t="shared" si="72"/>
        <v>-90.119520369756003</v>
      </c>
      <c r="R289">
        <f t="shared" si="73"/>
        <v>89.880479630243997</v>
      </c>
      <c r="S289">
        <f t="shared" si="74"/>
        <v>2.5325724592548267E-3</v>
      </c>
      <c r="T289">
        <f t="shared" si="57"/>
        <v>92.489053523682273</v>
      </c>
    </row>
    <row r="290" spans="1:20" x14ac:dyDescent="0.25">
      <c r="A290">
        <f t="shared" si="58"/>
        <v>15.973090029205958</v>
      </c>
      <c r="B290">
        <f t="shared" si="75"/>
        <v>2.5421962345999951</v>
      </c>
      <c r="C290" t="str">
        <f t="shared" si="59"/>
        <v>-87.8560418700623-41957.0090541498i</v>
      </c>
      <c r="D290" t="str">
        <f t="shared" si="60"/>
        <v>3.47812499995753-6260.5294286375i</v>
      </c>
      <c r="E290" t="str">
        <f t="shared" si="61"/>
        <v>162.469465053941-0.0241918415768711i</v>
      </c>
      <c r="F290" t="str">
        <f t="shared" si="62"/>
        <v>2.90990990990306-58751.2144984986i</v>
      </c>
      <c r="G290" t="str">
        <f t="shared" si="63"/>
        <v>0.999999999997649-1.53341664280016E-06i</v>
      </c>
      <c r="H290" t="str">
        <f t="shared" si="64"/>
        <v>15.1515173151527+0.0374892113956067i</v>
      </c>
      <c r="I290" t="str">
        <f t="shared" si="65"/>
        <v>15.2107830287955-6026.8955426834i</v>
      </c>
      <c r="K290" t="str">
        <f t="shared" si="66"/>
        <v>0.329997932595927-0.000825199153221548i</v>
      </c>
      <c r="L290" t="str">
        <f t="shared" si="67"/>
        <v>0.000416666666666667-185.003824364201i</v>
      </c>
      <c r="M290" t="str">
        <f t="shared" si="68"/>
        <v>0.005-460.333045329747i</v>
      </c>
      <c r="N290">
        <f t="shared" si="69"/>
        <v>89.880025455573076</v>
      </c>
      <c r="O290">
        <f t="shared" si="70"/>
        <v>92.456109472700248</v>
      </c>
      <c r="P290" s="3">
        <f t="shared" si="71"/>
        <v>92.456109472700248</v>
      </c>
      <c r="Q290" s="3">
        <f t="shared" si="72"/>
        <v>-90.119974544426924</v>
      </c>
      <c r="R290">
        <f t="shared" si="73"/>
        <v>89.880025455573076</v>
      </c>
      <c r="S290">
        <f t="shared" si="74"/>
        <v>2.5421962345999953E-3</v>
      </c>
      <c r="T290">
        <f t="shared" si="57"/>
        <v>92.456109472700248</v>
      </c>
    </row>
    <row r="291" spans="1:20" x14ac:dyDescent="0.25">
      <c r="A291">
        <f t="shared" si="58"/>
        <v>16.033787771316941</v>
      </c>
      <c r="B291">
        <f t="shared" si="75"/>
        <v>2.5518565802914752</v>
      </c>
      <c r="C291" t="str">
        <f t="shared" si="59"/>
        <v>-87.8560370801874-41798.1742012253i</v>
      </c>
      <c r="D291" t="str">
        <f t="shared" si="60"/>
        <v>3.47812499995722-6236.82947671854i</v>
      </c>
      <c r="E291" t="str">
        <f t="shared" si="61"/>
        <v>162.469464506407-0.0242837690896849i</v>
      </c>
      <c r="F291" t="str">
        <f t="shared" si="62"/>
        <v>2.90990990990302-58528.8050393833i</v>
      </c>
      <c r="G291" t="str">
        <f t="shared" si="63"/>
        <v>0.999999999997631-1.53924362604278E-06i</v>
      </c>
      <c r="H291" t="str">
        <f t="shared" si="64"/>
        <v>15.1515173316277+0.0376316704172952i</v>
      </c>
      <c r="I291" t="str">
        <f t="shared" si="65"/>
        <v>15.2107830364143-6004.08003946631i</v>
      </c>
      <c r="K291" t="str">
        <f t="shared" si="66"/>
        <v>0.329997916853901-0.000828334870414704i</v>
      </c>
      <c r="L291" t="str">
        <f t="shared" si="67"/>
        <v>0.000416666666666667-184.303471173741i</v>
      </c>
      <c r="M291" t="str">
        <f t="shared" si="68"/>
        <v>0.005-458.590401802896i</v>
      </c>
      <c r="N291">
        <f t="shared" si="69"/>
        <v>89.879569555069665</v>
      </c>
      <c r="O291">
        <f t="shared" si="70"/>
        <v>92.423165420012197</v>
      </c>
      <c r="P291" s="3">
        <f t="shared" si="71"/>
        <v>92.423165420012197</v>
      </c>
      <c r="Q291" s="3">
        <f t="shared" si="72"/>
        <v>-90.120430444930335</v>
      </c>
      <c r="R291">
        <f t="shared" si="73"/>
        <v>89.879569555069665</v>
      </c>
      <c r="S291">
        <f t="shared" si="74"/>
        <v>2.5518565802914754E-3</v>
      </c>
      <c r="T291">
        <f t="shared" si="57"/>
        <v>92.423165420012197</v>
      </c>
    </row>
    <row r="292" spans="1:20" x14ac:dyDescent="0.25">
      <c r="A292">
        <f t="shared" si="58"/>
        <v>16.094716164847945</v>
      </c>
      <c r="B292">
        <f t="shared" si="75"/>
        <v>2.5615536352965829</v>
      </c>
      <c r="C292" t="str">
        <f t="shared" si="59"/>
        <v>-87.8560322538409-41639.9406290697i</v>
      </c>
      <c r="D292" t="str">
        <f t="shared" si="60"/>
        <v>3.4781249999569-6213.21924368543i</v>
      </c>
      <c r="E292" t="str">
        <f t="shared" si="61"/>
        <v>162.469463954704-0.0243760459100498i</v>
      </c>
      <c r="F292" t="str">
        <f t="shared" si="62"/>
        <v>2.90990990990297-58307.2375367776i</v>
      </c>
      <c r="G292" t="str">
        <f t="shared" si="63"/>
        <v>0.999999999997613-1.54509275182171E-06i</v>
      </c>
      <c r="H292" t="str">
        <f t="shared" si="64"/>
        <v>15.151517348228+0.0377746707834765i</v>
      </c>
      <c r="I292" t="str">
        <f t="shared" si="65"/>
        <v>15.2107830440909-5981.35090695619i</v>
      </c>
      <c r="K292" t="str">
        <f t="shared" si="66"/>
        <v>0.329997900992012-0.000831482502880174i</v>
      </c>
      <c r="L292" t="str">
        <f t="shared" si="67"/>
        <v>0.000416666666666667-183.605769250588i</v>
      </c>
      <c r="M292" t="str">
        <f t="shared" si="68"/>
        <v>0.005-456.854355252935i</v>
      </c>
      <c r="N292">
        <f t="shared" si="69"/>
        <v>89.87911192217598</v>
      </c>
      <c r="O292">
        <f t="shared" si="70"/>
        <v>92.390221365605086</v>
      </c>
      <c r="P292" s="3">
        <f t="shared" si="71"/>
        <v>92.390221365605086</v>
      </c>
      <c r="Q292" s="3">
        <f t="shared" si="72"/>
        <v>-90.12088807782402</v>
      </c>
      <c r="R292">
        <f t="shared" si="73"/>
        <v>89.87911192217598</v>
      </c>
      <c r="S292">
        <f t="shared" si="74"/>
        <v>2.561553635296583E-3</v>
      </c>
      <c r="T292">
        <f t="shared" si="57"/>
        <v>92.390221365605086</v>
      </c>
    </row>
    <row r="293" spans="1:20" x14ac:dyDescent="0.25">
      <c r="A293">
        <f t="shared" si="58"/>
        <v>16.155876086274368</v>
      </c>
      <c r="B293">
        <f t="shared" si="75"/>
        <v>2.5712875391107097</v>
      </c>
      <c r="C293" t="str">
        <f t="shared" si="59"/>
        <v>-87.8560273907446-41482.3060614394i</v>
      </c>
      <c r="D293" t="str">
        <f t="shared" si="60"/>
        <v>3.47812499995655-6189.69838989703i</v>
      </c>
      <c r="E293" t="str">
        <f t="shared" si="61"/>
        <v>162.4694633988-0.0244686733651456i</v>
      </c>
      <c r="F293" t="str">
        <f t="shared" si="62"/>
        <v>2.9099099099029-58086.5088033588i</v>
      </c>
      <c r="G293" t="str">
        <f t="shared" si="63"/>
        <v>0.999999999997595-1.55096410427861E-06i</v>
      </c>
      <c r="H293" t="str">
        <f t="shared" si="64"/>
        <v>15.1515173649547+0.0379182145512621i</v>
      </c>
      <c r="I293" t="str">
        <f t="shared" si="65"/>
        <v>15.210783051826-5958.70781818694i</v>
      </c>
      <c r="K293" t="str">
        <f t="shared" si="66"/>
        <v>0.329997885009344-0.000834642095890795i</v>
      </c>
      <c r="L293" t="str">
        <f t="shared" si="67"/>
        <v>0.000416666666666667-182.910708558067i</v>
      </c>
      <c r="M293" t="str">
        <f t="shared" si="68"/>
        <v>0.005-455.124880706251i</v>
      </c>
      <c r="N293">
        <f t="shared" si="69"/>
        <v>89.878652550309312</v>
      </c>
      <c r="O293">
        <f t="shared" si="70"/>
        <v>92.357277309465758</v>
      </c>
      <c r="P293" s="3">
        <f t="shared" si="71"/>
        <v>92.357277309465758</v>
      </c>
      <c r="Q293" s="3">
        <f t="shared" si="72"/>
        <v>-90.121347449690688</v>
      </c>
      <c r="R293">
        <f t="shared" si="73"/>
        <v>89.878652550309312</v>
      </c>
      <c r="S293">
        <f t="shared" si="74"/>
        <v>2.5712875391107099E-3</v>
      </c>
      <c r="T293">
        <f t="shared" si="57"/>
        <v>92.357277309465758</v>
      </c>
    </row>
    <row r="294" spans="1:20" x14ac:dyDescent="0.25">
      <c r="A294">
        <f t="shared" si="58"/>
        <v>16.217268415402209</v>
      </c>
      <c r="B294">
        <f t="shared" si="75"/>
        <v>2.5810584317593306</v>
      </c>
      <c r="C294" t="str">
        <f t="shared" si="59"/>
        <v>-87.8560224906195-41325.2682307089i</v>
      </c>
      <c r="D294" t="str">
        <f t="shared" si="60"/>
        <v>3.47812499995623-6166.26657699805i</v>
      </c>
      <c r="E294" t="str">
        <f t="shared" si="61"/>
        <v>162.469462838663-0.0245616527871834i</v>
      </c>
      <c r="F294" t="str">
        <f t="shared" si="62"/>
        <v>2.90990990990286-57866.6156638706i</v>
      </c>
      <c r="G294" t="str">
        <f t="shared" si="63"/>
        <v>0.999999999997576-1.55685776787484E-06i</v>
      </c>
      <c r="H294" t="str">
        <f t="shared" si="64"/>
        <v>15.1515173818088+0.0380623037855803i</v>
      </c>
      <c r="I294" t="str">
        <f t="shared" si="65"/>
        <v>15.21078305962-5936.15044743019i</v>
      </c>
      <c r="K294" t="str">
        <f t="shared" si="66"/>
        <v>0.329997868904979-0.0008378136948914i</v>
      </c>
      <c r="L294" t="str">
        <f t="shared" si="67"/>
        <v>0.000416666666666667-182.218279097497i</v>
      </c>
      <c r="M294" t="str">
        <f t="shared" si="68"/>
        <v>0.005-453.401953283772i</v>
      </c>
      <c r="N294">
        <f t="shared" si="69"/>
        <v>89.878191432861954</v>
      </c>
      <c r="O294">
        <f t="shared" si="70"/>
        <v>92.324333251581095</v>
      </c>
      <c r="P294" s="3">
        <f t="shared" si="71"/>
        <v>92.324333251581095</v>
      </c>
      <c r="Q294" s="3">
        <f t="shared" si="72"/>
        <v>-90.121808567138046</v>
      </c>
      <c r="R294">
        <f t="shared" si="73"/>
        <v>89.878191432861954</v>
      </c>
      <c r="S294">
        <f t="shared" si="74"/>
        <v>2.5810584317593308E-3</v>
      </c>
      <c r="T294">
        <f t="shared" si="57"/>
        <v>92.324333251581095</v>
      </c>
    </row>
    <row r="295" spans="1:20" x14ac:dyDescent="0.25">
      <c r="A295">
        <f t="shared" si="58"/>
        <v>16.278894035380738</v>
      </c>
      <c r="B295">
        <f t="shared" si="75"/>
        <v>2.5908664538000159</v>
      </c>
      <c r="C295" t="str">
        <f t="shared" si="59"/>
        <v>-87.8560175531834-41168.824877836i</v>
      </c>
      <c r="D295" t="str">
        <f t="shared" si="60"/>
        <v>3.4781249999559-6142.92346791394i</v>
      </c>
      <c r="E295" t="str">
        <f t="shared" si="61"/>
        <v>162.469462274261-0.0246549855134405i</v>
      </c>
      <c r="F295" t="str">
        <f t="shared" si="62"/>
        <v>2.90990990990281-57647.5549550759i</v>
      </c>
      <c r="G295" t="str">
        <f t="shared" si="63"/>
        <v>0.999999999997558-1.56277382739273E-06i</v>
      </c>
      <c r="H295" t="str">
        <f t="shared" si="64"/>
        <v>15.1515173987912+0.0382069405592067i</v>
      </c>
      <c r="I295" t="str">
        <f t="shared" si="65"/>
        <v>15.2107830674734-5913.67847019051i</v>
      </c>
      <c r="K295" t="str">
        <f t="shared" si="66"/>
        <v>0.32999785267799-0.000840997345499447i</v>
      </c>
      <c r="L295" t="str">
        <f t="shared" si="67"/>
        <v>0.000416666666666667-181.528470908047i</v>
      </c>
      <c r="M295" t="str">
        <f t="shared" si="68"/>
        <v>0.005-451.68554820061i</v>
      </c>
      <c r="N295">
        <f t="shared" si="69"/>
        <v>89.877728563201018</v>
      </c>
      <c r="O295">
        <f t="shared" si="70"/>
        <v>92.291389191937796</v>
      </c>
      <c r="P295" s="3">
        <f t="shared" si="71"/>
        <v>92.291389191937796</v>
      </c>
      <c r="Q295" s="3">
        <f t="shared" si="72"/>
        <v>-90.122271436798982</v>
      </c>
      <c r="R295">
        <f t="shared" si="73"/>
        <v>89.877728563201018</v>
      </c>
      <c r="S295">
        <f t="shared" si="74"/>
        <v>2.5908664538000161E-3</v>
      </c>
      <c r="T295">
        <f t="shared" si="57"/>
        <v>92.291389191937796</v>
      </c>
    </row>
    <row r="296" spans="1:20" x14ac:dyDescent="0.25">
      <c r="A296">
        <f t="shared" si="58"/>
        <v>16.340753832715187</v>
      </c>
      <c r="B296">
        <f t="shared" si="75"/>
        <v>2.600711746324456</v>
      </c>
      <c r="C296" t="str">
        <f t="shared" si="59"/>
        <v>-87.856012578152-41012.97375233i</v>
      </c>
      <c r="D296" t="str">
        <f t="shared" si="60"/>
        <v>3.47812499995556-6119.66872684621i</v>
      </c>
      <c r="E296" t="str">
        <f t="shared" si="61"/>
        <v>162.469461705561-0.02474867288627i</v>
      </c>
      <c r="F296" t="str">
        <f t="shared" si="62"/>
        <v>2.90990990990274-57429.3235257127i</v>
      </c>
      <c r="G296" t="str">
        <f t="shared" si="63"/>
        <v>0.999999999997539-0.0000015687123679368i</v>
      </c>
      <c r="H296" t="str">
        <f t="shared" si="64"/>
        <v>15.151517415903+0.0383521269527935i</v>
      </c>
      <c r="I296" t="str">
        <f t="shared" si="65"/>
        <v>15.2107830753867-5891.29156320101i</v>
      </c>
      <c r="K296" t="str">
        <f t="shared" si="66"/>
        <v>0.329997836327442-0.000844193093505687i</v>
      </c>
      <c r="L296" t="str">
        <f t="shared" si="67"/>
        <v>0.000416666666666667-180.841274066593i</v>
      </c>
      <c r="M296" t="str">
        <f t="shared" si="68"/>
        <v>0.005-449.975640765699i</v>
      </c>
      <c r="N296">
        <f t="shared" si="69"/>
        <v>89.877263934668477</v>
      </c>
      <c r="O296">
        <f t="shared" si="70"/>
        <v>92.258445130522361</v>
      </c>
      <c r="P296" s="3">
        <f t="shared" si="71"/>
        <v>92.258445130522361</v>
      </c>
      <c r="Q296" s="3">
        <f t="shared" si="72"/>
        <v>-90.122736065331523</v>
      </c>
      <c r="R296">
        <f t="shared" si="73"/>
        <v>89.877263934668477</v>
      </c>
      <c r="S296">
        <f t="shared" si="74"/>
        <v>2.6007117463244561E-3</v>
      </c>
      <c r="T296">
        <f t="shared" si="57"/>
        <v>92.258445130522361</v>
      </c>
    </row>
    <row r="297" spans="1:20" x14ac:dyDescent="0.25">
      <c r="A297">
        <f t="shared" si="58"/>
        <v>16.402848697279502</v>
      </c>
      <c r="B297">
        <f t="shared" si="75"/>
        <v>2.6105944509604888</v>
      </c>
      <c r="C297" t="str">
        <f t="shared" si="59"/>
        <v>-87.8560075652384-40857.7126122211i</v>
      </c>
      <c r="D297" t="str">
        <f t="shared" si="60"/>
        <v>3.47812499995522-6096.50201926767i</v>
      </c>
      <c r="E297" t="str">
        <f t="shared" si="61"/>
        <v>162.469461132531-0.024842716253127i</v>
      </c>
      <c r="F297" t="str">
        <f t="shared" si="62"/>
        <v>2.90990990990269-57211.918236449i</v>
      </c>
      <c r="G297" t="str">
        <f t="shared" si="63"/>
        <v>0.99999999999752-1.57467347493493E-06i</v>
      </c>
      <c r="H297" t="str">
        <f t="shared" si="64"/>
        <v>15.1515174331451+0.038497865054898i</v>
      </c>
      <c r="I297" t="str">
        <f t="shared" si="65"/>
        <v>15.2107830833601-5868.98940441851i</v>
      </c>
      <c r="K297" t="str">
        <f t="shared" si="66"/>
        <v>0.329997819852396-0.000847400984874789i</v>
      </c>
      <c r="L297" t="str">
        <f t="shared" si="67"/>
        <v>0.000416666666666667-180.156678687581i</v>
      </c>
      <c r="M297" t="str">
        <f t="shared" si="68"/>
        <v>0.005-448.272206381451i</v>
      </c>
      <c r="N297">
        <f t="shared" si="69"/>
        <v>89.876797540581023</v>
      </c>
      <c r="O297">
        <f t="shared" si="70"/>
        <v>92.22550106732146</v>
      </c>
      <c r="P297" s="3">
        <f t="shared" si="71"/>
        <v>92.22550106732146</v>
      </c>
      <c r="Q297" s="3">
        <f t="shared" si="72"/>
        <v>-90.123202459418977</v>
      </c>
      <c r="R297">
        <f t="shared" si="73"/>
        <v>89.876797540581023</v>
      </c>
      <c r="S297">
        <f t="shared" si="74"/>
        <v>2.6105944509604889E-3</v>
      </c>
      <c r="T297">
        <f t="shared" si="57"/>
        <v>92.22550106732146</v>
      </c>
    </row>
    <row r="298" spans="1:20" x14ac:dyDescent="0.25">
      <c r="A298">
        <f t="shared" si="58"/>
        <v>16.465179522329162</v>
      </c>
      <c r="B298">
        <f t="shared" si="75"/>
        <v>2.6205147098741386</v>
      </c>
      <c r="C298" t="str">
        <f t="shared" si="59"/>
        <v>-87.8560025141555-40703.0392240253i</v>
      </c>
      <c r="D298" t="str">
        <f t="shared" si="60"/>
        <v>3.47812499995487-6073.4230119174i</v>
      </c>
      <c r="E298" t="str">
        <f t="shared" si="61"/>
        <v>162.469460555138-0.0249371169665806i</v>
      </c>
      <c r="F298" t="str">
        <f t="shared" si="62"/>
        <v>2.90990990990263-56995.3359598364i</v>
      </c>
      <c r="G298" t="str">
        <f t="shared" si="63"/>
        <v>0.999999999997502-1.58065723413965E-06i</v>
      </c>
      <c r="H298" t="str">
        <f t="shared" si="64"/>
        <v>15.1515174505184+0.0386441569620161i</v>
      </c>
      <c r="I298" t="str">
        <f t="shared" si="65"/>
        <v>15.2107830913942-5846.7716730189i</v>
      </c>
      <c r="K298" t="str">
        <f t="shared" si="66"/>
        <v>0.329997803251904-0.000850621065746067i</v>
      </c>
      <c r="L298" t="str">
        <f t="shared" si="67"/>
        <v>0.000416666666666667-179.474674922874i</v>
      </c>
      <c r="M298" t="str">
        <f t="shared" si="68"/>
        <v>0.005-446.575220543385i</v>
      </c>
      <c r="N298">
        <f t="shared" si="69"/>
        <v>89.876329374229911</v>
      </c>
      <c r="O298">
        <f t="shared" si="70"/>
        <v>92.19255700232145</v>
      </c>
      <c r="P298" s="3">
        <f t="shared" si="71"/>
        <v>92.19255700232145</v>
      </c>
      <c r="Q298" s="3">
        <f t="shared" si="72"/>
        <v>-90.123670625770089</v>
      </c>
      <c r="R298">
        <f t="shared" si="73"/>
        <v>89.876329374229911</v>
      </c>
      <c r="S298">
        <f t="shared" si="74"/>
        <v>2.6205147098741386E-3</v>
      </c>
      <c r="T298">
        <f t="shared" si="57"/>
        <v>92.19255700232145</v>
      </c>
    </row>
    <row r="299" spans="1:20" x14ac:dyDescent="0.25">
      <c r="A299">
        <f t="shared" si="58"/>
        <v>16.527747204514014</v>
      </c>
      <c r="B299">
        <f t="shared" si="75"/>
        <v>2.6304726657716602</v>
      </c>
      <c r="C299" t="str">
        <f t="shared" si="59"/>
        <v>-87.8559974246119-40548.9513627139i</v>
      </c>
      <c r="D299" t="str">
        <f t="shared" si="60"/>
        <v>3.47812499995454-6050.43137279618i</v>
      </c>
      <c r="E299" t="str">
        <f t="shared" si="61"/>
        <v>162.469459973348-0.0250318763843409i</v>
      </c>
      <c r="F299" t="str">
        <f t="shared" si="62"/>
        <v>2.90990990990258-56779.5735802665i</v>
      </c>
      <c r="G299" t="str">
        <f t="shared" si="63"/>
        <v>0.999999999997482-1.58666373162936E-06i</v>
      </c>
      <c r="H299" t="str">
        <f t="shared" si="64"/>
        <v>15.151517468024+0.038791004778609i</v>
      </c>
      <c r="I299" t="str">
        <f t="shared" si="65"/>
        <v>15.2107830994896-5824.63804939275i</v>
      </c>
      <c r="K299" t="str">
        <f t="shared" si="66"/>
        <v>0.32999778652501-0.000853853382434066i</v>
      </c>
      <c r="L299" t="str">
        <f t="shared" si="67"/>
        <v>0.000416666666666667-178.79525296162i</v>
      </c>
      <c r="M299" t="str">
        <f t="shared" si="68"/>
        <v>0.005-444.884658839794i</v>
      </c>
      <c r="N299">
        <f t="shared" si="69"/>
        <v>89.875859428880943</v>
      </c>
      <c r="O299">
        <f t="shared" si="70"/>
        <v>92.159612935508605</v>
      </c>
      <c r="P299" s="3">
        <f t="shared" si="71"/>
        <v>92.159612935508605</v>
      </c>
      <c r="Q299" s="3">
        <f t="shared" si="72"/>
        <v>-90.124140571119057</v>
      </c>
      <c r="R299">
        <f t="shared" si="73"/>
        <v>89.875859428880943</v>
      </c>
      <c r="S299">
        <f t="shared" si="74"/>
        <v>2.63047266577166E-3</v>
      </c>
      <c r="T299">
        <f t="shared" si="57"/>
        <v>92.159612935508605</v>
      </c>
    </row>
    <row r="300" spans="1:20" x14ac:dyDescent="0.25">
      <c r="A300">
        <f t="shared" si="58"/>
        <v>16.590552643891165</v>
      </c>
      <c r="B300">
        <f t="shared" si="75"/>
        <v>2.6404684619015923</v>
      </c>
      <c r="C300" t="str">
        <f t="shared" si="59"/>
        <v>-87.8559922963143-40395.4468116813i</v>
      </c>
      <c r="D300" t="str">
        <f t="shared" si="60"/>
        <v>3.47812499995418-6027.5267711615i</v>
      </c>
      <c r="E300" t="str">
        <f t="shared" si="61"/>
        <v>162.469459387129-0.0251269958692727i</v>
      </c>
      <c r="F300" t="str">
        <f t="shared" si="62"/>
        <v>2.90990990990252-56564.6279939246i</v>
      </c>
      <c r="G300" t="str">
        <f t="shared" si="63"/>
        <v>0.999999999997463-1.59269305380951E-06i</v>
      </c>
      <c r="H300" t="str">
        <f t="shared" si="64"/>
        <v>15.151517485663+0.0389384106171354i</v>
      </c>
      <c r="I300" t="str">
        <f t="shared" si="65"/>
        <v>15.2107831076465-5802.58821514042i</v>
      </c>
      <c r="K300" t="str">
        <f t="shared" si="66"/>
        <v>0.329997769670751-0.000857097981429276i</v>
      </c>
      <c r="L300" t="str">
        <f t="shared" si="67"/>
        <v>0.000416666666666667-178.118403030105i</v>
      </c>
      <c r="M300" t="str">
        <f t="shared" si="68"/>
        <v>0.005-443.200496951379i</v>
      </c>
      <c r="N300">
        <f t="shared" si="69"/>
        <v>89.875387697774315</v>
      </c>
      <c r="O300">
        <f t="shared" si="70"/>
        <v>92.126668866869124</v>
      </c>
      <c r="P300" s="3">
        <f t="shared" si="71"/>
        <v>92.126668866869124</v>
      </c>
      <c r="Q300" s="3">
        <f t="shared" si="72"/>
        <v>-90.124612302225685</v>
      </c>
      <c r="R300">
        <f t="shared" si="73"/>
        <v>89.875387697774315</v>
      </c>
      <c r="S300">
        <f t="shared" si="74"/>
        <v>2.6404684619015925E-3</v>
      </c>
      <c r="T300">
        <f t="shared" ref="T300:T363" si="76">P300</f>
        <v>92.126668866869124</v>
      </c>
    </row>
    <row r="301" spans="1:20" x14ac:dyDescent="0.25">
      <c r="A301">
        <f t="shared" ref="A301:A364" si="77">2*PI()*B301</f>
        <v>16.653596743937953</v>
      </c>
      <c r="B301">
        <f t="shared" si="75"/>
        <v>2.6505022420568185</v>
      </c>
      <c r="C301" t="str">
        <f t="shared" ref="C301:C364" si="78">IMPRODUCT(D301,E301,$C$40,,K301,$C$41)</f>
        <v>-87.8559871289683-40242.5233627129i</v>
      </c>
      <c r="D301" t="str">
        <f t="shared" ref="D301:D364" si="79">IMDIV(IMPRODUCT($C$37,$C$38,COMPLEX(1,A301/$C$38)),IMSUM(-1*A301*A301/$C$39,COMPLEX(0,1*A301)))</f>
        <v>3.47812499995383-6004.70887752303i</v>
      </c>
      <c r="E301" t="str">
        <f t="shared" ref="E301:E364" si="80">IMDIV(IMPRODUCT(IMSUM(F301,G301),$C$29,H301),IMSUM(1,I301))</f>
        <v>162.469458796445-0.0252224767894219i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15.1515175034362+0.0390863765980811i</v>
      </c>
      <c r="I301" t="str">
        <f t="shared" ref="I301:I364" si="84">IMPRODUCT(F301,$C$29,H301,$C$31)</f>
        <v>15.2107831158655-5780.6218530676i</v>
      </c>
      <c r="K301" t="str">
        <f t="shared" ref="K301:K364" si="85">IF($C$26&lt;=0,IMDIV(1,IMSUM(IMDIV(1,L301),1/$C$18)),IMDIV(1,IMSUM(IMDIV(1,L301),1/$C$18,IMDIV(1,M301))))</f>
        <v>0.329997752688159-0.000860354909398787i</v>
      </c>
      <c r="L301" t="str">
        <f t="shared" ref="L301:L364" si="86">IMSUM($C$21/$C$22,IMDIV(1,COMPLEX(0,$C$20*$C$22*A301)))</f>
        <v>0.000416666666666667-177.444115391617i</v>
      </c>
      <c r="M301" t="str">
        <f t="shared" ref="M301:M364" si="87">IMSUM($C$25/$C$26,IMDIV(1,COMPLEX(0,$C$24*$C$26*A301)))</f>
        <v>0.005-441.522710650906i</v>
      </c>
      <c r="N301">
        <f t="shared" ref="N301:N364" si="88">ABS(R301)</f>
        <v>89.874914174124541</v>
      </c>
      <c r="O301">
        <f t="shared" ref="O301:O364" si="89">ABS(P301)</f>
        <v>92.093724796389068</v>
      </c>
      <c r="P301" s="3">
        <f t="shared" ref="P301:P364" si="90">20*LOG10(IMABS(C301))</f>
        <v>92.093724796389068</v>
      </c>
      <c r="Q301" s="3">
        <f t="shared" ref="Q301:Q364" si="91">IMARGUMENT(C301)*180/PI()</f>
        <v>-90.125085825875459</v>
      </c>
      <c r="R301">
        <f t="shared" ref="R301:R364" si="92">IF(Q301&lt;0,Q301+180,Q301-180)</f>
        <v>89.874914174124541</v>
      </c>
      <c r="S301">
        <f t="shared" ref="S301:S364" si="93">B301/1000</f>
        <v>2.6505022420568185E-3</v>
      </c>
      <c r="T301">
        <f t="shared" si="76"/>
        <v>92.093724796389068</v>
      </c>
    </row>
    <row r="302" spans="1:20" x14ac:dyDescent="0.25">
      <c r="A302">
        <f t="shared" si="77"/>
        <v>16.716880411564915</v>
      </c>
      <c r="B302">
        <f t="shared" ref="B302:B365" si="94">B301*(1+B$42)</f>
        <v>2.6605741505766343</v>
      </c>
      <c r="C302" t="str">
        <f t="shared" si="78"/>
        <v>-87.8559819222775-40090.1788159542i</v>
      </c>
      <c r="D302" t="str">
        <f t="shared" si="79"/>
        <v>3.47812499995349-5981.97736363771i</v>
      </c>
      <c r="E302" t="str">
        <f t="shared" si="80"/>
        <v>162.469458201265-0.025318320518022i</v>
      </c>
      <c r="F302" t="str">
        <f t="shared" si="81"/>
        <v>2.90990990990242-56137.1748443737i</v>
      </c>
      <c r="G302" t="str">
        <f t="shared" si="82"/>
        <v>0.999999999997425-0.0000016048205195061i</v>
      </c>
      <c r="H302" t="str">
        <f t="shared" si="83"/>
        <v>15.1515175213448+0.0392349048499905i</v>
      </c>
      <c r="I302" t="str">
        <f t="shared" si="84"/>
        <v>15.2107831241473-5758.73864718089i</v>
      </c>
      <c r="K302" t="str">
        <f t="shared" si="85"/>
        <v>0.329997735576255-0.000863624213186963i</v>
      </c>
      <c r="L302" t="str">
        <f t="shared" si="86"/>
        <v>0.000416666666666667-176.772380346301i</v>
      </c>
      <c r="M302" t="str">
        <f t="shared" si="87"/>
        <v>0.005-439.851275802855i</v>
      </c>
      <c r="N302">
        <f t="shared" si="88"/>
        <v>89.87443885112036</v>
      </c>
      <c r="O302">
        <f t="shared" si="89"/>
        <v>92.060780724054581</v>
      </c>
      <c r="P302" s="3">
        <f t="shared" si="90"/>
        <v>92.060780724054581</v>
      </c>
      <c r="Q302" s="3">
        <f t="shared" si="91"/>
        <v>-90.12556114887964</v>
      </c>
      <c r="R302">
        <f t="shared" si="92"/>
        <v>89.87443885112036</v>
      </c>
      <c r="S302">
        <f t="shared" si="93"/>
        <v>2.6605741505766342E-3</v>
      </c>
      <c r="T302">
        <f t="shared" si="76"/>
        <v>92.060780724054581</v>
      </c>
    </row>
    <row r="303" spans="1:20" x14ac:dyDescent="0.25">
      <c r="A303">
        <f t="shared" si="77"/>
        <v>16.780404557128861</v>
      </c>
      <c r="B303">
        <f t="shared" si="94"/>
        <v>2.6706843323488254</v>
      </c>
      <c r="C303" t="str">
        <f t="shared" si="78"/>
        <v>-87.8559766759402-39938.4109798767i</v>
      </c>
      <c r="D303" t="str">
        <f t="shared" si="79"/>
        <v>3.47812499995313-5959.33190250502i</v>
      </c>
      <c r="E303" t="str">
        <f t="shared" si="80"/>
        <v>162.469457601552-0.025414528433531i</v>
      </c>
      <c r="F303" t="str">
        <f t="shared" si="81"/>
        <v>2.90990990990235-55924.661132107i</v>
      </c>
      <c r="G303" t="str">
        <f t="shared" si="82"/>
        <v>0.999999999997405-1.61091883748019E-06i</v>
      </c>
      <c r="H303" t="str">
        <f t="shared" si="83"/>
        <v>15.1515175393897+0.0393839975094953i</v>
      </c>
      <c r="I303" t="str">
        <f t="shared" si="84"/>
        <v>15.2107831324919-5736.93828268289i</v>
      </c>
      <c r="K303" t="str">
        <f t="shared" si="85"/>
        <v>0.329997718334056-0.000866905939816102i</v>
      </c>
      <c r="L303" t="str">
        <f t="shared" si="86"/>
        <v>0.000416666666666667-176.103188231023i</v>
      </c>
      <c r="M303" t="str">
        <f t="shared" si="87"/>
        <v>0.005-438.186168363075i</v>
      </c>
      <c r="N303">
        <f t="shared" si="88"/>
        <v>89.873961721924601</v>
      </c>
      <c r="O303">
        <f t="shared" si="89"/>
        <v>92.027836649851309</v>
      </c>
      <c r="P303" s="3">
        <f t="shared" si="90"/>
        <v>92.027836649851309</v>
      </c>
      <c r="Q303" s="3">
        <f t="shared" si="91"/>
        <v>-90.126038278075399</v>
      </c>
      <c r="R303">
        <f t="shared" si="92"/>
        <v>89.873961721924601</v>
      </c>
      <c r="S303">
        <f t="shared" si="93"/>
        <v>2.6706843323488255E-3</v>
      </c>
      <c r="T303">
        <f t="shared" si="76"/>
        <v>92.027836649851309</v>
      </c>
    </row>
    <row r="304" spans="1:20" x14ac:dyDescent="0.25">
      <c r="A304">
        <f t="shared" si="77"/>
        <v>16.844170094445953</v>
      </c>
      <c r="B304">
        <f t="shared" si="94"/>
        <v>2.6808329328117511</v>
      </c>
      <c r="C304" t="str">
        <f t="shared" si="78"/>
        <v>-87.8559713896557-39787.2176712499i</v>
      </c>
      <c r="D304" t="str">
        <f t="shared" si="79"/>
        <v>3.47812499995277-5936.77216836245i</v>
      </c>
      <c r="E304" t="str">
        <f t="shared" si="80"/>
        <v>162.469456997273-0.0255111019196367i</v>
      </c>
      <c r="F304" t="str">
        <f t="shared" si="81"/>
        <v>2.90990990990229-55712.9519148662i</v>
      </c>
      <c r="G304" t="str">
        <f t="shared" si="82"/>
        <v>0.999999999997385-1.61704032906258E-06i</v>
      </c>
      <c r="H304" t="str">
        <f t="shared" si="83"/>
        <v>15.151517557572+0.0395336567213473i</v>
      </c>
      <c r="I304" t="str">
        <f t="shared" si="84"/>
        <v>15.2107831409001-5715.22044596814i</v>
      </c>
      <c r="K304" t="str">
        <f t="shared" si="85"/>
        <v>0.329997700960569-0.000870200136487123i</v>
      </c>
      <c r="L304" t="str">
        <f t="shared" si="86"/>
        <v>0.000416666666666667-175.43652941923i</v>
      </c>
      <c r="M304" t="str">
        <f t="shared" si="87"/>
        <v>0.005-436.527364378437i</v>
      </c>
      <c r="N304">
        <f t="shared" si="88"/>
        <v>89.873482779674191</v>
      </c>
      <c r="O304">
        <f t="shared" si="89"/>
        <v>91.994892573765156</v>
      </c>
      <c r="P304" s="3">
        <f t="shared" si="90"/>
        <v>91.994892573765156</v>
      </c>
      <c r="Q304" s="3">
        <f t="shared" si="91"/>
        <v>-90.126517220325809</v>
      </c>
      <c r="R304">
        <f t="shared" si="92"/>
        <v>89.873482779674191</v>
      </c>
      <c r="S304">
        <f t="shared" si="93"/>
        <v>2.6808329328117512E-3</v>
      </c>
      <c r="T304">
        <f t="shared" si="76"/>
        <v>91.994892573765156</v>
      </c>
    </row>
    <row r="305" spans="1:20" x14ac:dyDescent="0.25">
      <c r="A305">
        <f t="shared" si="77"/>
        <v>16.908177940804848</v>
      </c>
      <c r="B305">
        <f t="shared" si="94"/>
        <v>2.6910200979564358</v>
      </c>
      <c r="C305" t="str">
        <f t="shared" si="78"/>
        <v>-87.8559660631214-39636.5967151074i</v>
      </c>
      <c r="D305" t="str">
        <f t="shared" si="79"/>
        <v>3.47812499995243-5914.29783668068i</v>
      </c>
      <c r="E305" t="str">
        <f t="shared" si="80"/>
        <v>162.469456388393-0.0256080423652861i</v>
      </c>
      <c r="F305" t="str">
        <f t="shared" si="81"/>
        <v>2.90990990990225-55502.0441471432i</v>
      </c>
      <c r="G305" t="str">
        <f t="shared" si="82"/>
        <v>0.999999999997365-1.62318508231299E-06i</v>
      </c>
      <c r="H305" t="str">
        <f t="shared" si="83"/>
        <v>15.1515175758927+0.0396838846384485i</v>
      </c>
      <c r="I305" t="str">
        <f t="shared" si="84"/>
        <v>15.2107831493725-5693.58482461826i</v>
      </c>
      <c r="K305" t="str">
        <f t="shared" si="85"/>
        <v>0.329997683454795-0.000873506850580251i</v>
      </c>
      <c r="L305" t="str">
        <f t="shared" si="86"/>
        <v>0.000416666666666667-174.772394320811i</v>
      </c>
      <c r="M305" t="str">
        <f t="shared" si="87"/>
        <v>0.005-434.874839986489i</v>
      </c>
      <c r="N305">
        <f t="shared" si="88"/>
        <v>89.873002017479905</v>
      </c>
      <c r="O305">
        <f t="shared" si="89"/>
        <v>91.961948495781883</v>
      </c>
      <c r="P305" s="3">
        <f t="shared" si="90"/>
        <v>91.961948495781883</v>
      </c>
      <c r="Q305" s="3">
        <f t="shared" si="91"/>
        <v>-90.126997982520095</v>
      </c>
      <c r="R305">
        <f t="shared" si="92"/>
        <v>89.873002017479905</v>
      </c>
      <c r="S305">
        <f t="shared" si="93"/>
        <v>2.6910200979564356E-3</v>
      </c>
      <c r="T305">
        <f t="shared" si="76"/>
        <v>91.961948495781883</v>
      </c>
    </row>
    <row r="306" spans="1:20" x14ac:dyDescent="0.25">
      <c r="A306">
        <f t="shared" si="77"/>
        <v>16.972429016979905</v>
      </c>
      <c r="B306">
        <f t="shared" si="94"/>
        <v>2.7012459743286703</v>
      </c>
      <c r="C306" t="str">
        <f t="shared" si="78"/>
        <v>-87.8559606960273-39486.5459447152i</v>
      </c>
      <c r="D306" t="str">
        <f t="shared" si="79"/>
        <v>3.47812499995206-5891.90858415882i</v>
      </c>
      <c r="E306" t="str">
        <f t="shared" si="80"/>
        <v>162.469455774876-0.0257053511646989i</v>
      </c>
      <c r="F306" t="str">
        <f t="shared" si="81"/>
        <v>2.90990990990218-55291.9347949582i</v>
      </c>
      <c r="G306" t="str">
        <f t="shared" si="82"/>
        <v>0.999999999997345-1.62935318562574E-06i</v>
      </c>
      <c r="H306" t="str">
        <f t="shared" si="83"/>
        <v>15.1515175943531+0.0398346834218813i</v>
      </c>
      <c r="I306" t="str">
        <f t="shared" si="84"/>
        <v>15.2107831579093-5672.03110739759i</v>
      </c>
      <c r="K306" t="str">
        <f t="shared" si="85"/>
        <v>0.329997665815725-0.000876826129655665i</v>
      </c>
      <c r="L306" t="str">
        <f t="shared" si="86"/>
        <v>0.000416666666666667-174.11077338196i</v>
      </c>
      <c r="M306" t="str">
        <f t="shared" si="87"/>
        <v>0.005-433.228571415111i</v>
      </c>
      <c r="N306">
        <f t="shared" si="88"/>
        <v>89.872519428426429</v>
      </c>
      <c r="O306">
        <f t="shared" si="89"/>
        <v>91.929004415886766</v>
      </c>
      <c r="P306" s="3">
        <f t="shared" si="90"/>
        <v>91.929004415886766</v>
      </c>
      <c r="Q306" s="3">
        <f t="shared" si="91"/>
        <v>-90.127480571573571</v>
      </c>
      <c r="R306">
        <f t="shared" si="92"/>
        <v>89.872519428426429</v>
      </c>
      <c r="S306">
        <f t="shared" si="93"/>
        <v>2.7012459743286704E-3</v>
      </c>
      <c r="T306">
        <f t="shared" si="76"/>
        <v>91.929004415886766</v>
      </c>
    </row>
    <row r="307" spans="1:20" x14ac:dyDescent="0.25">
      <c r="A307">
        <f t="shared" si="77"/>
        <v>17.036924247244432</v>
      </c>
      <c r="B307">
        <f t="shared" si="94"/>
        <v>2.7115107090311192</v>
      </c>
      <c r="C307" t="str">
        <f t="shared" si="78"/>
        <v>-87.8559552880672-39337.0632015434i</v>
      </c>
      <c r="D307" t="str">
        <f t="shared" si="79"/>
        <v>3.4781249999517-5869.60408872002i</v>
      </c>
      <c r="E307" t="str">
        <f t="shared" si="80"/>
        <v>162.469455156688-0.0258030297173902i</v>
      </c>
      <c r="F307" t="str">
        <f t="shared" si="81"/>
        <v>2.90990990990213-55082.6208358183i</v>
      </c>
      <c r="G307" t="str">
        <f t="shared" si="82"/>
        <v>0.999999999997325-1.63554472773109E-06i</v>
      </c>
      <c r="H307" t="str">
        <f t="shared" si="83"/>
        <v>15.1515176129539+0.039986055240941i</v>
      </c>
      <c r="I307" t="str">
        <f t="shared" si="84"/>
        <v>15.2107831665112-5650.55898424859i</v>
      </c>
      <c r="K307" t="str">
        <f t="shared" si="85"/>
        <v>0.329997648042345-0.000880158021454231i</v>
      </c>
      <c r="L307" t="str">
        <f t="shared" si="86"/>
        <v>0.000416666666666667-173.451657085036i</v>
      </c>
      <c r="M307" t="str">
        <f t="shared" si="87"/>
        <v>0.005-431.58853498218i</v>
      </c>
      <c r="N307">
        <f t="shared" si="88"/>
        <v>89.872035005572044</v>
      </c>
      <c r="O307">
        <f t="shared" si="89"/>
        <v>91.896060334065425</v>
      </c>
      <c r="P307" s="3">
        <f t="shared" si="90"/>
        <v>91.896060334065425</v>
      </c>
      <c r="Q307" s="3">
        <f t="shared" si="91"/>
        <v>-90.127964994427956</v>
      </c>
      <c r="R307">
        <f t="shared" si="92"/>
        <v>89.872035005572044</v>
      </c>
      <c r="S307">
        <f t="shared" si="93"/>
        <v>2.7115107090311193E-3</v>
      </c>
      <c r="T307">
        <f t="shared" si="76"/>
        <v>91.896060334065425</v>
      </c>
    </row>
    <row r="308" spans="1:20" x14ac:dyDescent="0.25">
      <c r="A308">
        <f t="shared" si="77"/>
        <v>17.101664559383959</v>
      </c>
      <c r="B308">
        <f t="shared" si="94"/>
        <v>2.7218144497254375</v>
      </c>
      <c r="C308" t="str">
        <f t="shared" si="78"/>
        <v>-87.855949838928-39188.1463352324i</v>
      </c>
      <c r="D308" t="str">
        <f t="shared" si="79"/>
        <v>3.47812499995132-5847.38402950657i</v>
      </c>
      <c r="E308" t="str">
        <f t="shared" si="80"/>
        <v>162.469454533793-0.0259010794281928i</v>
      </c>
      <c r="F308" t="str">
        <f t="shared" si="81"/>
        <v>2.90990990990205-54874.0992586713i</v>
      </c>
      <c r="G308" t="str">
        <f t="shared" si="82"/>
        <v>0.999999999997305-1.64175979769643E-06i</v>
      </c>
      <c r="H308" t="str">
        <f t="shared" si="83"/>
        <v>15.1515176316964+0.0401380022731649i</v>
      </c>
      <c r="I308" t="str">
        <f t="shared" si="84"/>
        <v>15.2107831751783-5629.1681462876i</v>
      </c>
      <c r="K308" t="str">
        <f t="shared" si="85"/>
        <v>0.329997630133634-0.000883502573898139i</v>
      </c>
      <c r="L308" t="str">
        <f t="shared" si="86"/>
        <v>0.000416666666666667-172.795035948433i</v>
      </c>
      <c r="M308" t="str">
        <f t="shared" si="87"/>
        <v>0.005-429.954707095217i</v>
      </c>
      <c r="N308">
        <f t="shared" si="88"/>
        <v>89.8715487419488</v>
      </c>
      <c r="O308">
        <f t="shared" si="89"/>
        <v>91.863116250303193</v>
      </c>
      <c r="P308" s="3">
        <f t="shared" si="90"/>
        <v>91.863116250303193</v>
      </c>
      <c r="Q308" s="3">
        <f t="shared" si="91"/>
        <v>-90.1284512580512</v>
      </c>
      <c r="R308">
        <f t="shared" si="92"/>
        <v>89.8715487419488</v>
      </c>
      <c r="S308">
        <f t="shared" si="93"/>
        <v>2.7218144497254374E-3</v>
      </c>
      <c r="T308">
        <f t="shared" si="76"/>
        <v>91.863116250303193</v>
      </c>
    </row>
    <row r="309" spans="1:20" x14ac:dyDescent="0.25">
      <c r="A309">
        <f t="shared" si="77"/>
        <v>17.166650884709618</v>
      </c>
      <c r="B309">
        <f t="shared" si="94"/>
        <v>2.7321573446343943</v>
      </c>
      <c r="C309" t="str">
        <f t="shared" si="78"/>
        <v>-87.8559443482987-39039.7932035633i</v>
      </c>
      <c r="D309" t="str">
        <f t="shared" si="79"/>
        <v>3.47812499995096-5825.24808687554i</v>
      </c>
      <c r="E309" t="str">
        <f t="shared" si="80"/>
        <v>162.469453906155-0.0259995017072739i</v>
      </c>
      <c r="F309" t="str">
        <f t="shared" si="81"/>
        <v>2.90990990990201-54666.3670638652i</v>
      </c>
      <c r="G309" t="str">
        <f t="shared" si="82"/>
        <v>0.999999999997284-1.64799848492764E-06i</v>
      </c>
      <c r="H309" t="str">
        <f t="shared" si="83"/>
        <v>15.1515176505816+0.0402905267043671i</v>
      </c>
      <c r="I309" t="str">
        <f t="shared" si="84"/>
        <v>15.2107831839117-5607.85828580028i</v>
      </c>
      <c r="K309" t="str">
        <f t="shared" si="85"/>
        <v>0.329997612088559-0.000886859835091632i</v>
      </c>
      <c r="L309" t="str">
        <f t="shared" si="86"/>
        <v>0.000416666666666667-172.140900526432i</v>
      </c>
      <c r="M309" t="str">
        <f t="shared" si="87"/>
        <v>0.005-428.327064251063i</v>
      </c>
      <c r="N309">
        <f t="shared" si="88"/>
        <v>89.87106063056217</v>
      </c>
      <c r="O309">
        <f t="shared" si="89"/>
        <v>91.830172164585321</v>
      </c>
      <c r="P309" s="3">
        <f t="shared" si="90"/>
        <v>91.830172164585321</v>
      </c>
      <c r="Q309" s="3">
        <f t="shared" si="91"/>
        <v>-90.12893936943783</v>
      </c>
      <c r="R309">
        <f t="shared" si="92"/>
        <v>89.87106063056217</v>
      </c>
      <c r="S309">
        <f t="shared" si="93"/>
        <v>2.7321573446343942E-3</v>
      </c>
      <c r="T309">
        <f t="shared" si="76"/>
        <v>91.830172164585321</v>
      </c>
    </row>
    <row r="310" spans="1:20" x14ac:dyDescent="0.25">
      <c r="A310">
        <f t="shared" si="77"/>
        <v>17.231884158071516</v>
      </c>
      <c r="B310">
        <f t="shared" si="94"/>
        <v>2.7425395425440051</v>
      </c>
      <c r="C310" t="str">
        <f t="shared" si="78"/>
        <v>-87.8559388158617-38892.0016724262i</v>
      </c>
      <c r="D310" t="str">
        <f t="shared" si="79"/>
        <v>3.47812499995058-5803.19594239389i</v>
      </c>
      <c r="E310" t="str">
        <f t="shared" si="80"/>
        <v>162.469453273738-0.0260982979701574i</v>
      </c>
      <c r="F310" t="str">
        <f t="shared" si="81"/>
        <v>2.90990990990195-54459.4212631019i</v>
      </c>
      <c r="G310" t="str">
        <f t="shared" si="82"/>
        <v>0.999999999997264-1.65426087917034E-06i</v>
      </c>
      <c r="H310" t="str">
        <f t="shared" si="83"/>
        <v>15.1515176696106+0.0404436307286659i</v>
      </c>
      <c r="I310" t="str">
        <f t="shared" si="84"/>
        <v>15.2107831927115-5586.62909623708i</v>
      </c>
      <c r="K310" t="str">
        <f t="shared" si="85"/>
        <v>0.329997593906084-0.000890229853321664i</v>
      </c>
      <c r="L310" t="str">
        <f t="shared" si="86"/>
        <v>0.000416666666666667-171.489241409078i</v>
      </c>
      <c r="M310" t="str">
        <f t="shared" si="87"/>
        <v>0.005-426.705583035528i</v>
      </c>
      <c r="N310">
        <f t="shared" si="88"/>
        <v>89.870570664391138</v>
      </c>
      <c r="O310">
        <f t="shared" si="89"/>
        <v>91.797228076896857</v>
      </c>
      <c r="P310" s="3">
        <f t="shared" si="90"/>
        <v>91.797228076896857</v>
      </c>
      <c r="Q310" s="3">
        <f t="shared" si="91"/>
        <v>-90.129429335608862</v>
      </c>
      <c r="R310">
        <f t="shared" si="92"/>
        <v>89.870570664391138</v>
      </c>
      <c r="S310">
        <f t="shared" si="93"/>
        <v>2.7425395425440049E-3</v>
      </c>
      <c r="T310">
        <f t="shared" si="76"/>
        <v>91.797228076896857</v>
      </c>
    </row>
    <row r="311" spans="1:20" x14ac:dyDescent="0.25">
      <c r="A311">
        <f t="shared" si="77"/>
        <v>17.297365317872188</v>
      </c>
      <c r="B311">
        <f t="shared" si="94"/>
        <v>2.7529611928056723</v>
      </c>
      <c r="C311" t="str">
        <f t="shared" si="78"/>
        <v>-87.8559332412993-38744.7696157904i</v>
      </c>
      <c r="D311" t="str">
        <f t="shared" si="79"/>
        <v>3.4781249999502-5781.22727883414i</v>
      </c>
      <c r="E311" t="str">
        <f t="shared" si="80"/>
        <v>162.469452636506-0.0261974696377444i</v>
      </c>
      <c r="F311" t="str">
        <f t="shared" si="81"/>
        <v>2.90990990990188-54253.2588793968i</v>
      </c>
      <c r="G311" t="str">
        <f t="shared" si="82"/>
        <v>0.999999999997243-1.66054707051115E-06i</v>
      </c>
      <c r="H311" t="str">
        <f t="shared" si="83"/>
        <v>15.1515176887844+0.040597316548518i</v>
      </c>
      <c r="I311" t="str">
        <f t="shared" si="84"/>
        <v>15.2107832015782-5565.48027220895i</v>
      </c>
      <c r="K311" t="str">
        <f t="shared" si="85"/>
        <v>0.329997575585162-0.000893612677058609i</v>
      </c>
      <c r="L311" t="str">
        <f t="shared" si="86"/>
        <v>0.000416666666666667-170.840049222034i</v>
      </c>
      <c r="M311" t="str">
        <f t="shared" si="87"/>
        <v>0.005-425.09024012306i</v>
      </c>
      <c r="N311">
        <f t="shared" si="88"/>
        <v>89.870078836387904</v>
      </c>
      <c r="O311">
        <f t="shared" si="89"/>
        <v>91.764283987222811</v>
      </c>
      <c r="P311" s="3">
        <f t="shared" si="90"/>
        <v>91.764283987222811</v>
      </c>
      <c r="Q311" s="3">
        <f t="shared" si="91"/>
        <v>-90.129921163612096</v>
      </c>
      <c r="R311">
        <f t="shared" si="92"/>
        <v>89.870078836387904</v>
      </c>
      <c r="S311">
        <f t="shared" si="93"/>
        <v>2.7529611928056724E-3</v>
      </c>
      <c r="T311">
        <f t="shared" si="76"/>
        <v>91.764283987222811</v>
      </c>
    </row>
    <row r="312" spans="1:20" x14ac:dyDescent="0.25">
      <c r="A312">
        <f t="shared" si="77"/>
        <v>17.363095306080105</v>
      </c>
      <c r="B312">
        <f t="shared" si="94"/>
        <v>2.763422445338334</v>
      </c>
      <c r="C312" t="str">
        <f t="shared" si="78"/>
        <v>-87.85592762429-38598.0949156732i</v>
      </c>
      <c r="D312" t="str">
        <f t="shared" si="79"/>
        <v>3.47812499994983-5759.34178016971i</v>
      </c>
      <c r="E312" t="str">
        <f t="shared" si="80"/>
        <v>162.469451994421-0.0262970181363297i</v>
      </c>
      <c r="F312" t="str">
        <f t="shared" si="81"/>
        <v>2.90990990990182-54047.8769470349i</v>
      </c>
      <c r="G312" t="str">
        <f t="shared" si="82"/>
        <v>0.999999999997222-1.66685714937906E-06i</v>
      </c>
      <c r="H312" t="str">
        <f t="shared" si="83"/>
        <v>15.1515177081043+0.04075158637475i</v>
      </c>
      <c r="I312" t="str">
        <f t="shared" si="84"/>
        <v>15.2107832105126-5544.41150948306i</v>
      </c>
      <c r="K312" t="str">
        <f t="shared" si="85"/>
        <v>0.329997557124737-0.000897008354956958i</v>
      </c>
      <c r="L312" t="str">
        <f t="shared" si="86"/>
        <v>0.000416666666666667-170.193314626453i</v>
      </c>
      <c r="M312" t="str">
        <f t="shared" si="87"/>
        <v>0.005-423.481012276411i</v>
      </c>
      <c r="N312">
        <f t="shared" si="88"/>
        <v>89.869585139478005</v>
      </c>
      <c r="O312">
        <f t="shared" si="89"/>
        <v>91.731339895548018</v>
      </c>
      <c r="P312" s="3">
        <f t="shared" si="90"/>
        <v>91.731339895548018</v>
      </c>
      <c r="Q312" s="3">
        <f t="shared" si="91"/>
        <v>-90.130414860521995</v>
      </c>
      <c r="R312">
        <f t="shared" si="92"/>
        <v>89.869585139478005</v>
      </c>
      <c r="S312">
        <f t="shared" si="93"/>
        <v>2.7634224453383341E-3</v>
      </c>
      <c r="T312">
        <f t="shared" si="76"/>
        <v>91.731339895548018</v>
      </c>
    </row>
    <row r="313" spans="1:20" x14ac:dyDescent="0.25">
      <c r="A313">
        <f t="shared" si="77"/>
        <v>17.429075068243208</v>
      </c>
      <c r="B313">
        <f t="shared" si="94"/>
        <v>2.7739234506306198</v>
      </c>
      <c r="C313" t="str">
        <f t="shared" si="78"/>
        <v>-87.8559219645102-38451.9754621098i</v>
      </c>
      <c r="D313" t="str">
        <f t="shared" si="79"/>
        <v>3.47812499994944-5737.53913157034i</v>
      </c>
      <c r="E313" t="str">
        <f t="shared" si="80"/>
        <v>162.469451347447-0.0263969448976245i</v>
      </c>
      <c r="F313" t="str">
        <f t="shared" si="81"/>
        <v>2.90990990990176-53843.272511528i</v>
      </c>
      <c r="G313" t="str">
        <f t="shared" si="82"/>
        <v>0.9999999999972-1.67319120654667E-06i</v>
      </c>
      <c r="H313" t="str">
        <f t="shared" si="83"/>
        <v>15.1515177275714+0.0409064424265887i</v>
      </c>
      <c r="I313" t="str">
        <f t="shared" si="84"/>
        <v>15.2107832195149-5523.42250497815i</v>
      </c>
      <c r="K313" t="str">
        <f t="shared" si="85"/>
        <v>0.329997538523748-0.000900416935856013i</v>
      </c>
      <c r="L313" t="str">
        <f t="shared" si="86"/>
        <v>0.000416666666666667-169.549028318842i</v>
      </c>
      <c r="M313" t="str">
        <f t="shared" si="87"/>
        <v>0.005-421.877876346294i</v>
      </c>
      <c r="N313">
        <f t="shared" si="88"/>
        <v>89.869089566560035</v>
      </c>
      <c r="O313">
        <f t="shared" si="89"/>
        <v>91.698395801857288</v>
      </c>
      <c r="P313" s="3">
        <f t="shared" si="90"/>
        <v>91.698395801857288</v>
      </c>
      <c r="Q313" s="3">
        <f t="shared" si="91"/>
        <v>-90.130910433439965</v>
      </c>
      <c r="R313">
        <f t="shared" si="92"/>
        <v>89.869089566560035</v>
      </c>
      <c r="S313">
        <f t="shared" si="93"/>
        <v>2.7739234506306198E-3</v>
      </c>
      <c r="T313">
        <f t="shared" si="76"/>
        <v>91.698395801857288</v>
      </c>
    </row>
    <row r="314" spans="1:20" x14ac:dyDescent="0.25">
      <c r="A314">
        <f t="shared" si="77"/>
        <v>17.495305553502533</v>
      </c>
      <c r="B314">
        <f t="shared" si="94"/>
        <v>2.7844643597430161</v>
      </c>
      <c r="C314" t="str">
        <f t="shared" si="78"/>
        <v>-87.8559162616379-38306.4091531235i</v>
      </c>
      <c r="D314" t="str">
        <f t="shared" si="79"/>
        <v>3.47812499994907-5715.81901939761i</v>
      </c>
      <c r="E314" t="str">
        <f t="shared" si="80"/>
        <v>162.469450695548-0.0264972513587884i</v>
      </c>
      <c r="F314" t="str">
        <f t="shared" si="81"/>
        <v>2.90990990990171-53639.4426295728i</v>
      </c>
      <c r="G314" t="str">
        <f t="shared" si="82"/>
        <v>0.999999999997179-0.0000016795493331315i</v>
      </c>
      <c r="H314" t="str">
        <f t="shared" si="83"/>
        <v>15.1515177471866+0.0410618869316947i</v>
      </c>
      <c r="I314" t="str">
        <f t="shared" si="84"/>
        <v>15.2107832285859-5502.51295676028i</v>
      </c>
      <c r="K314" t="str">
        <f t="shared" si="85"/>
        <v>0.329997519781127-0.000903838468780607i</v>
      </c>
      <c r="L314" t="str">
        <f t="shared" si="86"/>
        <v>0.000416666666666667-168.907181030924i</v>
      </c>
      <c r="M314" t="str">
        <f t="shared" si="87"/>
        <v>0.005-420.280809271065i</v>
      </c>
      <c r="N314">
        <f t="shared" si="88"/>
        <v>89.868592110505631</v>
      </c>
      <c r="O314">
        <f t="shared" si="89"/>
        <v>91.665451706135386</v>
      </c>
      <c r="P314" s="3">
        <f t="shared" si="90"/>
        <v>91.665451706135386</v>
      </c>
      <c r="Q314" s="3">
        <f t="shared" si="91"/>
        <v>-90.131407889494369</v>
      </c>
      <c r="R314">
        <f t="shared" si="92"/>
        <v>89.868592110505631</v>
      </c>
      <c r="S314">
        <f t="shared" si="93"/>
        <v>2.7844643597430161E-3</v>
      </c>
      <c r="T314">
        <f t="shared" si="76"/>
        <v>91.665451706135386</v>
      </c>
    </row>
    <row r="315" spans="1:20" x14ac:dyDescent="0.25">
      <c r="A315">
        <f t="shared" si="77"/>
        <v>17.561787714605842</v>
      </c>
      <c r="B315">
        <f t="shared" si="94"/>
        <v>2.7950453243100397</v>
      </c>
      <c r="C315" t="str">
        <f t="shared" si="78"/>
        <v>-87.8559105153393-38161.393894693i</v>
      </c>
      <c r="D315" t="str">
        <f t="shared" si="79"/>
        <v>3.47812499994868-5694.18113120041i</v>
      </c>
      <c r="E315" t="str">
        <f t="shared" si="80"/>
        <v>162.469450038684-0.0265979389624204i</v>
      </c>
      <c r="F315" t="str">
        <f t="shared" si="81"/>
        <v>2.90990990990165-53436.3843690078i</v>
      </c>
      <c r="G315" t="str">
        <f t="shared" si="82"/>
        <v>0.999999999997158-1.68593162059737E-06i</v>
      </c>
      <c r="H315" t="str">
        <f t="shared" si="83"/>
        <v>15.1515177669512+0.0412179221261933i</v>
      </c>
      <c r="I315" t="str">
        <f t="shared" si="84"/>
        <v>15.2107832377258-5481.68256403863i</v>
      </c>
      <c r="K315" t="str">
        <f t="shared" si="85"/>
        <v>0.329997500895792-0.000907273002941759i</v>
      </c>
      <c r="L315" t="str">
        <f t="shared" si="86"/>
        <v>0.000416666666666667-168.267763529512i</v>
      </c>
      <c r="M315" t="str">
        <f t="shared" si="87"/>
        <v>0.005-418.689788076375i</v>
      </c>
      <c r="N315">
        <f t="shared" si="88"/>
        <v>89.868092764159329</v>
      </c>
      <c r="O315">
        <f t="shared" si="89"/>
        <v>91.632507608366623</v>
      </c>
      <c r="P315" s="3">
        <f t="shared" si="90"/>
        <v>91.632507608366623</v>
      </c>
      <c r="Q315" s="3">
        <f t="shared" si="91"/>
        <v>-90.131907235840671</v>
      </c>
      <c r="R315">
        <f t="shared" si="92"/>
        <v>89.868092764159329</v>
      </c>
      <c r="S315">
        <f t="shared" si="93"/>
        <v>2.7950453243100397E-3</v>
      </c>
      <c r="T315">
        <f t="shared" si="76"/>
        <v>91.632507608366623</v>
      </c>
    </row>
    <row r="316" spans="1:20" x14ac:dyDescent="0.25">
      <c r="A316">
        <f t="shared" si="77"/>
        <v>17.628522507921346</v>
      </c>
      <c r="B316">
        <f t="shared" si="94"/>
        <v>2.8056664965424178</v>
      </c>
      <c r="C316" t="str">
        <f t="shared" si="78"/>
        <v>-87.855904725287-38016.9276007258i</v>
      </c>
      <c r="D316" t="str">
        <f t="shared" si="79"/>
        <v>3.47812499994829-5672.62515571045i</v>
      </c>
      <c r="E316" t="str">
        <f t="shared" si="80"/>
        <v>162.469449376819-0.026699009156615i</v>
      </c>
      <c r="F316" t="str">
        <f t="shared" si="81"/>
        <v>2.90990990990159-53234.0948087718i</v>
      </c>
      <c r="G316" t="str">
        <f t="shared" si="82"/>
        <v>0.999999999997136-0.0000016923381607556i</v>
      </c>
      <c r="H316" t="str">
        <f t="shared" si="83"/>
        <v>15.1515177868663+0.0413745502547075i</v>
      </c>
      <c r="I316" t="str">
        <f t="shared" si="84"/>
        <v>15.2107832469353-5460.93102716099i</v>
      </c>
      <c r="K316" t="str">
        <f t="shared" si="85"/>
        <v>0.329997481866658-0.000910720587737443i</v>
      </c>
      <c r="L316" t="str">
        <f t="shared" si="86"/>
        <v>0.000416666666666667-167.63076661637i</v>
      </c>
      <c r="M316" t="str">
        <f t="shared" si="87"/>
        <v>0.005-417.10478987485i</v>
      </c>
      <c r="N316">
        <f t="shared" si="88"/>
        <v>89.867591520338493</v>
      </c>
      <c r="O316">
        <f t="shared" si="89"/>
        <v>91.599563508535553</v>
      </c>
      <c r="P316" s="3">
        <f t="shared" si="90"/>
        <v>91.599563508535553</v>
      </c>
      <c r="Q316" s="3">
        <f t="shared" si="91"/>
        <v>-90.132408479661507</v>
      </c>
      <c r="R316">
        <f t="shared" si="92"/>
        <v>89.867591520338493</v>
      </c>
      <c r="S316">
        <f t="shared" si="93"/>
        <v>2.8056664965424179E-3</v>
      </c>
      <c r="T316">
        <f t="shared" si="76"/>
        <v>91.599563508535553</v>
      </c>
    </row>
    <row r="317" spans="1:20" x14ac:dyDescent="0.25">
      <c r="A317">
        <f t="shared" si="77"/>
        <v>17.695510893451445</v>
      </c>
      <c r="B317">
        <f t="shared" si="94"/>
        <v>2.8163280292292789</v>
      </c>
      <c r="C317" t="str">
        <f t="shared" si="78"/>
        <v>-87.8558988911486-37873.0081930256i</v>
      </c>
      <c r="D317" t="str">
        <f t="shared" si="79"/>
        <v>3.4781249999479-5651.1507828378i</v>
      </c>
      <c r="E317" t="str">
        <f t="shared" si="80"/>
        <v>162.469448709914-0.0268004633949629i</v>
      </c>
      <c r="F317" t="str">
        <f t="shared" si="81"/>
        <v>2.90990990990152-53032.5710388616i</v>
      </c>
      <c r="G317" t="str">
        <f t="shared" si="82"/>
        <v>0.999999999997114-1.69876904576644E-06i</v>
      </c>
      <c r="H317" t="str">
        <f t="shared" si="83"/>
        <v>15.151517806933+0.0415317735703896i</v>
      </c>
      <c r="I317" t="str">
        <f t="shared" si="84"/>
        <v>15.210783256215-5440.25804760954i</v>
      </c>
      <c r="K317" t="str">
        <f t="shared" si="85"/>
        <v>0.329997462692631-0.000914181272753264i</v>
      </c>
      <c r="L317" t="str">
        <f t="shared" si="86"/>
        <v>0.000416666666666667-166.996181128083i</v>
      </c>
      <c r="M317" t="str">
        <f t="shared" si="87"/>
        <v>0.005-415.525791865759i</v>
      </c>
      <c r="N317">
        <f t="shared" si="88"/>
        <v>89.867088371833191</v>
      </c>
      <c r="O317">
        <f t="shared" si="89"/>
        <v>91.566619406626444</v>
      </c>
      <c r="P317" s="3">
        <f t="shared" si="90"/>
        <v>91.566619406626444</v>
      </c>
      <c r="Q317" s="3">
        <f t="shared" si="91"/>
        <v>-90.132911628166809</v>
      </c>
      <c r="R317">
        <f t="shared" si="92"/>
        <v>89.867088371833191</v>
      </c>
      <c r="S317">
        <f t="shared" si="93"/>
        <v>2.816328029229279E-3</v>
      </c>
      <c r="T317">
        <f t="shared" si="76"/>
        <v>91.566619406626444</v>
      </c>
    </row>
    <row r="318" spans="1:20" x14ac:dyDescent="0.25">
      <c r="A318">
        <f t="shared" si="77"/>
        <v>17.76275383484656</v>
      </c>
      <c r="B318">
        <f t="shared" si="94"/>
        <v>2.8270300757403501</v>
      </c>
      <c r="C318" t="str">
        <f t="shared" si="78"/>
        <v>-87.8558930125862-37729.6336012631i</v>
      </c>
      <c r="D318" t="str">
        <f t="shared" si="79"/>
        <v>3.47812499994748-5629.75770366635i</v>
      </c>
      <c r="E318" t="str">
        <f t="shared" si="80"/>
        <v>162.469448037931-0.0269023031365692i</v>
      </c>
      <c r="F318" t="str">
        <f t="shared" si="81"/>
        <v>2.90990990990144-52831.8101602899i</v>
      </c>
      <c r="G318" t="str">
        <f t="shared" si="82"/>
        <v>0.999999999997092-1.70522436814031E-06i</v>
      </c>
      <c r="H318" t="str">
        <f t="shared" si="83"/>
        <v>15.1515178271525+0.0416895943349543i</v>
      </c>
      <c r="I318" t="str">
        <f t="shared" si="84"/>
        <v>15.2107832655653-5419.6633279965i</v>
      </c>
      <c r="K318" t="str">
        <f t="shared" si="85"/>
        <v>0.329997443372606-0.00091765510776316i</v>
      </c>
      <c r="L318" t="str">
        <f t="shared" si="86"/>
        <v>0.000416666666666667-166.363997935926i</v>
      </c>
      <c r="M318" t="str">
        <f t="shared" si="87"/>
        <v>0.005-413.952771334688i</v>
      </c>
      <c r="N318">
        <f t="shared" si="88"/>
        <v>89.866583311406103</v>
      </c>
      <c r="O318">
        <f t="shared" si="89"/>
        <v>91.533675302623408</v>
      </c>
      <c r="P318" s="3">
        <f t="shared" si="90"/>
        <v>91.533675302623408</v>
      </c>
      <c r="Q318" s="3">
        <f t="shared" si="91"/>
        <v>-90.133416688593897</v>
      </c>
      <c r="R318">
        <f t="shared" si="92"/>
        <v>89.866583311406103</v>
      </c>
      <c r="S318">
        <f t="shared" si="93"/>
        <v>2.8270300757403501E-3</v>
      </c>
      <c r="T318">
        <f t="shared" si="76"/>
        <v>91.533675302623408</v>
      </c>
    </row>
    <row r="319" spans="1:20" x14ac:dyDescent="0.25">
      <c r="A319">
        <f t="shared" si="77"/>
        <v>17.830252299418976</v>
      </c>
      <c r="B319">
        <f t="shared" si="94"/>
        <v>2.8377727900281635</v>
      </c>
      <c r="C319" t="str">
        <f t="shared" si="78"/>
        <v>-87.8558870892634-37586.8017629472i</v>
      </c>
      <c r="D319" t="str">
        <f t="shared" si="79"/>
        <v>3.47812499994708-5608.44561044956i</v>
      </c>
      <c r="E319" t="str">
        <f t="shared" si="80"/>
        <v>162.469447360831-0.0270045298460877i</v>
      </c>
      <c r="F319" t="str">
        <f t="shared" si="81"/>
        <v>2.90990990990138-52631.8092850446i</v>
      </c>
      <c r="G319" t="str">
        <f t="shared" si="82"/>
        <v>0.99999999999707-0.0000017117042207392i</v>
      </c>
      <c r="H319" t="str">
        <f t="shared" si="83"/>
        <v>15.151517847526+0.0418480148187103i</v>
      </c>
      <c r="I319" t="str">
        <f t="shared" si="84"/>
        <v>15.2107832749869-5399.14657206i</v>
      </c>
      <c r="K319" t="str">
        <f t="shared" si="85"/>
        <v>0.329997423905472-0.000921142142730141i</v>
      </c>
      <c r="L319" t="str">
        <f t="shared" si="86"/>
        <v>0.000416666666666667-165.734207945733i</v>
      </c>
      <c r="M319" t="str">
        <f t="shared" si="87"/>
        <v>0.005-412.385705653206i</v>
      </c>
      <c r="N319">
        <f t="shared" si="88"/>
        <v>89.866076331792428</v>
      </c>
      <c r="O319">
        <f t="shared" si="89"/>
        <v>91.5007311965106</v>
      </c>
      <c r="P319" s="3">
        <f t="shared" si="90"/>
        <v>91.5007311965106</v>
      </c>
      <c r="Q319" s="3">
        <f t="shared" si="91"/>
        <v>-90.133923668207572</v>
      </c>
      <c r="R319">
        <f t="shared" si="92"/>
        <v>89.866076331792428</v>
      </c>
      <c r="S319">
        <f t="shared" si="93"/>
        <v>2.8377727900281637E-3</v>
      </c>
      <c r="T319">
        <f t="shared" si="76"/>
        <v>91.5007311965106</v>
      </c>
    </row>
    <row r="320" spans="1:20" x14ac:dyDescent="0.25">
      <c r="A320">
        <f t="shared" si="77"/>
        <v>17.89800725815677</v>
      </c>
      <c r="B320">
        <f t="shared" si="94"/>
        <v>2.8485563266302707</v>
      </c>
      <c r="C320" t="str">
        <f t="shared" si="78"/>
        <v>-87.8558811208384-37444.5106233938i</v>
      </c>
      <c r="D320" t="str">
        <f t="shared" si="79"/>
        <v>3.47812499994668-5587.21419660575i</v>
      </c>
      <c r="E320" t="str">
        <f t="shared" si="80"/>
        <v>162.469446678576-0.0271071449937295i</v>
      </c>
      <c r="F320" t="str">
        <f t="shared" si="81"/>
        <v>2.90990990990131-52432.5655360455i</v>
      </c>
      <c r="G320" t="str">
        <f t="shared" si="82"/>
        <v>0.999999999997048-1.71820869677798E-06i</v>
      </c>
      <c r="H320" t="str">
        <f t="shared" si="83"/>
        <v>15.1515178680546+0.0420070373005938i</v>
      </c>
      <c r="I320" t="str">
        <f t="shared" si="84"/>
        <v>15.2107832844801-5378.70748465953i</v>
      </c>
      <c r="K320" t="str">
        <f t="shared" si="85"/>
        <v>0.32999740429011-0.000924642427806999i</v>
      </c>
      <c r="L320" t="str">
        <f t="shared" si="86"/>
        <v>0.000416666666666667-165.106802097761i</v>
      </c>
      <c r="M320" t="str">
        <f t="shared" si="87"/>
        <v>0.005-410.824572278547i</v>
      </c>
      <c r="N320">
        <f t="shared" si="88"/>
        <v>89.865567425699751</v>
      </c>
      <c r="O320">
        <f t="shared" si="89"/>
        <v>91.467787088271962</v>
      </c>
      <c r="P320" s="3">
        <f t="shared" si="90"/>
        <v>91.467787088271962</v>
      </c>
      <c r="Q320" s="3">
        <f t="shared" si="91"/>
        <v>-90.134432574300249</v>
      </c>
      <c r="R320">
        <f t="shared" si="92"/>
        <v>89.865567425699751</v>
      </c>
      <c r="S320">
        <f t="shared" si="93"/>
        <v>2.8485563266302705E-3</v>
      </c>
      <c r="T320">
        <f t="shared" si="76"/>
        <v>91.467787088271962</v>
      </c>
    </row>
    <row r="321" spans="1:20" x14ac:dyDescent="0.25">
      <c r="A321">
        <f t="shared" si="77"/>
        <v>17.966019685737766</v>
      </c>
      <c r="B321">
        <f t="shared" si="94"/>
        <v>2.8593808406714656</v>
      </c>
      <c r="C321" t="str">
        <f t="shared" si="78"/>
        <v>-87.8558751069681-37302.7581356971i</v>
      </c>
      <c r="D321" t="str">
        <f t="shared" si="79"/>
        <v>3.47812499994627-5566.06315671393i</v>
      </c>
      <c r="E321" t="str">
        <f t="shared" si="80"/>
        <v>162.469445991126-0.0272101500552918i</v>
      </c>
      <c r="F321" t="str">
        <f t="shared" si="81"/>
        <v>2.90990990990125-52234.0760471046i</v>
      </c>
      <c r="G321" t="str">
        <f t="shared" si="82"/>
        <v>0.999999999997025-0.0000017247378898257i</v>
      </c>
      <c r="H321" t="str">
        <f t="shared" si="83"/>
        <v>15.1515178887395+0.0421666640682012i</v>
      </c>
      <c r="I321" t="str">
        <f t="shared" si="84"/>
        <v>15.2107832940457-5358.345771772i</v>
      </c>
      <c r="K321" t="str">
        <f t="shared" si="85"/>
        <v>0.32999738452539-0.000928156013337022i</v>
      </c>
      <c r="L321" t="str">
        <f t="shared" si="86"/>
        <v>0.000416666666666667-164.481771366568i</v>
      </c>
      <c r="M321" t="str">
        <f t="shared" si="87"/>
        <v>0.005-409.269348753284i</v>
      </c>
      <c r="N321">
        <f t="shared" si="88"/>
        <v>89.865056585807906</v>
      </c>
      <c r="O321">
        <f t="shared" si="89"/>
        <v>91.434842977891265</v>
      </c>
      <c r="P321" s="3">
        <f t="shared" si="90"/>
        <v>91.434842977891265</v>
      </c>
      <c r="Q321" s="3">
        <f t="shared" si="91"/>
        <v>-90.134943414192094</v>
      </c>
      <c r="R321">
        <f t="shared" si="92"/>
        <v>89.865056585807906</v>
      </c>
      <c r="S321">
        <f t="shared" si="93"/>
        <v>2.8593808406714655E-3</v>
      </c>
      <c r="T321">
        <f t="shared" si="76"/>
        <v>91.434842977891265</v>
      </c>
    </row>
    <row r="322" spans="1:20" x14ac:dyDescent="0.25">
      <c r="A322">
        <f t="shared" si="77"/>
        <v>18.034290560543571</v>
      </c>
      <c r="B322">
        <f t="shared" si="94"/>
        <v>2.8702464878660172</v>
      </c>
      <c r="C322" t="str">
        <f t="shared" si="78"/>
        <v>-87.8558690473058-37161.5422606998i</v>
      </c>
      <c r="D322" t="str">
        <f t="shared" si="79"/>
        <v>3.47812499994586-5544.99218650927i</v>
      </c>
      <c r="E322" t="str">
        <f t="shared" si="80"/>
        <v>162.469445298442-0.0273135465121791i</v>
      </c>
      <c r="F322" t="str">
        <f t="shared" si="81"/>
        <v>2.90990990990118-52036.3379628839i</v>
      </c>
      <c r="G322" t="str">
        <f t="shared" si="82"/>
        <v>0.999999999997003-1.73129189380699E-06i</v>
      </c>
      <c r="H322" t="str">
        <f t="shared" si="83"/>
        <v>15.151517909582+0.0423268974178215i</v>
      </c>
      <c r="I322" t="str">
        <f t="shared" si="84"/>
        <v>15.2107833036841-5338.06114048735i</v>
      </c>
      <c r="K322" t="str">
        <f t="shared" si="85"/>
        <v>0.329997364610174-0.000931682949854713i</v>
      </c>
      <c r="L322" t="str">
        <f t="shared" si="86"/>
        <v>0.000416666666666667-163.859106760877i</v>
      </c>
      <c r="M322" t="str">
        <f t="shared" si="87"/>
        <v>0.005-407.720012705005i</v>
      </c>
      <c r="N322">
        <f t="shared" si="88"/>
        <v>89.864543804769013</v>
      </c>
      <c r="O322">
        <f t="shared" si="89"/>
        <v>91.40189886535218</v>
      </c>
      <c r="P322" s="3">
        <f t="shared" si="90"/>
        <v>91.40189886535218</v>
      </c>
      <c r="Q322" s="3">
        <f t="shared" si="91"/>
        <v>-90.135456195230987</v>
      </c>
      <c r="R322">
        <f t="shared" si="92"/>
        <v>89.864543804769013</v>
      </c>
      <c r="S322">
        <f t="shared" si="93"/>
        <v>2.870246487866017E-3</v>
      </c>
      <c r="T322">
        <f t="shared" si="76"/>
        <v>91.40189886535218</v>
      </c>
    </row>
    <row r="323" spans="1:20" x14ac:dyDescent="0.25">
      <c r="A323">
        <f t="shared" si="77"/>
        <v>18.102820864673635</v>
      </c>
      <c r="B323">
        <f t="shared" si="94"/>
        <v>2.881153424519908</v>
      </c>
      <c r="C323" t="str">
        <f t="shared" si="78"/>
        <v>-87.8558629415042-37020.8609669644i</v>
      </c>
      <c r="D323" t="str">
        <f t="shared" si="79"/>
        <v>3.47812499994546-5524.00098287883i</v>
      </c>
      <c r="E323" t="str">
        <f t="shared" si="80"/>
        <v>162.469444600483-0.0274173358514188i</v>
      </c>
      <c r="F323" t="str">
        <f t="shared" si="81"/>
        <v>2.90990990990113-51839.3484388548i</v>
      </c>
      <c r="G323" t="str">
        <f t="shared" si="82"/>
        <v>0.99999999999698-1.73787080300342E-06i</v>
      </c>
      <c r="H323" t="str">
        <f t="shared" si="83"/>
        <v>15.1515179305831+0.0424877396544696i</v>
      </c>
      <c r="I323" t="str">
        <f t="shared" si="84"/>
        <v>15.2107833133959-5317.85329900431i</v>
      </c>
      <c r="K323" t="str">
        <f t="shared" si="85"/>
        <v>0.329997344543319-0.000935223288086546i</v>
      </c>
      <c r="L323" t="str">
        <f t="shared" si="86"/>
        <v>0.000416666666666667-163.238799323448i</v>
      </c>
      <c r="M323" t="str">
        <f t="shared" si="87"/>
        <v>0.005-406.176541845992i</v>
      </c>
      <c r="N323">
        <f t="shared" si="88"/>
        <v>89.864029075207199</v>
      </c>
      <c r="O323">
        <f t="shared" si="89"/>
        <v>91.368954750638324</v>
      </c>
      <c r="P323" s="3">
        <f t="shared" si="90"/>
        <v>91.368954750638324</v>
      </c>
      <c r="Q323" s="3">
        <f t="shared" si="91"/>
        <v>-90.135970924792801</v>
      </c>
      <c r="R323">
        <f t="shared" si="92"/>
        <v>89.864029075207199</v>
      </c>
      <c r="S323">
        <f t="shared" si="93"/>
        <v>2.881153424519908E-3</v>
      </c>
      <c r="T323">
        <f t="shared" si="76"/>
        <v>91.368954750638324</v>
      </c>
    </row>
    <row r="324" spans="1:20" x14ac:dyDescent="0.25">
      <c r="A324">
        <f t="shared" si="77"/>
        <v>18.171611583959397</v>
      </c>
      <c r="B324">
        <f t="shared" si="94"/>
        <v>2.8921018075330838</v>
      </c>
      <c r="C324" t="str">
        <f t="shared" si="78"/>
        <v>-87.8558567892118-36880.7122307428i</v>
      </c>
      <c r="D324" t="str">
        <f t="shared" si="79"/>
        <v>3.47812499994504-5503.08924385704i</v>
      </c>
      <c r="E324" t="str">
        <f t="shared" si="80"/>
        <v>162.46944389721-0.0275215195656935i</v>
      </c>
      <c r="F324" t="str">
        <f t="shared" si="81"/>
        <v>2.90990990990105-51643.1046412564i</v>
      </c>
      <c r="G324" t="str">
        <f t="shared" si="82"/>
        <v>0.999999999996957-1.74447471205479E-06i</v>
      </c>
      <c r="H324" t="str">
        <f t="shared" si="83"/>
        <v>15.1515179517441+0.0426491930919199i</v>
      </c>
      <c r="I324" t="str">
        <f t="shared" si="84"/>
        <v>15.2107833231817-5297.72195662626i</v>
      </c>
      <c r="K324" t="str">
        <f t="shared" si="85"/>
        <v>0.329997324323667-0.000938777078951646i</v>
      </c>
      <c r="L324" t="str">
        <f t="shared" si="86"/>
        <v>0.000416666666666667-162.62084013095i</v>
      </c>
      <c r="M324" t="str">
        <f t="shared" si="87"/>
        <v>0.005-404.638913972894i</v>
      </c>
      <c r="N324">
        <f t="shared" si="88"/>
        <v>89.863512389718593</v>
      </c>
      <c r="O324">
        <f t="shared" si="89"/>
        <v>91.336010633733054</v>
      </c>
      <c r="P324" s="3">
        <f t="shared" si="90"/>
        <v>91.336010633733054</v>
      </c>
      <c r="Q324" s="3">
        <f t="shared" si="91"/>
        <v>-90.136487610281407</v>
      </c>
      <c r="R324">
        <f t="shared" si="92"/>
        <v>89.863512389718593</v>
      </c>
      <c r="S324">
        <f t="shared" si="93"/>
        <v>2.8921018075330836E-3</v>
      </c>
      <c r="T324">
        <f t="shared" si="76"/>
        <v>91.336010633733054</v>
      </c>
    </row>
    <row r="325" spans="1:20" x14ac:dyDescent="0.25">
      <c r="A325">
        <f t="shared" si="77"/>
        <v>18.240663707978442</v>
      </c>
      <c r="B325">
        <f t="shared" si="94"/>
        <v>2.9030917944017096</v>
      </c>
      <c r="C325" t="str">
        <f t="shared" si="78"/>
        <v>-87.8558505900722-36741.0940359488i</v>
      </c>
      <c r="D325" t="str">
        <f t="shared" si="79"/>
        <v>3.47812499994463-5482.25666862157i</v>
      </c>
      <c r="E325" t="str">
        <f t="shared" si="80"/>
        <v>162.469443188581-0.0276260991533361i</v>
      </c>
      <c r="F325" t="str">
        <f t="shared" si="81"/>
        <v>2.90990990990099-51447.6037470563i</v>
      </c>
      <c r="G325" t="str">
        <f t="shared" si="82"/>
        <v>0.999999999996934-1.75110371596056E-06i</v>
      </c>
      <c r="H325" t="str">
        <f t="shared" si="83"/>
        <v>15.1515179730663+0.0428112600527386i</v>
      </c>
      <c r="I325" t="str">
        <f t="shared" si="84"/>
        <v>15.2107833330419-5277.66682375719i</v>
      </c>
      <c r="K325" t="str">
        <f t="shared" si="85"/>
        <v>0.329997303950057-0.000942344373562562i</v>
      </c>
      <c r="L325" t="str">
        <f t="shared" si="86"/>
        <v>0.000416666666666667-162.005220293834i</v>
      </c>
      <c r="M325" t="str">
        <f t="shared" si="87"/>
        <v>0.005-403.107106966421i</v>
      </c>
      <c r="N325">
        <f t="shared" si="88"/>
        <v>89.862993740871204</v>
      </c>
      <c r="O325">
        <f t="shared" si="89"/>
        <v>91.303066514619772</v>
      </c>
      <c r="P325" s="3">
        <f t="shared" si="90"/>
        <v>91.303066514619772</v>
      </c>
      <c r="Q325" s="3">
        <f t="shared" si="91"/>
        <v>-90.137006259128796</v>
      </c>
      <c r="R325">
        <f t="shared" si="92"/>
        <v>89.862993740871204</v>
      </c>
      <c r="S325">
        <f t="shared" si="93"/>
        <v>2.9030917944017098E-3</v>
      </c>
      <c r="T325">
        <f t="shared" si="76"/>
        <v>91.303066514619772</v>
      </c>
    </row>
    <row r="326" spans="1:20" x14ac:dyDescent="0.25">
      <c r="A326">
        <f t="shared" si="77"/>
        <v>18.309978230068761</v>
      </c>
      <c r="B326">
        <f t="shared" si="94"/>
        <v>2.9141235432204362</v>
      </c>
      <c r="C326" t="str">
        <f t="shared" si="78"/>
        <v>-87.8558443437317-36602.0043741277i</v>
      </c>
      <c r="D326" t="str">
        <f t="shared" si="79"/>
        <v>3.4781249999442-5461.50295748876i</v>
      </c>
      <c r="E326" t="str">
        <f t="shared" si="80"/>
        <v>162.469442474558-0.0277310761183906i</v>
      </c>
      <c r="F326" t="str">
        <f t="shared" si="81"/>
        <v>2.90990990990091-51252.8429439081i</v>
      </c>
      <c r="G326" t="str">
        <f t="shared" si="82"/>
        <v>0.99999999999691-1.75775791008117E-06i</v>
      </c>
      <c r="H326" t="str">
        <f t="shared" si="83"/>
        <v>15.1515179945508+0.0429739428683183i</v>
      </c>
      <c r="I326" t="str">
        <f t="shared" si="84"/>
        <v>15.2107833429772-5257.68761189717i</v>
      </c>
      <c r="K326" t="str">
        <f t="shared" si="85"/>
        <v>0.329997283421316-0.000945925223225988i</v>
      </c>
      <c r="L326" t="str">
        <f t="shared" si="86"/>
        <v>0.000416666666666667-161.3919309562i</v>
      </c>
      <c r="M326" t="str">
        <f t="shared" si="87"/>
        <v>0.005-401.581098791016i</v>
      </c>
      <c r="N326">
        <f t="shared" si="88"/>
        <v>89.862473121204786</v>
      </c>
      <c r="O326">
        <f t="shared" si="89"/>
        <v>91.270122393281611</v>
      </c>
      <c r="P326" s="3">
        <f t="shared" si="90"/>
        <v>91.270122393281611</v>
      </c>
      <c r="Q326" s="3">
        <f t="shared" si="91"/>
        <v>-90.137526878795214</v>
      </c>
      <c r="R326">
        <f t="shared" si="92"/>
        <v>89.862473121204786</v>
      </c>
      <c r="S326">
        <f t="shared" si="93"/>
        <v>2.9141235432204363E-3</v>
      </c>
      <c r="T326">
        <f t="shared" si="76"/>
        <v>91.270122393281611</v>
      </c>
    </row>
    <row r="327" spans="1:20" x14ac:dyDescent="0.25">
      <c r="A327">
        <f t="shared" si="77"/>
        <v>18.379556147343024</v>
      </c>
      <c r="B327">
        <f t="shared" si="94"/>
        <v>2.9251972126846741</v>
      </c>
      <c r="C327" t="str">
        <f t="shared" si="78"/>
        <v>-87.8558380498297-36463.4412444281i</v>
      </c>
      <c r="D327" t="str">
        <f t="shared" si="79"/>
        <v>3.47812499994378-5440.8278119096i</v>
      </c>
      <c r="E327" t="str">
        <f t="shared" si="80"/>
        <v>162.469441755097-0.0278364519706036i</v>
      </c>
      <c r="F327" t="str">
        <f t="shared" si="81"/>
        <v>2.90990990990086-51058.8194301128i</v>
      </c>
      <c r="G327" t="str">
        <f t="shared" si="82"/>
        <v>0.999999999996887-1.76443739013944E-06i</v>
      </c>
      <c r="H327" t="str">
        <f t="shared" si="83"/>
        <v>15.151518016199+0.0431372438789104i</v>
      </c>
      <c r="I327" t="str">
        <f t="shared" si="84"/>
        <v>15.2107833529882-5237.78403363865i</v>
      </c>
      <c r="K327" t="str">
        <f t="shared" si="85"/>
        <v>0.329997262736263-0.000949519679443483i</v>
      </c>
      <c r="L327" t="str">
        <f t="shared" si="86"/>
        <v>0.000416666666666667-160.780963295677i</v>
      </c>
      <c r="M327" t="str">
        <f t="shared" si="87"/>
        <v>0.005-400.060867494537i</v>
      </c>
      <c r="N327">
        <f t="shared" si="88"/>
        <v>89.861950523230746</v>
      </c>
      <c r="O327">
        <f t="shared" si="89"/>
        <v>91.237178269701701</v>
      </c>
      <c r="P327" s="3">
        <f t="shared" si="90"/>
        <v>91.237178269701701</v>
      </c>
      <c r="Q327" s="3">
        <f t="shared" si="91"/>
        <v>-90.138049476769254</v>
      </c>
      <c r="R327">
        <f t="shared" si="92"/>
        <v>89.861950523230746</v>
      </c>
      <c r="S327">
        <f t="shared" si="93"/>
        <v>2.9251972126846742E-3</v>
      </c>
      <c r="T327">
        <f t="shared" si="76"/>
        <v>91.237178269701701</v>
      </c>
    </row>
    <row r="328" spans="1:20" x14ac:dyDescent="0.25">
      <c r="A328">
        <f t="shared" si="77"/>
        <v>18.449398460702927</v>
      </c>
      <c r="B328">
        <f t="shared" si="94"/>
        <v>2.9363129620928761</v>
      </c>
      <c r="C328" t="str">
        <f t="shared" si="78"/>
        <v>-87.8558317080034-36325.4026535726i</v>
      </c>
      <c r="D328" t="str">
        <f t="shared" si="79"/>
        <v>3.47812499994336-5420.23093446511i</v>
      </c>
      <c r="E328" t="str">
        <f t="shared" si="80"/>
        <v>162.469441030158-0.0279422282254527i</v>
      </c>
      <c r="F328" t="str">
        <f t="shared" si="81"/>
        <v>2.90990990990078-50865.5304145765i</v>
      </c>
      <c r="G328" t="str">
        <f t="shared" si="82"/>
        <v>0.999999999996863-1.77114225222192E-06i</v>
      </c>
      <c r="H328" t="str">
        <f t="shared" si="83"/>
        <v>15.1515180380119+0.0433011654336599i</v>
      </c>
      <c r="I328" t="str">
        <f t="shared" si="84"/>
        <v>15.2107833630754-5217.95580266184i</v>
      </c>
      <c r="K328" t="str">
        <f t="shared" si="85"/>
        <v>0.329997241893707-0.000953127793912238i</v>
      </c>
      <c r="L328" t="str">
        <f t="shared" si="86"/>
        <v>0.000416666666666667-160.172308523288i</v>
      </c>
      <c r="M328" t="str">
        <f t="shared" si="87"/>
        <v>0.005-398.546391207946i</v>
      </c>
      <c r="N328">
        <f t="shared" si="88"/>
        <v>89.86142593943211</v>
      </c>
      <c r="O328">
        <f t="shared" si="89"/>
        <v>91.204234143862863</v>
      </c>
      <c r="P328" s="3">
        <f t="shared" si="90"/>
        <v>91.204234143862863</v>
      </c>
      <c r="Q328" s="3">
        <f t="shared" si="91"/>
        <v>-90.13857406056789</v>
      </c>
      <c r="R328">
        <f t="shared" si="92"/>
        <v>89.86142593943211</v>
      </c>
      <c r="S328">
        <f t="shared" si="93"/>
        <v>2.9363129620928762E-3</v>
      </c>
      <c r="T328">
        <f t="shared" si="76"/>
        <v>91.204234143862863</v>
      </c>
    </row>
    <row r="329" spans="1:20" x14ac:dyDescent="0.25">
      <c r="A329">
        <f t="shared" si="77"/>
        <v>18.5195061748536</v>
      </c>
      <c r="B329">
        <f t="shared" si="94"/>
        <v>2.9474709513488291</v>
      </c>
      <c r="C329" t="str">
        <f t="shared" si="78"/>
        <v>-87.8558253178896-36187.8866158297i</v>
      </c>
      <c r="D329" t="str">
        <f t="shared" si="79"/>
        <v>3.47812499994292-5399.71202886231i</v>
      </c>
      <c r="E329" t="str">
        <f t="shared" si="80"/>
        <v>162.469440299699-0.0280484064041849i</v>
      </c>
      <c r="F329" t="str">
        <f t="shared" si="81"/>
        <v>2.90990990990071-50672.9731167719i</v>
      </c>
      <c r="G329" t="str">
        <f t="shared" si="82"/>
        <v>0.999999999996839-1.77787259278033E-06i</v>
      </c>
      <c r="H329" t="str">
        <f t="shared" si="83"/>
        <v>15.151518059991+0.0434657098906379i</v>
      </c>
      <c r="I329" t="str">
        <f t="shared" si="84"/>
        <v>15.2107833732395-5198.20263373107i</v>
      </c>
      <c r="K329" t="str">
        <f t="shared" si="85"/>
        <v>0.329997220892449-0.000956749618525793i</v>
      </c>
      <c r="L329" t="str">
        <f t="shared" si="86"/>
        <v>0.000416666666666667-159.565957883331i</v>
      </c>
      <c r="M329" t="str">
        <f t="shared" si="87"/>
        <v>0.005-397.037648144995i</v>
      </c>
      <c r="N329">
        <f t="shared" si="88"/>
        <v>89.860899362263211</v>
      </c>
      <c r="O329">
        <f t="shared" si="89"/>
        <v>91.1712900157479</v>
      </c>
      <c r="P329" s="3">
        <f t="shared" si="90"/>
        <v>91.1712900157479</v>
      </c>
      <c r="Q329" s="3">
        <f t="shared" si="91"/>
        <v>-90.139100637736789</v>
      </c>
      <c r="R329">
        <f t="shared" si="92"/>
        <v>89.860899362263211</v>
      </c>
      <c r="S329">
        <f t="shared" si="93"/>
        <v>2.9474709513488289E-3</v>
      </c>
      <c r="T329">
        <f t="shared" si="76"/>
        <v>91.1712900157479</v>
      </c>
    </row>
    <row r="330" spans="1:20" x14ac:dyDescent="0.25">
      <c r="A330">
        <f t="shared" si="77"/>
        <v>18.589880298318043</v>
      </c>
      <c r="B330">
        <f t="shared" si="94"/>
        <v>2.9586713409639547</v>
      </c>
      <c r="C330" t="str">
        <f t="shared" si="78"/>
        <v>-87.8558188791182-36050.8911529855i</v>
      </c>
      <c r="D330" t="str">
        <f t="shared" si="79"/>
        <v>3.47812499994249-5379.27079992988i</v>
      </c>
      <c r="E330" t="str">
        <f t="shared" si="80"/>
        <v>162.469439563678-0.0281549880338005i</v>
      </c>
      <c r="F330" t="str">
        <f t="shared" si="81"/>
        <v>2.90990990990065-50481.144766698i</v>
      </c>
      <c r="G330" t="str">
        <f t="shared" si="82"/>
        <v>0.999999999996815-1.78462850863285E-06i</v>
      </c>
      <c r="H330" t="str">
        <f t="shared" si="83"/>
        <v>15.1515180821374+0.0436308796168766i</v>
      </c>
      <c r="I330" t="str">
        <f t="shared" si="84"/>
        <v>15.2107833834809-5178.52424269036i</v>
      </c>
      <c r="K330" t="str">
        <f t="shared" si="85"/>
        <v>0.329997199731281-0.000960385205374804i</v>
      </c>
      <c r="L330" t="str">
        <f t="shared" si="86"/>
        <v>0.000416666666666667-158.961902653249i</v>
      </c>
      <c r="M330" t="str">
        <f t="shared" si="87"/>
        <v>0.005-395.534616601909i</v>
      </c>
      <c r="N330">
        <f t="shared" si="88"/>
        <v>89.86037078414985</v>
      </c>
      <c r="O330">
        <f t="shared" si="89"/>
        <v>91.138345885339618</v>
      </c>
      <c r="P330" s="3">
        <f t="shared" si="90"/>
        <v>91.138345885339618</v>
      </c>
      <c r="Q330" s="3">
        <f t="shared" si="91"/>
        <v>-90.13962921585015</v>
      </c>
      <c r="R330">
        <f t="shared" si="92"/>
        <v>89.86037078414985</v>
      </c>
      <c r="S330">
        <f t="shared" si="93"/>
        <v>2.9586713409639545E-3</v>
      </c>
      <c r="T330">
        <f t="shared" si="76"/>
        <v>91.138345885339618</v>
      </c>
    </row>
    <row r="331" spans="1:20" x14ac:dyDescent="0.25">
      <c r="A331">
        <f t="shared" si="77"/>
        <v>18.660521843451654</v>
      </c>
      <c r="B331">
        <f t="shared" si="94"/>
        <v>2.969914292059618</v>
      </c>
      <c r="C331" t="str">
        <f t="shared" si="78"/>
        <v>-87.8558123913208-35914.4142943138i</v>
      </c>
      <c r="D331" t="str">
        <f t="shared" si="79"/>
        <v>3.47812499994204-5358.90695361382i</v>
      </c>
      <c r="E331" t="str">
        <f t="shared" si="80"/>
        <v>162.469438822053-0.0282619746471266i</v>
      </c>
      <c r="F331" t="str">
        <f t="shared" si="81"/>
        <v>2.90990990990057-50290.0426048389i</v>
      </c>
      <c r="G331" t="str">
        <f t="shared" si="82"/>
        <v>0.999999999996791-1.79141009696561E-06i</v>
      </c>
      <c r="H331" t="str">
        <f t="shared" si="83"/>
        <v>15.1515181044524+0.0437966769884027i</v>
      </c>
      <c r="I331" t="str">
        <f t="shared" si="84"/>
        <v>15.2107833938002-5158.92034645938i</v>
      </c>
      <c r="K331" t="str">
        <f t="shared" si="85"/>
        <v>0.329997178408986-0.000964034606747776i</v>
      </c>
      <c r="L331" t="str">
        <f t="shared" si="86"/>
        <v>0.000416666666666667-158.360134143504i</v>
      </c>
      <c r="M331" t="str">
        <f t="shared" si="87"/>
        <v>0.005-394.037274957072i</v>
      </c>
      <c r="N331">
        <f t="shared" si="88"/>
        <v>89.859840197488964</v>
      </c>
      <c r="O331">
        <f t="shared" si="89"/>
        <v>91.105401752620438</v>
      </c>
      <c r="P331" s="3">
        <f t="shared" si="90"/>
        <v>91.105401752620438</v>
      </c>
      <c r="Q331" s="3">
        <f t="shared" si="91"/>
        <v>-90.140159802511036</v>
      </c>
      <c r="R331">
        <f t="shared" si="92"/>
        <v>89.859840197488964</v>
      </c>
      <c r="S331">
        <f t="shared" si="93"/>
        <v>2.969914292059618E-3</v>
      </c>
      <c r="T331">
        <f t="shared" si="76"/>
        <v>91.105401752620438</v>
      </c>
    </row>
    <row r="332" spans="1:20" x14ac:dyDescent="0.25">
      <c r="A332">
        <f t="shared" si="77"/>
        <v>18.73143182645677</v>
      </c>
      <c r="B332">
        <f t="shared" si="94"/>
        <v>2.9811999663694446</v>
      </c>
      <c r="C332" t="str">
        <f t="shared" si="78"/>
        <v>-87.8558058541234-35778.4540765495i</v>
      </c>
      <c r="D332" t="str">
        <f t="shared" si="79"/>
        <v>3.4781249999416-5338.62019697343i</v>
      </c>
      <c r="E332" t="str">
        <f t="shared" si="80"/>
        <v>162.469438074781-0.0283693677827879i</v>
      </c>
      <c r="F332" t="str">
        <f t="shared" si="81"/>
        <v>2.9099099099005-50099.6638821265i</v>
      </c>
      <c r="G332" t="str">
        <f t="shared" si="82"/>
        <v>0.999999999996766-1.79821745533404E-06i</v>
      </c>
      <c r="H332" t="str">
        <f t="shared" si="83"/>
        <v>15.1515181269374+0.0439631043902726i</v>
      </c>
      <c r="I332" t="str">
        <f t="shared" si="84"/>
        <v>15.2107834041982-5139.39066302962i</v>
      </c>
      <c r="K332" t="str">
        <f t="shared" si="85"/>
        <v>0.329997156924336-0.000967697875131827i</v>
      </c>
      <c r="L332" t="str">
        <f t="shared" si="86"/>
        <v>0.000416666666666667-157.760643697453i</v>
      </c>
      <c r="M332" t="str">
        <f t="shared" si="87"/>
        <v>0.005-392.545601670722i</v>
      </c>
      <c r="N332">
        <f t="shared" si="88"/>
        <v>89.859307594648683</v>
      </c>
      <c r="O332">
        <f t="shared" si="89"/>
        <v>91.072457617572809</v>
      </c>
      <c r="P332" s="3">
        <f t="shared" si="90"/>
        <v>91.072457617572809</v>
      </c>
      <c r="Q332" s="3">
        <f t="shared" si="91"/>
        <v>-90.140692405351317</v>
      </c>
      <c r="R332">
        <f t="shared" si="92"/>
        <v>89.859307594648683</v>
      </c>
      <c r="S332">
        <f t="shared" si="93"/>
        <v>2.9811999663694445E-3</v>
      </c>
      <c r="T332">
        <f t="shared" si="76"/>
        <v>91.072457617572809</v>
      </c>
    </row>
    <row r="333" spans="1:20" x14ac:dyDescent="0.25">
      <c r="A333">
        <f t="shared" si="77"/>
        <v>18.802611267397307</v>
      </c>
      <c r="B333">
        <f t="shared" si="94"/>
        <v>2.9925285262416486</v>
      </c>
      <c r="C333" t="str">
        <f t="shared" si="78"/>
        <v>-87.8557992671501-35643.0085438593i</v>
      </c>
      <c r="D333" t="str">
        <f t="shared" si="79"/>
        <v>3.47812499994116-5318.41023817689i</v>
      </c>
      <c r="E333" t="str">
        <f t="shared" si="80"/>
        <v>162.46943732182-0.0284771689852715i</v>
      </c>
      <c r="F333" t="str">
        <f t="shared" si="81"/>
        <v>2.90990990990043-49910.0058598989i</v>
      </c>
      <c r="G333" t="str">
        <f t="shared" si="82"/>
        <v>0.999999999996742-1.80505068166426E-06i</v>
      </c>
      <c r="H333" t="str">
        <f t="shared" si="83"/>
        <v>15.1515181495936+0.0441301642166047i</v>
      </c>
      <c r="I333" t="str">
        <f t="shared" si="84"/>
        <v>15.2107834146754-5119.93491145997i</v>
      </c>
      <c r="K333" t="str">
        <f t="shared" si="85"/>
        <v>0.329997135276094-0.000971375063213408i</v>
      </c>
      <c r="L333" t="str">
        <f t="shared" si="86"/>
        <v>0.000416666666666667-157.163422691227i</v>
      </c>
      <c r="M333" t="str">
        <f t="shared" si="87"/>
        <v>0.005-391.059575284641i</v>
      </c>
      <c r="N333">
        <f t="shared" si="88"/>
        <v>89.858772967968022</v>
      </c>
      <c r="O333">
        <f t="shared" si="89"/>
        <v>91.039513480179039</v>
      </c>
      <c r="P333" s="3">
        <f t="shared" si="90"/>
        <v>91.039513480179039</v>
      </c>
      <c r="Q333" s="3">
        <f t="shared" si="91"/>
        <v>-90.141227032031978</v>
      </c>
      <c r="R333">
        <f t="shared" si="92"/>
        <v>89.858772967968022</v>
      </c>
      <c r="S333">
        <f t="shared" si="93"/>
        <v>2.9925285262416487E-3</v>
      </c>
      <c r="T333">
        <f t="shared" si="76"/>
        <v>91.039513480179039</v>
      </c>
    </row>
    <row r="334" spans="1:20" x14ac:dyDescent="0.25">
      <c r="A334">
        <f t="shared" si="77"/>
        <v>18.874061190213418</v>
      </c>
      <c r="B334">
        <f t="shared" si="94"/>
        <v>3.0039001346413667</v>
      </c>
      <c r="C334" t="str">
        <f t="shared" si="78"/>
        <v>-87.8557926300217-35508.0757478131i</v>
      </c>
      <c r="D334" t="str">
        <f t="shared" si="79"/>
        <v>3.47812499994072-5298.27678649713i</v>
      </c>
      <c r="E334" t="str">
        <f t="shared" si="80"/>
        <v>162.469436563124-0.0285853798049167i</v>
      </c>
      <c r="F334" t="str">
        <f t="shared" si="81"/>
        <v>2.90990990990036-49721.0658098614i</v>
      </c>
      <c r="G334" t="str">
        <f t="shared" si="82"/>
        <v>0.999999999996717-1.81190987425454E-06i</v>
      </c>
      <c r="H334" t="str">
        <f t="shared" si="83"/>
        <v>15.1515181724223+0.0442978588706164i</v>
      </c>
      <c r="I334" t="str">
        <f t="shared" si="84"/>
        <v>15.2107834252324-5100.55281187289i</v>
      </c>
      <c r="K334" t="str">
        <f t="shared" si="85"/>
        <v>0.329997113463017-0.00097506622387913i</v>
      </c>
      <c r="L334" t="str">
        <f t="shared" si="86"/>
        <v>0.000416666666666667-156.568462533599i</v>
      </c>
      <c r="M334" t="str">
        <f t="shared" si="87"/>
        <v>0.005-389.579174421838i</v>
      </c>
      <c r="N334">
        <f t="shared" si="88"/>
        <v>89.858236309757046</v>
      </c>
      <c r="O334">
        <f t="shared" si="89"/>
        <v>91.006569340421123</v>
      </c>
      <c r="P334" s="3">
        <f t="shared" si="90"/>
        <v>91.006569340421123</v>
      </c>
      <c r="Q334" s="3">
        <f t="shared" si="91"/>
        <v>-90.141763690242954</v>
      </c>
      <c r="R334">
        <f t="shared" si="92"/>
        <v>89.858236309757046</v>
      </c>
      <c r="S334">
        <f t="shared" si="93"/>
        <v>3.003900134641367E-3</v>
      </c>
      <c r="T334">
        <f t="shared" si="76"/>
        <v>91.006569340421123</v>
      </c>
    </row>
    <row r="335" spans="1:20" x14ac:dyDescent="0.25">
      <c r="A335">
        <f t="shared" si="77"/>
        <v>18.945782622736228</v>
      </c>
      <c r="B335">
        <f t="shared" si="94"/>
        <v>3.0153149551530039</v>
      </c>
      <c r="C335" t="str">
        <f t="shared" si="78"/>
        <v>-87.8557859423565-35373.6537473581i</v>
      </c>
      <c r="D335" t="str">
        <f t="shared" si="79"/>
        <v>3.47812499994027-5278.21955230771i</v>
      </c>
      <c r="E335" t="str">
        <f t="shared" si="80"/>
        <v>162.469435798652-0.0286940017979529i</v>
      </c>
      <c r="F335" t="str">
        <f t="shared" si="81"/>
        <v>2.90990990990029-49532.8410140482i</v>
      </c>
      <c r="G335" t="str">
        <f t="shared" si="82"/>
        <v>0.999999999996692-1.81879513177666E-06i</v>
      </c>
      <c r="H335" t="str">
        <f t="shared" si="83"/>
        <v>15.1515181954248+0.0444661907646565i</v>
      </c>
      <c r="I335" t="str">
        <f t="shared" si="84"/>
        <v>15.2107834358697-5081.24408545038i</v>
      </c>
      <c r="K335" t="str">
        <f t="shared" si="85"/>
        <v>0.329997091483849-0.000978771410216442i</v>
      </c>
      <c r="L335" t="str">
        <f t="shared" si="86"/>
        <v>0.000416666666666667-155.975754665869i</v>
      </c>
      <c r="M335" t="str">
        <f t="shared" si="87"/>
        <v>0.005-388.104377786249i</v>
      </c>
      <c r="N335">
        <f t="shared" si="88"/>
        <v>89.857697612296462</v>
      </c>
      <c r="O335">
        <f t="shared" si="89"/>
        <v>90.973625198281212</v>
      </c>
      <c r="P335" s="3">
        <f t="shared" si="90"/>
        <v>90.973625198281212</v>
      </c>
      <c r="Q335" s="3">
        <f t="shared" si="91"/>
        <v>-90.142302387703538</v>
      </c>
      <c r="R335">
        <f t="shared" si="92"/>
        <v>89.857697612296462</v>
      </c>
      <c r="S335">
        <f t="shared" si="93"/>
        <v>3.0153149551530038E-3</v>
      </c>
      <c r="T335">
        <f t="shared" si="76"/>
        <v>90.973625198281212</v>
      </c>
    </row>
    <row r="336" spans="1:20" x14ac:dyDescent="0.25">
      <c r="A336">
        <f t="shared" si="77"/>
        <v>19.017776596702625</v>
      </c>
      <c r="B336">
        <f t="shared" si="94"/>
        <v>3.0267731519825856</v>
      </c>
      <c r="C336" t="str">
        <f t="shared" si="78"/>
        <v>-87.8557792037688-35239.7406087883i</v>
      </c>
      <c r="D336" t="str">
        <f t="shared" si="79"/>
        <v>3.47812499993981-5258.23824707857i</v>
      </c>
      <c r="E336" t="str">
        <f t="shared" si="80"/>
        <v>162.469435028359-0.0288030365265252i</v>
      </c>
      <c r="F336" t="str">
        <f t="shared" si="81"/>
        <v>2.90990990990022-49345.3287647823i</v>
      </c>
      <c r="G336" t="str">
        <f t="shared" si="82"/>
        <v>0.999999999996667-1.82570655327736E-06i</v>
      </c>
      <c r="H336" t="str">
        <f t="shared" si="83"/>
        <v>15.1515182186025+0.0446351623202409i</v>
      </c>
      <c r="I336" t="str">
        <f t="shared" si="84"/>
        <v>15.210783446588-5062.00845442995i</v>
      </c>
      <c r="K336" t="str">
        <f t="shared" si="85"/>
        <v>0.329997069337324-0.00098249067551443i</v>
      </c>
      <c r="L336" t="str">
        <f t="shared" si="86"/>
        <v>0.000416666666666667-155.385290561734i</v>
      </c>
      <c r="M336" t="str">
        <f t="shared" si="87"/>
        <v>0.005-386.635164162432i</v>
      </c>
      <c r="N336">
        <f t="shared" si="88"/>
        <v>89.857156867837759</v>
      </c>
      <c r="O336">
        <f t="shared" si="89"/>
        <v>90.940681053741088</v>
      </c>
      <c r="P336" s="3">
        <f t="shared" si="90"/>
        <v>90.940681053741088</v>
      </c>
      <c r="Q336" s="3">
        <f t="shared" si="91"/>
        <v>-90.142843132162241</v>
      </c>
      <c r="R336">
        <f t="shared" si="92"/>
        <v>89.857156867837759</v>
      </c>
      <c r="S336">
        <f t="shared" si="93"/>
        <v>3.0267731519825858E-3</v>
      </c>
      <c r="T336">
        <f t="shared" si="76"/>
        <v>90.940681053741088</v>
      </c>
    </row>
    <row r="337" spans="1:20" x14ac:dyDescent="0.25">
      <c r="A337">
        <f t="shared" si="77"/>
        <v>19.090044147770097</v>
      </c>
      <c r="B337">
        <f t="shared" si="94"/>
        <v>3.0382748899601193</v>
      </c>
      <c r="C337" t="str">
        <f t="shared" si="78"/>
        <v>-87.8557724138711-35106.3344057183i</v>
      </c>
      <c r="D337" t="str">
        <f t="shared" si="79"/>
        <v>3.47812499993934-5238.33258337193i</v>
      </c>
      <c r="E337" t="str">
        <f t="shared" si="80"/>
        <v>162.469434252201-0.0289124855587037i</v>
      </c>
      <c r="F337" t="str">
        <f t="shared" si="81"/>
        <v>2.90990990990013-49158.5263646371i</v>
      </c>
      <c r="G337" t="str">
        <f t="shared" si="82"/>
        <v>0.999999999996641-1.83264423817977E-06i</v>
      </c>
      <c r="H337" t="str">
        <f t="shared" si="83"/>
        <v>15.1515182419567+0.0448047759680875i</v>
      </c>
      <c r="I337" t="str">
        <f t="shared" si="84"/>
        <v>15.2107834573878-5042.84564210058i</v>
      </c>
      <c r="K337" t="str">
        <f t="shared" si="85"/>
        <v>0.329997047022169-0.000986224073264602i</v>
      </c>
      <c r="L337" t="str">
        <f t="shared" si="86"/>
        <v>0.000416666666666667-154.797061727171i</v>
      </c>
      <c r="M337" t="str">
        <f t="shared" si="87"/>
        <v>0.005-385.171512415255i</v>
      </c>
      <c r="N337">
        <f t="shared" si="88"/>
        <v>89.856614068602909</v>
      </c>
      <c r="O337">
        <f t="shared" si="89"/>
        <v>90.907736906782532</v>
      </c>
      <c r="P337" s="3">
        <f t="shared" si="90"/>
        <v>90.907736906782532</v>
      </c>
      <c r="Q337" s="3">
        <f t="shared" si="91"/>
        <v>-90.143385931397091</v>
      </c>
      <c r="R337">
        <f t="shared" si="92"/>
        <v>89.856614068602909</v>
      </c>
      <c r="S337">
        <f t="shared" si="93"/>
        <v>3.0382748899601192E-3</v>
      </c>
      <c r="T337">
        <f t="shared" si="76"/>
        <v>90.907736906782532</v>
      </c>
    </row>
    <row r="338" spans="1:20" x14ac:dyDescent="0.25">
      <c r="A338">
        <f t="shared" si="77"/>
        <v>19.162586315531623</v>
      </c>
      <c r="B338">
        <f t="shared" si="94"/>
        <v>3.0498203345419679</v>
      </c>
      <c r="C338" t="str">
        <f t="shared" si="78"/>
        <v>-87.8557655722751-34973.4332190551i</v>
      </c>
      <c r="D338" t="str">
        <f t="shared" si="79"/>
        <v>3.47812499993889-5218.50227483815i</v>
      </c>
      <c r="E338" t="str">
        <f t="shared" si="80"/>
        <v>162.469433470133-0.0290223504685275i</v>
      </c>
      <c r="F338" t="str">
        <f t="shared" si="81"/>
        <v>2.90990990990007-48972.4311263974i</v>
      </c>
      <c r="G338" t="str">
        <f t="shared" si="82"/>
        <v>0.999999999996616-1.83960828628481E-06i</v>
      </c>
      <c r="H338" t="str">
        <f t="shared" si="83"/>
        <v>15.1515182654887+0.0449750341481513i</v>
      </c>
      <c r="I338" t="str">
        <f t="shared" si="84"/>
        <v>15.2107834682701-5023.75537279877i</v>
      </c>
      <c r="K338" t="str">
        <f t="shared" si="85"/>
        <v>0.329997024537099-0.000989971657161627i</v>
      </c>
      <c r="L338" t="str">
        <f t="shared" si="86"/>
        <v>0.000416666666666667-154.21105970031i</v>
      </c>
      <c r="M338" t="str">
        <f t="shared" si="87"/>
        <v>0.005-383.713401489594i</v>
      </c>
      <c r="N338">
        <f t="shared" si="88"/>
        <v>89.856069206784355</v>
      </c>
      <c r="O338">
        <f t="shared" si="89"/>
        <v>90.874792757387041</v>
      </c>
      <c r="P338" s="3">
        <f t="shared" si="90"/>
        <v>90.874792757387041</v>
      </c>
      <c r="Q338" s="3">
        <f t="shared" si="91"/>
        <v>-90.143930793215645</v>
      </c>
      <c r="R338">
        <f t="shared" si="92"/>
        <v>89.856069206784355</v>
      </c>
      <c r="S338">
        <f t="shared" si="93"/>
        <v>3.0498203345419679E-3</v>
      </c>
      <c r="T338">
        <f t="shared" si="76"/>
        <v>90.874792757387041</v>
      </c>
    </row>
    <row r="339" spans="1:20" x14ac:dyDescent="0.25">
      <c r="A339">
        <f t="shared" si="77"/>
        <v>19.235404143530641</v>
      </c>
      <c r="B339">
        <f t="shared" si="94"/>
        <v>3.0614096518132272</v>
      </c>
      <c r="C339" t="str">
        <f t="shared" si="78"/>
        <v>-87.8557586785838-34841.0351369706i</v>
      </c>
      <c r="D339" t="str">
        <f t="shared" si="79"/>
        <v>3.47812499993843-5198.74703621156i</v>
      </c>
      <c r="E339" t="str">
        <f t="shared" si="80"/>
        <v>162.46943268211-0.0291326328359912i</v>
      </c>
      <c r="F339" t="str">
        <f t="shared" si="81"/>
        <v>2.9099099099-48787.0403730208i</v>
      </c>
      <c r="G339" t="str">
        <f t="shared" si="82"/>
        <v>0.99999999999659-1.84659879777264E-06i</v>
      </c>
      <c r="H339" t="str">
        <f t="shared" si="83"/>
        <v>15.1515182891998+0.0451459393096583i</v>
      </c>
      <c r="I339" t="str">
        <f t="shared" si="84"/>
        <v>15.2107834792351-5004.73737190458i</v>
      </c>
      <c r="K339" t="str">
        <f t="shared" si="85"/>
        <v>0.329997001880822-0.000993733481104112i</v>
      </c>
      <c r="L339" t="str">
        <f t="shared" si="86"/>
        <v>0.000416666666666667-153.627276051315i</v>
      </c>
      <c r="M339" t="str">
        <f t="shared" si="87"/>
        <v>0.005-382.260810410036i</v>
      </c>
      <c r="N339">
        <f t="shared" si="88"/>
        <v>89.855522274544924</v>
      </c>
      <c r="O339">
        <f t="shared" si="89"/>
        <v>90.841848605536171</v>
      </c>
      <c r="P339" s="3">
        <f t="shared" si="90"/>
        <v>90.841848605536171</v>
      </c>
      <c r="Q339" s="3">
        <f t="shared" si="91"/>
        <v>-90.144477725455076</v>
      </c>
      <c r="R339">
        <f t="shared" si="92"/>
        <v>89.855522274544924</v>
      </c>
      <c r="S339">
        <f t="shared" si="93"/>
        <v>3.0614096518132273E-3</v>
      </c>
      <c r="T339">
        <f t="shared" si="76"/>
        <v>90.841848605536171</v>
      </c>
    </row>
    <row r="340" spans="1:20" x14ac:dyDescent="0.25">
      <c r="A340">
        <f t="shared" si="77"/>
        <v>19.30849867927606</v>
      </c>
      <c r="B340">
        <f t="shared" si="94"/>
        <v>3.0730430084901177</v>
      </c>
      <c r="C340" t="str">
        <f t="shared" si="78"/>
        <v>-87.8557517324028-34709.1382548738i</v>
      </c>
      <c r="D340" t="str">
        <f t="shared" si="79"/>
        <v>3.47812499993794-5179.06658330641i</v>
      </c>
      <c r="E340" t="str">
        <f t="shared" si="80"/>
        <v>162.469431888087-0.0292433342471099i</v>
      </c>
      <c r="F340" t="str">
        <f t="shared" si="81"/>
        <v>2.90990990989991-48602.3514375986i</v>
      </c>
      <c r="G340" t="str">
        <f t="shared" si="82"/>
        <v>0.999999999996564-1.85361587320413E-06i</v>
      </c>
      <c r="H340" t="str">
        <f t="shared" si="83"/>
        <v>15.1515183130915+0.0453174939111422i</v>
      </c>
      <c r="I340" t="str">
        <f t="shared" si="84"/>
        <v>15.2107834902835-4985.79136583768i</v>
      </c>
      <c r="K340" t="str">
        <f t="shared" si="85"/>
        <v>0.329996979052034-0.000997509599195383i</v>
      </c>
      <c r="L340" t="str">
        <f t="shared" si="86"/>
        <v>0.000416666666666667-153.045702382262i</v>
      </c>
      <c r="M340" t="str">
        <f t="shared" si="87"/>
        <v>0.005-380.81371828057i</v>
      </c>
      <c r="N340">
        <f t="shared" si="88"/>
        <v>89.854973264017644</v>
      </c>
      <c r="O340">
        <f t="shared" si="89"/>
        <v>90.808904451211134</v>
      </c>
      <c r="P340" s="3">
        <f t="shared" si="90"/>
        <v>90.808904451211134</v>
      </c>
      <c r="Q340" s="3">
        <f t="shared" si="91"/>
        <v>-90.145026735982356</v>
      </c>
      <c r="R340">
        <f t="shared" si="92"/>
        <v>89.854973264017644</v>
      </c>
      <c r="S340">
        <f t="shared" si="93"/>
        <v>3.0730430084901176E-3</v>
      </c>
      <c r="T340">
        <f t="shared" si="76"/>
        <v>90.808904451211134</v>
      </c>
    </row>
    <row r="341" spans="1:20" x14ac:dyDescent="0.25">
      <c r="A341">
        <f t="shared" si="77"/>
        <v>19.381870974257307</v>
      </c>
      <c r="B341">
        <f t="shared" si="94"/>
        <v>3.08472057192238</v>
      </c>
      <c r="C341" t="str">
        <f t="shared" si="78"/>
        <v>-87.8557447333308-34577.7406753838i</v>
      </c>
      <c r="D341" t="str">
        <f t="shared" si="79"/>
        <v>3.47812499993748-5159.46063301284i</v>
      </c>
      <c r="E341" t="str">
        <f t="shared" si="80"/>
        <v>162.469431088018-0.0293544562939088i</v>
      </c>
      <c r="F341" t="str">
        <f t="shared" si="81"/>
        <v>2.90990990989984-48418.3616633192i</v>
      </c>
      <c r="G341" t="str">
        <f t="shared" si="82"/>
        <v>0.999999999996538-1.86065961352226E-06i</v>
      </c>
      <c r="H341" t="str">
        <f t="shared" si="83"/>
        <v>15.1515183371652+0.0454897004204795i</v>
      </c>
      <c r="I341" t="str">
        <f t="shared" si="84"/>
        <v>15.2107835014162-4966.91708205348i</v>
      </c>
      <c r="K341" t="str">
        <f t="shared" si="85"/>
        <v>0.329996956049418-0.00100130006574424i</v>
      </c>
      <c r="L341" t="str">
        <f t="shared" si="86"/>
        <v>0.000416666666666667-152.46633032702i</v>
      </c>
      <c r="M341" t="str">
        <f t="shared" si="87"/>
        <v>0.005-379.37210428429i</v>
      </c>
      <c r="N341">
        <f t="shared" si="88"/>
        <v>89.8544221673056</v>
      </c>
      <c r="O341">
        <f t="shared" si="89"/>
        <v>90.775960294393116</v>
      </c>
      <c r="P341" s="3">
        <f t="shared" si="90"/>
        <v>90.775960294393116</v>
      </c>
      <c r="Q341" s="3">
        <f t="shared" si="91"/>
        <v>-90.1455778326944</v>
      </c>
      <c r="R341">
        <f t="shared" si="92"/>
        <v>89.8544221673056</v>
      </c>
      <c r="S341">
        <f t="shared" si="93"/>
        <v>3.0847205719223801E-3</v>
      </c>
      <c r="T341">
        <f t="shared" si="76"/>
        <v>90.775960294393116</v>
      </c>
    </row>
    <row r="342" spans="1:20" x14ac:dyDescent="0.25">
      <c r="A342">
        <f t="shared" si="77"/>
        <v>19.455522083959487</v>
      </c>
      <c r="B342">
        <f t="shared" si="94"/>
        <v>3.0964425100956849</v>
      </c>
      <c r="C342" t="str">
        <f t="shared" si="78"/>
        <v>-87.8557376809673-34446.8405083025i</v>
      </c>
      <c r="D342" t="str">
        <f t="shared" si="79"/>
        <v>3.478124999937-5139.92890329261i</v>
      </c>
      <c r="E342" t="str">
        <f t="shared" si="80"/>
        <v>162.469430281857-0.0294660005744703i</v>
      </c>
      <c r="F342" t="str">
        <f t="shared" si="81"/>
        <v>2.90990990989976-48235.0684034273i</v>
      </c>
      <c r="G342" t="str">
        <f t="shared" si="82"/>
        <v>0.999999999996512-1.86773012005359E-06i</v>
      </c>
      <c r="H342" t="str">
        <f t="shared" si="83"/>
        <v>15.1515183614221+0.0456625613149235i</v>
      </c>
      <c r="I342" t="str">
        <f t="shared" si="84"/>
        <v>15.2107835126336-4948.11424903897i</v>
      </c>
      <c r="K342" t="str">
        <f t="shared" si="85"/>
        <v>0.329996932871656-0.00100510493526579i</v>
      </c>
      <c r="L342" t="str">
        <f t="shared" si="86"/>
        <v>0.000416666666666667-151.889151551125i</v>
      </c>
      <c r="M342" t="str">
        <f t="shared" si="87"/>
        <v>0.005-377.935947683094i</v>
      </c>
      <c r="N342">
        <f t="shared" si="88"/>
        <v>89.853868976481976</v>
      </c>
      <c r="O342">
        <f t="shared" si="89"/>
        <v>90.743016135063186</v>
      </c>
      <c r="P342" s="3">
        <f t="shared" si="90"/>
        <v>90.743016135063186</v>
      </c>
      <c r="Q342" s="3">
        <f t="shared" si="91"/>
        <v>-90.146131023518024</v>
      </c>
      <c r="R342">
        <f t="shared" si="92"/>
        <v>89.853868976481976</v>
      </c>
      <c r="S342">
        <f t="shared" si="93"/>
        <v>3.0964425100956849E-3</v>
      </c>
      <c r="T342">
        <f t="shared" si="76"/>
        <v>90.743016135063186</v>
      </c>
    </row>
    <row r="343" spans="1:20" x14ac:dyDescent="0.25">
      <c r="A343">
        <f t="shared" si="77"/>
        <v>19.529453067878531</v>
      </c>
      <c r="B343">
        <f t="shared" si="94"/>
        <v>3.1082089916340485</v>
      </c>
      <c r="C343" t="str">
        <f t="shared" si="78"/>
        <v>-87.8557305749037-34316.4358705867i</v>
      </c>
      <c r="D343" t="str">
        <f t="shared" si="79"/>
        <v>3.47812499993653-5120.47111317527i</v>
      </c>
      <c r="E343" t="str">
        <f t="shared" si="80"/>
        <v>162.469429469557-0.0295779686929286i</v>
      </c>
      <c r="F343" t="str">
        <f t="shared" si="81"/>
        <v>2.90990990989969-48052.4690211883i</v>
      </c>
      <c r="G343" t="str">
        <f t="shared" si="82"/>
        <v>0.999999999996485-1.87482749450975E-06i</v>
      </c>
      <c r="H343" t="str">
        <f t="shared" si="83"/>
        <v>15.1515183858637+0.0458360790811427i</v>
      </c>
      <c r="I343" t="str">
        <f t="shared" si="84"/>
        <v>15.2107835239365-4929.38259630916i</v>
      </c>
      <c r="K343" t="str">
        <f t="shared" si="85"/>
        <v>0.32999690951741-0.00100892426248216i</v>
      </c>
      <c r="L343" t="str">
        <f t="shared" si="86"/>
        <v>0.000416666666666667-151.314157751669i</v>
      </c>
      <c r="M343" t="str">
        <f t="shared" si="87"/>
        <v>0.005-376.505227817388i</v>
      </c>
      <c r="N343">
        <f t="shared" si="88"/>
        <v>89.853313683589718</v>
      </c>
      <c r="O343">
        <f t="shared" si="89"/>
        <v>90.710071973202119</v>
      </c>
      <c r="P343" s="3">
        <f t="shared" si="90"/>
        <v>90.710071973202119</v>
      </c>
      <c r="Q343" s="3">
        <f t="shared" si="91"/>
        <v>-90.146686316410282</v>
      </c>
      <c r="R343">
        <f t="shared" si="92"/>
        <v>89.853313683589718</v>
      </c>
      <c r="S343">
        <f t="shared" si="93"/>
        <v>3.1082089916340486E-3</v>
      </c>
      <c r="T343">
        <f t="shared" si="76"/>
        <v>90.710071973202119</v>
      </c>
    </row>
    <row r="344" spans="1:20" x14ac:dyDescent="0.25">
      <c r="A344">
        <f t="shared" si="77"/>
        <v>19.603664989536469</v>
      </c>
      <c r="B344">
        <f t="shared" si="94"/>
        <v>3.1200201858022578</v>
      </c>
      <c r="C344" t="str">
        <f t="shared" si="78"/>
        <v>-87.8557234147323-34186.5248863223i</v>
      </c>
      <c r="D344" t="str">
        <f t="shared" si="79"/>
        <v>3.47812499993603-5101.08698275393i</v>
      </c>
      <c r="E344" t="str">
        <f t="shared" si="80"/>
        <v>162.469428651073-0.0296903622595305i</v>
      </c>
      <c r="F344" t="str">
        <f t="shared" si="81"/>
        <v>2.9099099098996-47870.5608898483i</v>
      </c>
      <c r="G344" t="str">
        <f t="shared" si="82"/>
        <v>0.999999999996458-1.88195183898883E-06i</v>
      </c>
      <c r="H344" t="str">
        <f t="shared" si="83"/>
        <v>15.1515184104915+0.0460102562152528i</v>
      </c>
      <c r="I344" t="str">
        <f t="shared" si="84"/>
        <v>15.2107835353251-4910.72185440291i</v>
      </c>
      <c r="K344" t="str">
        <f t="shared" si="85"/>
        <v>0.329996885985339-0.00101275810232332i</v>
      </c>
      <c r="L344" t="str">
        <f t="shared" si="86"/>
        <v>0.000416666666666667-150.741340657172i</v>
      </c>
      <c r="M344" t="str">
        <f t="shared" si="87"/>
        <v>0.005-375.079924105786i</v>
      </c>
      <c r="N344">
        <f t="shared" si="88"/>
        <v>89.852756280641671</v>
      </c>
      <c r="O344">
        <f t="shared" si="89"/>
        <v>90.677127808790743</v>
      </c>
      <c r="P344" s="3">
        <f t="shared" si="90"/>
        <v>90.677127808790743</v>
      </c>
      <c r="Q344" s="3">
        <f t="shared" si="91"/>
        <v>-90.147243719358329</v>
      </c>
      <c r="R344">
        <f t="shared" si="92"/>
        <v>89.852756280641671</v>
      </c>
      <c r="S344">
        <f t="shared" si="93"/>
        <v>3.120020185802258E-3</v>
      </c>
      <c r="T344">
        <f t="shared" si="76"/>
        <v>90.677127808790743</v>
      </c>
    </row>
    <row r="345" spans="1:20" x14ac:dyDescent="0.25">
      <c r="A345">
        <f t="shared" si="77"/>
        <v>19.678158916496706</v>
      </c>
      <c r="B345">
        <f t="shared" si="94"/>
        <v>3.1318762625083063</v>
      </c>
      <c r="C345" t="str">
        <f t="shared" si="78"/>
        <v>-87.8557162000433-34057.1056866957i</v>
      </c>
      <c r="D345" t="str">
        <f t="shared" si="79"/>
        <v>3.47812499993555-5081.77623318142i</v>
      </c>
      <c r="E345" t="str">
        <f t="shared" si="80"/>
        <v>162.469427826356-0.0298031828906258i</v>
      </c>
      <c r="F345" t="str">
        <f t="shared" si="81"/>
        <v>2.90990990989953-47689.3413925982i</v>
      </c>
      <c r="G345" t="str">
        <f t="shared" si="82"/>
        <v>0.999999999996431-1.88910325597694E-06i</v>
      </c>
      <c r="H345" t="str">
        <f t="shared" si="83"/>
        <v>15.1515184353068+0.0461850952228586i</v>
      </c>
      <c r="I345" t="str">
        <f t="shared" si="84"/>
        <v>15.2107835468011-4892.1317548792i</v>
      </c>
      <c r="K345" t="str">
        <f t="shared" si="85"/>
        <v>0.329996862274086-0.0010166065099279i</v>
      </c>
      <c r="L345" t="str">
        <f t="shared" si="86"/>
        <v>0.000416666666666667-150.170692027467i</v>
      </c>
      <c r="M345" t="str">
        <f t="shared" si="87"/>
        <v>0.005-373.660016044816i</v>
      </c>
      <c r="N345">
        <f t="shared" si="88"/>
        <v>89.85219675962027</v>
      </c>
      <c r="O345">
        <f t="shared" si="89"/>
        <v>90.644183641809519</v>
      </c>
      <c r="P345" s="3">
        <f t="shared" si="90"/>
        <v>90.644183641809519</v>
      </c>
      <c r="Q345" s="3">
        <f t="shared" si="91"/>
        <v>-90.14780324037973</v>
      </c>
      <c r="R345">
        <f t="shared" si="92"/>
        <v>89.85219675962027</v>
      </c>
      <c r="S345">
        <f t="shared" si="93"/>
        <v>3.1318762625083063E-3</v>
      </c>
      <c r="T345">
        <f t="shared" si="76"/>
        <v>90.644183641809519</v>
      </c>
    </row>
    <row r="346" spans="1:20" x14ac:dyDescent="0.25">
      <c r="A346">
        <f t="shared" si="77"/>
        <v>19.752935920379397</v>
      </c>
      <c r="B346">
        <f t="shared" si="94"/>
        <v>3.1437773923058381</v>
      </c>
      <c r="C346" t="str">
        <f t="shared" si="78"/>
        <v>-87.8557089304174-33928.1764099689i</v>
      </c>
      <c r="D346" t="str">
        <f t="shared" si="79"/>
        <v>3.47812499993506-5062.53858666609i</v>
      </c>
      <c r="E346" t="str">
        <f t="shared" si="80"/>
        <v>162.46942699536-0.0299164322086978i</v>
      </c>
      <c r="F346" t="str">
        <f t="shared" si="81"/>
        <v>2.90990990989945-47508.8079225344i</v>
      </c>
      <c r="G346" t="str">
        <f t="shared" si="82"/>
        <v>0.999999999996404-0.0000018962818483496i</v>
      </c>
      <c r="H346" t="str">
        <f t="shared" si="83"/>
        <v>15.151518460311+0.0463605986190805i</v>
      </c>
      <c r="I346" t="str">
        <f t="shared" si="84"/>
        <v>15.2107835583638-4873.61203031316i</v>
      </c>
      <c r="K346" t="str">
        <f t="shared" si="85"/>
        <v>0.32999683838229-0.0010204695406439i</v>
      </c>
      <c r="L346" t="str">
        <f t="shared" si="86"/>
        <v>0.000416666666666667-149.602203653584i</v>
      </c>
      <c r="M346" t="str">
        <f t="shared" si="87"/>
        <v>0.005-372.245483208622i</v>
      </c>
      <c r="N346">
        <f t="shared" si="88"/>
        <v>89.851635112477481</v>
      </c>
      <c r="O346">
        <f t="shared" si="89"/>
        <v>90.611239472239049</v>
      </c>
      <c r="P346" s="3">
        <f t="shared" si="90"/>
        <v>90.611239472239049</v>
      </c>
      <c r="Q346" s="3">
        <f t="shared" si="91"/>
        <v>-90.148364887522519</v>
      </c>
      <c r="R346">
        <f t="shared" si="92"/>
        <v>89.851635112477481</v>
      </c>
      <c r="S346">
        <f t="shared" si="93"/>
        <v>3.1437773923058379E-3</v>
      </c>
      <c r="T346">
        <f t="shared" si="76"/>
        <v>90.611239472239049</v>
      </c>
    </row>
    <row r="347" spans="1:20" x14ac:dyDescent="0.25">
      <c r="A347">
        <f t="shared" si="77"/>
        <v>19.827997076876837</v>
      </c>
      <c r="B347">
        <f t="shared" si="94"/>
        <v>3.1557237463966001</v>
      </c>
      <c r="C347" t="str">
        <f t="shared" si="78"/>
        <v>-87.8557016054409-33799.7352014505i</v>
      </c>
      <c r="D347" t="str">
        <f t="shared" si="79"/>
        <v>3.47812499993457-5043.37376646796i</v>
      </c>
      <c r="E347" t="str">
        <f t="shared" si="80"/>
        <v>162.469426158036-0.0300301118424047i</v>
      </c>
      <c r="F347" t="str">
        <f t="shared" si="81"/>
        <v>2.90990990989937-47328.9578826225i</v>
      </c>
      <c r="G347" t="str">
        <f t="shared" si="82"/>
        <v>0.999999999996377-1.90348771937328E-06i</v>
      </c>
      <c r="H347" t="str">
        <f t="shared" si="83"/>
        <v>15.1515184855056+0.0465367689286027i</v>
      </c>
      <c r="I347" t="str">
        <f t="shared" si="84"/>
        <v>15.210783570015-4855.16241429237i</v>
      </c>
      <c r="K347" t="str">
        <f t="shared" si="85"/>
        <v>0.329996814308575-0.00102434725002959i</v>
      </c>
      <c r="L347" t="str">
        <f t="shared" si="86"/>
        <v>0.000416666666666667-149.035867357625i</v>
      </c>
      <c r="M347" t="str">
        <f t="shared" si="87"/>
        <v>0.005-370.836305248678i</v>
      </c>
      <c r="N347">
        <f t="shared" si="88"/>
        <v>89.851071331134719</v>
      </c>
      <c r="O347">
        <f t="shared" si="89"/>
        <v>90.57829530005948</v>
      </c>
      <c r="P347" s="3">
        <f t="shared" si="90"/>
        <v>90.57829530005948</v>
      </c>
      <c r="Q347" s="3">
        <f t="shared" si="91"/>
        <v>-90.148928668865281</v>
      </c>
      <c r="R347">
        <f t="shared" si="92"/>
        <v>89.851071331134719</v>
      </c>
      <c r="S347">
        <f t="shared" si="93"/>
        <v>3.1557237463965999E-3</v>
      </c>
      <c r="T347">
        <f t="shared" si="76"/>
        <v>90.57829530005948</v>
      </c>
    </row>
    <row r="348" spans="1:20" x14ac:dyDescent="0.25">
      <c r="A348">
        <f t="shared" si="77"/>
        <v>19.903343465768966</v>
      </c>
      <c r="B348">
        <f t="shared" si="94"/>
        <v>3.1677154966329071</v>
      </c>
      <c r="C348" t="str">
        <f t="shared" si="78"/>
        <v>-87.8556942246881-33671.7802134706i</v>
      </c>
      <c r="D348" t="str">
        <f t="shared" si="79"/>
        <v>3.47812499993406-5024.28149689461i</v>
      </c>
      <c r="E348" t="str">
        <f t="shared" si="80"/>
        <v>162.469425314337-0.0301442234265786i</v>
      </c>
      <c r="F348" t="str">
        <f t="shared" si="81"/>
        <v>2.90990990989928-47149.788685659i</v>
      </c>
      <c r="G348" t="str">
        <f t="shared" si="82"/>
        <v>0.999999999996349-1.91072097270684E-06i</v>
      </c>
      <c r="H348" t="str">
        <f t="shared" si="83"/>
        <v>15.1515185108921+0.0467136086856982i</v>
      </c>
      <c r="I348" t="str">
        <f t="shared" si="84"/>
        <v>15.2107835817546-4836.78264141291i</v>
      </c>
      <c r="K348" t="str">
        <f t="shared" si="85"/>
        <v>0.329996790051555-0.00102823969385419i</v>
      </c>
      <c r="L348" t="str">
        <f t="shared" si="86"/>
        <v>0.000416666666666667-148.471674992653i</v>
      </c>
      <c r="M348" t="str">
        <f t="shared" si="87"/>
        <v>0.005-369.432461893482i</v>
      </c>
      <c r="N348">
        <f t="shared" si="88"/>
        <v>89.8505054074827</v>
      </c>
      <c r="O348">
        <f t="shared" si="89"/>
        <v>90.54535112525096</v>
      </c>
      <c r="P348" s="3">
        <f t="shared" si="90"/>
        <v>90.54535112525096</v>
      </c>
      <c r="Q348" s="3">
        <f t="shared" si="91"/>
        <v>-90.1494945925173</v>
      </c>
      <c r="R348">
        <f t="shared" si="92"/>
        <v>89.8505054074827</v>
      </c>
      <c r="S348">
        <f t="shared" si="93"/>
        <v>3.1677154966329069E-3</v>
      </c>
      <c r="T348">
        <f t="shared" si="76"/>
        <v>90.54535112525096</v>
      </c>
    </row>
    <row r="349" spans="1:20" x14ac:dyDescent="0.25">
      <c r="A349">
        <f t="shared" si="77"/>
        <v>19.978976170938889</v>
      </c>
      <c r="B349">
        <f t="shared" si="94"/>
        <v>3.179752815520112</v>
      </c>
      <c r="C349" t="str">
        <f t="shared" si="78"/>
        <v>-87.8556867877357-33544.3096053538i</v>
      </c>
      <c r="D349" t="str">
        <f t="shared" si="79"/>
        <v>3.47812499993356-5005.26150329739i</v>
      </c>
      <c r="E349" t="str">
        <f t="shared" si="80"/>
        <v>162.469424464213-0.0302587686022614i</v>
      </c>
      <c r="F349" t="str">
        <f t="shared" si="81"/>
        <v>2.9099099098992-46971.2977542353i</v>
      </c>
      <c r="G349" t="str">
        <f t="shared" si="82"/>
        <v>0.999999999996321-1.91798171240307E-06i</v>
      </c>
      <c r="H349" t="str">
        <f t="shared" si="83"/>
        <v>15.1515185364719+0.0468911204342736i</v>
      </c>
      <c r="I349" t="str">
        <f t="shared" si="84"/>
        <v>15.2107835935838-4818.47244727559i</v>
      </c>
      <c r="K349" t="str">
        <f t="shared" si="85"/>
        <v>0.329996765609834-0.00103214692809878i</v>
      </c>
      <c r="L349" t="str">
        <f t="shared" si="86"/>
        <v>0.000416666666666667-147.909618442571i</v>
      </c>
      <c r="M349" t="str">
        <f t="shared" si="87"/>
        <v>0.005-368.033932948279i</v>
      </c>
      <c r="N349">
        <f t="shared" si="88"/>
        <v>89.849937333381334</v>
      </c>
      <c r="O349">
        <f t="shared" si="89"/>
        <v>90.512406947793494</v>
      </c>
      <c r="P349" s="3">
        <f t="shared" si="90"/>
        <v>90.512406947793494</v>
      </c>
      <c r="Q349" s="3">
        <f t="shared" si="91"/>
        <v>-90.150062666618666</v>
      </c>
      <c r="R349">
        <f t="shared" si="92"/>
        <v>89.849937333381334</v>
      </c>
      <c r="S349">
        <f t="shared" si="93"/>
        <v>3.179752815520112E-3</v>
      </c>
      <c r="T349">
        <f t="shared" si="76"/>
        <v>90.512406947793494</v>
      </c>
    </row>
    <row r="350" spans="1:20" x14ac:dyDescent="0.25">
      <c r="A350">
        <f t="shared" si="77"/>
        <v>20.054896280388459</v>
      </c>
      <c r="B350">
        <f t="shared" si="94"/>
        <v>3.1918358762190886</v>
      </c>
      <c r="C350" t="str">
        <f t="shared" si="78"/>
        <v>-87.8556792941592-33417.321543393i</v>
      </c>
      <c r="D350" t="str">
        <f t="shared" si="79"/>
        <v>3.47812499993305-4986.31351206728i</v>
      </c>
      <c r="E350" t="str">
        <f t="shared" si="80"/>
        <v>162.469423607617-0.0303737490167329i</v>
      </c>
      <c r="F350" t="str">
        <f t="shared" si="81"/>
        <v>2.90990990989911-46793.4825206991i</v>
      </c>
      <c r="G350" t="str">
        <f t="shared" si="82"/>
        <v>0.999999999996293-1.92527004291015E-06i</v>
      </c>
      <c r="H350" t="str">
        <f t="shared" si="83"/>
        <v>15.1515185622465+0.0470693067279011i</v>
      </c>
      <c r="I350" t="str">
        <f t="shared" si="84"/>
        <v>15.2107836055032-4800.2315684821i</v>
      </c>
      <c r="K350" t="str">
        <f t="shared" si="85"/>
        <v>0.329996740982008-0.00103606900895706i</v>
      </c>
      <c r="L350" t="str">
        <f t="shared" si="86"/>
        <v>0.000416666666666667-147.349689622007i</v>
      </c>
      <c r="M350" t="str">
        <f t="shared" si="87"/>
        <v>0.005-366.640698294759i</v>
      </c>
      <c r="N350">
        <f t="shared" si="88"/>
        <v>89.849367100659606</v>
      </c>
      <c r="O350">
        <f t="shared" si="89"/>
        <v>90.479462767666973</v>
      </c>
      <c r="P350" s="3">
        <f t="shared" si="90"/>
        <v>90.479462767666973</v>
      </c>
      <c r="Q350" s="3">
        <f t="shared" si="91"/>
        <v>-90.150632899340394</v>
      </c>
      <c r="R350">
        <f t="shared" si="92"/>
        <v>89.849367100659606</v>
      </c>
      <c r="S350">
        <f t="shared" si="93"/>
        <v>3.1918358762190887E-3</v>
      </c>
      <c r="T350">
        <f t="shared" si="76"/>
        <v>90.479462767666973</v>
      </c>
    </row>
    <row r="351" spans="1:20" x14ac:dyDescent="0.25">
      <c r="A351">
        <f t="shared" si="77"/>
        <v>20.131104886253937</v>
      </c>
      <c r="B351">
        <f t="shared" si="94"/>
        <v>3.2039648525487214</v>
      </c>
      <c r="C351" t="str">
        <f t="shared" si="78"/>
        <v>-87.8556717435228-33290.814200822i</v>
      </c>
      <c r="D351" t="str">
        <f t="shared" si="79"/>
        <v>3.47812499993256-4967.43725063108i</v>
      </c>
      <c r="E351" t="str">
        <f t="shared" si="80"/>
        <v>162.469422744498-0.030489166323526i</v>
      </c>
      <c r="F351" t="str">
        <f t="shared" si="81"/>
        <v>2.90990990989905-46616.3404271189i</v>
      </c>
      <c r="G351" t="str">
        <f t="shared" si="82"/>
        <v>0.999999999996265-1.93258606907316E-06i</v>
      </c>
      <c r="H351" t="str">
        <f t="shared" si="83"/>
        <v>15.1515185882173+0.0472481701298549i</v>
      </c>
      <c r="I351" t="str">
        <f t="shared" si="84"/>
        <v>15.2107836175131-4782.05974263128i</v>
      </c>
      <c r="K351" t="str">
        <f t="shared" si="85"/>
        <v>0.329996716166659-0.00104000599283609i</v>
      </c>
      <c r="L351" t="str">
        <f t="shared" si="86"/>
        <v>0.000416666666666667-146.791880476198i</v>
      </c>
      <c r="M351" t="str">
        <f t="shared" si="87"/>
        <v>0.005-365.252737890773i</v>
      </c>
      <c r="N351">
        <f t="shared" si="88"/>
        <v>89.848794701115452</v>
      </c>
      <c r="O351">
        <f t="shared" si="89"/>
        <v>90.446518584851034</v>
      </c>
      <c r="P351" s="3">
        <f t="shared" si="90"/>
        <v>90.446518584851034</v>
      </c>
      <c r="Q351" s="3">
        <f t="shared" si="91"/>
        <v>-90.151205298884548</v>
      </c>
      <c r="R351">
        <f t="shared" si="92"/>
        <v>89.848794701115452</v>
      </c>
      <c r="S351">
        <f t="shared" si="93"/>
        <v>3.2039648525487214E-3</v>
      </c>
      <c r="T351">
        <f t="shared" si="76"/>
        <v>90.446518584851034</v>
      </c>
    </row>
    <row r="352" spans="1:20" x14ac:dyDescent="0.25">
      <c r="A352">
        <f t="shared" si="77"/>
        <v>20.207603084821702</v>
      </c>
      <c r="B352">
        <f t="shared" si="94"/>
        <v>3.2161399189884068</v>
      </c>
      <c r="C352" t="str">
        <f t="shared" si="78"/>
        <v>-87.8556641353943-33164.7857577901i</v>
      </c>
      <c r="D352" t="str">
        <f t="shared" si="79"/>
        <v>3.47812499993204-4948.6324474474i</v>
      </c>
      <c r="E352" t="str">
        <f t="shared" si="80"/>
        <v>162.469421874807-0.0306050221824451i</v>
      </c>
      <c r="F352" t="str">
        <f t="shared" si="81"/>
        <v>2.90990990989896-46439.8689252457i</v>
      </c>
      <c r="G352" t="str">
        <f t="shared" si="82"/>
        <v>0.999999999996237-1.93992989613558E-06i</v>
      </c>
      <c r="H352" t="str">
        <f t="shared" si="83"/>
        <v>15.1515186143858+0.0474277132131531i</v>
      </c>
      <c r="I352" t="str">
        <f t="shared" si="84"/>
        <v>15.2107836296145-4763.95670831527i</v>
      </c>
      <c r="K352" t="str">
        <f t="shared" si="85"/>
        <v>0.329996691162359-0.00104395793635724i</v>
      </c>
      <c r="L352" t="str">
        <f t="shared" si="86"/>
        <v>0.000416666666666667-146.23618298087i</v>
      </c>
      <c r="M352" t="str">
        <f t="shared" si="87"/>
        <v>0.005-363.870031770048i</v>
      </c>
      <c r="N352">
        <f t="shared" si="88"/>
        <v>89.848220126515685</v>
      </c>
      <c r="O352">
        <f t="shared" si="89"/>
        <v>90.413574399325142</v>
      </c>
      <c r="P352" s="3">
        <f t="shared" si="90"/>
        <v>90.413574399325142</v>
      </c>
      <c r="Q352" s="3">
        <f t="shared" si="91"/>
        <v>-90.151779873484315</v>
      </c>
      <c r="R352">
        <f t="shared" si="92"/>
        <v>89.848220126515685</v>
      </c>
      <c r="S352">
        <f t="shared" si="93"/>
        <v>3.2161399189884069E-3</v>
      </c>
      <c r="T352">
        <f t="shared" si="76"/>
        <v>90.413574399325142</v>
      </c>
    </row>
    <row r="353" spans="1:20" x14ac:dyDescent="0.25">
      <c r="A353">
        <f t="shared" si="77"/>
        <v>20.284391976544025</v>
      </c>
      <c r="B353">
        <f t="shared" si="94"/>
        <v>3.228361250680563</v>
      </c>
      <c r="C353" t="str">
        <f t="shared" si="78"/>
        <v>-87.8556564693342-33039.2344013358i</v>
      </c>
      <c r="D353" t="str">
        <f t="shared" si="79"/>
        <v>3.47812499993152-4929.89883200286i</v>
      </c>
      <c r="E353" t="str">
        <f t="shared" si="80"/>
        <v>162.469420998494-0.0307213182596064i</v>
      </c>
      <c r="F353" t="str">
        <f t="shared" si="81"/>
        <v>2.90990990989888-46264.0654764781i</v>
      </c>
      <c r="G353" t="str">
        <f t="shared" si="82"/>
        <v>0.999999999996208-1.94730162974085E-06i</v>
      </c>
      <c r="H353" t="str">
        <f t="shared" si="83"/>
        <v>15.1515186407537+0.0476079385605887i</v>
      </c>
      <c r="I353" t="str">
        <f t="shared" si="84"/>
        <v>15.210783641808-4745.92220511594i</v>
      </c>
      <c r="K353" t="str">
        <f t="shared" si="85"/>
        <v>0.329996665967667-0.00104792489635686i</v>
      </c>
      <c r="L353" t="str">
        <f t="shared" si="86"/>
        <v>0.000416666666666667-145.68258914213i</v>
      </c>
      <c r="M353" t="str">
        <f t="shared" si="87"/>
        <v>0.005-362.492560041888i</v>
      </c>
      <c r="N353">
        <f t="shared" si="88"/>
        <v>89.847643368595769</v>
      </c>
      <c r="O353">
        <f t="shared" si="89"/>
        <v>90.380630211068706</v>
      </c>
      <c r="P353" s="3">
        <f t="shared" si="90"/>
        <v>90.380630211068706</v>
      </c>
      <c r="Q353" s="3">
        <f t="shared" si="91"/>
        <v>-90.152356631404231</v>
      </c>
      <c r="R353">
        <f t="shared" si="92"/>
        <v>89.847643368595769</v>
      </c>
      <c r="S353">
        <f t="shared" si="93"/>
        <v>3.228361250680563E-3</v>
      </c>
      <c r="T353">
        <f t="shared" si="76"/>
        <v>90.380630211068706</v>
      </c>
    </row>
    <row r="354" spans="1:20" x14ac:dyDescent="0.25">
      <c r="A354">
        <f t="shared" si="77"/>
        <v>20.361472666054894</v>
      </c>
      <c r="B354">
        <f t="shared" si="94"/>
        <v>3.2406290234331494</v>
      </c>
      <c r="C354" t="str">
        <f t="shared" si="78"/>
        <v>-87.8556487449043-32914.158325361i</v>
      </c>
      <c r="D354" t="str">
        <f t="shared" si="79"/>
        <v>3.478124999931-4911.2361348081i</v>
      </c>
      <c r="E354" t="str">
        <f t="shared" si="80"/>
        <v>162.469420115509-0.0308380562274512i</v>
      </c>
      <c r="F354" t="str">
        <f t="shared" si="81"/>
        <v>2.90990990989879-46088.9275518243i</v>
      </c>
      <c r="G354" t="str">
        <f t="shared" si="82"/>
        <v>0.999999999996179-0.0000019547013759338i</v>
      </c>
      <c r="H354" t="str">
        <f t="shared" si="83"/>
        <v>15.1515186673223+0.0477888487647711i</v>
      </c>
      <c r="I354" t="str">
        <f t="shared" si="84"/>
        <v>15.2107836540945-4727.95597360082i</v>
      </c>
      <c r="K354" t="str">
        <f t="shared" si="85"/>
        <v>0.329996640581137-0.00105190692988722i</v>
      </c>
      <c r="L354" t="str">
        <f t="shared" si="86"/>
        <v>0.000416666666666667-145.131090996344i</v>
      </c>
      <c r="M354" t="str">
        <f t="shared" si="87"/>
        <v>0.005-361.120302890903i</v>
      </c>
      <c r="N354">
        <f t="shared" si="88"/>
        <v>89.847064419059834</v>
      </c>
      <c r="O354">
        <f t="shared" si="89"/>
        <v>90.347686020060948</v>
      </c>
      <c r="P354" s="3">
        <f t="shared" si="90"/>
        <v>90.347686020060948</v>
      </c>
      <c r="Q354" s="3">
        <f t="shared" si="91"/>
        <v>-90.152935580940166</v>
      </c>
      <c r="R354">
        <f t="shared" si="92"/>
        <v>89.847064419059834</v>
      </c>
      <c r="S354">
        <f t="shared" si="93"/>
        <v>3.2406290234331496E-3</v>
      </c>
      <c r="T354">
        <f t="shared" si="76"/>
        <v>90.347686020060948</v>
      </c>
    </row>
    <row r="355" spans="1:20" x14ac:dyDescent="0.25">
      <c r="A355">
        <f t="shared" si="77"/>
        <v>20.438846262185905</v>
      </c>
      <c r="B355">
        <f t="shared" si="94"/>
        <v>3.2529434137221953</v>
      </c>
      <c r="C355" t="str">
        <f t="shared" si="78"/>
        <v>-87.8556409616582-32789.5557306042i</v>
      </c>
      <c r="D355" t="str">
        <f t="shared" si="79"/>
        <v>3.47812499993048-4892.64408739397i</v>
      </c>
      <c r="E355" t="str">
        <f t="shared" si="80"/>
        <v>162.4694192258-0.0309552377647669i</v>
      </c>
      <c r="F355" t="str">
        <f t="shared" si="81"/>
        <v>2.90990990989871-45914.4526318665i</v>
      </c>
      <c r="G355" t="str">
        <f t="shared" si="82"/>
        <v>0.99999999999615-0.0000019621292411623i</v>
      </c>
      <c r="H355" t="str">
        <f t="shared" si="83"/>
        <v>15.1515186940932+0.0479704464281598i</v>
      </c>
      <c r="I355" t="str">
        <f t="shared" si="84"/>
        <v>15.2107836664744-4710.05775531967i</v>
      </c>
      <c r="K355" t="str">
        <f t="shared" si="85"/>
        <v>0.329996615001307-0.00105590409421723i</v>
      </c>
      <c r="L355" t="str">
        <f t="shared" si="86"/>
        <v>0.000416666666666667-144.581680610026i</v>
      </c>
      <c r="M355" t="str">
        <f t="shared" si="87"/>
        <v>0.005-359.753240576712i</v>
      </c>
      <c r="N355">
        <f t="shared" si="88"/>
        <v>89.846483269580489</v>
      </c>
      <c r="O355">
        <f t="shared" si="89"/>
        <v>90.314741826280908</v>
      </c>
      <c r="P355" s="3">
        <f t="shared" si="90"/>
        <v>90.314741826280908</v>
      </c>
      <c r="Q355" s="3">
        <f t="shared" si="91"/>
        <v>-90.153516730419511</v>
      </c>
      <c r="R355">
        <f t="shared" si="92"/>
        <v>89.846483269580489</v>
      </c>
      <c r="S355">
        <f t="shared" si="93"/>
        <v>3.2529434137221953E-3</v>
      </c>
      <c r="T355">
        <f t="shared" si="76"/>
        <v>90.314741826280908</v>
      </c>
    </row>
    <row r="356" spans="1:20" x14ac:dyDescent="0.25">
      <c r="A356">
        <f t="shared" si="77"/>
        <v>20.516513877982213</v>
      </c>
      <c r="B356">
        <f t="shared" si="94"/>
        <v>3.2653045986943399</v>
      </c>
      <c r="C356" t="str">
        <f t="shared" si="78"/>
        <v>-87.8556331191482-32665.4248246151i</v>
      </c>
      <c r="D356" t="str">
        <f t="shared" si="79"/>
        <v>3.47812499992994-4874.12242230761i</v>
      </c>
      <c r="E356" t="str">
        <f t="shared" si="80"/>
        <v>162.469418329317-0.0310728645567229i</v>
      </c>
      <c r="F356" t="str">
        <f t="shared" si="81"/>
        <v>2.90990990989862-45740.6382067244i</v>
      </c>
      <c r="G356" t="str">
        <f t="shared" si="82"/>
        <v>0.999999999996121-1.96958533227865E-06i</v>
      </c>
      <c r="H356" t="str">
        <f t="shared" si="83"/>
        <v>15.1515187210679+0.0481527341631054i</v>
      </c>
      <c r="I356" t="str">
        <f t="shared" si="84"/>
        <v>15.2107836789487-4692.2272928006i</v>
      </c>
      <c r="K356" t="str">
        <f t="shared" si="85"/>
        <v>0.329996589226704-0.0010599164468333i</v>
      </c>
      <c r="L356" t="str">
        <f t="shared" si="86"/>
        <v>0.000416666666666667-144.034350079723i</v>
      </c>
      <c r="M356" t="str">
        <f t="shared" si="87"/>
        <v>0.005-358.391353433664i</v>
      </c>
      <c r="N356">
        <f t="shared" si="88"/>
        <v>89.845899911798639</v>
      </c>
      <c r="O356">
        <f t="shared" si="89"/>
        <v>90.281797629707455</v>
      </c>
      <c r="P356" s="3">
        <f t="shared" si="90"/>
        <v>90.281797629707455</v>
      </c>
      <c r="Q356" s="3">
        <f t="shared" si="91"/>
        <v>-90.154100088201361</v>
      </c>
      <c r="R356">
        <f t="shared" si="92"/>
        <v>89.845899911798639</v>
      </c>
      <c r="S356">
        <f t="shared" si="93"/>
        <v>3.2653045986943399E-3</v>
      </c>
      <c r="T356">
        <f t="shared" si="76"/>
        <v>90.281797629707455</v>
      </c>
    </row>
    <row r="357" spans="1:20" x14ac:dyDescent="0.25">
      <c r="A357">
        <f t="shared" si="77"/>
        <v>20.594476630718543</v>
      </c>
      <c r="B357">
        <f t="shared" si="94"/>
        <v>3.2777127561693784</v>
      </c>
      <c r="C357" t="str">
        <f t="shared" si="78"/>
        <v>-87.8556252169228-32541.7638217292i</v>
      </c>
      <c r="D357" t="str">
        <f t="shared" si="79"/>
        <v>3.47812499992942-4855.67087310866i</v>
      </c>
      <c r="E357" t="str">
        <f t="shared" si="80"/>
        <v>162.469417426008-0.0311909382948794i</v>
      </c>
      <c r="F357" t="str">
        <f t="shared" si="81"/>
        <v>2.90990990989854-45567.4817760193i</v>
      </c>
      <c r="G357" t="str">
        <f t="shared" si="82"/>
        <v>0.999999999996091-1.97706975654125E-06i</v>
      </c>
      <c r="H357" t="str">
        <f t="shared" si="83"/>
        <v>15.1515187482481+0.0483357145918844i</v>
      </c>
      <c r="I357" t="str">
        <f t="shared" si="84"/>
        <v>15.2107836915179-4674.46432954648i</v>
      </c>
      <c r="K357" t="str">
        <f t="shared" si="85"/>
        <v>0.329996563255846-0.00106394404544019i</v>
      </c>
      <c r="L357" t="str">
        <f t="shared" si="86"/>
        <v>0.000416666666666667-143.489091531902i</v>
      </c>
      <c r="M357" t="str">
        <f t="shared" si="87"/>
        <v>0.005-357.034621870556i</v>
      </c>
      <c r="N357">
        <f t="shared" si="88"/>
        <v>89.845314337323529</v>
      </c>
      <c r="O357">
        <f t="shared" si="89"/>
        <v>90.248853430319372</v>
      </c>
      <c r="P357" s="3">
        <f t="shared" si="90"/>
        <v>90.248853430319372</v>
      </c>
      <c r="Q357" s="3">
        <f t="shared" si="91"/>
        <v>-90.154685662676471</v>
      </c>
      <c r="R357">
        <f t="shared" si="92"/>
        <v>89.845314337323529</v>
      </c>
      <c r="S357">
        <f t="shared" si="93"/>
        <v>3.2777127561693783E-3</v>
      </c>
      <c r="T357">
        <f t="shared" si="76"/>
        <v>90.248853430319372</v>
      </c>
    </row>
    <row r="358" spans="1:20" x14ac:dyDescent="0.25">
      <c r="A358">
        <f t="shared" si="77"/>
        <v>20.672735641915274</v>
      </c>
      <c r="B358">
        <f t="shared" si="94"/>
        <v>3.2901680646428222</v>
      </c>
      <c r="C358" t="str">
        <f t="shared" si="78"/>
        <v>-87.8556172545284-32418.5709430414i</v>
      </c>
      <c r="D358" t="str">
        <f t="shared" si="79"/>
        <v>3.47812499992887-4837.28917436537i</v>
      </c>
      <c r="E358" t="str">
        <f t="shared" si="80"/>
        <v>162.469416515821-0.031309460677228i</v>
      </c>
      <c r="F358" t="str">
        <f t="shared" si="81"/>
        <v>2.90990990989844-45394.9808488373i</v>
      </c>
      <c r="G358" t="str">
        <f t="shared" si="82"/>
        <v>0.999999999996061-1.98458262161605E-06i</v>
      </c>
      <c r="H358" t="str">
        <f t="shared" si="83"/>
        <v>15.1515187756352+0.0485193903467386i</v>
      </c>
      <c r="I358" t="str">
        <f t="shared" si="84"/>
        <v>15.2107837041827-4656.76861003101i</v>
      </c>
      <c r="K358" t="str">
        <f t="shared" si="85"/>
        <v>0.32999653708724-0.00106798694796181i</v>
      </c>
      <c r="L358" t="str">
        <f t="shared" si="86"/>
        <v>0.000416666666666667-142.945897122835i</v>
      </c>
      <c r="M358" t="str">
        <f t="shared" si="87"/>
        <v>0.005-355.683026370348i</v>
      </c>
      <c r="N358">
        <f t="shared" si="88"/>
        <v>89.844726537732484</v>
      </c>
      <c r="O358">
        <f t="shared" si="89"/>
        <v>90.2159092280952</v>
      </c>
      <c r="P358" s="3">
        <f t="shared" si="90"/>
        <v>90.2159092280952</v>
      </c>
      <c r="Q358" s="3">
        <f t="shared" si="91"/>
        <v>-90.155273462267516</v>
      </c>
      <c r="R358">
        <f t="shared" si="92"/>
        <v>89.844726537732484</v>
      </c>
      <c r="S358">
        <f t="shared" si="93"/>
        <v>3.2901680646428223E-3</v>
      </c>
      <c r="T358">
        <f t="shared" si="76"/>
        <v>90.2159092280952</v>
      </c>
    </row>
    <row r="359" spans="1:20" x14ac:dyDescent="0.25">
      <c r="A359">
        <f t="shared" si="77"/>
        <v>20.751292037354553</v>
      </c>
      <c r="B359">
        <f t="shared" si="94"/>
        <v>3.3026707032884648</v>
      </c>
      <c r="C359" t="str">
        <f t="shared" si="78"/>
        <v>-87.8556092315069-32295.8444163805i</v>
      </c>
      <c r="D359" t="str">
        <f t="shared" si="79"/>
        <v>3.47812499992832-4818.97706165086i</v>
      </c>
      <c r="E359" t="str">
        <f t="shared" si="80"/>
        <v>162.469415598703-0.0314284334082084i</v>
      </c>
      <c r="F359" t="str">
        <f t="shared" si="81"/>
        <v>2.90990990989835-45223.1329436952i</v>
      </c>
      <c r="G359" t="str">
        <f t="shared" si="82"/>
        <v>0.999999999996031-1.99212403557813E-06i</v>
      </c>
      <c r="H359" t="str">
        <f t="shared" si="83"/>
        <v>15.1515188032309+0.0487037640699126i</v>
      </c>
      <c r="I359" t="str">
        <f t="shared" si="84"/>
        <v>15.2107837169442-4639.13987969542i</v>
      </c>
      <c r="K359" t="str">
        <f t="shared" si="85"/>
        <v>0.329996510719377-0.00107204521254204i</v>
      </c>
      <c r="L359" t="str">
        <f t="shared" si="86"/>
        <v>0.000416666666666667-142.404759038489i</v>
      </c>
      <c r="M359" t="str">
        <f t="shared" si="87"/>
        <v>0.005-354.336547489887i</v>
      </c>
      <c r="N359">
        <f t="shared" si="88"/>
        <v>89.844136504570827</v>
      </c>
      <c r="O359">
        <f t="shared" si="89"/>
        <v>90.182965023013253</v>
      </c>
      <c r="P359" s="3">
        <f t="shared" si="90"/>
        <v>90.182965023013253</v>
      </c>
      <c r="Q359" s="3">
        <f t="shared" si="91"/>
        <v>-90.155863495429173</v>
      </c>
      <c r="R359">
        <f t="shared" si="92"/>
        <v>89.844136504570827</v>
      </c>
      <c r="S359">
        <f t="shared" si="93"/>
        <v>3.302670703288465E-3</v>
      </c>
      <c r="T359">
        <f t="shared" si="76"/>
        <v>90.182965023013253</v>
      </c>
    </row>
    <row r="360" spans="1:20" x14ac:dyDescent="0.25">
      <c r="A360">
        <f t="shared" si="77"/>
        <v>20.830146947096502</v>
      </c>
      <c r="B360">
        <f t="shared" si="94"/>
        <v>3.3152208519609609</v>
      </c>
      <c r="C360" t="str">
        <f t="shared" si="78"/>
        <v>-87.855601147395-32173.5824762847i</v>
      </c>
      <c r="D360" t="str">
        <f t="shared" si="79"/>
        <v>3.47812499992779-4800.73427153924i</v>
      </c>
      <c r="E360" t="str">
        <f t="shared" si="80"/>
        <v>162.469414674602-0.0315478581987212i</v>
      </c>
      <c r="F360" t="str">
        <f t="shared" si="81"/>
        <v>2.90990990989827-45051.9355885032i</v>
      </c>
      <c r="G360" t="str">
        <f t="shared" si="82"/>
        <v>0.999999999996001-1.99969410691326E-06i</v>
      </c>
      <c r="H360" t="str">
        <f t="shared" si="83"/>
        <v>15.1515188310366+0.0488888384136898i</v>
      </c>
      <c r="I360" t="str">
        <f t="shared" si="84"/>
        <v>15.2107837298026-4621.57788494446i</v>
      </c>
      <c r="K360" t="str">
        <f t="shared" si="85"/>
        <v>0.329996484150744-0.00107611889754559i</v>
      </c>
      <c r="L360" t="str">
        <f t="shared" si="86"/>
        <v>0.000416666666666667-141.86566949441i</v>
      </c>
      <c r="M360" t="str">
        <f t="shared" si="87"/>
        <v>0.005-352.995165859621i</v>
      </c>
      <c r="N360">
        <f t="shared" si="88"/>
        <v>89.843544229351735</v>
      </c>
      <c r="O360">
        <f t="shared" si="89"/>
        <v>90.150020815051946</v>
      </c>
      <c r="P360" s="3">
        <f t="shared" si="90"/>
        <v>90.150020815051946</v>
      </c>
      <c r="Q360" s="3">
        <f t="shared" si="91"/>
        <v>-90.156455770648265</v>
      </c>
      <c r="R360">
        <f t="shared" si="92"/>
        <v>89.843544229351735</v>
      </c>
      <c r="S360">
        <f t="shared" si="93"/>
        <v>3.3152208519609608E-3</v>
      </c>
      <c r="T360">
        <f t="shared" si="76"/>
        <v>90.150020815051946</v>
      </c>
    </row>
    <row r="361" spans="1:20" x14ac:dyDescent="0.25">
      <c r="A361">
        <f t="shared" si="77"/>
        <v>20.909301505495467</v>
      </c>
      <c r="B361">
        <f t="shared" si="94"/>
        <v>3.3278186911984129</v>
      </c>
      <c r="C361" t="str">
        <f t="shared" si="78"/>
        <v>-87.8555930017291-32051.7833639745i</v>
      </c>
      <c r="D361" t="str">
        <f t="shared" si="79"/>
        <v>3.47812499992723-4782.56054160182i</v>
      </c>
      <c r="E361" t="str">
        <f t="shared" si="80"/>
        <v>162.469413743465-0.0316677367661741i</v>
      </c>
      <c r="F361" t="str">
        <f t="shared" si="81"/>
        <v>2.90990990989818-44881.3863205294i</v>
      </c>
      <c r="G361" t="str">
        <f t="shared" si="82"/>
        <v>0.999999999995971-2.00729294451948E-06i</v>
      </c>
      <c r="H361" t="str">
        <f t="shared" si="83"/>
        <v>15.1515188590541+0.0490746160404354i</v>
      </c>
      <c r="I361" t="str">
        <f t="shared" si="84"/>
        <v>15.2107837427591-4604.08237314295i</v>
      </c>
      <c r="K361" t="str">
        <f t="shared" si="85"/>
        <v>0.329996457379808-0.00108020806155884i</v>
      </c>
      <c r="L361" t="str">
        <f t="shared" si="86"/>
        <v>0.000416666666666667-141.328620735615i</v>
      </c>
      <c r="M361" t="str">
        <f t="shared" si="87"/>
        <v>0.005-351.658862183324i</v>
      </c>
      <c r="N361">
        <f t="shared" si="88"/>
        <v>89.842949703556215</v>
      </c>
      <c r="O361">
        <f t="shared" si="89"/>
        <v>90.117076604189208</v>
      </c>
      <c r="P361" s="3">
        <f t="shared" si="90"/>
        <v>90.117076604189208</v>
      </c>
      <c r="Q361" s="3">
        <f t="shared" si="91"/>
        <v>-90.157050296443785</v>
      </c>
      <c r="R361">
        <f t="shared" si="92"/>
        <v>89.842949703556215</v>
      </c>
      <c r="S361">
        <f t="shared" si="93"/>
        <v>3.3278186911984129E-3</v>
      </c>
      <c r="T361">
        <f t="shared" si="76"/>
        <v>90.117076604189208</v>
      </c>
    </row>
    <row r="362" spans="1:20" x14ac:dyDescent="0.25">
      <c r="A362">
        <f t="shared" si="77"/>
        <v>20.988756851216351</v>
      </c>
      <c r="B362">
        <f t="shared" si="94"/>
        <v>3.340464402224967</v>
      </c>
      <c r="C362" t="str">
        <f t="shared" si="78"/>
        <v>-87.8555847940401-31930.4453273291i</v>
      </c>
      <c r="D362" t="str">
        <f t="shared" si="79"/>
        <v>3.47812499992667-4764.45561040342i</v>
      </c>
      <c r="E362" t="str">
        <f t="shared" si="80"/>
        <v>162.469412805238-0.0317880708344906i</v>
      </c>
      <c r="F362" t="str">
        <f t="shared" si="81"/>
        <v>2.90990990989809-44711.4826863656i</v>
      </c>
      <c r="G362" t="str">
        <f t="shared" si="82"/>
        <v>0.99999999999594-2.01492065770859E-06i</v>
      </c>
      <c r="H362" t="str">
        <f t="shared" si="83"/>
        <v>15.151518887285+0.0492610996226296i</v>
      </c>
      <c r="I362" t="str">
        <f t="shared" si="84"/>
        <v>15.2107837558143-4586.65309261209i</v>
      </c>
      <c r="K362" t="str">
        <f t="shared" si="85"/>
        <v>0.329996430405031-0.00108431276339066i</v>
      </c>
      <c r="L362" t="str">
        <f t="shared" si="86"/>
        <v>0.000416666666666667-140.793605036476i</v>
      </c>
      <c r="M362" t="str">
        <f t="shared" si="87"/>
        <v>0.005-350.32761723782i</v>
      </c>
      <c r="N362">
        <f t="shared" si="88"/>
        <v>89.842352918632827</v>
      </c>
      <c r="O362">
        <f t="shared" si="89"/>
        <v>90.084132390403028</v>
      </c>
      <c r="P362" s="3">
        <f t="shared" si="90"/>
        <v>90.084132390403028</v>
      </c>
      <c r="Q362" s="3">
        <f t="shared" si="91"/>
        <v>-90.157647081367173</v>
      </c>
      <c r="R362">
        <f t="shared" si="92"/>
        <v>89.842352918632827</v>
      </c>
      <c r="S362">
        <f t="shared" si="93"/>
        <v>3.3404644022249669E-3</v>
      </c>
      <c r="T362">
        <f t="shared" si="76"/>
        <v>90.084132390403028</v>
      </c>
    </row>
    <row r="363" spans="1:20" x14ac:dyDescent="0.25">
      <c r="A363">
        <f t="shared" si="77"/>
        <v>21.068514127250975</v>
      </c>
      <c r="B363">
        <f t="shared" si="94"/>
        <v>3.3531581669534218</v>
      </c>
      <c r="C363" t="str">
        <f t="shared" si="78"/>
        <v>-87.8555765238551-31809.5666208601i</v>
      </c>
      <c r="D363" t="str">
        <f t="shared" si="79"/>
        <v>3.47812499992612-4746.41921749853i</v>
      </c>
      <c r="E363" t="str">
        <f t="shared" si="80"/>
        <v>162.469411859867-0.0319088621341472i</v>
      </c>
      <c r="F363" t="str">
        <f t="shared" si="81"/>
        <v>2.909909909898-44542.2222418911i</v>
      </c>
      <c r="G363" t="str">
        <f t="shared" si="82"/>
        <v>0.999999999995909-2.02257735620782E-06i</v>
      </c>
      <c r="H363" t="str">
        <f t="shared" si="83"/>
        <v>15.1515189157307+0.0494482918429071i</v>
      </c>
      <c r="I363" t="str">
        <f t="shared" si="84"/>
        <v>15.2107837689687-4569.28979262579i</v>
      </c>
      <c r="K363" t="str">
        <f t="shared" si="85"/>
        <v>0.329996403224862-0.00108843306207325i</v>
      </c>
      <c r="L363" t="str">
        <f t="shared" si="86"/>
        <v>0.000416666666666667-140.260614700614i</v>
      </c>
      <c r="M363" t="str">
        <f t="shared" si="87"/>
        <v>0.005-349.001411872704i</v>
      </c>
      <c r="N363">
        <f t="shared" si="88"/>
        <v>89.841753865997731</v>
      </c>
      <c r="O363">
        <f t="shared" si="89"/>
        <v>90.051188173671164</v>
      </c>
      <c r="P363" s="3">
        <f t="shared" si="90"/>
        <v>90.051188173671164</v>
      </c>
      <c r="Q363" s="3">
        <f t="shared" si="91"/>
        <v>-90.158246134002269</v>
      </c>
      <c r="R363">
        <f t="shared" si="92"/>
        <v>89.841753865997731</v>
      </c>
      <c r="S363">
        <f t="shared" si="93"/>
        <v>3.3531581669534218E-3</v>
      </c>
      <c r="T363">
        <f t="shared" si="76"/>
        <v>90.051188173671164</v>
      </c>
    </row>
    <row r="364" spans="1:20" x14ac:dyDescent="0.25">
      <c r="A364">
        <f t="shared" si="77"/>
        <v>21.148574480934528</v>
      </c>
      <c r="B364">
        <f t="shared" si="94"/>
        <v>3.3659001679878449</v>
      </c>
      <c r="C364" t="str">
        <f t="shared" si="78"/>
        <v>-87.8555681906989-31689.1455056865i</v>
      </c>
      <c r="D364" t="str">
        <f t="shared" si="79"/>
        <v>3.47812499992557-4728.45110342757i</v>
      </c>
      <c r="E364" t="str">
        <f t="shared" si="80"/>
        <v>162.469410907298-0.0320301124021856i</v>
      </c>
      <c r="F364" t="str">
        <f t="shared" si="81"/>
        <v>2.90990990989792-44373.6025522376i</v>
      </c>
      <c r="G364" t="str">
        <f t="shared" si="82"/>
        <v>0.999999999995878-2.03026315016134E-06i</v>
      </c>
      <c r="H364" t="str">
        <f t="shared" si="83"/>
        <v>15.1515189443932+0.0496361953940989i</v>
      </c>
      <c r="I364" t="str">
        <f t="shared" si="84"/>
        <v>15.2107837822233-4551.99222340725i</v>
      </c>
      <c r="K364" t="str">
        <f t="shared" si="85"/>
        <v>0.329996375837734-0.00109256901686302i</v>
      </c>
      <c r="L364" t="str">
        <f t="shared" si="86"/>
        <v>0.000416666666666667-139.729642060783i</v>
      </c>
      <c r="M364" t="str">
        <f t="shared" si="87"/>
        <v>0.005-347.680227010065i</v>
      </c>
      <c r="N364">
        <f t="shared" si="88"/>
        <v>89.841152537034432</v>
      </c>
      <c r="O364">
        <f t="shared" si="89"/>
        <v>90.018243953971094</v>
      </c>
      <c r="P364" s="3">
        <f t="shared" si="90"/>
        <v>90.018243953971094</v>
      </c>
      <c r="Q364" s="3">
        <f t="shared" si="91"/>
        <v>-90.158847462965568</v>
      </c>
      <c r="R364">
        <f t="shared" si="92"/>
        <v>89.841152537034432</v>
      </c>
      <c r="S364">
        <f t="shared" si="93"/>
        <v>3.3659001679878448E-3</v>
      </c>
      <c r="T364">
        <f t="shared" ref="T364:T427" si="95">P364</f>
        <v>90.018243953971094</v>
      </c>
    </row>
    <row r="365" spans="1:20" x14ac:dyDescent="0.25">
      <c r="A365">
        <f t="shared" ref="A365:A428" si="96">2*PI()*B365</f>
        <v>21.228939063962081</v>
      </c>
      <c r="B365">
        <f t="shared" si="94"/>
        <v>3.3786905886261986</v>
      </c>
      <c r="C365" t="str">
        <f t="shared" ref="C365:C428" si="97">IMPRODUCT(D365,E365,$C$40,,K365,$C$41)</f>
        <v>-87.8555597940929-31569.1802495103i</v>
      </c>
      <c r="D365" t="str">
        <f t="shared" ref="D365:D428" si="98">IMDIV(IMPRODUCT($C$37,$C$38,COMPLEX(1,A365/$C$38)),IMSUM(-1*A365*A365/$C$39,COMPLEX(0,1*A365)))</f>
        <v>3.47812499992499-4710.55100971317i</v>
      </c>
      <c r="E365" t="str">
        <f t="shared" ref="E365:E428" si="99">IMDIV(IMPRODUCT(IMSUM(F365,G365),$C$29,H365),IMSUM(1,I365))</f>
        <v>162.469409947476-0.0321518233822399i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15.1515189732738+0.0498248129792688i</v>
      </c>
      <c r="I365" t="str">
        <f t="shared" ref="I365:I428" si="103">IMPRODUCT(F365,$C$29,H365,$C$31)</f>
        <v>15.2107837955789-4534.76013612498i</v>
      </c>
      <c r="K365" t="str">
        <f t="shared" ref="K365:K428" si="104">IF($C$26&lt;=0,IMDIV(1,IMSUM(IMDIV(1,L365),1/$C$18)),IMDIV(1,IMSUM(IMDIV(1,L365),1/$C$18,IMDIV(1,M365))))</f>
        <v>0.329996348242074-0.00109672068724144i</v>
      </c>
      <c r="L365" t="str">
        <f t="shared" ref="L365:L428" si="105">IMSUM($C$21/$C$22,IMDIV(1,COMPLEX(0,$C$20*$C$22*A365)))</f>
        <v>0.000416666666666667-139.200679478763i</v>
      </c>
      <c r="M365" t="str">
        <f t="shared" ref="M365:M428" si="106">IMSUM($C$25/$C$26,IMDIV(1,COMPLEX(0,$C$24*$C$26*A365)))</f>
        <v>0.005-346.364043644218i</v>
      </c>
      <c r="N365">
        <f t="shared" ref="N365:N428" si="107">ABS(R365)</f>
        <v>89.840548923093678</v>
      </c>
      <c r="O365">
        <f t="shared" ref="O365:O428" si="108">ABS(P365)</f>
        <v>89.985299731280293</v>
      </c>
      <c r="P365" s="3">
        <f t="shared" ref="P365:P428" si="109">20*LOG10(IMABS(C365))</f>
        <v>89.985299731280293</v>
      </c>
      <c r="Q365" s="3">
        <f t="shared" ref="Q365:Q428" si="110">IMARGUMENT(C365)*180/PI()</f>
        <v>-90.159451076906322</v>
      </c>
      <c r="R365">
        <f t="shared" ref="R365:R428" si="111">IF(Q365&lt;0,Q365+180,Q365-180)</f>
        <v>89.840548923093678</v>
      </c>
      <c r="S365">
        <f t="shared" ref="S365:S428" si="112">B365/1000</f>
        <v>3.3786905886261987E-3</v>
      </c>
      <c r="T365">
        <f t="shared" si="95"/>
        <v>89.985299731280293</v>
      </c>
    </row>
    <row r="366" spans="1:20" x14ac:dyDescent="0.25">
      <c r="A366">
        <f t="shared" si="96"/>
        <v>21.309609032405135</v>
      </c>
      <c r="B366">
        <f t="shared" ref="B366:B429" si="113">B365*(1+B$42)</f>
        <v>3.3915296128629784</v>
      </c>
      <c r="C366" t="str">
        <f t="shared" si="97"/>
        <v>-87.8555513335534-31449.669126591i</v>
      </c>
      <c r="D366" t="str">
        <f t="shared" si="98"/>
        <v>3.47812499992443-4692.71867885652i</v>
      </c>
      <c r="E366" t="str">
        <f t="shared" si="99"/>
        <v>162.469408980345-0.0322739968245744i</v>
      </c>
      <c r="F366" t="str">
        <f t="shared" si="100"/>
        <v>2.90990990989774-44038.275743972i</v>
      </c>
      <c r="G366" t="str">
        <f t="shared" si="101"/>
        <v>0.999999999995815-2.04572246710233E-06i</v>
      </c>
      <c r="H366" t="str">
        <f t="shared" si="102"/>
        <v>15.1515190023744+0.0500141473117509i</v>
      </c>
      <c r="I366" t="str">
        <f t="shared" si="103"/>
        <v>15.2107838090364-4517.59328288976i</v>
      </c>
      <c r="K366" t="str">
        <f t="shared" si="104"/>
        <v>0.329996320436293-0.00110088813291583i</v>
      </c>
      <c r="L366" t="str">
        <f t="shared" si="105"/>
        <v>0.000416666666666667-138.673719345251i</v>
      </c>
      <c r="M366" t="str">
        <f t="shared" si="106"/>
        <v>0.005-345.05284284142i</v>
      </c>
      <c r="N366">
        <f t="shared" si="107"/>
        <v>89.83994301549339</v>
      </c>
      <c r="O366">
        <f t="shared" si="108"/>
        <v>89.952355505575966</v>
      </c>
      <c r="P366" s="3">
        <f t="shared" si="109"/>
        <v>89.952355505575966</v>
      </c>
      <c r="Q366" s="3">
        <f t="shared" si="110"/>
        <v>-90.16005698450661</v>
      </c>
      <c r="R366">
        <f t="shared" si="111"/>
        <v>89.83994301549339</v>
      </c>
      <c r="S366">
        <f t="shared" si="112"/>
        <v>3.3915296128629786E-3</v>
      </c>
      <c r="T366">
        <f t="shared" si="95"/>
        <v>89.952355505575966</v>
      </c>
    </row>
    <row r="367" spans="1:20" x14ac:dyDescent="0.25">
      <c r="A367">
        <f t="shared" si="96"/>
        <v>21.390585546728275</v>
      </c>
      <c r="B367">
        <f t="shared" si="113"/>
        <v>3.4044174253918578</v>
      </c>
      <c r="C367" t="str">
        <f t="shared" si="97"/>
        <v>-87.8555428085923-31330.6104177208i</v>
      </c>
      <c r="D367" t="str">
        <f t="shared" si="98"/>
        <v>3.47812499992384-4674.95385433349i</v>
      </c>
      <c r="E367" t="str">
        <f t="shared" si="99"/>
        <v>162.46940800585-0.0323966344860933i</v>
      </c>
      <c r="F367" t="str">
        <f t="shared" si="100"/>
        <v>2.90990990989763-43871.5638015712i</v>
      </c>
      <c r="G367" t="str">
        <f t="shared" si="101"/>
        <v>0.999999999995783-2.05349621247725E-06i</v>
      </c>
      <c r="H367" t="str">
        <f t="shared" si="102"/>
        <v>15.1515190316965+0.0502042011151899i</v>
      </c>
      <c r="I367" t="str">
        <f t="shared" si="103"/>
        <v>15.2107838225961-4500.49141675052i</v>
      </c>
      <c r="K367" t="str">
        <f t="shared" si="104"/>
        <v>0.329996292418792-0.00110507141382028i</v>
      </c>
      <c r="L367" t="str">
        <f t="shared" si="105"/>
        <v>0.000416666666666667-138.148754079748i</v>
      </c>
      <c r="M367" t="str">
        <f t="shared" si="106"/>
        <v>0.005-343.746605739609i</v>
      </c>
      <c r="N367">
        <f t="shared" si="107"/>
        <v>89.839334805518504</v>
      </c>
      <c r="O367">
        <f t="shared" si="108"/>
        <v>89.91941127683512</v>
      </c>
      <c r="P367" s="3">
        <f t="shared" si="109"/>
        <v>89.91941127683512</v>
      </c>
      <c r="Q367" s="3">
        <f t="shared" si="110"/>
        <v>-90.160665194481496</v>
      </c>
      <c r="R367">
        <f t="shared" si="111"/>
        <v>89.839334805518504</v>
      </c>
      <c r="S367">
        <f t="shared" si="112"/>
        <v>3.4044174253918579E-3</v>
      </c>
      <c r="T367">
        <f t="shared" si="95"/>
        <v>89.91941127683512</v>
      </c>
    </row>
    <row r="368" spans="1:20" x14ac:dyDescent="0.25">
      <c r="A368">
        <f t="shared" si="96"/>
        <v>21.471869771805842</v>
      </c>
      <c r="B368">
        <f t="shared" si="113"/>
        <v>3.4173542116083468</v>
      </c>
      <c r="C368" t="str">
        <f t="shared" si="97"/>
        <v>-87.8555342187197-31212.0024102007i</v>
      </c>
      <c r="D368" t="str">
        <f t="shared" si="98"/>
        <v>3.47812499992328-4657.25628059118i</v>
      </c>
      <c r="E368" t="str">
        <f t="shared" si="99"/>
        <v>162.469407023936-0.0325197381303746i</v>
      </c>
      <c r="F368" t="str">
        <f t="shared" si="100"/>
        <v>2.90990990989755-43705.4829663447i</v>
      </c>
      <c r="G368" t="str">
        <f t="shared" si="101"/>
        <v>0.999999999995751-0.0000020612994980846i</v>
      </c>
      <c r="H368" t="str">
        <f t="shared" si="102"/>
        <v>15.1515190612419+0.0503949771235811i</v>
      </c>
      <c r="I368" t="str">
        <f t="shared" si="103"/>
        <v>15.2107838362591-4483.45429169126i</v>
      </c>
      <c r="K368" t="str">
        <f t="shared" si="104"/>
        <v>0.329996264187957-0.00110927059011648i</v>
      </c>
      <c r="L368" t="str">
        <f t="shared" si="105"/>
        <v>0.000416666666666667-137.625776130453i</v>
      </c>
      <c r="M368" t="str">
        <f t="shared" si="106"/>
        <v>0.005-342.445313548127i</v>
      </c>
      <c r="N368">
        <f t="shared" si="107"/>
        <v>89.838724284420877</v>
      </c>
      <c r="O368">
        <f t="shared" si="108"/>
        <v>89.886467045034777</v>
      </c>
      <c r="P368" s="3">
        <f t="shared" si="109"/>
        <v>89.886467045034777</v>
      </c>
      <c r="Q368" s="3">
        <f t="shared" si="110"/>
        <v>-90.161275715579123</v>
      </c>
      <c r="R368">
        <f t="shared" si="111"/>
        <v>89.838724284420877</v>
      </c>
      <c r="S368">
        <f t="shared" si="112"/>
        <v>3.4173542116083468E-3</v>
      </c>
      <c r="T368">
        <f t="shared" si="95"/>
        <v>89.886467045034777</v>
      </c>
    </row>
    <row r="369" spans="1:20" x14ac:dyDescent="0.25">
      <c r="A369">
        <f t="shared" si="96"/>
        <v>21.553462876938706</v>
      </c>
      <c r="B369">
        <f t="shared" si="113"/>
        <v>3.4303401576124588</v>
      </c>
      <c r="C369" t="str">
        <f t="shared" si="97"/>
        <v>-87.8555255634426-31093.8433978139i</v>
      </c>
      <c r="D369" t="str">
        <f t="shared" si="98"/>
        <v>3.47812499992269-4639.625703044i</v>
      </c>
      <c r="E369" t="str">
        <f t="shared" si="99"/>
        <v>162.469406034544-0.0326433095276886i</v>
      </c>
      <c r="F369" t="str">
        <f t="shared" si="100"/>
        <v>2.90990990989745-43540.0308491635i</v>
      </c>
      <c r="G369" t="str">
        <f t="shared" si="101"/>
        <v>0.999999999995719-2.06913243617726E-06i</v>
      </c>
      <c r="H369" t="str">
        <f t="shared" si="102"/>
        <v>15.1515190910123+0.0505864780813103i</v>
      </c>
      <c r="I369" t="str">
        <f t="shared" si="103"/>
        <v>15.2107838500263-4466.48166262719i</v>
      </c>
      <c r="K369" t="str">
        <f t="shared" si="104"/>
        <v>0.329996235742165-0.00111348572219465i</v>
      </c>
      <c r="L369" t="str">
        <f t="shared" si="105"/>
        <v>0.000416666666666667-137.104777974151i</v>
      </c>
      <c r="M369" t="str">
        <f t="shared" si="106"/>
        <v>0.005-341.148947547447i</v>
      </c>
      <c r="N369">
        <f t="shared" si="107"/>
        <v>89.838111443419066</v>
      </c>
      <c r="O369">
        <f t="shared" si="108"/>
        <v>89.853522810151404</v>
      </c>
      <c r="P369" s="3">
        <f t="shared" si="109"/>
        <v>89.853522810151404</v>
      </c>
      <c r="Q369" s="3">
        <f t="shared" si="110"/>
        <v>-90.161888556580934</v>
      </c>
      <c r="R369">
        <f t="shared" si="111"/>
        <v>89.838111443419066</v>
      </c>
      <c r="S369">
        <f t="shared" si="112"/>
        <v>3.4303401576124587E-3</v>
      </c>
      <c r="T369">
        <f t="shared" si="95"/>
        <v>89.853522810151404</v>
      </c>
    </row>
    <row r="370" spans="1:20" x14ac:dyDescent="0.25">
      <c r="A370">
        <f t="shared" si="96"/>
        <v>21.635366035871073</v>
      </c>
      <c r="B370">
        <f t="shared" si="113"/>
        <v>3.443375450211386</v>
      </c>
      <c r="C370" t="str">
        <f t="shared" si="97"/>
        <v>-87.8555168422609-30976.131680804i</v>
      </c>
      <c r="D370" t="str">
        <f t="shared" si="98"/>
        <v>3.47812499992209-4622.06186807019i</v>
      </c>
      <c r="E370" t="str">
        <f t="shared" si="99"/>
        <v>162.469405037619-0.0327673504550278i</v>
      </c>
      <c r="F370" t="str">
        <f t="shared" si="100"/>
        <v>2.90990990989735-43375.2050699435i</v>
      </c>
      <c r="G370" t="str">
        <f t="shared" si="101"/>
        <v>0.999999999995686-2.07699513943466E-06i</v>
      </c>
      <c r="H370" t="str">
        <f t="shared" si="102"/>
        <v>15.1515191210094+0.0507787067431892i</v>
      </c>
      <c r="I370" t="str">
        <f t="shared" si="103"/>
        <v>15.2107838638981-4449.57328540135i</v>
      </c>
      <c r="K370" t="str">
        <f t="shared" si="104"/>
        <v>0.32999620707978-0.00111771687067428i</v>
      </c>
      <c r="L370" t="str">
        <f t="shared" si="105"/>
        <v>0.000416666666666667-136.58575211611i</v>
      </c>
      <c r="M370" t="str">
        <f t="shared" si="106"/>
        <v>0.005-339.857489088908i</v>
      </c>
      <c r="N370">
        <f t="shared" si="107"/>
        <v>89.837496273698306</v>
      </c>
      <c r="O370">
        <f t="shared" si="108"/>
        <v>89.820578572161736</v>
      </c>
      <c r="P370" s="3">
        <f t="shared" si="109"/>
        <v>89.820578572161736</v>
      </c>
      <c r="Q370" s="3">
        <f t="shared" si="110"/>
        <v>-90.162503726301694</v>
      </c>
      <c r="R370">
        <f t="shared" si="111"/>
        <v>89.837496273698306</v>
      </c>
      <c r="S370">
        <f t="shared" si="112"/>
        <v>3.4433754502113862E-3</v>
      </c>
      <c r="T370">
        <f t="shared" si="95"/>
        <v>89.820578572161736</v>
      </c>
    </row>
    <row r="371" spans="1:20" x14ac:dyDescent="0.25">
      <c r="A371">
        <f t="shared" si="96"/>
        <v>21.717580426807384</v>
      </c>
      <c r="B371">
        <f t="shared" si="113"/>
        <v>3.4564602769221895</v>
      </c>
      <c r="C371" t="str">
        <f t="shared" si="97"/>
        <v>-87.8555080546743-30858.8655658485i</v>
      </c>
      <c r="D371" t="str">
        <f t="shared" si="98"/>
        <v>3.4781249999215-4604.56452300811i</v>
      </c>
      <c r="E371" t="str">
        <f t="shared" si="99"/>
        <v>162.469404033104-0.032891862696135i</v>
      </c>
      <c r="F371" t="str">
        <f t="shared" si="100"/>
        <v>2.90990990989726-43211.0032576106i</v>
      </c>
      <c r="G371" t="str">
        <f t="shared" si="101"/>
        <v>0.999999999995653-2.08488772096445E-06i</v>
      </c>
      <c r="H371" t="str">
        <f t="shared" si="102"/>
        <v>15.1515191512348+0.0509716658744999i</v>
      </c>
      <c r="I371" t="str">
        <f t="shared" si="103"/>
        <v>15.2107838778754-4432.72891678102i</v>
      </c>
      <c r="K371" t="str">
        <f t="shared" si="104"/>
        <v>0.329996178199152-0.00112196409640511i</v>
      </c>
      <c r="L371" t="str">
        <f t="shared" si="105"/>
        <v>0.000416666666666667-136.068691089968i</v>
      </c>
      <c r="M371" t="str">
        <f t="shared" si="106"/>
        <v>0.005-338.57091959445i</v>
      </c>
      <c r="N371">
        <f t="shared" si="107"/>
        <v>89.836878766410379</v>
      </c>
      <c r="O371">
        <f t="shared" si="108"/>
        <v>89.787634331042085</v>
      </c>
      <c r="P371" s="3">
        <f t="shared" si="109"/>
        <v>89.787634331042085</v>
      </c>
      <c r="Q371" s="3">
        <f t="shared" si="110"/>
        <v>-90.163121233589621</v>
      </c>
      <c r="R371">
        <f t="shared" si="111"/>
        <v>89.836878766410379</v>
      </c>
      <c r="S371">
        <f t="shared" si="112"/>
        <v>3.4564602769221893E-3</v>
      </c>
      <c r="T371">
        <f t="shared" si="95"/>
        <v>89.787634331042085</v>
      </c>
    </row>
    <row r="372" spans="1:20" x14ac:dyDescent="0.25">
      <c r="A372">
        <f t="shared" si="96"/>
        <v>21.800107232429255</v>
      </c>
      <c r="B372">
        <f t="shared" si="113"/>
        <v>3.469594825974494</v>
      </c>
      <c r="C372" t="str">
        <f t="shared" si="97"/>
        <v>-87.8554992001789-30742.0433660345i</v>
      </c>
      <c r="D372" t="str">
        <f t="shared" si="98"/>
        <v>3.4781249999209-4587.13341615254i</v>
      </c>
      <c r="E372" t="str">
        <f t="shared" si="99"/>
        <v>162.46940302094-0.0330168480415299i</v>
      </c>
      <c r="F372" t="str">
        <f t="shared" si="100"/>
        <v>2.90990990989716-43047.4230500665i</v>
      </c>
      <c r="G372" t="str">
        <f t="shared" si="101"/>
        <v>0.99999999999562-2.09281029430404E-06i</v>
      </c>
      <c r="H372" t="str">
        <f t="shared" si="102"/>
        <v>15.1515191816905+0.0511653582510333i</v>
      </c>
      <c r="I372" t="str">
        <f t="shared" si="103"/>
        <v>15.2107838919595-4415.94831445437i</v>
      </c>
      <c r="K372" t="str">
        <f t="shared" si="104"/>
        <v>0.329996149098619-0.00112622746046798i</v>
      </c>
      <c r="L372" t="str">
        <f t="shared" si="105"/>
        <v>0.000416666666666667-135.553587457629i</v>
      </c>
      <c r="M372" t="str">
        <f t="shared" si="106"/>
        <v>0.005-337.289220556335i</v>
      </c>
      <c r="N372">
        <f t="shared" si="107"/>
        <v>89.836258912673372</v>
      </c>
      <c r="O372">
        <f t="shared" si="108"/>
        <v>89.754690086768562</v>
      </c>
      <c r="P372" s="3">
        <f t="shared" si="109"/>
        <v>89.754690086768562</v>
      </c>
      <c r="Q372" s="3">
        <f t="shared" si="110"/>
        <v>-90.163741087326628</v>
      </c>
      <c r="R372">
        <f t="shared" si="111"/>
        <v>89.836258912673372</v>
      </c>
      <c r="S372">
        <f t="shared" si="112"/>
        <v>3.469594825974494E-3</v>
      </c>
      <c r="T372">
        <f t="shared" si="95"/>
        <v>89.754690086768562</v>
      </c>
    </row>
    <row r="373" spans="1:20" x14ac:dyDescent="0.25">
      <c r="A373">
        <f t="shared" si="96"/>
        <v>21.882947639912484</v>
      </c>
      <c r="B373">
        <f t="shared" si="113"/>
        <v>3.482779286313197</v>
      </c>
      <c r="C373" t="str">
        <f t="shared" si="97"/>
        <v>-87.8554902782608-30625.6634008357i</v>
      </c>
      <c r="D373" t="str">
        <f t="shared" si="98"/>
        <v>3.4781249999203-4569.76829675119i</v>
      </c>
      <c r="E373" t="str">
        <f t="shared" si="99"/>
        <v>162.469402001069-0.0331423082885177i</v>
      </c>
      <c r="F373" t="str">
        <f t="shared" si="100"/>
        <v>2.90990990989706-42884.4620941551i</v>
      </c>
      <c r="G373" t="str">
        <f t="shared" si="101"/>
        <v>0.999999999995587-2.10076297342233E-06i</v>
      </c>
      <c r="H373" t="str">
        <f t="shared" si="102"/>
        <v>15.151519212378+0.0513597866591258i</v>
      </c>
      <c r="I373" t="str">
        <f t="shared" si="103"/>
        <v>15.2107839061506-4399.23123702675i</v>
      </c>
      <c r="K373" t="str">
        <f t="shared" si="104"/>
        <v>0.329996119776506-0.00113050702417563i</v>
      </c>
      <c r="L373" t="str">
        <f t="shared" si="105"/>
        <v>0.000416666666666667-135.040433809154i</v>
      </c>
      <c r="M373" t="str">
        <f t="shared" si="106"/>
        <v>0.005-336.012373536895i</v>
      </c>
      <c r="N373">
        <f t="shared" si="107"/>
        <v>89.835636703571723</v>
      </c>
      <c r="O373">
        <f t="shared" si="108"/>
        <v>89.72174583931718</v>
      </c>
      <c r="P373" s="3">
        <f t="shared" si="109"/>
        <v>89.72174583931718</v>
      </c>
      <c r="Q373" s="3">
        <f t="shared" si="110"/>
        <v>-90.164363296428277</v>
      </c>
      <c r="R373">
        <f t="shared" si="111"/>
        <v>89.835636703571723</v>
      </c>
      <c r="S373">
        <f t="shared" si="112"/>
        <v>3.4827792863131972E-3</v>
      </c>
      <c r="T373">
        <f t="shared" si="95"/>
        <v>89.72174583931718</v>
      </c>
    </row>
    <row r="374" spans="1:20" x14ac:dyDescent="0.25">
      <c r="A374">
        <f t="shared" si="96"/>
        <v>21.966102840944153</v>
      </c>
      <c r="B374">
        <f t="shared" si="113"/>
        <v>3.4960138476011871</v>
      </c>
      <c r="C374" t="str">
        <f t="shared" si="97"/>
        <v>-87.8554812884105-30509.723996087i</v>
      </c>
      <c r="D374" t="str">
        <f t="shared" si="98"/>
        <v>3.47812499991969-4552.46891500095i</v>
      </c>
      <c r="E374" t="str">
        <f t="shared" si="99"/>
        <v>162.469400973432-0.0332682452412465i</v>
      </c>
      <c r="F374" t="str">
        <f t="shared" si="100"/>
        <v>2.90990990989697-42722.1180456282i</v>
      </c>
      <c r="G374" t="str">
        <f t="shared" si="101"/>
        <v>0.999999999995553-2.10874587272126E-06i</v>
      </c>
      <c r="H374" t="str">
        <f t="shared" si="102"/>
        <v>15.1515192432992+0.051554953895704i</v>
      </c>
      <c r="I374" t="str">
        <f t="shared" si="103"/>
        <v>15.2107839204499-4382.57744401739i</v>
      </c>
      <c r="K374" t="str">
        <f t="shared" si="104"/>
        <v>0.329996090231128-0.00113480284907371i</v>
      </c>
      <c r="L374" t="str">
        <f t="shared" si="105"/>
        <v>0.000416666666666667-134.529222762656i</v>
      </c>
      <c r="M374" t="str">
        <f t="shared" si="106"/>
        <v>0.005-334.740360168256i</v>
      </c>
      <c r="N374">
        <f t="shared" si="107"/>
        <v>89.835012130155917</v>
      </c>
      <c r="O374">
        <f t="shared" si="108"/>
        <v>89.688801588663679</v>
      </c>
      <c r="P374" s="3">
        <f t="shared" si="109"/>
        <v>89.688801588663679</v>
      </c>
      <c r="Q374" s="3">
        <f t="shared" si="110"/>
        <v>-90.164987869844083</v>
      </c>
      <c r="R374">
        <f t="shared" si="111"/>
        <v>89.835012130155917</v>
      </c>
      <c r="S374">
        <f t="shared" si="112"/>
        <v>3.4960138476011872E-3</v>
      </c>
      <c r="T374">
        <f t="shared" si="95"/>
        <v>89.688801588663679</v>
      </c>
    </row>
    <row r="375" spans="1:20" x14ac:dyDescent="0.25">
      <c r="A375">
        <f t="shared" si="96"/>
        <v>22.049574031739741</v>
      </c>
      <c r="B375">
        <f t="shared" si="113"/>
        <v>3.5092987002220717</v>
      </c>
      <c r="C375" t="str">
        <f t="shared" si="97"/>
        <v>-87.8554722301097-30394.2234839617i</v>
      </c>
      <c r="D375" t="str">
        <f t="shared" si="98"/>
        <v>3.47812499991909-4535.23502204446i</v>
      </c>
      <c r="E375" t="str">
        <f t="shared" si="99"/>
        <v>162.469399937971-0.0333946607106915i</v>
      </c>
      <c r="F375" t="str">
        <f t="shared" si="100"/>
        <v>2.90990990989688-42560.3885691125i</v>
      </c>
      <c r="G375" t="str">
        <f t="shared" si="101"/>
        <v>0.999999999995519-2.11675910703754E-06i</v>
      </c>
      <c r="H375" t="str">
        <f t="shared" si="102"/>
        <v>15.1515192744559+0.0517508627683221i</v>
      </c>
      <c r="I375" t="str">
        <f t="shared" si="103"/>
        <v>15.2107839348581-4365.98669585595i</v>
      </c>
      <c r="K375" t="str">
        <f t="shared" si="104"/>
        <v>0.329996060460783-0.00113911499694156i</v>
      </c>
      <c r="L375" t="str">
        <f t="shared" si="105"/>
        <v>0.000416666666666667-134.019946964192i</v>
      </c>
      <c r="M375" t="str">
        <f t="shared" si="106"/>
        <v>0.005-333.473162152078i</v>
      </c>
      <c r="N375">
        <f t="shared" si="107"/>
        <v>89.834385183442507</v>
      </c>
      <c r="O375">
        <f t="shared" si="108"/>
        <v>89.655857334783832</v>
      </c>
      <c r="P375" s="3">
        <f t="shared" si="109"/>
        <v>89.655857334783832</v>
      </c>
      <c r="Q375" s="3">
        <f t="shared" si="110"/>
        <v>-90.165614816557493</v>
      </c>
      <c r="R375">
        <f t="shared" si="111"/>
        <v>89.834385183442507</v>
      </c>
      <c r="S375">
        <f t="shared" si="112"/>
        <v>3.5092987002220718E-3</v>
      </c>
      <c r="T375">
        <f t="shared" si="95"/>
        <v>89.655857334783832</v>
      </c>
    </row>
    <row r="376" spans="1:20" x14ac:dyDescent="0.25">
      <c r="A376">
        <f t="shared" si="96"/>
        <v>22.133362413060354</v>
      </c>
      <c r="B376">
        <f t="shared" si="113"/>
        <v>3.5226340352829157</v>
      </c>
      <c r="C376" t="str">
        <f t="shared" si="97"/>
        <v>-87.8554631028361-30279.1602029456i</v>
      </c>
      <c r="D376" t="str">
        <f t="shared" si="98"/>
        <v>3.47812499991846-4518.06636996631i</v>
      </c>
      <c r="E376" t="str">
        <f t="shared" si="99"/>
        <v>162.469398894626-0.0335215565147221i</v>
      </c>
      <c r="F376" t="str">
        <f t="shared" si="100"/>
        <v>2.90990990989676-42399.2713380745i</v>
      </c>
      <c r="G376" t="str">
        <f t="shared" si="101"/>
        <v>0.999999999995485-0.0000021248027916442i</v>
      </c>
      <c r="H376" t="str">
        <f t="shared" si="102"/>
        <v>15.1515193058498+0.0519475160952036i</v>
      </c>
      <c r="I376" t="str">
        <f t="shared" si="103"/>
        <v>15.2107839493759-4349.45875387884i</v>
      </c>
      <c r="K376" t="str">
        <f t="shared" si="104"/>
        <v>0.32999603046376-0.00114344352979313i</v>
      </c>
      <c r="L376" t="str">
        <f t="shared" si="105"/>
        <v>0.000416666666666667-133.512599087659i</v>
      </c>
      <c r="M376" t="str">
        <f t="shared" si="106"/>
        <v>0.005-332.210761259292i</v>
      </c>
      <c r="N376">
        <f t="shared" si="107"/>
        <v>89.833755854413894</v>
      </c>
      <c r="O376">
        <f t="shared" si="108"/>
        <v>89.62291307765291</v>
      </c>
      <c r="P376" s="3">
        <f t="shared" si="109"/>
        <v>89.62291307765291</v>
      </c>
      <c r="Q376" s="3">
        <f t="shared" si="110"/>
        <v>-90.166244145586106</v>
      </c>
      <c r="R376">
        <f t="shared" si="111"/>
        <v>89.833755854413894</v>
      </c>
      <c r="S376">
        <f t="shared" si="112"/>
        <v>3.5226340352829157E-3</v>
      </c>
      <c r="T376">
        <f t="shared" si="95"/>
        <v>89.62291307765291</v>
      </c>
    </row>
    <row r="377" spans="1:20" x14ac:dyDescent="0.25">
      <c r="A377">
        <f t="shared" si="96"/>
        <v>22.217469190229981</v>
      </c>
      <c r="B377">
        <f t="shared" si="113"/>
        <v>3.5360200446169907</v>
      </c>
      <c r="C377" t="str">
        <f t="shared" si="97"/>
        <v>-87.8554539060657-30164.532497815i</v>
      </c>
      <c r="D377" t="str">
        <f t="shared" si="98"/>
        <v>3.47812499991784-4500.96271178974i</v>
      </c>
      <c r="E377" t="str">
        <f t="shared" si="99"/>
        <v>162.469397843336-0.0336489344780994i</v>
      </c>
      <c r="F377" t="str">
        <f t="shared" si="100"/>
        <v>2.90990990989667-42238.7640347895i</v>
      </c>
      <c r="G377" t="str">
        <f t="shared" si="101"/>
        <v>0.999999999995451-2.13287704225238E-06i</v>
      </c>
      <c r="H377" t="str">
        <f t="shared" si="102"/>
        <v>15.1515193374827+0.0521449167052803i</v>
      </c>
      <c r="I377" t="str">
        <f t="shared" si="103"/>
        <v>15.2107839640042-4332.99338032615i</v>
      </c>
      <c r="K377" t="str">
        <f t="shared" si="104"/>
        <v>0.329996000238332-0.00114778850987789i</v>
      </c>
      <c r="L377" t="str">
        <f t="shared" si="105"/>
        <v>0.000416666666666667-133.007171834687i</v>
      </c>
      <c r="M377" t="str">
        <f t="shared" si="106"/>
        <v>0.005-330.953139329839i</v>
      </c>
      <c r="N377">
        <f t="shared" si="107"/>
        <v>89.833124134018192</v>
      </c>
      <c r="O377">
        <f t="shared" si="108"/>
        <v>89.589968817246245</v>
      </c>
      <c r="P377" s="3">
        <f t="shared" si="109"/>
        <v>89.589968817246245</v>
      </c>
      <c r="Q377" s="3">
        <f t="shared" si="110"/>
        <v>-90.166875865981808</v>
      </c>
      <c r="R377">
        <f t="shared" si="111"/>
        <v>89.833124134018192</v>
      </c>
      <c r="S377">
        <f t="shared" si="112"/>
        <v>3.5360200446169906E-3</v>
      </c>
      <c r="T377">
        <f t="shared" si="95"/>
        <v>89.589968817246245</v>
      </c>
    </row>
    <row r="378" spans="1:20" x14ac:dyDescent="0.25">
      <c r="A378">
        <f t="shared" si="96"/>
        <v>22.301895573152855</v>
      </c>
      <c r="B378">
        <f t="shared" si="113"/>
        <v>3.5494569207865352</v>
      </c>
      <c r="C378" t="str">
        <f t="shared" si="97"/>
        <v>-87.8554446392678-30050.3387196119i</v>
      </c>
      <c r="D378" t="str">
        <f t="shared" si="98"/>
        <v>3.47812499991721-4483.92380147285i</v>
      </c>
      <c r="E378" t="str">
        <f t="shared" si="99"/>
        <v>162.469396784042-0.0337767964325278i</v>
      </c>
      <c r="F378" t="str">
        <f t="shared" si="100"/>
        <v>2.90990990989656-42078.8643503055i</v>
      </c>
      <c r="G378" t="str">
        <f t="shared" si="101"/>
        <v>0.999999999995416-2.14098197501286E-06i</v>
      </c>
      <c r="H378" t="str">
        <f t="shared" si="102"/>
        <v>15.1515193693565+0.0523430674382345i</v>
      </c>
      <c r="I378" t="str">
        <f t="shared" si="103"/>
        <v>15.2107839787438-4316.59033833791i</v>
      </c>
      <c r="K378" t="str">
        <f t="shared" si="104"/>
        <v>0.329995969782759-0.00115214999968165i</v>
      </c>
      <c r="L378" t="str">
        <f t="shared" si="105"/>
        <v>0.000416666666666667-132.503657934536i</v>
      </c>
      <c r="M378" t="str">
        <f t="shared" si="106"/>
        <v>0.005-329.700278272404i</v>
      </c>
      <c r="N378">
        <f t="shared" si="107"/>
        <v>89.832490013169206</v>
      </c>
      <c r="O378">
        <f t="shared" si="108"/>
        <v>89.557024553538881</v>
      </c>
      <c r="P378" s="3">
        <f t="shared" si="109"/>
        <v>89.557024553538881</v>
      </c>
      <c r="Q378" s="3">
        <f t="shared" si="110"/>
        <v>-90.167509986830794</v>
      </c>
      <c r="R378">
        <f t="shared" si="111"/>
        <v>89.832490013169206</v>
      </c>
      <c r="S378">
        <f t="shared" si="112"/>
        <v>3.549456920786535E-3</v>
      </c>
      <c r="T378">
        <f t="shared" si="95"/>
        <v>89.557024553538881</v>
      </c>
    </row>
    <row r="379" spans="1:20" x14ac:dyDescent="0.25">
      <c r="A379">
        <f t="shared" si="96"/>
        <v>22.386642776330838</v>
      </c>
      <c r="B379">
        <f t="shared" si="113"/>
        <v>3.5629448570855242</v>
      </c>
      <c r="C379" t="str">
        <f t="shared" si="97"/>
        <v>-87.8554353019135-29936.5772256207i</v>
      </c>
      <c r="D379" t="str">
        <f t="shared" si="98"/>
        <v>3.47812499991659-4466.94939390523i</v>
      </c>
      <c r="E379" t="str">
        <f t="shared" si="99"/>
        <v>162.469395716682-0.0339051442166497i</v>
      </c>
      <c r="F379" t="str">
        <f t="shared" si="100"/>
        <v>2.90990990989647-41919.5699844124i</v>
      </c>
      <c r="G379" t="str">
        <f t="shared" si="101"/>
        <v>0.999999999995381-2.14911770651783E-06i</v>
      </c>
      <c r="H379" t="str">
        <f t="shared" si="102"/>
        <v>15.151519401473+0.0525419711445415i</v>
      </c>
      <c r="I379" t="str">
        <f t="shared" si="103"/>
        <v>15.2107839935961-4300.2493919509i</v>
      </c>
      <c r="K379" t="str">
        <f t="shared" si="104"/>
        <v>0.329995939095291-0.00115652806192761i</v>
      </c>
      <c r="L379" t="str">
        <f t="shared" si="105"/>
        <v>0.000416666666666667-132.002050143989i</v>
      </c>
      <c r="M379" t="str">
        <f t="shared" si="106"/>
        <v>0.005-328.45216006416i</v>
      </c>
      <c r="N379">
        <f t="shared" si="107"/>
        <v>89.831853482746141</v>
      </c>
      <c r="O379">
        <f t="shared" si="108"/>
        <v>89.524080286505779</v>
      </c>
      <c r="P379" s="3">
        <f t="shared" si="109"/>
        <v>89.524080286505779</v>
      </c>
      <c r="Q379" s="3">
        <f t="shared" si="110"/>
        <v>-90.168146517253859</v>
      </c>
      <c r="R379">
        <f t="shared" si="111"/>
        <v>89.831853482746141</v>
      </c>
      <c r="S379">
        <f t="shared" si="112"/>
        <v>3.5629448570855243E-3</v>
      </c>
      <c r="T379">
        <f t="shared" si="95"/>
        <v>89.524080286505779</v>
      </c>
    </row>
    <row r="380" spans="1:20" x14ac:dyDescent="0.25">
      <c r="A380">
        <f t="shared" si="96"/>
        <v>22.471712018880893</v>
      </c>
      <c r="B380">
        <f t="shared" si="113"/>
        <v>3.5764840475424493</v>
      </c>
      <c r="C380" t="str">
        <f t="shared" si="97"/>
        <v>-87.8554258934596-29823.2463793435i</v>
      </c>
      <c r="D380" t="str">
        <f t="shared" si="98"/>
        <v>3.47812499991595-4450.03924490428i</v>
      </c>
      <c r="E380" t="str">
        <f t="shared" si="99"/>
        <v>162.469394641195-0.034033979676089i</v>
      </c>
      <c r="F380" t="str">
        <f t="shared" si="100"/>
        <v>2.90990990989636-41760.8786456066i</v>
      </c>
      <c r="G380" t="str">
        <f t="shared" si="101"/>
        <v>0.999999999995346-2.15728435380253E-06i</v>
      </c>
      <c r="H380" t="str">
        <f t="shared" si="102"/>
        <v>15.1515194338341+0.0527416306855043i</v>
      </c>
      <c r="I380" t="str">
        <f t="shared" si="103"/>
        <v>15.2107840085611-4283.97030609508i</v>
      </c>
      <c r="K380" t="str">
        <f t="shared" si="104"/>
        <v>0.329995908174159-0.00116092275957705i</v>
      </c>
      <c r="L380" t="str">
        <f t="shared" si="105"/>
        <v>0.000416666666666667-131.502341247249i</v>
      </c>
      <c r="M380" t="str">
        <f t="shared" si="106"/>
        <v>0.005-327.208766750508i</v>
      </c>
      <c r="N380">
        <f t="shared" si="107"/>
        <v>89.831214533593581</v>
      </c>
      <c r="O380">
        <f t="shared" si="108"/>
        <v>89.491136016121388</v>
      </c>
      <c r="P380" s="3">
        <f t="shared" si="109"/>
        <v>89.491136016121388</v>
      </c>
      <c r="Q380" s="3">
        <f t="shared" si="110"/>
        <v>-90.168785466406419</v>
      </c>
      <c r="R380">
        <f t="shared" si="111"/>
        <v>89.831214533593581</v>
      </c>
      <c r="S380">
        <f t="shared" si="112"/>
        <v>3.5764840475424491E-3</v>
      </c>
      <c r="T380">
        <f t="shared" si="95"/>
        <v>89.491136016121388</v>
      </c>
    </row>
    <row r="381" spans="1:20" x14ac:dyDescent="0.25">
      <c r="A381">
        <f t="shared" si="96"/>
        <v>22.557104524552642</v>
      </c>
      <c r="B381">
        <f t="shared" si="113"/>
        <v>3.5900746869231108</v>
      </c>
      <c r="C381" t="str">
        <f t="shared" si="97"/>
        <v>-87.8554164133684-29710.3445504784i</v>
      </c>
      <c r="D381" t="str">
        <f t="shared" si="98"/>
        <v>3.47812499991532-4433.19311121187i</v>
      </c>
      <c r="E381" t="str">
        <f t="shared" si="99"/>
        <v>162.469393557518-0.0341633046634904i</v>
      </c>
      <c r="F381" t="str">
        <f t="shared" si="100"/>
        <v>2.90990990989627-41602.7880510604i</v>
      </c>
      <c r="G381" t="str">
        <f t="shared" si="101"/>
        <v>0.999999999995311-0.0000021654820343469i</v>
      </c>
      <c r="H381" t="str">
        <f t="shared" si="102"/>
        <v>15.1515194664415+0.0529420489333019i</v>
      </c>
      <c r="I381" t="str">
        <f t="shared" si="103"/>
        <v>15.2107840236401-4267.75284659032i</v>
      </c>
      <c r="K381" t="str">
        <f t="shared" si="104"/>
        <v>0.329995877017587-0.00116533415583042i</v>
      </c>
      <c r="L381" t="str">
        <f t="shared" si="105"/>
        <v>0.000416666666666667-131.004524055837i</v>
      </c>
      <c r="M381" t="str">
        <f t="shared" si="106"/>
        <v>0.005-325.970080444818i</v>
      </c>
      <c r="N381">
        <f t="shared" si="107"/>
        <v>89.830573156521382</v>
      </c>
      <c r="O381">
        <f t="shared" si="108"/>
        <v>89.458191742360327</v>
      </c>
      <c r="P381" s="3">
        <f t="shared" si="109"/>
        <v>89.458191742360327</v>
      </c>
      <c r="Q381" s="3">
        <f t="shared" si="110"/>
        <v>-90.169426843478618</v>
      </c>
      <c r="R381">
        <f t="shared" si="111"/>
        <v>89.830573156521382</v>
      </c>
      <c r="S381">
        <f t="shared" si="112"/>
        <v>3.5900746869231108E-3</v>
      </c>
      <c r="T381">
        <f t="shared" si="95"/>
        <v>89.458191742360327</v>
      </c>
    </row>
    <row r="382" spans="1:20" x14ac:dyDescent="0.25">
      <c r="A382">
        <f t="shared" si="96"/>
        <v>22.642821521745944</v>
      </c>
      <c r="B382">
        <f t="shared" si="113"/>
        <v>3.6037169707334189</v>
      </c>
      <c r="C382" t="str">
        <f t="shared" si="97"/>
        <v>-87.8554068610929-29597.8701148948i</v>
      </c>
      <c r="D382" t="str">
        <f t="shared" si="98"/>
        <v>3.47812499991468-4416.41075049069i</v>
      </c>
      <c r="E382" t="str">
        <f t="shared" si="99"/>
        <v>162.46939246559-0.0342931210385208i</v>
      </c>
      <c r="F382" t="str">
        <f t="shared" si="100"/>
        <v>2.90990990989616-41445.2959265874i</v>
      </c>
      <c r="G382" t="str">
        <f t="shared" si="101"/>
        <v>0.999999999995275-2.17371086607734E-06i</v>
      </c>
      <c r="H382" t="str">
        <f t="shared" si="102"/>
        <v>15.1515194992973+0.0531432287710269i</v>
      </c>
      <c r="I382" t="str">
        <f t="shared" si="103"/>
        <v>15.2107840388339-4251.59678014309i</v>
      </c>
      <c r="K382" t="str">
        <f t="shared" si="104"/>
        <v>0.329995845623781-0.00116976231412813i</v>
      </c>
      <c r="L382" t="str">
        <f t="shared" si="105"/>
        <v>0.000416666666666667-130.508591408485i</v>
      </c>
      <c r="M382" t="str">
        <f t="shared" si="106"/>
        <v>0.005-324.736083328171i</v>
      </c>
      <c r="N382">
        <f t="shared" si="107"/>
        <v>89.829929342304439</v>
      </c>
      <c r="O382">
        <f t="shared" si="108"/>
        <v>89.425247465196918</v>
      </c>
      <c r="P382" s="3">
        <f t="shared" si="109"/>
        <v>89.425247465196918</v>
      </c>
      <c r="Q382" s="3">
        <f t="shared" si="110"/>
        <v>-90.170070657695561</v>
      </c>
      <c r="R382">
        <f t="shared" si="111"/>
        <v>89.829929342304439</v>
      </c>
      <c r="S382">
        <f t="shared" si="112"/>
        <v>3.6037169707334189E-3</v>
      </c>
      <c r="T382">
        <f t="shared" si="95"/>
        <v>89.425247465196918</v>
      </c>
    </row>
    <row r="383" spans="1:20" x14ac:dyDescent="0.25">
      <c r="A383">
        <f t="shared" si="96"/>
        <v>22.72886424352858</v>
      </c>
      <c r="B383">
        <f t="shared" si="113"/>
        <v>3.6174110952222058</v>
      </c>
      <c r="C383" t="str">
        <f t="shared" si="97"/>
        <v>-87.8553972360841-29485.82145461i</v>
      </c>
      <c r="D383" t="str">
        <f t="shared" si="98"/>
        <v>3.47812499991402-4399.69192132084i</v>
      </c>
      <c r="E383" t="str">
        <f t="shared" si="99"/>
        <v>162.469391365349-0.0344234306679141i</v>
      </c>
      <c r="F383" t="str">
        <f t="shared" si="100"/>
        <v>2.90990990989606-41288.4000066103i</v>
      </c>
      <c r="G383" t="str">
        <f t="shared" si="101"/>
        <v>0.999999999995239-2.18197096736835E-06i</v>
      </c>
      <c r="H383" t="str">
        <f t="shared" si="102"/>
        <v>15.1515195324032+0.0533451730927276i</v>
      </c>
      <c r="I383" t="str">
        <f t="shared" si="103"/>
        <v>15.2107840541433-4235.50187434286i</v>
      </c>
      <c r="K383" t="str">
        <f t="shared" si="104"/>
        <v>0.329995813990934-0.00117420729815151i</v>
      </c>
      <c r="L383" t="str">
        <f t="shared" si="105"/>
        <v>0.000416666666666667-130.014536171035i</v>
      </c>
      <c r="M383" t="str">
        <f t="shared" si="106"/>
        <v>0.005-323.506757649104i</v>
      </c>
      <c r="N383">
        <f t="shared" si="107"/>
        <v>89.829283081682576</v>
      </c>
      <c r="O383">
        <f t="shared" si="108"/>
        <v>89.392303184605169</v>
      </c>
      <c r="P383" s="3">
        <f t="shared" si="109"/>
        <v>89.392303184605169</v>
      </c>
      <c r="Q383" s="3">
        <f t="shared" si="110"/>
        <v>-90.170716918317424</v>
      </c>
      <c r="R383">
        <f t="shared" si="111"/>
        <v>89.829283081682576</v>
      </c>
      <c r="S383">
        <f t="shared" si="112"/>
        <v>3.6174110952222056E-3</v>
      </c>
      <c r="T383">
        <f t="shared" si="95"/>
        <v>89.392303184605169</v>
      </c>
    </row>
    <row r="384" spans="1:20" x14ac:dyDescent="0.25">
      <c r="A384">
        <f t="shared" si="96"/>
        <v>22.815233927653988</v>
      </c>
      <c r="B384">
        <f t="shared" si="113"/>
        <v>3.6311572573840505</v>
      </c>
      <c r="C384" t="str">
        <f t="shared" si="97"/>
        <v>-87.8553875377899-29374.1969577666i</v>
      </c>
      <c r="D384" t="str">
        <f t="shared" si="98"/>
        <v>3.47812499991337-4383.03638319637i</v>
      </c>
      <c r="E384" t="str">
        <f t="shared" si="99"/>
        <v>162.46939025673-0.0345542354254873i</v>
      </c>
      <c r="F384" t="str">
        <f t="shared" si="100"/>
        <v>2.90990990989595-41132.098034129i</v>
      </c>
      <c r="G384" t="str">
        <f t="shared" si="101"/>
        <v>0.999999999995203-2.19026245704427E-06i</v>
      </c>
      <c r="H384" t="str">
        <f t="shared" si="102"/>
        <v>15.1515195657613+0.053547884803451i</v>
      </c>
      <c r="I384" t="str">
        <f t="shared" si="103"/>
        <v>15.2107840695696-4219.4678976591i</v>
      </c>
      <c r="K384" t="str">
        <f t="shared" si="104"/>
        <v>0.329995782117227-0.00117866917182375i</v>
      </c>
      <c r="L384" t="str">
        <f t="shared" si="105"/>
        <v>0.000416666666666667-129.522351236337i</v>
      </c>
      <c r="M384" t="str">
        <f t="shared" si="106"/>
        <v>0.005-322.282085723356i</v>
      </c>
      <c r="N384">
        <f t="shared" si="107"/>
        <v>89.828634365360486</v>
      </c>
      <c r="O384">
        <f t="shared" si="108"/>
        <v>89.359358900559073</v>
      </c>
      <c r="P384" s="3">
        <f t="shared" si="109"/>
        <v>89.359358900559073</v>
      </c>
      <c r="Q384" s="3">
        <f t="shared" si="110"/>
        <v>-90.171365634639514</v>
      </c>
      <c r="R384">
        <f t="shared" si="111"/>
        <v>89.828634365360486</v>
      </c>
      <c r="S384">
        <f t="shared" si="112"/>
        <v>3.6311572573840506E-3</v>
      </c>
      <c r="T384">
        <f t="shared" si="95"/>
        <v>89.359358900559073</v>
      </c>
    </row>
    <row r="385" spans="1:20" x14ac:dyDescent="0.25">
      <c r="A385">
        <f t="shared" si="96"/>
        <v>22.901931816579072</v>
      </c>
      <c r="B385">
        <f t="shared" si="113"/>
        <v>3.6449556549621098</v>
      </c>
      <c r="C385" t="str">
        <f t="shared" si="97"/>
        <v>-87.8553777656504-29262.9950186085i</v>
      </c>
      <c r="D385" t="str">
        <f t="shared" si="98"/>
        <v>3.4781249999127-4366.44389652176i</v>
      </c>
      <c r="E385" t="str">
        <f t="shared" si="99"/>
        <v>162.469389139669-0.0346855371921778i</v>
      </c>
      <c r="F385" t="str">
        <f t="shared" si="100"/>
        <v>2.90990990989584-40976.3877606869i</v>
      </c>
      <c r="G385" t="str">
        <f t="shared" si="101"/>
        <v>0.999999999995166-2.19858545438096E-06i</v>
      </c>
      <c r="H385" t="str">
        <f t="shared" si="102"/>
        <v>15.1515195993732+0.0537513668192803i</v>
      </c>
      <c r="I385" t="str">
        <f t="shared" si="103"/>
        <v>15.2107840851131-4203.49461943757i</v>
      </c>
      <c r="K385" t="str">
        <f t="shared" si="104"/>
        <v>0.329995750000827-0.00118314799931072i</v>
      </c>
      <c r="L385" t="str">
        <f t="shared" si="105"/>
        <v>0.000416666666666667-129.032029524145i</v>
      </c>
      <c r="M385" t="str">
        <f t="shared" si="106"/>
        <v>0.005-321.062049933608i</v>
      </c>
      <c r="N385">
        <f t="shared" si="107"/>
        <v>89.827983184007564</v>
      </c>
      <c r="O385">
        <f t="shared" si="108"/>
        <v>89.326414613032227</v>
      </c>
      <c r="P385" s="3">
        <f t="shared" si="109"/>
        <v>89.326414613032227</v>
      </c>
      <c r="Q385" s="3">
        <f t="shared" si="110"/>
        <v>-90.172016815992436</v>
      </c>
      <c r="R385">
        <f t="shared" si="111"/>
        <v>89.827983184007564</v>
      </c>
      <c r="S385">
        <f t="shared" si="112"/>
        <v>3.6449556549621098E-3</v>
      </c>
      <c r="T385">
        <f t="shared" si="95"/>
        <v>89.326414613032227</v>
      </c>
    </row>
    <row r="386" spans="1:20" x14ac:dyDescent="0.25">
      <c r="A386">
        <f t="shared" si="96"/>
        <v>22.988959157482075</v>
      </c>
      <c r="B386">
        <f t="shared" si="113"/>
        <v>3.658806486450966</v>
      </c>
      <c r="C386" t="str">
        <f t="shared" si="97"/>
        <v>-87.8553679191045-29152.2140374587i</v>
      </c>
      <c r="D386" t="str">
        <f t="shared" si="98"/>
        <v>3.47812499991204-4349.91422260853i</v>
      </c>
      <c r="E386" t="str">
        <f t="shared" si="99"/>
        <v>162.469388014103-0.0348173378560577i</v>
      </c>
      <c r="F386" t="str">
        <f t="shared" si="100"/>
        <v>2.90990990989573-40821.2669463395i</v>
      </c>
      <c r="G386" t="str">
        <f t="shared" si="101"/>
        <v>0.999999999995129-2.20694007910753E-06i</v>
      </c>
      <c r="H386" t="str">
        <f t="shared" si="102"/>
        <v>15.1515196332412+0.0539556220673835i</v>
      </c>
      <c r="I386" t="str">
        <f t="shared" si="103"/>
        <v>15.2107841007751-4187.58180989739i</v>
      </c>
      <c r="K386" t="str">
        <f t="shared" si="104"/>
        <v>0.329995717639884-0.00118764384502199i</v>
      </c>
      <c r="L386" t="str">
        <f t="shared" si="105"/>
        <v>0.000416666666666667-128.543563981017i</v>
      </c>
      <c r="M386" t="str">
        <f t="shared" si="106"/>
        <v>0.005-319.846632729237i</v>
      </c>
      <c r="N386">
        <f t="shared" si="107"/>
        <v>89.827329528257692</v>
      </c>
      <c r="O386">
        <f t="shared" si="108"/>
        <v>89.293470321998228</v>
      </c>
      <c r="P386" s="3">
        <f t="shared" si="109"/>
        <v>89.293470321998228</v>
      </c>
      <c r="Q386" s="3">
        <f t="shared" si="110"/>
        <v>-90.172670471742308</v>
      </c>
      <c r="R386">
        <f t="shared" si="111"/>
        <v>89.827329528257692</v>
      </c>
      <c r="S386">
        <f t="shared" si="112"/>
        <v>3.658806486450966E-3</v>
      </c>
      <c r="T386">
        <f t="shared" si="95"/>
        <v>89.293470321998228</v>
      </c>
    </row>
    <row r="387" spans="1:20" x14ac:dyDescent="0.25">
      <c r="A387">
        <f t="shared" si="96"/>
        <v>23.07631720228051</v>
      </c>
      <c r="B387">
        <f t="shared" si="113"/>
        <v>3.6727099510994798</v>
      </c>
      <c r="C387" t="str">
        <f t="shared" si="97"/>
        <v>-87.8553579975841-29041.8524206956i</v>
      </c>
      <c r="D387" t="str">
        <f t="shared" si="98"/>
        <v>3.47812499991137-4333.44712367177i</v>
      </c>
      <c r="E387" t="str">
        <f t="shared" si="99"/>
        <v>162.469386879967-0.0349496393123634i</v>
      </c>
      <c r="F387" t="str">
        <f t="shared" si="100"/>
        <v>2.90990990989563-40666.7333596219i</v>
      </c>
      <c r="G387" t="str">
        <f t="shared" si="101"/>
        <v>0.999999999995092-2.21532645140806E-06i</v>
      </c>
      <c r="H387" t="str">
        <f t="shared" si="102"/>
        <v>15.151519667367+0.0541606534860494i</v>
      </c>
      <c r="I387" t="str">
        <f t="shared" si="103"/>
        <v>15.2107841165563-4171.72924012741i</v>
      </c>
      <c r="K387" t="str">
        <f t="shared" si="104"/>
        <v>0.329995685032537-0.0011921567736117i</v>
      </c>
      <c r="L387" t="str">
        <f t="shared" si="105"/>
        <v>0.000416666666666667-128.056947580212i</v>
      </c>
      <c r="M387" t="str">
        <f t="shared" si="106"/>
        <v>0.005-318.635816626057i</v>
      </c>
      <c r="N387">
        <f t="shared" si="107"/>
        <v>89.826673388709253</v>
      </c>
      <c r="O387">
        <f t="shared" si="108"/>
        <v>89.26052602743033</v>
      </c>
      <c r="P387" s="3">
        <f t="shared" si="109"/>
        <v>89.26052602743033</v>
      </c>
      <c r="Q387" s="3">
        <f t="shared" si="110"/>
        <v>-90.173326611290747</v>
      </c>
      <c r="R387">
        <f t="shared" si="111"/>
        <v>89.826673388709253</v>
      </c>
      <c r="S387">
        <f t="shared" si="112"/>
        <v>3.6727099510994797E-3</v>
      </c>
      <c r="T387">
        <f t="shared" si="95"/>
        <v>89.26052602743033</v>
      </c>
    </row>
    <row r="388" spans="1:20" x14ac:dyDescent="0.25">
      <c r="A388">
        <f t="shared" si="96"/>
        <v>23.164007207649174</v>
      </c>
      <c r="B388">
        <f t="shared" si="113"/>
        <v>3.6866662489136579</v>
      </c>
      <c r="C388" t="str">
        <f t="shared" si="97"/>
        <v>-87.8553480005191-28931.90858073i</v>
      </c>
      <c r="D388" t="str">
        <f t="shared" si="98"/>
        <v>3.47812499991069-4317.04236282671i</v>
      </c>
      <c r="E388" t="str">
        <f t="shared" si="99"/>
        <v>162.469385737195-0.0350824434635423i</v>
      </c>
      <c r="F388" t="str">
        <f t="shared" si="100"/>
        <v>2.90990990989552-40512.7847775164i</v>
      </c>
      <c r="G388" t="str">
        <f t="shared" si="101"/>
        <v>0.999999999995055-2.22374469192332E-06i</v>
      </c>
      <c r="H388" t="str">
        <f t="shared" si="102"/>
        <v>15.1515197017527+0.0543664640247334i</v>
      </c>
      <c r="I388" t="str">
        <f t="shared" si="103"/>
        <v>15.2107841324577-4155.93668208311i</v>
      </c>
      <c r="K388" t="str">
        <f t="shared" si="104"/>
        <v>0.32999565217691-0.00119668684997951i</v>
      </c>
      <c r="L388" t="str">
        <f t="shared" si="105"/>
        <v>0.000416666666666667-127.57217332159i</v>
      </c>
      <c r="M388" t="str">
        <f t="shared" si="106"/>
        <v>0.005-317.429584206074i</v>
      </c>
      <c r="N388">
        <f t="shared" si="107"/>
        <v>89.826014755924888</v>
      </c>
      <c r="O388">
        <f t="shared" si="108"/>
        <v>89.227581729301562</v>
      </c>
      <c r="P388" s="3">
        <f t="shared" si="109"/>
        <v>89.227581729301562</v>
      </c>
      <c r="Q388" s="3">
        <f t="shared" si="110"/>
        <v>-90.173985244075112</v>
      </c>
      <c r="R388">
        <f t="shared" si="111"/>
        <v>89.826014755924888</v>
      </c>
      <c r="S388">
        <f t="shared" si="112"/>
        <v>3.6866662489136578E-3</v>
      </c>
      <c r="T388">
        <f t="shared" si="95"/>
        <v>89.227581729301562</v>
      </c>
    </row>
    <row r="389" spans="1:20" x14ac:dyDescent="0.25">
      <c r="A389">
        <f t="shared" si="96"/>
        <v>23.25203043503824</v>
      </c>
      <c r="B389">
        <f t="shared" si="113"/>
        <v>3.7006755806595297</v>
      </c>
      <c r="C389" t="str">
        <f t="shared" si="97"/>
        <v>-87.8553379273342-28822.3809359833i</v>
      </c>
      <c r="D389" t="str">
        <f t="shared" si="98"/>
        <v>3.47812499991002-4300.69970408539i</v>
      </c>
      <c r="E389" t="str">
        <f t="shared" si="99"/>
        <v>162.469384585722-0.0352157522192451i</v>
      </c>
      <c r="F389" t="str">
        <f t="shared" si="100"/>
        <v>2.90990990989542-40359.4189854212i</v>
      </c>
      <c r="G389" t="str">
        <f t="shared" si="101"/>
        <v>0.999999999995017-2.23219492175255E-06i</v>
      </c>
      <c r="H389" t="str">
        <f t="shared" si="102"/>
        <v>15.1515197364003+0.0545730566440991i</v>
      </c>
      <c r="I389" t="str">
        <f t="shared" si="103"/>
        <v>15.2107841484802-4140.20390858326i</v>
      </c>
      <c r="K389" t="str">
        <f t="shared" si="104"/>
        <v>0.329995619071112-0.00120123413927153i</v>
      </c>
      <c r="L389" t="str">
        <f t="shared" si="105"/>
        <v>0.000416666666666667-127.08923423151i</v>
      </c>
      <c r="M389" t="str">
        <f t="shared" si="106"/>
        <v>0.005-316.227918117229i</v>
      </c>
      <c r="N389">
        <f t="shared" si="107"/>
        <v>89.825353620431343</v>
      </c>
      <c r="O389">
        <f t="shared" si="108"/>
        <v>89.194637427584937</v>
      </c>
      <c r="P389" s="3">
        <f t="shared" si="109"/>
        <v>89.194637427584937</v>
      </c>
      <c r="Q389" s="3">
        <f t="shared" si="110"/>
        <v>-90.174646379568657</v>
      </c>
      <c r="R389">
        <f t="shared" si="111"/>
        <v>89.825353620431343</v>
      </c>
      <c r="S389">
        <f t="shared" si="112"/>
        <v>3.7006755806595296E-3</v>
      </c>
      <c r="T389">
        <f t="shared" si="95"/>
        <v>89.194637427584937</v>
      </c>
    </row>
    <row r="390" spans="1:20" x14ac:dyDescent="0.25">
      <c r="A390">
        <f t="shared" si="96"/>
        <v>23.340388150691386</v>
      </c>
      <c r="B390">
        <f t="shared" si="113"/>
        <v>3.714738147866036</v>
      </c>
      <c r="C390" t="str">
        <f t="shared" si="97"/>
        <v>-87.855327777449-28713.267910863i</v>
      </c>
      <c r="D390" t="str">
        <f t="shared" si="98"/>
        <v>3.47812499990933-4284.41891235315i</v>
      </c>
      <c r="E390" t="str">
        <f t="shared" si="99"/>
        <v>162.469383425481-0.0353495674963926i</v>
      </c>
      <c r="F390" t="str">
        <f t="shared" si="100"/>
        <v>2.9099099098953-40206.6337771175i</v>
      </c>
      <c r="G390" t="str">
        <f t="shared" si="101"/>
        <v>0.999999999994979-2.24067726245512E-06i</v>
      </c>
      <c r="H390" t="str">
        <f t="shared" si="102"/>
        <v>15.1515197713116+0.0547804343160593i</v>
      </c>
      <c r="I390" t="str">
        <f t="shared" si="103"/>
        <v>15.2107841646245-4124.53069330654i</v>
      </c>
      <c r="K390" t="str">
        <f t="shared" si="104"/>
        <v>0.329995585713238-0.00120579870688122i</v>
      </c>
      <c r="L390" t="str">
        <f t="shared" si="105"/>
        <v>0.000416666666666667-126.608123362732i</v>
      </c>
      <c r="M390" t="str">
        <f t="shared" si="106"/>
        <v>0.005-315.030801073151i</v>
      </c>
      <c r="N390">
        <f t="shared" si="107"/>
        <v>89.824689972719455</v>
      </c>
      <c r="O390">
        <f t="shared" si="108"/>
        <v>89.161693122252942</v>
      </c>
      <c r="P390" s="3">
        <f t="shared" si="109"/>
        <v>89.161693122252942</v>
      </c>
      <c r="Q390" s="3">
        <f t="shared" si="110"/>
        <v>-90.175310027280545</v>
      </c>
      <c r="R390">
        <f t="shared" si="111"/>
        <v>89.824689972719455</v>
      </c>
      <c r="S390">
        <f t="shared" si="112"/>
        <v>3.7147381478660358E-3</v>
      </c>
      <c r="T390">
        <f t="shared" si="95"/>
        <v>89.161693122252942</v>
      </c>
    </row>
    <row r="391" spans="1:20" x14ac:dyDescent="0.25">
      <c r="A391">
        <f t="shared" si="96"/>
        <v>23.429081625664015</v>
      </c>
      <c r="B391">
        <f t="shared" si="113"/>
        <v>3.7288541528279269</v>
      </c>
      <c r="C391" t="str">
        <f t="shared" si="97"/>
        <v>-87.8553175502825-28604.5679357423i</v>
      </c>
      <c r="D391" t="str">
        <f t="shared" si="98"/>
        <v>3.47812499990865-4268.19975342536i</v>
      </c>
      <c r="E391" t="str">
        <f t="shared" si="99"/>
        <v>162.469382256406-0.0354838912191695i</v>
      </c>
      <c r="F391" t="str">
        <f t="shared" si="100"/>
        <v>2.90990990989519-40054.4269547392i</v>
      </c>
      <c r="G391" t="str">
        <f t="shared" si="101"/>
        <v>0.999999999994941-2.24919183605237E-06i</v>
      </c>
      <c r="H391" t="str">
        <f t="shared" si="102"/>
        <v>15.1515198064888+0.0549886000238227i</v>
      </c>
      <c r="I391" t="str">
        <f t="shared" si="103"/>
        <v>15.210784180892-4108.91681078859i</v>
      </c>
      <c r="K391" t="str">
        <f t="shared" si="104"/>
        <v>0.329995552101371-0.00121038061845041i</v>
      </c>
      <c r="L391" t="str">
        <f t="shared" si="105"/>
        <v>0.000416666666666667-126.128833794314i</v>
      </c>
      <c r="M391" t="str">
        <f t="shared" si="106"/>
        <v>0.005-313.83821585291i</v>
      </c>
      <c r="N391">
        <f t="shared" si="107"/>
        <v>89.824023803243847</v>
      </c>
      <c r="O391">
        <f t="shared" si="108"/>
        <v>89.128748813278307</v>
      </c>
      <c r="P391" s="3">
        <f t="shared" si="109"/>
        <v>89.128748813278307</v>
      </c>
      <c r="Q391" s="3">
        <f t="shared" si="110"/>
        <v>-90.175976196756153</v>
      </c>
      <c r="R391">
        <f t="shared" si="111"/>
        <v>89.824023803243847</v>
      </c>
      <c r="S391">
        <f t="shared" si="112"/>
        <v>3.7288541528279267E-3</v>
      </c>
      <c r="T391">
        <f t="shared" si="95"/>
        <v>89.128748813278307</v>
      </c>
    </row>
    <row r="392" spans="1:20" x14ac:dyDescent="0.25">
      <c r="A392">
        <f t="shared" si="96"/>
        <v>23.518112135841537</v>
      </c>
      <c r="B392">
        <f t="shared" si="113"/>
        <v>3.743023798608673</v>
      </c>
      <c r="C392" t="str">
        <f t="shared" si="97"/>
        <v>-87.8553072452431-28496.2794469349i</v>
      </c>
      <c r="D392" t="str">
        <f t="shared" si="98"/>
        <v>3.47812499990795-4252.04199398395i</v>
      </c>
      <c r="E392" t="str">
        <f t="shared" si="99"/>
        <v>162.469381078429-0.0356187253190685i</v>
      </c>
      <c r="F392" t="str">
        <f t="shared" si="100"/>
        <v>2.90990990989508-39902.7963287398i</v>
      </c>
      <c r="G392" t="str">
        <f t="shared" si="101"/>
        <v>0.999999999994903-2.25773876502928E-06i</v>
      </c>
      <c r="H392" t="str">
        <f t="shared" si="102"/>
        <v>15.1515198419338+0.0551975567619317i</v>
      </c>
      <c r="I392" t="str">
        <f t="shared" si="103"/>
        <v>15.2107841972833-4093.36203641841i</v>
      </c>
      <c r="K392" t="str">
        <f t="shared" si="104"/>
        <v>0.329995518233574-0.00121497993987013i</v>
      </c>
      <c r="L392" t="str">
        <f t="shared" si="105"/>
        <v>0.000416666666666667-125.651358631514i</v>
      </c>
      <c r="M392" t="str">
        <f t="shared" si="106"/>
        <v>0.005-312.650145300767i</v>
      </c>
      <c r="N392">
        <f t="shared" si="107"/>
        <v>89.82335510242298</v>
      </c>
      <c r="O392">
        <f t="shared" si="108"/>
        <v>89.095804500633051</v>
      </c>
      <c r="P392" s="3">
        <f t="shared" si="109"/>
        <v>89.095804500633051</v>
      </c>
      <c r="Q392" s="3">
        <f t="shared" si="110"/>
        <v>-90.17664489757702</v>
      </c>
      <c r="R392">
        <f t="shared" si="111"/>
        <v>89.82335510242298</v>
      </c>
      <c r="S392">
        <f t="shared" si="112"/>
        <v>3.743023798608673E-3</v>
      </c>
      <c r="T392">
        <f t="shared" si="95"/>
        <v>89.095804500633051</v>
      </c>
    </row>
    <row r="393" spans="1:20" x14ac:dyDescent="0.25">
      <c r="A393">
        <f t="shared" si="96"/>
        <v>23.607480961957737</v>
      </c>
      <c r="B393">
        <f t="shared" si="113"/>
        <v>3.7572472890433861</v>
      </c>
      <c r="C393" t="str">
        <f t="shared" si="97"/>
        <v>-87.8552968617398-28388.4008866751i</v>
      </c>
      <c r="D393" t="str">
        <f t="shared" si="98"/>
        <v>3.47812499990725-4235.94540159415i</v>
      </c>
      <c r="E393" t="str">
        <f t="shared" si="99"/>
        <v>162.469379891483-0.0357540717349156i</v>
      </c>
      <c r="F393" t="str">
        <f t="shared" si="100"/>
        <v>2.90990990989497-39751.739717862i</v>
      </c>
      <c r="G393" t="str">
        <f t="shared" si="101"/>
        <v>0.999999999994864-0.0000022663181723363i</v>
      </c>
      <c r="H393" t="str">
        <f t="shared" si="102"/>
        <v>15.1515198776487+0.0554073075363097i</v>
      </c>
      <c r="I393" t="str">
        <f t="shared" si="103"/>
        <v>15.2107842137994-4077.86614643536i</v>
      </c>
      <c r="K393" t="str">
        <f t="shared" si="104"/>
        <v>0.329995484107901-0.00121959673728165i</v>
      </c>
      <c r="L393" t="str">
        <f t="shared" si="105"/>
        <v>0.000416666666666667-125.175691005692i</v>
      </c>
      <c r="M393" t="str">
        <f t="shared" si="106"/>
        <v>0.005-311.466572325929i</v>
      </c>
      <c r="N393">
        <f t="shared" si="107"/>
        <v>89.822683860638847</v>
      </c>
      <c r="O393">
        <f t="shared" si="108"/>
        <v>89.06286018428942</v>
      </c>
      <c r="P393" s="3">
        <f t="shared" si="109"/>
        <v>89.06286018428942</v>
      </c>
      <c r="Q393" s="3">
        <f t="shared" si="110"/>
        <v>-90.177316139361153</v>
      </c>
      <c r="R393">
        <f t="shared" si="111"/>
        <v>89.822683860638847</v>
      </c>
      <c r="S393">
        <f t="shared" si="112"/>
        <v>3.757247289043386E-3</v>
      </c>
      <c r="T393">
        <f t="shared" si="95"/>
        <v>89.06286018428942</v>
      </c>
    </row>
    <row r="394" spans="1:20" x14ac:dyDescent="0.25">
      <c r="A394">
        <f t="shared" si="96"/>
        <v>23.697189389613175</v>
      </c>
      <c r="B394">
        <f t="shared" si="113"/>
        <v>3.7715248287417511</v>
      </c>
      <c r="C394" t="str">
        <f t="shared" si="97"/>
        <v>-87.8552863991722-28280.930703093i</v>
      </c>
      <c r="D394" t="str">
        <f t="shared" si="98"/>
        <v>3.47812499990653-4219.90974470104i</v>
      </c>
      <c r="E394" t="str">
        <f t="shared" si="99"/>
        <v>162.469378695499-0.0358899324128968i</v>
      </c>
      <c r="F394" t="str">
        <f t="shared" si="100"/>
        <v>2.90990990989485-39601.2549491055i</v>
      </c>
      <c r="G394" t="str">
        <f t="shared" si="101"/>
        <v>0.999999999994825-2.27493018139109E-06i</v>
      </c>
      <c r="H394" t="str">
        <f t="shared" si="102"/>
        <v>15.1515199136356+0.055617855364301i</v>
      </c>
      <c r="I394" t="str">
        <f t="shared" si="103"/>
        <v>15.210784230441-4062.42891792587i</v>
      </c>
      <c r="K394" t="str">
        <f t="shared" si="104"/>
        <v>0.329995449722386-0.00122423107707736i</v>
      </c>
      <c r="L394" t="str">
        <f t="shared" si="105"/>
        <v>0.000416666666666667-124.70182407421i</v>
      </c>
      <c r="M394" t="str">
        <f t="shared" si="106"/>
        <v>0.005-310.2874799023i</v>
      </c>
      <c r="N394">
        <f t="shared" si="107"/>
        <v>89.822010068236963</v>
      </c>
      <c r="O394">
        <f t="shared" si="108"/>
        <v>89.029915864219049</v>
      </c>
      <c r="P394" s="3">
        <f t="shared" si="109"/>
        <v>89.029915864219049</v>
      </c>
      <c r="Q394" s="3">
        <f t="shared" si="110"/>
        <v>-90.177989931763037</v>
      </c>
      <c r="R394">
        <f t="shared" si="111"/>
        <v>89.822010068236963</v>
      </c>
      <c r="S394">
        <f t="shared" si="112"/>
        <v>3.7715248287417511E-3</v>
      </c>
      <c r="T394">
        <f t="shared" si="95"/>
        <v>89.029915864219049</v>
      </c>
    </row>
    <row r="395" spans="1:20" x14ac:dyDescent="0.25">
      <c r="A395">
        <f t="shared" si="96"/>
        <v>23.787238709293707</v>
      </c>
      <c r="B395">
        <f t="shared" si="113"/>
        <v>3.7858566230909698</v>
      </c>
      <c r="C395" t="str">
        <f t="shared" si="97"/>
        <v>-87.8552758569438-28173.8673501949i</v>
      </c>
      <c r="D395" t="str">
        <f t="shared" si="98"/>
        <v>3.47812499990583-4203.93479262635i</v>
      </c>
      <c r="E395" t="str">
        <f t="shared" si="99"/>
        <v>162.46937749041-0.0360263093065921i</v>
      </c>
      <c r="F395" t="str">
        <f t="shared" si="100"/>
        <v>2.90990990989474-39451.3398576967i</v>
      </c>
      <c r="G395" t="str">
        <f t="shared" si="101"/>
        <v>0.999999999994785-2.28357491608029E-06i</v>
      </c>
      <c r="H395" t="str">
        <f t="shared" si="102"/>
        <v>15.1515199498965+0.0558292032747185i</v>
      </c>
      <c r="I395" t="str">
        <f t="shared" si="103"/>
        <v>15.2107842472096-4047.05012882023i</v>
      </c>
      <c r="K395" t="str">
        <f t="shared" si="104"/>
        <v>0.329995415075053-0.00122888302590181i</v>
      </c>
      <c r="L395" t="str">
        <f t="shared" si="105"/>
        <v>0.000416666666666667-124.229751020333i</v>
      </c>
      <c r="M395" t="str">
        <f t="shared" si="106"/>
        <v>0.005-309.112851068241i</v>
      </c>
      <c r="N395">
        <f t="shared" si="107"/>
        <v>89.821333715526109</v>
      </c>
      <c r="O395">
        <f t="shared" si="108"/>
        <v>88.996971540393886</v>
      </c>
      <c r="P395" s="3">
        <f t="shared" si="109"/>
        <v>88.996971540393886</v>
      </c>
      <c r="Q395" s="3">
        <f t="shared" si="110"/>
        <v>-90.178666284473891</v>
      </c>
      <c r="R395">
        <f t="shared" si="111"/>
        <v>89.821333715526109</v>
      </c>
      <c r="S395">
        <f t="shared" si="112"/>
        <v>3.7858566230909696E-3</v>
      </c>
      <c r="T395">
        <f t="shared" si="95"/>
        <v>88.996971540393886</v>
      </c>
    </row>
    <row r="396" spans="1:20" x14ac:dyDescent="0.25">
      <c r="A396">
        <f t="shared" si="96"/>
        <v>23.877630216389022</v>
      </c>
      <c r="B396">
        <f t="shared" si="113"/>
        <v>3.8002428782587154</v>
      </c>
      <c r="C396" t="str">
        <f t="shared" si="97"/>
        <v>-87.8552652344423-28067.2092878375i</v>
      </c>
      <c r="D396" t="str">
        <f t="shared" si="98"/>
        <v>3.47812499990511-4188.02031556501i</v>
      </c>
      <c r="E396" t="str">
        <f t="shared" si="99"/>
        <v>162.469376276144-0.0361632043769861i</v>
      </c>
      <c r="F396" t="str">
        <f t="shared" si="100"/>
        <v>2.90990990989462-39301.9922870565i</v>
      </c>
      <c r="G396" t="str">
        <f t="shared" si="101"/>
        <v>0.999999999994746-2.29225250076131E-06i</v>
      </c>
      <c r="H396" t="str">
        <f t="shared" si="102"/>
        <v>15.1515199864335+0.0560413543078823i</v>
      </c>
      <c r="I396" t="str">
        <f t="shared" si="103"/>
        <v>15.2107842641057-4031.72955788938i</v>
      </c>
      <c r="K396" t="str">
        <f t="shared" si="104"/>
        <v>0.329995380163907-0.00123355265065254i</v>
      </c>
      <c r="L396" t="str">
        <f t="shared" si="105"/>
        <v>0.000416666666666667-123.759465053131i</v>
      </c>
      <c r="M396" t="str">
        <f t="shared" si="106"/>
        <v>0.005-307.94266892632i</v>
      </c>
      <c r="N396">
        <f t="shared" si="107"/>
        <v>89.820654792778257</v>
      </c>
      <c r="O396">
        <f t="shared" si="108"/>
        <v>88.964027212784998</v>
      </c>
      <c r="P396" s="3">
        <f t="shared" si="109"/>
        <v>88.964027212784998</v>
      </c>
      <c r="Q396" s="3">
        <f t="shared" si="110"/>
        <v>-90.179345207221743</v>
      </c>
      <c r="R396">
        <f t="shared" si="111"/>
        <v>89.820654792778257</v>
      </c>
      <c r="S396">
        <f t="shared" si="112"/>
        <v>3.8002428782587154E-3</v>
      </c>
      <c r="T396">
        <f t="shared" si="95"/>
        <v>88.964027212784998</v>
      </c>
    </row>
    <row r="397" spans="1:20" x14ac:dyDescent="0.25">
      <c r="A397">
        <f t="shared" si="96"/>
        <v>23.968365211211303</v>
      </c>
      <c r="B397">
        <f t="shared" si="113"/>
        <v>3.8146838011960988</v>
      </c>
      <c r="C397" t="str">
        <f t="shared" si="97"/>
        <v>-87.8552545310598-27960.9549817092i</v>
      </c>
      <c r="D397" t="str">
        <f t="shared" si="98"/>
        <v>3.47812499990439-4172.16608458193i</v>
      </c>
      <c r="E397" t="str">
        <f t="shared" si="99"/>
        <v>162.469375052632-0.0363006195925234i</v>
      </c>
      <c r="F397" t="str">
        <f t="shared" si="100"/>
        <v>2.9099099098945-39153.2100887699i</v>
      </c>
      <c r="G397" t="str">
        <f t="shared" si="101"/>
        <v>0.999999999994706-2.30096306026411E-06i</v>
      </c>
      <c r="H397" t="str">
        <f t="shared" si="102"/>
        <v>15.1515200232486+0.0562543115156671i</v>
      </c>
      <c r="I397" t="str">
        <f t="shared" si="103"/>
        <v>15.2107842811305-4016.46698474173i</v>
      </c>
      <c r="K397" t="str">
        <f t="shared" si="104"/>
        <v>0.32999534498694-0.00123824001848116i</v>
      </c>
      <c r="L397" t="str">
        <f t="shared" si="105"/>
        <v>0.000416666666666667-123.290959407383i</v>
      </c>
      <c r="M397" t="str">
        <f t="shared" si="106"/>
        <v>0.005-306.776916643076i</v>
      </c>
      <c r="N397">
        <f t="shared" si="107"/>
        <v>89.819973290228504</v>
      </c>
      <c r="O397">
        <f t="shared" si="108"/>
        <v>88.931082881363722</v>
      </c>
      <c r="P397" s="3">
        <f t="shared" si="109"/>
        <v>88.931082881363722</v>
      </c>
      <c r="Q397" s="3">
        <f t="shared" si="110"/>
        <v>-90.180026709771496</v>
      </c>
      <c r="R397">
        <f t="shared" si="111"/>
        <v>89.819973290228504</v>
      </c>
      <c r="S397">
        <f t="shared" si="112"/>
        <v>3.8146838011960988E-3</v>
      </c>
      <c r="T397">
        <f t="shared" si="95"/>
        <v>88.931082881363722</v>
      </c>
    </row>
    <row r="398" spans="1:20" x14ac:dyDescent="0.25">
      <c r="A398">
        <f t="shared" si="96"/>
        <v>24.059444999013905</v>
      </c>
      <c r="B398">
        <f t="shared" si="113"/>
        <v>3.8291795996406441</v>
      </c>
      <c r="C398" t="str">
        <f t="shared" si="97"/>
        <v>-87.8552437461794-27855.1029033061i</v>
      </c>
      <c r="D398" t="str">
        <f t="shared" si="98"/>
        <v>3.47812499990366-4156.37187160868i</v>
      </c>
      <c r="E398" t="str">
        <f t="shared" si="99"/>
        <v>162.469373819804-0.0364385569291069i</v>
      </c>
      <c r="F398" t="str">
        <f t="shared" si="100"/>
        <v>2.90990990989439-39004.9911225552i</v>
      </c>
      <c r="G398" t="str">
        <f t="shared" si="101"/>
        <v>0.999999999994665-2.30970671989302E-06i</v>
      </c>
      <c r="H398" t="str">
        <f t="shared" si="102"/>
        <v>15.1515200603442+0.0564680779615449i</v>
      </c>
      <c r="I398" t="str">
        <f t="shared" si="103"/>
        <v>15.2107842982852-4001.26218982014i</v>
      </c>
      <c r="K398" t="str">
        <f t="shared" si="104"/>
        <v>0.329995309542126-0.00124294519679424i</v>
      </c>
      <c r="L398" t="str">
        <f t="shared" si="105"/>
        <v>0.000416666666666667-122.824227343478i</v>
      </c>
      <c r="M398" t="str">
        <f t="shared" si="106"/>
        <v>0.005-305.615577448771i</v>
      </c>
      <c r="N398">
        <f t="shared" si="107"/>
        <v>89.81928919807477</v>
      </c>
      <c r="O398">
        <f t="shared" si="108"/>
        <v>88.898138546100981</v>
      </c>
      <c r="P398" s="3">
        <f t="shared" si="109"/>
        <v>88.898138546100981</v>
      </c>
      <c r="Q398" s="3">
        <f t="shared" si="110"/>
        <v>-90.18071080192523</v>
      </c>
      <c r="R398">
        <f t="shared" si="111"/>
        <v>89.81928919807477</v>
      </c>
      <c r="S398">
        <f t="shared" si="112"/>
        <v>3.8291795996406443E-3</v>
      </c>
      <c r="T398">
        <f t="shared" si="95"/>
        <v>88.898138546100981</v>
      </c>
    </row>
    <row r="399" spans="1:20" x14ac:dyDescent="0.25">
      <c r="A399">
        <f t="shared" si="96"/>
        <v>24.150870890010157</v>
      </c>
      <c r="B399">
        <f t="shared" si="113"/>
        <v>3.8437304821192786</v>
      </c>
      <c r="C399" t="str">
        <f t="shared" si="97"/>
        <v>-87.8552328791811-27749.6515299107i</v>
      </c>
      <c r="D399" t="str">
        <f t="shared" si="98"/>
        <v>3.47812499990292-4140.63744944018i</v>
      </c>
      <c r="E399" t="str">
        <f t="shared" si="99"/>
        <v>162.46937257759-0.0365770183701482i</v>
      </c>
      <c r="F399" t="str">
        <f t="shared" si="100"/>
        <v>2.90990990989426-38857.3332562326i</v>
      </c>
      <c r="G399" t="str">
        <f t="shared" si="101"/>
        <v>0.999999999994625-2.31848360542852E-06i</v>
      </c>
      <c r="H399" t="str">
        <f t="shared" si="102"/>
        <v>15.1515200977222+0.0566826567206272i</v>
      </c>
      <c r="I399" t="str">
        <f t="shared" si="103"/>
        <v>15.2107843155702-3986.11495439845i</v>
      </c>
      <c r="K399" t="str">
        <f t="shared" si="104"/>
        <v>0.329995273827428-0.00124766825325431i</v>
      </c>
      <c r="L399" t="str">
        <f t="shared" si="105"/>
        <v>0.000416666666666667-122.359262147318i</v>
      </c>
      <c r="M399" t="str">
        <f t="shared" si="106"/>
        <v>0.005-304.45863463715i</v>
      </c>
      <c r="N399">
        <f t="shared" si="107"/>
        <v>89.81860250647776</v>
      </c>
      <c r="O399">
        <f t="shared" si="108"/>
        <v>88.865194206967644</v>
      </c>
      <c r="P399" s="3">
        <f t="shared" si="109"/>
        <v>88.865194206967644</v>
      </c>
      <c r="Q399" s="3">
        <f t="shared" si="110"/>
        <v>-90.18139749352224</v>
      </c>
      <c r="R399">
        <f t="shared" si="111"/>
        <v>89.81860250647776</v>
      </c>
      <c r="S399">
        <f t="shared" si="112"/>
        <v>3.8437304821192786E-3</v>
      </c>
      <c r="T399">
        <f t="shared" si="95"/>
        <v>88.865194206967644</v>
      </c>
    </row>
    <row r="400" spans="1:20" x14ac:dyDescent="0.25">
      <c r="A400">
        <f t="shared" si="96"/>
        <v>24.242644199392199</v>
      </c>
      <c r="B400">
        <f t="shared" si="113"/>
        <v>3.8583366579513321</v>
      </c>
      <c r="C400" t="str">
        <f t="shared" si="97"/>
        <v>-87.8552219294403-27644.5993445695i</v>
      </c>
      <c r="D400" t="str">
        <f t="shared" si="98"/>
        <v>3.47812499990219-4124.96259173152i</v>
      </c>
      <c r="E400" t="str">
        <f t="shared" si="99"/>
        <v>162.469371325917-0.0367160059065934i</v>
      </c>
      <c r="F400" t="str">
        <f t="shared" si="100"/>
        <v>2.90990990989415-38710.2343656944i</v>
      </c>
      <c r="G400" t="str">
        <f t="shared" si="101"/>
        <v>0.999999999994584-2.32729384312904E-06i</v>
      </c>
      <c r="H400" t="str">
        <f t="shared" si="102"/>
        <v>15.1515201353848+0.0568980508797131i</v>
      </c>
      <c r="I400" t="str">
        <f t="shared" si="103"/>
        <v>15.210784332987-3971.02506057861i</v>
      </c>
      <c r="K400" t="str">
        <f t="shared" si="104"/>
        <v>0.329995237840792-0.00125240925578081i</v>
      </c>
      <c r="L400" t="str">
        <f t="shared" si="105"/>
        <v>0.000416666666666667-121.896057130223i</v>
      </c>
      <c r="M400" t="str">
        <f t="shared" si="106"/>
        <v>0.005-303.306071565202i</v>
      </c>
      <c r="N400">
        <f t="shared" si="107"/>
        <v>89.817913205560814</v>
      </c>
      <c r="O400">
        <f t="shared" si="108"/>
        <v>88.832249863934166</v>
      </c>
      <c r="P400" s="3">
        <f t="shared" si="109"/>
        <v>88.832249863934166</v>
      </c>
      <c r="Q400" s="3">
        <f t="shared" si="110"/>
        <v>-90.182086794439186</v>
      </c>
      <c r="R400">
        <f t="shared" si="111"/>
        <v>89.817913205560814</v>
      </c>
      <c r="S400">
        <f t="shared" si="112"/>
        <v>3.8583366579513323E-3</v>
      </c>
      <c r="T400">
        <f t="shared" si="95"/>
        <v>88.832249863934166</v>
      </c>
    </row>
    <row r="401" spans="1:20" x14ac:dyDescent="0.25">
      <c r="A401">
        <f t="shared" si="96"/>
        <v>24.33476624734989</v>
      </c>
      <c r="B401">
        <f t="shared" si="113"/>
        <v>3.8729983372515471</v>
      </c>
      <c r="C401" t="str">
        <f t="shared" si="97"/>
        <v>-87.8552108963246-27539.9448360713i</v>
      </c>
      <c r="D401" t="str">
        <f t="shared" si="98"/>
        <v>3.47812499990144-4109.34707299459i</v>
      </c>
      <c r="E401" t="str">
        <f t="shared" si="99"/>
        <v>162.469370064713-0.0368555215369305i</v>
      </c>
      <c r="F401" t="str">
        <f t="shared" si="100"/>
        <v>2.90990990989403-38563.6923348734i</v>
      </c>
      <c r="G401" t="str">
        <f t="shared" si="101"/>
        <v>0.999999999994542-2.33613755973284E-06i</v>
      </c>
      <c r="H401" t="str">
        <f t="shared" si="102"/>
        <v>15.1515201733342+0.0571142635373307i</v>
      </c>
      <c r="I401" t="str">
        <f t="shared" si="103"/>
        <v>15.2107843505363-3955.99229128744i</v>
      </c>
      <c r="K401" t="str">
        <f t="shared" si="104"/>
        <v>0.329995201580144-0.00125716827255107i</v>
      </c>
      <c r="L401" t="str">
        <f t="shared" si="105"/>
        <v>0.000416666666666667-121.434605628834i</v>
      </c>
      <c r="M401" t="str">
        <f t="shared" si="106"/>
        <v>0.005-302.157871652921i</v>
      </c>
      <c r="N401">
        <f t="shared" si="107"/>
        <v>89.817221285409786</v>
      </c>
      <c r="O401">
        <f t="shared" si="108"/>
        <v>88.799305516970776</v>
      </c>
      <c r="P401" s="3">
        <f t="shared" si="109"/>
        <v>88.799305516970776</v>
      </c>
      <c r="Q401" s="3">
        <f t="shared" si="110"/>
        <v>-90.182778714590214</v>
      </c>
      <c r="R401">
        <f t="shared" si="111"/>
        <v>89.817221285409786</v>
      </c>
      <c r="S401">
        <f t="shared" si="112"/>
        <v>3.8729983372515469E-3</v>
      </c>
      <c r="T401">
        <f t="shared" si="95"/>
        <v>88.799305516970776</v>
      </c>
    </row>
    <row r="402" spans="1:20" x14ac:dyDescent="0.25">
      <c r="A402">
        <f t="shared" si="96"/>
        <v>24.427238359089817</v>
      </c>
      <c r="B402">
        <f t="shared" si="113"/>
        <v>3.887715730933103</v>
      </c>
      <c r="C402" t="str">
        <f t="shared" si="97"/>
        <v>-87.8551997792018-27435.6864989264i</v>
      </c>
      <c r="D402" t="str">
        <f t="shared" si="98"/>
        <v>3.47812499990069-4093.79066859491i</v>
      </c>
      <c r="E402" t="str">
        <f t="shared" si="99"/>
        <v>162.469368793907-0.036995567267251i</v>
      </c>
      <c r="F402" t="str">
        <f t="shared" si="100"/>
        <v>2.90990990989391-38417.7050557136i</v>
      </c>
      <c r="G402" t="str">
        <f t="shared" si="101"/>
        <v>0.999999999994501-2.34501488245972E-06i</v>
      </c>
      <c r="H402" t="str">
        <f t="shared" si="102"/>
        <v>15.1515202115725+0.0573312978037829i</v>
      </c>
      <c r="I402" t="str">
        <f t="shared" si="103"/>
        <v>15.2107843682194-3941.01643027351i</v>
      </c>
      <c r="K402" t="str">
        <f t="shared" si="104"/>
        <v>0.329995165043401-0.00126194537200131i</v>
      </c>
      <c r="L402" t="str">
        <f t="shared" si="105"/>
        <v>0.000416666666666667-120.974901005015i</v>
      </c>
      <c r="M402" t="str">
        <f t="shared" si="106"/>
        <v>0.005-301.014018383065i</v>
      </c>
      <c r="N402">
        <f t="shared" si="107"/>
        <v>89.816526736072802</v>
      </c>
      <c r="O402">
        <f t="shared" si="108"/>
        <v>88.76636116604773</v>
      </c>
      <c r="P402" s="3">
        <f t="shared" si="109"/>
        <v>88.76636116604773</v>
      </c>
      <c r="Q402" s="3">
        <f t="shared" si="110"/>
        <v>-90.183473263927198</v>
      </c>
      <c r="R402">
        <f t="shared" si="111"/>
        <v>89.816526736072802</v>
      </c>
      <c r="S402">
        <f t="shared" si="112"/>
        <v>3.887715730933103E-3</v>
      </c>
      <c r="T402">
        <f t="shared" si="95"/>
        <v>88.76636116604773</v>
      </c>
    </row>
    <row r="403" spans="1:20" x14ac:dyDescent="0.25">
      <c r="A403">
        <f t="shared" si="96"/>
        <v>24.520061864854359</v>
      </c>
      <c r="B403">
        <f t="shared" si="113"/>
        <v>3.9024890507106487</v>
      </c>
      <c r="C403" t="str">
        <f t="shared" si="97"/>
        <v>-87.8551885774298-27331.8228333429i</v>
      </c>
      <c r="D403" t="str">
        <f t="shared" si="98"/>
        <v>3.47812499989993-4078.29315474837i</v>
      </c>
      <c r="E403" t="str">
        <f t="shared" si="99"/>
        <v>162.469367513424-0.0371361451112525i</v>
      </c>
      <c r="F403" t="str">
        <f t="shared" si="100"/>
        <v>2.90990990989378-38272.2704281385i</v>
      </c>
      <c r="G403" t="str">
        <f t="shared" si="101"/>
        <v>0.999999999994459-2.35392593901298E-06i</v>
      </c>
      <c r="H403" t="str">
        <f t="shared" si="102"/>
        <v>15.151520250102+0.0575491568011912i</v>
      </c>
      <c r="I403" t="str">
        <f t="shared" si="103"/>
        <v>15.2107843860369-3926.097262104i</v>
      </c>
      <c r="K403" t="str">
        <f t="shared" si="104"/>
        <v>0.329995128228458-0.00126674062282758i</v>
      </c>
      <c r="L403" t="str">
        <f t="shared" si="105"/>
        <v>0.000416666666666667-120.516936645761i</v>
      </c>
      <c r="M403" t="str">
        <f t="shared" si="106"/>
        <v>0.005-299.874495300922i</v>
      </c>
      <c r="N403">
        <f t="shared" si="107"/>
        <v>89.815829547560227</v>
      </c>
      <c r="O403">
        <f t="shared" si="108"/>
        <v>88.733416811134617</v>
      </c>
      <c r="P403" s="3">
        <f t="shared" si="109"/>
        <v>88.733416811134617</v>
      </c>
      <c r="Q403" s="3">
        <f t="shared" si="110"/>
        <v>-90.184170452439773</v>
      </c>
      <c r="R403">
        <f t="shared" si="111"/>
        <v>89.815829547560227</v>
      </c>
      <c r="S403">
        <f t="shared" si="112"/>
        <v>3.9024890507106487E-3</v>
      </c>
      <c r="T403">
        <f t="shared" si="95"/>
        <v>88.733416811134617</v>
      </c>
    </row>
    <row r="404" spans="1:20" x14ac:dyDescent="0.25">
      <c r="A404">
        <f t="shared" si="96"/>
        <v>24.613238099940805</v>
      </c>
      <c r="B404">
        <f t="shared" si="113"/>
        <v>3.9173185091033491</v>
      </c>
      <c r="C404" t="str">
        <f t="shared" si="97"/>
        <v>-87.8551772903674-27228.3523452079i</v>
      </c>
      <c r="D404" t="str">
        <f t="shared" si="98"/>
        <v>3.47812499989917-4062.85430851807i</v>
      </c>
      <c r="E404" t="str">
        <f t="shared" si="99"/>
        <v>162.469366223192-0.037277257090282i</v>
      </c>
      <c r="F404" t="str">
        <f t="shared" si="100"/>
        <v>2.90990990989366-38127.3863600226i</v>
      </c>
      <c r="G404" t="str">
        <f t="shared" si="101"/>
        <v>0.999999999994417-2.36287085758113E-06i</v>
      </c>
      <c r="H404" t="str">
        <f t="shared" si="102"/>
        <v>15.1515202889249+0.0577678436635422i</v>
      </c>
      <c r="I404" t="str">
        <f t="shared" si="103"/>
        <v>15.2107844039902-3911.23457216171i</v>
      </c>
      <c r="K404" t="str">
        <f t="shared" si="104"/>
        <v>0.329995091133199-0.00127155409398679i</v>
      </c>
      <c r="L404" t="str">
        <f t="shared" si="105"/>
        <v>0.000416666666666667-120.060705963101i</v>
      </c>
      <c r="M404" t="str">
        <f t="shared" si="106"/>
        <v>0.005-298.739286014069i</v>
      </c>
      <c r="N404">
        <f t="shared" si="107"/>
        <v>89.815129709844513</v>
      </c>
      <c r="O404">
        <f t="shared" si="108"/>
        <v>88.700472452201367</v>
      </c>
      <c r="P404" s="3">
        <f t="shared" si="109"/>
        <v>88.700472452201367</v>
      </c>
      <c r="Q404" s="3">
        <f t="shared" si="110"/>
        <v>-90.184870290155487</v>
      </c>
      <c r="R404">
        <f t="shared" si="111"/>
        <v>89.815129709844513</v>
      </c>
      <c r="S404">
        <f t="shared" si="112"/>
        <v>3.9173185091033492E-3</v>
      </c>
      <c r="T404">
        <f t="shared" si="95"/>
        <v>88.700472452201367</v>
      </c>
    </row>
    <row r="405" spans="1:20" x14ac:dyDescent="0.25">
      <c r="A405">
        <f t="shared" si="96"/>
        <v>24.706768404720581</v>
      </c>
      <c r="B405">
        <f t="shared" si="113"/>
        <v>3.9322043194379419</v>
      </c>
      <c r="C405" t="str">
        <f t="shared" si="97"/>
        <v>-87.8551659173611-27125.2735460631i</v>
      </c>
      <c r="D405" t="str">
        <f t="shared" si="98"/>
        <v>3.4781249998984-4047.47390781097i</v>
      </c>
      <c r="E405" t="str">
        <f t="shared" si="99"/>
        <v>162.469364923135-0.0374189052333498i</v>
      </c>
      <c r="F405" t="str">
        <f t="shared" si="100"/>
        <v>2.90990990989354-37983.0507671597i</v>
      </c>
      <c r="G405" t="str">
        <f t="shared" si="101"/>
        <v>0.999999999994374-2.37184976683984E-06i</v>
      </c>
      <c r="H405" t="str">
        <f t="shared" si="102"/>
        <v>15.1515203280434+0.0579873615367312i</v>
      </c>
      <c r="I405" t="str">
        <f t="shared" si="103"/>
        <v>15.2107844220801-3896.42814664183i</v>
      </c>
      <c r="K405" t="str">
        <f t="shared" si="104"/>
        <v>0.329995053755489-0.00127638585469766i</v>
      </c>
      <c r="L405" t="str">
        <f t="shared" si="105"/>
        <v>0.000416666666666667-119.606202394004i</v>
      </c>
      <c r="M405" t="str">
        <f t="shared" si="106"/>
        <v>0.005-297.608374192138i</v>
      </c>
      <c r="N405">
        <f t="shared" si="107"/>
        <v>89.814427212859911</v>
      </c>
      <c r="O405">
        <f t="shared" si="108"/>
        <v>88.667528089217143</v>
      </c>
      <c r="P405" s="3">
        <f t="shared" si="109"/>
        <v>88.667528089217143</v>
      </c>
      <c r="Q405" s="3">
        <f t="shared" si="110"/>
        <v>-90.185572787140089</v>
      </c>
      <c r="R405">
        <f t="shared" si="111"/>
        <v>89.814427212859911</v>
      </c>
      <c r="S405">
        <f t="shared" si="112"/>
        <v>3.9322043194379422E-3</v>
      </c>
      <c r="T405">
        <f t="shared" si="95"/>
        <v>88.667528089217143</v>
      </c>
    </row>
    <row r="406" spans="1:20" x14ac:dyDescent="0.25">
      <c r="A406">
        <f t="shared" si="96"/>
        <v>24.800654124658518</v>
      </c>
      <c r="B406">
        <f t="shared" si="113"/>
        <v>3.947146695851806</v>
      </c>
      <c r="C406" t="str">
        <f t="shared" si="97"/>
        <v>-87.8551544577613-27022.5849530857i</v>
      </c>
      <c r="D406" t="str">
        <f t="shared" si="98"/>
        <v>3.47812499989763-4032.15173137489i</v>
      </c>
      <c r="E406" t="str">
        <f t="shared" si="99"/>
        <v>162.46936361318-0.0375610915771823i</v>
      </c>
      <c r="F406" t="str">
        <f t="shared" si="100"/>
        <v>2.90990990989342-37839.2615732341i</v>
      </c>
      <c r="G406" t="str">
        <f t="shared" si="101"/>
        <v>0.999999999994331-2.38086279595372E-06i</v>
      </c>
      <c r="H406" t="str">
        <f t="shared" si="102"/>
        <v>15.1515203674598+0.0582077135786091i</v>
      </c>
      <c r="I406" t="str">
        <f t="shared" si="103"/>
        <v>15.2107844403081-3881.67777254899i</v>
      </c>
      <c r="K406" t="str">
        <f t="shared" si="104"/>
        <v>0.329995016093177-0.00128123597444175i</v>
      </c>
      <c r="L406" t="str">
        <f t="shared" si="105"/>
        <v>0.000416666666666667-119.153419400283i</v>
      </c>
      <c r="M406" t="str">
        <f t="shared" si="106"/>
        <v>0.005-296.481743566585i</v>
      </c>
      <c r="N406">
        <f t="shared" si="107"/>
        <v>89.813722046502562</v>
      </c>
      <c r="O406">
        <f t="shared" si="108"/>
        <v>88.634583722151191</v>
      </c>
      <c r="P406" s="3">
        <f t="shared" si="109"/>
        <v>88.634583722151191</v>
      </c>
      <c r="Q406" s="3">
        <f t="shared" si="110"/>
        <v>-90.186277953497438</v>
      </c>
      <c r="R406">
        <f t="shared" si="111"/>
        <v>89.813722046502562</v>
      </c>
      <c r="S406">
        <f t="shared" si="112"/>
        <v>3.9471466958518062E-3</v>
      </c>
      <c r="T406">
        <f t="shared" si="95"/>
        <v>88.634583722151191</v>
      </c>
    </row>
    <row r="407" spans="1:20" x14ac:dyDescent="0.25">
      <c r="A407">
        <f t="shared" si="96"/>
        <v>24.894896610332221</v>
      </c>
      <c r="B407">
        <f t="shared" si="113"/>
        <v>3.9621458532960427</v>
      </c>
      <c r="C407" t="str">
        <f t="shared" si="97"/>
        <v>-87.8551429109048-26920.2850890656i</v>
      </c>
      <c r="D407" t="str">
        <f t="shared" si="98"/>
        <v>3.47812499989686-4016.88755879515i</v>
      </c>
      <c r="E407" t="str">
        <f t="shared" si="99"/>
        <v>162.46936229325-0.0377038181662322i</v>
      </c>
      <c r="F407" t="str">
        <f t="shared" si="100"/>
        <v>2.90990990989329-37696.0167097896i</v>
      </c>
      <c r="G407" t="str">
        <f t="shared" si="101"/>
        <v>0.999999999994288-2.38991007457824E-06i</v>
      </c>
      <c r="H407" t="str">
        <f t="shared" si="102"/>
        <v>15.1515204071763+0.0584289029590238i</v>
      </c>
      <c r="I407" t="str">
        <f t="shared" si="103"/>
        <v>15.2107844586746-3866.98323769405i</v>
      </c>
      <c r="K407" t="str">
        <f t="shared" si="104"/>
        <v>0.329994978144096-0.00128610452296439i</v>
      </c>
      <c r="L407" t="str">
        <f t="shared" si="105"/>
        <v>0.000416666666666667-118.702350468502i</v>
      </c>
      <c r="M407" t="str">
        <f t="shared" si="106"/>
        <v>0.005-295.35937793045i</v>
      </c>
      <c r="N407">
        <f t="shared" si="107"/>
        <v>89.813014200630192</v>
      </c>
      <c r="O407">
        <f t="shared" si="108"/>
        <v>88.601639350972363</v>
      </c>
      <c r="P407" s="3">
        <f t="shared" si="109"/>
        <v>88.601639350972363</v>
      </c>
      <c r="Q407" s="3">
        <f t="shared" si="110"/>
        <v>-90.186985799369808</v>
      </c>
      <c r="R407">
        <f t="shared" si="111"/>
        <v>89.813014200630192</v>
      </c>
      <c r="S407">
        <f t="shared" si="112"/>
        <v>3.9621458532960426E-3</v>
      </c>
      <c r="T407">
        <f t="shared" si="95"/>
        <v>88.601639350972363</v>
      </c>
    </row>
    <row r="408" spans="1:20" x14ac:dyDescent="0.25">
      <c r="A408">
        <f t="shared" si="96"/>
        <v>24.989497217451483</v>
      </c>
      <c r="B408">
        <f t="shared" si="113"/>
        <v>3.9772020075385677</v>
      </c>
      <c r="C408" t="str">
        <f t="shared" si="97"/>
        <v>-87.8551312761274-26818.372482385i</v>
      </c>
      <c r="D408" t="str">
        <f t="shared" si="98"/>
        <v>3.47812499989606-4001.6811704915i</v>
      </c>
      <c r="E408" t="str">
        <f t="shared" si="99"/>
        <v>162.46936096327-0.0378470870527069i</v>
      </c>
      <c r="F408" t="str">
        <f t="shared" si="100"/>
        <v>2.90990990989316-37553.314116201i</v>
      </c>
      <c r="G408" t="str">
        <f t="shared" si="101"/>
        <v>0.999999999994245-2.39899173286153E-06i</v>
      </c>
      <c r="H408" t="str">
        <f t="shared" si="102"/>
        <v>15.1515204471952+0.0586509328598714i</v>
      </c>
      <c r="I408" t="str">
        <f t="shared" si="103"/>
        <v>15.210784477181-3852.34433069124i</v>
      </c>
      <c r="K408" t="str">
        <f t="shared" si="104"/>
        <v>0.329994939906063-0.00129099157027576i</v>
      </c>
      <c r="L408" t="str">
        <f t="shared" si="105"/>
        <v>0.000416666666666667-118.252989109885i</v>
      </c>
      <c r="M408" t="str">
        <f t="shared" si="106"/>
        <v>0.005-294.241261138125i</v>
      </c>
      <c r="N408">
        <f t="shared" si="107"/>
        <v>89.812303665061918</v>
      </c>
      <c r="O408">
        <f t="shared" si="108"/>
        <v>88.568694975649379</v>
      </c>
      <c r="P408" s="3">
        <f t="shared" si="109"/>
        <v>88.568694975649379</v>
      </c>
      <c r="Q408" s="3">
        <f t="shared" si="110"/>
        <v>-90.187696334938082</v>
      </c>
      <c r="R408">
        <f t="shared" si="111"/>
        <v>89.812303665061918</v>
      </c>
      <c r="S408">
        <f t="shared" si="112"/>
        <v>3.9772020075385679E-3</v>
      </c>
      <c r="T408">
        <f t="shared" si="95"/>
        <v>88.568694975649379</v>
      </c>
    </row>
    <row r="409" spans="1:20" x14ac:dyDescent="0.25">
      <c r="A409">
        <f t="shared" si="96"/>
        <v>25.084457306877798</v>
      </c>
      <c r="B409">
        <f t="shared" si="113"/>
        <v>3.9923153751672142</v>
      </c>
      <c r="C409" t="str">
        <f t="shared" si="97"/>
        <v>-87.8551195527613-26716.8456669969i</v>
      </c>
      <c r="D409" t="str">
        <f t="shared" si="98"/>
        <v>3.47812499989527-3986.53234771496i</v>
      </c>
      <c r="E409" t="str">
        <f t="shared" si="99"/>
        <v>162.469359623163-0.0379909002966091i</v>
      </c>
      <c r="F409" t="str">
        <f t="shared" si="100"/>
        <v>2.90990990989304-37411.1517396435i</v>
      </c>
      <c r="G409" t="str">
        <f t="shared" si="101"/>
        <v>0.999999999994201-2.40810790144631E-06i</v>
      </c>
      <c r="H409" t="str">
        <f t="shared" si="102"/>
        <v>15.1515204875189+0.0588738064751391i</v>
      </c>
      <c r="I409" t="str">
        <f t="shared" si="103"/>
        <v>15.2107844958283-3837.76084095496i</v>
      </c>
      <c r="K409" t="str">
        <f t="shared" si="104"/>
        <v>0.329994901376877-0.00129589718665187i</v>
      </c>
      <c r="L409" t="str">
        <f t="shared" si="105"/>
        <v>0.000416666666666667-117.805328860216i</v>
      </c>
      <c r="M409" t="str">
        <f t="shared" si="106"/>
        <v>0.005-293.127377105126i</v>
      </c>
      <c r="N409">
        <f t="shared" si="107"/>
        <v>89.811590429578317</v>
      </c>
      <c r="O409">
        <f t="shared" si="108"/>
        <v>88.535750596150734</v>
      </c>
      <c r="P409" s="3">
        <f t="shared" si="109"/>
        <v>88.535750596150734</v>
      </c>
      <c r="Q409" s="3">
        <f t="shared" si="110"/>
        <v>-90.188409570421683</v>
      </c>
      <c r="R409">
        <f t="shared" si="111"/>
        <v>89.811590429578317</v>
      </c>
      <c r="S409">
        <f t="shared" si="112"/>
        <v>3.9923153751672139E-3</v>
      </c>
      <c r="T409">
        <f t="shared" si="95"/>
        <v>88.535750596150734</v>
      </c>
    </row>
    <row r="410" spans="1:20" x14ac:dyDescent="0.25">
      <c r="A410">
        <f t="shared" si="96"/>
        <v>25.179778244643934</v>
      </c>
      <c r="B410">
        <f t="shared" si="113"/>
        <v>4.0074861735928495</v>
      </c>
      <c r="C410" t="str">
        <f t="shared" si="97"/>
        <v>-87.8551077401328-26615.7031824042i</v>
      </c>
      <c r="D410" t="str">
        <f t="shared" si="98"/>
        <v>3.47812499989448-3971.44087254462i</v>
      </c>
      <c r="E410" t="str">
        <f t="shared" si="99"/>
        <v>162.469358272854-0.0381352599657665i</v>
      </c>
      <c r="F410" t="str">
        <f t="shared" si="100"/>
        <v>2.90990990989291-37269.5275350637i</v>
      </c>
      <c r="G410" t="str">
        <f t="shared" si="101"/>
        <v>0.999999999994157-0.0000024172587114717i</v>
      </c>
      <c r="H410" t="str">
        <f t="shared" si="102"/>
        <v>15.1515205281496+0.0590975270109501i</v>
      </c>
      <c r="I410" t="str">
        <f t="shared" si="103"/>
        <v>15.2107845146176-3823.2325586968i</v>
      </c>
      <c r="K410" t="str">
        <f t="shared" si="104"/>
        <v>0.329994862554322-0.00130082144263553i</v>
      </c>
      <c r="L410" t="str">
        <f t="shared" si="105"/>
        <v>0.000416666666666667-117.359363279753i</v>
      </c>
      <c r="M410" t="str">
        <f t="shared" si="106"/>
        <v>0.005-292.017709807856i</v>
      </c>
      <c r="N410">
        <f t="shared" si="107"/>
        <v>89.810874483921026</v>
      </c>
      <c r="O410">
        <f t="shared" si="108"/>
        <v>88.502806212444654</v>
      </c>
      <c r="P410" s="3">
        <f t="shared" si="109"/>
        <v>88.502806212444654</v>
      </c>
      <c r="Q410" s="3">
        <f t="shared" si="110"/>
        <v>-90.189125516078974</v>
      </c>
      <c r="R410">
        <f t="shared" si="111"/>
        <v>89.810874483921026</v>
      </c>
      <c r="S410">
        <f t="shared" si="112"/>
        <v>4.0074861735928495E-3</v>
      </c>
      <c r="T410">
        <f t="shared" si="95"/>
        <v>88.502806212444654</v>
      </c>
    </row>
    <row r="411" spans="1:20" x14ac:dyDescent="0.25">
      <c r="A411">
        <f t="shared" si="96"/>
        <v>25.27546140197358</v>
      </c>
      <c r="B411">
        <f t="shared" si="113"/>
        <v>4.0227146210525024</v>
      </c>
      <c r="C411" t="str">
        <f t="shared" si="97"/>
        <v>-87.8550958375606-26514.9435736378i</v>
      </c>
      <c r="D411" t="str">
        <f t="shared" si="98"/>
        <v>3.47812499989367-3956.40652788453i</v>
      </c>
      <c r="E411" t="str">
        <f t="shared" si="99"/>
        <v>162.469356912262-0.0382801681358466i</v>
      </c>
      <c r="F411" t="str">
        <f t="shared" si="100"/>
        <v>2.90990990989277-37128.4394651496i</v>
      </c>
      <c r="G411" t="str">
        <f t="shared" si="101"/>
        <v>0.999999999994112-2.42644429457517E-06i</v>
      </c>
      <c r="H411" t="str">
        <f t="shared" si="102"/>
        <v>15.1515205690897+0.0593220976856127i</v>
      </c>
      <c r="I411" t="str">
        <f t="shared" si="103"/>
        <v>15.2107845335501-3808.75927492254i</v>
      </c>
      <c r="K411" t="str">
        <f t="shared" si="104"/>
        <v>0.329994823436165-0.00130576440903741i</v>
      </c>
      <c r="L411" t="str">
        <f t="shared" si="105"/>
        <v>0.000416666666666667-116.915085953131i</v>
      </c>
      <c r="M411" t="str">
        <f t="shared" si="106"/>
        <v>0.005-290.912243283379i</v>
      </c>
      <c r="N411">
        <f t="shared" si="107"/>
        <v>89.810155817792804</v>
      </c>
      <c r="O411">
        <f t="shared" si="108"/>
        <v>88.469861824498949</v>
      </c>
      <c r="P411" s="3">
        <f t="shared" si="109"/>
        <v>88.469861824498949</v>
      </c>
      <c r="Q411" s="3">
        <f t="shared" si="110"/>
        <v>-90.189844182207196</v>
      </c>
      <c r="R411">
        <f t="shared" si="111"/>
        <v>89.810155817792804</v>
      </c>
      <c r="S411">
        <f t="shared" si="112"/>
        <v>4.0227146210525021E-3</v>
      </c>
      <c r="T411">
        <f t="shared" si="95"/>
        <v>88.469861824498949</v>
      </c>
    </row>
    <row r="412" spans="1:20" x14ac:dyDescent="0.25">
      <c r="A412">
        <f t="shared" si="96"/>
        <v>25.371508155301083</v>
      </c>
      <c r="B412">
        <f t="shared" si="113"/>
        <v>4.0380009366125025</v>
      </c>
      <c r="C412" t="str">
        <f t="shared" si="97"/>
        <v>-87.8550838443593-26414.5653912372i</v>
      </c>
      <c r="D412" t="str">
        <f t="shared" si="98"/>
        <v>3.47812499989286-3941.42909746061i</v>
      </c>
      <c r="E412" t="str">
        <f t="shared" si="99"/>
        <v>162.46935554131-0.0384256268903957i</v>
      </c>
      <c r="F412" t="str">
        <f t="shared" si="100"/>
        <v>2.90990990989264-36987.8855003022i</v>
      </c>
      <c r="G412" t="str">
        <f t="shared" si="101"/>
        <v>0.999999999994068-2.43566478289445E-06i</v>
      </c>
      <c r="H412" t="str">
        <f t="shared" si="102"/>
        <v>15.1515206103415+0.0595475217296625i</v>
      </c>
      <c r="I412" t="str">
        <f t="shared" si="103"/>
        <v>15.2107845526266-3794.34078142915i</v>
      </c>
      <c r="K412" t="str">
        <f t="shared" si="104"/>
        <v>0.329994784020155-0.00131072615693701i</v>
      </c>
      <c r="L412" t="str">
        <f t="shared" si="105"/>
        <v>0.000416666666666667-116.472490489272i</v>
      </c>
      <c r="M412" t="str">
        <f t="shared" si="106"/>
        <v>0.005-289.810961629188i</v>
      </c>
      <c r="N412">
        <f t="shared" si="107"/>
        <v>89.809434420857272</v>
      </c>
      <c r="O412">
        <f t="shared" si="108"/>
        <v>88.436917432281462</v>
      </c>
      <c r="P412" s="3">
        <f t="shared" si="109"/>
        <v>88.436917432281462</v>
      </c>
      <c r="Q412" s="3">
        <f t="shared" si="110"/>
        <v>-90.190565579142728</v>
      </c>
      <c r="R412">
        <f t="shared" si="111"/>
        <v>89.809434420857272</v>
      </c>
      <c r="S412">
        <f t="shared" si="112"/>
        <v>4.0380009366125028E-3</v>
      </c>
      <c r="T412">
        <f t="shared" si="95"/>
        <v>88.436917432281462</v>
      </c>
    </row>
    <row r="413" spans="1:20" x14ac:dyDescent="0.25">
      <c r="A413">
        <f t="shared" si="96"/>
        <v>25.467919886291227</v>
      </c>
      <c r="B413">
        <f t="shared" si="113"/>
        <v>4.0533453401716297</v>
      </c>
      <c r="C413" t="str">
        <f t="shared" si="97"/>
        <v>-87.8550717598393-26314.5671912286i</v>
      </c>
      <c r="D413" t="str">
        <f t="shared" si="98"/>
        <v>3.47812499989205-3926.50836581749i</v>
      </c>
      <c r="E413" t="str">
        <f t="shared" si="99"/>
        <v>162.469354159919-0.0385716383208755i</v>
      </c>
      <c r="F413" t="str">
        <f t="shared" si="100"/>
        <v>2.90990990989252-36847.8636186055i</v>
      </c>
      <c r="G413" t="str">
        <f t="shared" si="101"/>
        <v>0.999999999994022-2.44492030906935E-06i</v>
      </c>
      <c r="H413" t="str">
        <f t="shared" si="102"/>
        <v>15.1515206519074+0.0597738023859131i</v>
      </c>
      <c r="I413" t="str">
        <f t="shared" si="103"/>
        <v>15.2107845718483-3779.97687080175i</v>
      </c>
      <c r="K413" t="str">
        <f t="shared" si="104"/>
        <v>0.329994744304024-0.00131570675768372i</v>
      </c>
      <c r="L413" t="str">
        <f t="shared" si="105"/>
        <v>0.000416666666666667-116.031570521291i</v>
      </c>
      <c r="M413" t="str">
        <f t="shared" si="106"/>
        <v>0.005-288.713849002976i</v>
      </c>
      <c r="N413">
        <f t="shared" si="107"/>
        <v>89.808710282738744</v>
      </c>
      <c r="O413">
        <f t="shared" si="108"/>
        <v>88.40397303575962</v>
      </c>
      <c r="P413" s="3">
        <f t="shared" si="109"/>
        <v>88.40397303575962</v>
      </c>
      <c r="Q413" s="3">
        <f t="shared" si="110"/>
        <v>-90.191289717261256</v>
      </c>
      <c r="R413">
        <f t="shared" si="111"/>
        <v>89.808710282738744</v>
      </c>
      <c r="S413">
        <f t="shared" si="112"/>
        <v>4.0533453401716294E-3</v>
      </c>
      <c r="T413">
        <f t="shared" si="95"/>
        <v>88.40397303575962</v>
      </c>
    </row>
    <row r="414" spans="1:20" x14ac:dyDescent="0.25">
      <c r="A414">
        <f t="shared" si="96"/>
        <v>25.564697981859133</v>
      </c>
      <c r="B414">
        <f t="shared" si="113"/>
        <v>4.0687480524642821</v>
      </c>
      <c r="C414" t="str">
        <f t="shared" si="97"/>
        <v>-87.855059583308-26214.9475351043i</v>
      </c>
      <c r="D414" t="str">
        <f t="shared" si="98"/>
        <v>3.47812499989123-3911.64411831544i</v>
      </c>
      <c r="E414" t="str">
        <f t="shared" si="99"/>
        <v>162.469352768011-0.0387182045266928i</v>
      </c>
      <c r="F414" t="str">
        <f t="shared" si="100"/>
        <v>2.90990990989239-36708.3718057977i</v>
      </c>
      <c r="G414" t="str">
        <f t="shared" si="101"/>
        <v>0.999999999993977-0.0000024542110062437i</v>
      </c>
      <c r="H414" t="str">
        <f t="shared" si="102"/>
        <v>15.1515206937898+0.0600009429095013i</v>
      </c>
      <c r="I414" t="str">
        <f t="shared" si="103"/>
        <v>15.2107845912166-3765.66733641066i</v>
      </c>
      <c r="K414" t="str">
        <f t="shared" si="104"/>
        <v>0.329994704285485-0.00132070628289782i</v>
      </c>
      <c r="L414" t="str">
        <f t="shared" si="105"/>
        <v>0.000416666666666667-115.592319706406i</v>
      </c>
      <c r="M414" t="str">
        <f t="shared" si="106"/>
        <v>0.005-287.620889622412i</v>
      </c>
      <c r="N414">
        <f t="shared" si="107"/>
        <v>89.807983393022184</v>
      </c>
      <c r="O414">
        <f t="shared" si="108"/>
        <v>88.371028634900711</v>
      </c>
      <c r="P414" s="3">
        <f t="shared" si="109"/>
        <v>88.371028634900711</v>
      </c>
      <c r="Q414" s="3">
        <f t="shared" si="110"/>
        <v>-90.192016606977816</v>
      </c>
      <c r="R414">
        <f t="shared" si="111"/>
        <v>89.807983393022184</v>
      </c>
      <c r="S414">
        <f t="shared" si="112"/>
        <v>4.0687480524642817E-3</v>
      </c>
      <c r="T414">
        <f t="shared" si="95"/>
        <v>88.371028634900711</v>
      </c>
    </row>
    <row r="415" spans="1:20" x14ac:dyDescent="0.25">
      <c r="A415">
        <f t="shared" si="96"/>
        <v>25.661843834190201</v>
      </c>
      <c r="B415">
        <f t="shared" si="113"/>
        <v>4.0842092950636468</v>
      </c>
      <c r="C415" t="str">
        <f t="shared" si="97"/>
        <v>-87.8550473140614-26115.7049898021i</v>
      </c>
      <c r="D415" t="str">
        <f t="shared" si="98"/>
        <v>3.4781249998904-3896.83614112726i</v>
      </c>
      <c r="E415" t="str">
        <f t="shared" si="99"/>
        <v>162.469351365505-0.0388653276152i</v>
      </c>
      <c r="F415" t="str">
        <f t="shared" si="100"/>
        <v>2.90990990989225-36569.4080552421i</v>
      </c>
      <c r="G415" t="str">
        <f t="shared" si="101"/>
        <v>0.999999999993931-2.46353700806731E-06i</v>
      </c>
      <c r="H415" t="str">
        <f t="shared" si="102"/>
        <v>15.1515207359911+0.0602289465679314i</v>
      </c>
      <c r="I415" t="str">
        <f t="shared" si="103"/>
        <v>15.2107846107321-3751.41197240842i</v>
      </c>
      <c r="K415" t="str">
        <f t="shared" si="104"/>
        <v>0.329994663962238-0.00132572480447151i</v>
      </c>
      <c r="L415" t="str">
        <f t="shared" si="105"/>
        <v>0.000416666666666667-115.154731725848i</v>
      </c>
      <c r="M415" t="str">
        <f t="shared" si="106"/>
        <v>0.005-286.532067764904i</v>
      </c>
      <c r="N415">
        <f t="shared" si="107"/>
        <v>89.807253741252993</v>
      </c>
      <c r="O415">
        <f t="shared" si="108"/>
        <v>88.338084229671665</v>
      </c>
      <c r="P415" s="3">
        <f t="shared" si="109"/>
        <v>88.338084229671665</v>
      </c>
      <c r="Q415" s="3">
        <f t="shared" si="110"/>
        <v>-90.192746258747007</v>
      </c>
      <c r="R415">
        <f t="shared" si="111"/>
        <v>89.807253741252993</v>
      </c>
      <c r="S415">
        <f t="shared" si="112"/>
        <v>4.0842092950636472E-3</v>
      </c>
      <c r="T415">
        <f t="shared" si="95"/>
        <v>88.338084229671665</v>
      </c>
    </row>
    <row r="416" spans="1:20" x14ac:dyDescent="0.25">
      <c r="A416">
        <f t="shared" si="96"/>
        <v>25.759358840760122</v>
      </c>
      <c r="B416">
        <f t="shared" si="113"/>
        <v>4.0997292903848885</v>
      </c>
      <c r="C416" t="str">
        <f t="shared" si="97"/>
        <v>-87.8550349513946-26016.8381276847i</v>
      </c>
      <c r="D416" t="str">
        <f t="shared" si="98"/>
        <v>3.47812499988957-3882.08422123523i</v>
      </c>
      <c r="E416" t="str">
        <f t="shared" si="99"/>
        <v>162.46934995232-0.0390130097017726i</v>
      </c>
      <c r="F416" t="str">
        <f t="shared" si="100"/>
        <v>2.90990990989212-36430.9703678986i</v>
      </c>
      <c r="G416" t="str">
        <f t="shared" si="101"/>
        <v>0.999999999993885-2.47289844869785E-06i</v>
      </c>
      <c r="H416" t="str">
        <f t="shared" si="102"/>
        <v>15.1515207785138+0.0604578166411261i</v>
      </c>
      <c r="I416" t="str">
        <f t="shared" si="103"/>
        <v>15.2107846303963-3737.21057372686i</v>
      </c>
      <c r="K416" t="str">
        <f t="shared" si="104"/>
        <v>0.329994623331962-0.00133076239456994i</v>
      </c>
      <c r="L416" t="str">
        <f t="shared" si="105"/>
        <v>0.000416666666666667-114.718800284766i</v>
      </c>
      <c r="M416" t="str">
        <f t="shared" si="106"/>
        <v>0.005-285.447367767388i</v>
      </c>
      <c r="N416">
        <f t="shared" si="107"/>
        <v>89.806521316936795</v>
      </c>
      <c r="O416">
        <f t="shared" si="108"/>
        <v>88.305139820039216</v>
      </c>
      <c r="P416" s="3">
        <f t="shared" si="109"/>
        <v>88.305139820039216</v>
      </c>
      <c r="Q416" s="3">
        <f t="shared" si="110"/>
        <v>-90.193478683063205</v>
      </c>
      <c r="R416">
        <f t="shared" si="111"/>
        <v>89.806521316936795</v>
      </c>
      <c r="S416">
        <f t="shared" si="112"/>
        <v>4.0997292903848888E-3</v>
      </c>
      <c r="T416">
        <f t="shared" si="95"/>
        <v>88.305139820039216</v>
      </c>
    </row>
    <row r="417" spans="1:20" x14ac:dyDescent="0.25">
      <c r="A417">
        <f t="shared" si="96"/>
        <v>25.857244404355015</v>
      </c>
      <c r="B417">
        <f t="shared" si="113"/>
        <v>4.1153082616883516</v>
      </c>
      <c r="C417" t="str">
        <f t="shared" si="97"/>
        <v>-87.8550224945963-25918.3455265189i</v>
      </c>
      <c r="D417" t="str">
        <f t="shared" si="98"/>
        <v>3.47812499988873-3867.38814642804i</v>
      </c>
      <c r="E417" t="str">
        <f t="shared" si="99"/>
        <v>162.469348528374-0.0391612529098015i</v>
      </c>
      <c r="F417" t="str">
        <f t="shared" si="100"/>
        <v>2.90990990989198-36293.0567522947i</v>
      </c>
      <c r="G417" t="str">
        <f t="shared" si="101"/>
        <v>0.999999999993838-2.48229546280278E-06i</v>
      </c>
      <c r="H417" t="str">
        <f t="shared" si="102"/>
        <v>15.1515208213603+0.0606875564214713i</v>
      </c>
      <c r="I417" t="str">
        <f t="shared" si="103"/>
        <v>15.2107846502102-3723.06293607409i</v>
      </c>
      <c r="K417" t="str">
        <f t="shared" si="104"/>
        <v>0.329994582392319-0.00133581912563226i</v>
      </c>
      <c r="L417" t="str">
        <f t="shared" si="105"/>
        <v>0.000416666666666667-114.28451911214i</v>
      </c>
      <c r="M417" t="str">
        <f t="shared" si="106"/>
        <v>0.005-284.36677402609i</v>
      </c>
      <c r="N417">
        <f t="shared" si="107"/>
        <v>89.805786109539426</v>
      </c>
      <c r="O417">
        <f t="shared" si="108"/>
        <v>88.272195405969782</v>
      </c>
      <c r="P417" s="3">
        <f t="shared" si="109"/>
        <v>88.272195405969782</v>
      </c>
      <c r="Q417" s="3">
        <f t="shared" si="110"/>
        <v>-90.194213890460574</v>
      </c>
      <c r="R417">
        <f t="shared" si="111"/>
        <v>89.805786109539426</v>
      </c>
      <c r="S417">
        <f t="shared" si="112"/>
        <v>4.1153082616883514E-3</v>
      </c>
      <c r="T417">
        <f t="shared" si="95"/>
        <v>88.272195405969782</v>
      </c>
    </row>
    <row r="418" spans="1:20" x14ac:dyDescent="0.25">
      <c r="A418">
        <f t="shared" si="96"/>
        <v>25.955501933091565</v>
      </c>
      <c r="B418">
        <f t="shared" si="113"/>
        <v>4.1309464330827677</v>
      </c>
      <c r="C418" t="str">
        <f t="shared" si="97"/>
        <v>-87.8550099429503-25820.2257694557i</v>
      </c>
      <c r="D418" t="str">
        <f t="shared" si="98"/>
        <v>3.47812499988787-3852.7477052977i</v>
      </c>
      <c r="E418" t="str">
        <f t="shared" si="99"/>
        <v>162.469347093586-0.0393100593707445i</v>
      </c>
      <c r="F418" t="str">
        <f t="shared" si="100"/>
        <v>2.90990990989184-36155.6652244966i</v>
      </c>
      <c r="G418" t="str">
        <f t="shared" si="101"/>
        <v>0.999999999993791-2.49172818556132E-06i</v>
      </c>
      <c r="H418" t="str">
        <f t="shared" si="102"/>
        <v>15.151520864533+0.0609181692138646i</v>
      </c>
      <c r="I418" t="str">
        <f t="shared" si="103"/>
        <v>15.2107846701751-3708.96885593156i</v>
      </c>
      <c r="K418" t="str">
        <f t="shared" si="104"/>
        <v>0.329994541140954-0.00134089507037264i</v>
      </c>
      <c r="L418" t="str">
        <f t="shared" si="105"/>
        <v>0.000416666666666667-113.851881960689i</v>
      </c>
      <c r="M418" t="str">
        <f t="shared" si="106"/>
        <v>0.005-283.290270996304i</v>
      </c>
      <c r="N418">
        <f t="shared" si="107"/>
        <v>89.805048108486659</v>
      </c>
      <c r="O418">
        <f t="shared" si="108"/>
        <v>88.239250987429628</v>
      </c>
      <c r="P418" s="3">
        <f t="shared" si="109"/>
        <v>88.239250987429628</v>
      </c>
      <c r="Q418" s="3">
        <f t="shared" si="110"/>
        <v>-90.194951891513341</v>
      </c>
      <c r="R418">
        <f t="shared" si="111"/>
        <v>89.805048108486659</v>
      </c>
      <c r="S418">
        <f t="shared" si="112"/>
        <v>4.1309464330827675E-3</v>
      </c>
      <c r="T418">
        <f t="shared" si="95"/>
        <v>88.239250987429628</v>
      </c>
    </row>
    <row r="419" spans="1:20" x14ac:dyDescent="0.25">
      <c r="A419">
        <f t="shared" si="96"/>
        <v>26.054132840437312</v>
      </c>
      <c r="B419">
        <f t="shared" si="113"/>
        <v>4.1466440295284821</v>
      </c>
      <c r="C419" t="str">
        <f t="shared" si="97"/>
        <v>-87.8549972957339-25722.4774450097i</v>
      </c>
      <c r="D419" t="str">
        <f t="shared" si="98"/>
        <v>3.47812499988702-3838.16268723658i</v>
      </c>
      <c r="E419" t="str">
        <f t="shared" si="99"/>
        <v>162.469345647873-0.0394594312241475i</v>
      </c>
      <c r="F419" t="str">
        <f t="shared" si="100"/>
        <v>2.90990990989171-36018.7938080811i</v>
      </c>
      <c r="G419" t="str">
        <f t="shared" si="101"/>
        <v>0.999999999993744-2.50119675266633E-06i</v>
      </c>
      <c r="H419" t="str">
        <f t="shared" si="102"/>
        <v>15.1515209080344+0.0611496583357606i</v>
      </c>
      <c r="I419" t="str">
        <f t="shared" si="103"/>
        <v>15.2107846902918-3694.92813055121i</v>
      </c>
      <c r="K419" t="str">
        <f t="shared" si="104"/>
        <v>0.329994499575494-0.0013459903017813i</v>
      </c>
      <c r="L419" t="str">
        <f t="shared" si="105"/>
        <v>0.000416666666666667-113.420882606784i</v>
      </c>
      <c r="M419" t="str">
        <f t="shared" si="106"/>
        <v>0.005-282.217843192174i</v>
      </c>
      <c r="N419">
        <f t="shared" si="107"/>
        <v>89.804307303164151</v>
      </c>
      <c r="O419">
        <f t="shared" si="108"/>
        <v>88.206306564384761</v>
      </c>
      <c r="P419" s="3">
        <f t="shared" si="109"/>
        <v>88.206306564384761</v>
      </c>
      <c r="Q419" s="3">
        <f t="shared" si="110"/>
        <v>-90.195692696835849</v>
      </c>
      <c r="R419">
        <f t="shared" si="111"/>
        <v>89.804307303164151</v>
      </c>
      <c r="S419">
        <f t="shared" si="112"/>
        <v>4.1466440295284818E-3</v>
      </c>
      <c r="T419">
        <f t="shared" si="95"/>
        <v>88.206306564384761</v>
      </c>
    </row>
    <row r="420" spans="1:20" x14ac:dyDescent="0.25">
      <c r="A420">
        <f t="shared" si="96"/>
        <v>26.153138545230977</v>
      </c>
      <c r="B420">
        <f t="shared" si="113"/>
        <v>4.1624012768406908</v>
      </c>
      <c r="C420" t="str">
        <f t="shared" si="97"/>
        <v>-87.8549845522208-25625.0991470381i</v>
      </c>
      <c r="D420" t="str">
        <f t="shared" si="98"/>
        <v>3.47812499988616-3823.63288243427i</v>
      </c>
      <c r="E420" t="str">
        <f t="shared" si="99"/>
        <v>162.469344191153-0.039609370617676i</v>
      </c>
      <c r="F420" t="str">
        <f t="shared" si="100"/>
        <v>2.90990990989156-35882.4405341069i</v>
      </c>
      <c r="G420" t="str">
        <f t="shared" si="101"/>
        <v>0.999999999993696-2.51070130032634E-06i</v>
      </c>
      <c r="H420" t="str">
        <f t="shared" si="102"/>
        <v>15.1515209518671+0.0613820271172234i</v>
      </c>
      <c r="I420" t="str">
        <f t="shared" si="103"/>
        <v>15.2107847105619-3680.9405579525i</v>
      </c>
      <c r="K420" t="str">
        <f t="shared" si="104"/>
        <v>0.329994457693546-0.00135110489312561i</v>
      </c>
      <c r="L420" t="str">
        <f t="shared" si="105"/>
        <v>0.000416666666666667-112.991514850352i</v>
      </c>
      <c r="M420" t="str">
        <f t="shared" si="106"/>
        <v>0.005-281.149475186465i</v>
      </c>
      <c r="N420">
        <f t="shared" si="107"/>
        <v>89.803563682917172</v>
      </c>
      <c r="O420">
        <f t="shared" si="108"/>
        <v>88.17336213680079</v>
      </c>
      <c r="P420" s="3">
        <f t="shared" si="109"/>
        <v>88.17336213680079</v>
      </c>
      <c r="Q420" s="3">
        <f t="shared" si="110"/>
        <v>-90.196436317082828</v>
      </c>
      <c r="R420">
        <f t="shared" si="111"/>
        <v>89.803563682917172</v>
      </c>
      <c r="S420">
        <f t="shared" si="112"/>
        <v>4.1624012768406906E-3</v>
      </c>
      <c r="T420">
        <f t="shared" si="95"/>
        <v>88.17336213680079</v>
      </c>
    </row>
    <row r="421" spans="1:20" x14ac:dyDescent="0.25">
      <c r="A421">
        <f t="shared" si="96"/>
        <v>26.252520471702855</v>
      </c>
      <c r="B421">
        <f t="shared" si="113"/>
        <v>4.1782184016926855</v>
      </c>
      <c r="C421" t="str">
        <f t="shared" si="97"/>
        <v>-87.8549717116758-25528.0894747215i</v>
      </c>
      <c r="D421" t="str">
        <f t="shared" si="98"/>
        <v>3.47812499988529-3809.15808187465i</v>
      </c>
      <c r="E421" t="str">
        <f t="shared" si="99"/>
        <v>162.469342723341-0.0397598797071468i</v>
      </c>
      <c r="F421" t="str">
        <f t="shared" si="100"/>
        <v>2.90990990989142-35746.6034410864i</v>
      </c>
      <c r="G421" t="str">
        <f t="shared" si="101"/>
        <v>0.999999999993648-2.52024196526746E-06i</v>
      </c>
      <c r="H421" t="str">
        <f t="shared" si="102"/>
        <v>15.1515209960336+0.0616152789009689i</v>
      </c>
      <c r="I421" t="str">
        <f t="shared" si="103"/>
        <v>15.2107847309864-3667.00593691951i</v>
      </c>
      <c r="K421" t="str">
        <f t="shared" si="104"/>
        <v>0.329994415492701-0.00135623891795107i</v>
      </c>
      <c r="L421" t="str">
        <f t="shared" si="105"/>
        <v>0.000416666666666667-112.563772514796i</v>
      </c>
      <c r="M421" t="str">
        <f t="shared" si="106"/>
        <v>0.005-280.085151610345i</v>
      </c>
      <c r="N421">
        <f t="shared" si="107"/>
        <v>89.80281723705059</v>
      </c>
      <c r="O421">
        <f t="shared" si="108"/>
        <v>88.140417704643198</v>
      </c>
      <c r="P421" s="3">
        <f t="shared" si="109"/>
        <v>88.140417704643198</v>
      </c>
      <c r="Q421" s="3">
        <f t="shared" si="110"/>
        <v>-90.19718276294941</v>
      </c>
      <c r="R421">
        <f t="shared" si="111"/>
        <v>89.80281723705059</v>
      </c>
      <c r="S421">
        <f t="shared" si="112"/>
        <v>4.1782184016926852E-3</v>
      </c>
      <c r="T421">
        <f t="shared" si="95"/>
        <v>88.140417704643198</v>
      </c>
    </row>
    <row r="422" spans="1:20" x14ac:dyDescent="0.25">
      <c r="A422">
        <f t="shared" si="96"/>
        <v>26.352280049495327</v>
      </c>
      <c r="B422">
        <f t="shared" si="113"/>
        <v>4.1940956316191178</v>
      </c>
      <c r="C422" t="str">
        <f t="shared" si="97"/>
        <v>-87.8549587733617-25431.4470325436i</v>
      </c>
      <c r="D422" t="str">
        <f t="shared" si="98"/>
        <v>3.47812499988442-3794.73807733289i</v>
      </c>
      <c r="E422" t="str">
        <f t="shared" si="99"/>
        <v>162.469341244353-0.0399109606565632i</v>
      </c>
      <c r="F422" t="str">
        <f t="shared" si="100"/>
        <v>2.90990990989129-35611.2805749575i</v>
      </c>
      <c r="G422" t="str">
        <f t="shared" si="101"/>
        <v>0.9999999999936-2.52981888473536E-06i</v>
      </c>
      <c r="H422" t="str">
        <f t="shared" si="102"/>
        <v>15.1515210405362+0.061849417042415i</v>
      </c>
      <c r="I422" t="str">
        <f t="shared" si="103"/>
        <v>15.2107847515662-3653.12406699799i</v>
      </c>
      <c r="K422" t="str">
        <f t="shared" si="104"/>
        <v>0.329994372970533-0.00136139245008241i</v>
      </c>
      <c r="L422" t="str">
        <f t="shared" si="105"/>
        <v>0.000416666666666667-112.137649446898i</v>
      </c>
      <c r="M422" t="str">
        <f t="shared" si="106"/>
        <v>0.005-279.024857153164i</v>
      </c>
      <c r="N422">
        <f t="shared" si="107"/>
        <v>89.802067954828615</v>
      </c>
      <c r="O422">
        <f t="shared" si="108"/>
        <v>88.107473267877253</v>
      </c>
      <c r="P422" s="3">
        <f t="shared" si="109"/>
        <v>88.107473267877253</v>
      </c>
      <c r="Q422" s="3">
        <f t="shared" si="110"/>
        <v>-90.197932045171385</v>
      </c>
      <c r="R422">
        <f t="shared" si="111"/>
        <v>89.802067954828615</v>
      </c>
      <c r="S422">
        <f t="shared" si="112"/>
        <v>4.1940956316191182E-3</v>
      </c>
      <c r="T422">
        <f t="shared" si="95"/>
        <v>88.107473267877253</v>
      </c>
    </row>
    <row r="423" spans="1:20" x14ac:dyDescent="0.25">
      <c r="A423">
        <f t="shared" si="96"/>
        <v>26.452418713683407</v>
      </c>
      <c r="B423">
        <f t="shared" si="113"/>
        <v>4.2100331950192702</v>
      </c>
      <c r="C423" t="str">
        <f t="shared" si="97"/>
        <v>-87.8549457365334-25335.1704302698i</v>
      </c>
      <c r="D423" t="str">
        <f t="shared" si="98"/>
        <v>3.47812499988354-3780.37266137234i</v>
      </c>
      <c r="E423" t="str">
        <f t="shared" si="99"/>
        <v>162.469339754104-0.0400626156381365i</v>
      </c>
      <c r="F423" t="str">
        <f t="shared" si="100"/>
        <v>2.90990990989114-35476.4699890551i</v>
      </c>
      <c r="G423" t="str">
        <f t="shared" si="101"/>
        <v>0.999999999993551-2.53943219649723E-06i</v>
      </c>
      <c r="H423" t="str">
        <f t="shared" si="102"/>
        <v>15.1515210853779+0.0620844449097341i</v>
      </c>
      <c r="I423" t="str">
        <f t="shared" si="103"/>
        <v>15.2107847723029-3639.29474849265i</v>
      </c>
      <c r="K423" t="str">
        <f t="shared" si="104"/>
        <v>0.329994330124592-0.00136656556362465i</v>
      </c>
      <c r="L423" t="str">
        <f t="shared" si="105"/>
        <v>0.000416666666666667-111.713139516734i</v>
      </c>
      <c r="M423" t="str">
        <f t="shared" si="106"/>
        <v>0.005-277.968576562227i</v>
      </c>
      <c r="N423">
        <f t="shared" si="107"/>
        <v>89.801315825474688</v>
      </c>
      <c r="O423">
        <f t="shared" si="108"/>
        <v>88.074528826467699</v>
      </c>
      <c r="P423" s="3">
        <f t="shared" si="109"/>
        <v>88.074528826467699</v>
      </c>
      <c r="Q423" s="3">
        <f t="shared" si="110"/>
        <v>-90.198684174525312</v>
      </c>
      <c r="R423">
        <f t="shared" si="111"/>
        <v>89.801315825474688</v>
      </c>
      <c r="S423">
        <f t="shared" si="112"/>
        <v>4.21003319501927E-3</v>
      </c>
      <c r="T423">
        <f t="shared" si="95"/>
        <v>88.074528826467699</v>
      </c>
    </row>
    <row r="424" spans="1:20" x14ac:dyDescent="0.25">
      <c r="A424">
        <f t="shared" si="96"/>
        <v>26.552937904795407</v>
      </c>
      <c r="B424">
        <f t="shared" si="113"/>
        <v>4.2260313211603435</v>
      </c>
      <c r="C424" t="str">
        <f t="shared" si="97"/>
        <v>-87.8549326004401-25239.2582829291i</v>
      </c>
      <c r="D424" t="str">
        <f t="shared" si="98"/>
        <v>3.47812499988265-3766.06162734169i</v>
      </c>
      <c r="E424" t="str">
        <f t="shared" si="99"/>
        <v>162.469338252507-0.0402148468323246i</v>
      </c>
      <c r="F424" t="str">
        <f t="shared" si="100"/>
        <v>2.90990990989101-35342.1697440838i</v>
      </c>
      <c r="G424" t="str">
        <f t="shared" si="101"/>
        <v>0.999999999993502-0.0000025490820388438i</v>
      </c>
      <c r="H424" t="str">
        <f t="shared" si="102"/>
        <v>15.151521130561+0.0623203658838932i</v>
      </c>
      <c r="I424" t="str">
        <f t="shared" si="103"/>
        <v>15.2107847931974-3625.51778246407i</v>
      </c>
      <c r="K424" t="str">
        <f t="shared" si="104"/>
        <v>0.329994286952414-0.00137175833296413i</v>
      </c>
      <c r="L424" t="str">
        <f t="shared" si="105"/>
        <v>0.000416666666666667-111.290236617587i</v>
      </c>
      <c r="M424" t="str">
        <f t="shared" si="106"/>
        <v>0.005-276.916294642585i</v>
      </c>
      <c r="N424">
        <f t="shared" si="107"/>
        <v>89.800560838171307</v>
      </c>
      <c r="O424">
        <f t="shared" si="108"/>
        <v>88.04158438037922</v>
      </c>
      <c r="P424" s="3">
        <f t="shared" si="109"/>
        <v>88.04158438037922</v>
      </c>
      <c r="Q424" s="3">
        <f t="shared" si="110"/>
        <v>-90.199439161828693</v>
      </c>
      <c r="R424">
        <f t="shared" si="111"/>
        <v>89.800560838171307</v>
      </c>
      <c r="S424">
        <f t="shared" si="112"/>
        <v>4.2260313211603439E-3</v>
      </c>
      <c r="T424">
        <f t="shared" si="95"/>
        <v>88.04158438037922</v>
      </c>
    </row>
    <row r="425" spans="1:20" x14ac:dyDescent="0.25">
      <c r="A425">
        <f t="shared" si="96"/>
        <v>26.653839068833626</v>
      </c>
      <c r="B425">
        <f t="shared" si="113"/>
        <v>4.2420902401807528</v>
      </c>
      <c r="C425" t="str">
        <f t="shared" si="97"/>
        <v>-87.8549193643267-25143.7092107933i</v>
      </c>
      <c r="D425" t="str">
        <f t="shared" si="98"/>
        <v>3.47812499988176-3751.80476937191i</v>
      </c>
      <c r="E425" t="str">
        <f t="shared" si="99"/>
        <v>162.469336739478-0.040367656427866i</v>
      </c>
      <c r="F425" t="str">
        <f t="shared" si="100"/>
        <v>2.90990990989086-35208.3779080896i</v>
      </c>
      <c r="G425" t="str">
        <f t="shared" si="101"/>
        <v>0.999999999993453-2.55876855059128E-06i</v>
      </c>
      <c r="H425" t="str">
        <f t="shared" si="102"/>
        <v>15.1515211760881+0.062557183358709i</v>
      </c>
      <c r="I425" t="str">
        <f t="shared" si="103"/>
        <v>15.2107848142509-3611.79297072595i</v>
      </c>
      <c r="K425" t="str">
        <f t="shared" si="104"/>
        <v>0.329994243451516-0.00137697083276959i</v>
      </c>
      <c r="L425" t="str">
        <f t="shared" si="105"/>
        <v>0.000416666666666667-110.868934665857i</v>
      </c>
      <c r="M425" t="str">
        <f t="shared" si="106"/>
        <v>0.005-275.867996256809i</v>
      </c>
      <c r="N425">
        <f t="shared" si="107"/>
        <v>89.799802982059916</v>
      </c>
      <c r="O425">
        <f t="shared" si="108"/>
        <v>88.00863992957629</v>
      </c>
      <c r="P425" s="3">
        <f t="shared" si="109"/>
        <v>88.00863992957629</v>
      </c>
      <c r="Q425" s="3">
        <f t="shared" si="110"/>
        <v>-90.200197017940084</v>
      </c>
      <c r="R425">
        <f t="shared" si="111"/>
        <v>89.799802982059916</v>
      </c>
      <c r="S425">
        <f t="shared" si="112"/>
        <v>4.2420902401807525E-3</v>
      </c>
      <c r="T425">
        <f t="shared" si="95"/>
        <v>88.00863992957629</v>
      </c>
    </row>
    <row r="426" spans="1:20" x14ac:dyDescent="0.25">
      <c r="A426">
        <f t="shared" si="96"/>
        <v>26.755123657295197</v>
      </c>
      <c r="B426">
        <f t="shared" si="113"/>
        <v>4.25821018309344</v>
      </c>
      <c r="C426" t="str">
        <f t="shared" si="97"/>
        <v>-87.8549060274334-25048.5218393566i</v>
      </c>
      <c r="D426" t="str">
        <f t="shared" si="98"/>
        <v>3.47812499988086-3737.6018823733i</v>
      </c>
      <c r="E426" t="str">
        <f t="shared" si="99"/>
        <v>162.469335214928-0.0405210466218055i</v>
      </c>
      <c r="F426" t="str">
        <f t="shared" si="100"/>
        <v>2.90990990989071-35075.0925564318i</v>
      </c>
      <c r="G426" t="str">
        <f t="shared" si="101"/>
        <v>0.999999999993403-2.56849187108339E-06i</v>
      </c>
      <c r="H426" t="str">
        <f t="shared" si="102"/>
        <v>15.1515212219618+0.0627949007408966i</v>
      </c>
      <c r="I426" t="str">
        <f t="shared" si="103"/>
        <v>15.210784835465-3598.12011584226i</v>
      </c>
      <c r="K426" t="str">
        <f t="shared" si="104"/>
        <v>0.329994199619395-0.00138220313799329i</v>
      </c>
      <c r="L426" t="str">
        <f t="shared" si="105"/>
        <v>0.000416666666666667-110.449227600973i</v>
      </c>
      <c r="M426" t="str">
        <f t="shared" si="106"/>
        <v>0.005-274.823666324775i</v>
      </c>
      <c r="N426">
        <f t="shared" si="107"/>
        <v>89.79904224624066</v>
      </c>
      <c r="O426">
        <f t="shared" si="108"/>
        <v>87.975695474022885</v>
      </c>
      <c r="P426" s="3">
        <f t="shared" si="109"/>
        <v>87.975695474022885</v>
      </c>
      <c r="Q426" s="3">
        <f t="shared" si="110"/>
        <v>-90.20095775375934</v>
      </c>
      <c r="R426">
        <f t="shared" si="111"/>
        <v>89.79904224624066</v>
      </c>
      <c r="S426">
        <f t="shared" si="112"/>
        <v>4.2582101830934398E-3</v>
      </c>
      <c r="T426">
        <f t="shared" si="95"/>
        <v>87.975695474022885</v>
      </c>
    </row>
    <row r="427" spans="1:20" x14ac:dyDescent="0.25">
      <c r="A427">
        <f t="shared" si="96"/>
        <v>26.856793127192923</v>
      </c>
      <c r="B427">
        <f t="shared" si="113"/>
        <v>4.2743913817891954</v>
      </c>
      <c r="C427" t="str">
        <f t="shared" si="97"/>
        <v>-87.8548925889897-24953.694799317i</v>
      </c>
      <c r="D427" t="str">
        <f t="shared" si="98"/>
        <v>3.47812499987996-3723.45276203258i</v>
      </c>
      <c r="E427" t="str">
        <f t="shared" si="99"/>
        <v>162.46933367877-0.0406750196195155i</v>
      </c>
      <c r="F427" t="str">
        <f t="shared" si="100"/>
        <v>2.90990990989057-34942.3117717561i</v>
      </c>
      <c r="G427" t="str">
        <f t="shared" si="101"/>
        <v>0.999999999993353-2.57825214019338E-06i</v>
      </c>
      <c r="H427" t="str">
        <f t="shared" si="102"/>
        <v>15.1515212681849+0.0630335214501133i</v>
      </c>
      <c r="I427" t="str">
        <f t="shared" si="103"/>
        <v>15.2107848568404-3584.49902112445i</v>
      </c>
      <c r="K427" t="str">
        <f t="shared" si="104"/>
        <v>0.329994155453529-0.00138745532387197i</v>
      </c>
      <c r="L427" t="str">
        <f t="shared" si="105"/>
        <v>0.000416666666666667-110.031109385309i</v>
      </c>
      <c r="M427" t="str">
        <f t="shared" si="106"/>
        <v>0.005-273.783289823446i</v>
      </c>
      <c r="N427">
        <f t="shared" si="107"/>
        <v>89.798278619772319</v>
      </c>
      <c r="O427">
        <f t="shared" si="108"/>
        <v>87.942751013682965</v>
      </c>
      <c r="P427" s="3">
        <f t="shared" si="109"/>
        <v>87.942751013682965</v>
      </c>
      <c r="Q427" s="3">
        <f t="shared" si="110"/>
        <v>-90.201721380227681</v>
      </c>
      <c r="R427">
        <f t="shared" si="111"/>
        <v>89.798278619772319</v>
      </c>
      <c r="S427">
        <f t="shared" si="112"/>
        <v>4.2743913817891955E-3</v>
      </c>
      <c r="T427">
        <f t="shared" si="95"/>
        <v>87.942751013682965</v>
      </c>
    </row>
    <row r="428" spans="1:20" x14ac:dyDescent="0.25">
      <c r="A428">
        <f t="shared" si="96"/>
        <v>26.958848941076258</v>
      </c>
      <c r="B428">
        <f t="shared" si="113"/>
        <v>4.2906340690399949</v>
      </c>
      <c r="C428" t="str">
        <f t="shared" si="97"/>
        <v>-87.8548790482231-24859.2267265553i</v>
      </c>
      <c r="D428" t="str">
        <f t="shared" si="98"/>
        <v>3.47812499987903-3709.35720480989i</v>
      </c>
      <c r="E428" t="str">
        <f t="shared" si="99"/>
        <v>162.469332130914-0.0408295776347488i</v>
      </c>
      <c r="F428" t="str">
        <f t="shared" si="100"/>
        <v>2.90990990989042-34810.0336439661i</v>
      </c>
      <c r="G428" t="str">
        <f t="shared" si="101"/>
        <v>0.999999999993302-2.58804949832599E-06i</v>
      </c>
      <c r="H428" t="str">
        <f t="shared" si="102"/>
        <v>15.1515213147599+0.0632730489190135i</v>
      </c>
      <c r="I428" t="str">
        <f t="shared" si="103"/>
        <v>15.2107848783785-3570.92949062844i</v>
      </c>
      <c r="K428" t="str">
        <f t="shared" si="104"/>
        <v>0.329994110951376-0.00139272746592805i</v>
      </c>
      <c r="L428" t="str">
        <f t="shared" si="105"/>
        <v>0.000416666666666667-109.614574004094i</v>
      </c>
      <c r="M428" t="str">
        <f t="shared" si="106"/>
        <v>0.005-272.746851786657i</v>
      </c>
      <c r="N428">
        <f t="shared" si="107"/>
        <v>89.797512091672118</v>
      </c>
      <c r="O428">
        <f t="shared" si="108"/>
        <v>87.90980654851991</v>
      </c>
      <c r="P428" s="3">
        <f t="shared" si="109"/>
        <v>87.90980654851991</v>
      </c>
      <c r="Q428" s="3">
        <f t="shared" si="110"/>
        <v>-90.202487908327882</v>
      </c>
      <c r="R428">
        <f t="shared" si="111"/>
        <v>89.797512091672118</v>
      </c>
      <c r="S428">
        <f t="shared" si="112"/>
        <v>4.2906340690399948E-3</v>
      </c>
      <c r="T428">
        <f t="shared" ref="T428:T491" si="114">P428</f>
        <v>87.90980654851991</v>
      </c>
    </row>
    <row r="429" spans="1:20" x14ac:dyDescent="0.25">
      <c r="A429">
        <f t="shared" ref="A429:A492" si="115">2*PI()*B429</f>
        <v>27.061292567052348</v>
      </c>
      <c r="B429">
        <f t="shared" si="113"/>
        <v>4.3069384785023468</v>
      </c>
      <c r="C429" t="str">
        <f t="shared" ref="C429:C492" si="116">IMPRODUCT(D429,E429,$C$40,,K429,$C$41)</f>
        <v>-87.854865404357-24765.1162621172i</v>
      </c>
      <c r="D429" t="str">
        <f t="shared" ref="D429:D492" si="117">IMDIV(IMPRODUCT($C$37,$C$38,COMPLEX(1,A429/$C$38)),IMSUM(-1*A429*A429/$C$39,COMPLEX(0,1*A429)))</f>
        <v>3.47812499987812-3695.31500793593i</v>
      </c>
      <c r="E429" t="str">
        <f t="shared" ref="E429:E492" si="118">IMDIV(IMPRODUCT(IMSUM(F429,G429),$C$29,H429),IMSUM(1,I429))</f>
        <v>162.469330571274-0.0409847228896598i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15.1515213616895+0.063513486593296i</v>
      </c>
      <c r="I429" t="str">
        <f t="shared" ref="I429:I492" si="122">IMPRODUCT(F429,$C$29,H429,$C$31)</f>
        <v>15.2107849000807-3557.411329152i</v>
      </c>
      <c r="K429" t="str">
        <f t="shared" ref="K429:K492" si="123">IF($C$26&lt;=0,IMDIV(1,IMSUM(IMDIV(1,L429),1/$C$18)),IMDIV(1,IMSUM(IMDIV(1,L429),1/$C$18,IMDIV(1,M429))))</f>
        <v>0.329994066110377-0.00139801963997065i</v>
      </c>
      <c r="L429" t="str">
        <f t="shared" ref="L429:L492" si="124">IMSUM($C$21/$C$22,IMDIV(1,COMPLEX(0,$C$20*$C$22*A429)))</f>
        <v>0.000416666666666667-109.199615465325i</v>
      </c>
      <c r="M429" t="str">
        <f t="shared" ref="M429:M492" si="125">IMSUM($C$25/$C$26,IMDIV(1,COMPLEX(0,$C$24*$C$26*A429)))</f>
        <v>0.005-271.714337304898i</v>
      </c>
      <c r="N429">
        <f t="shared" ref="N429:N492" si="126">ABS(R429)</f>
        <v>89.796742650915562</v>
      </c>
      <c r="O429">
        <f t="shared" ref="O429:O492" si="127">ABS(P429)</f>
        <v>87.876862078497226</v>
      </c>
      <c r="P429" s="3">
        <f t="shared" ref="P429:P492" si="128">20*LOG10(IMABS(C429))</f>
        <v>87.876862078497226</v>
      </c>
      <c r="Q429" s="3">
        <f t="shared" ref="Q429:Q492" si="129">IMARGUMENT(C429)*180/PI()</f>
        <v>-90.203257349084438</v>
      </c>
      <c r="R429">
        <f t="shared" ref="R429:R492" si="130">IF(Q429&lt;0,Q429+180,Q429-180)</f>
        <v>89.796742650915562</v>
      </c>
      <c r="S429">
        <f t="shared" ref="S429:S492" si="131">B429/1000</f>
        <v>4.3069384785023469E-3</v>
      </c>
      <c r="T429">
        <f t="shared" si="114"/>
        <v>87.876862078497226</v>
      </c>
    </row>
    <row r="430" spans="1:20" x14ac:dyDescent="0.25">
      <c r="A430">
        <f t="shared" si="115"/>
        <v>27.164125478807144</v>
      </c>
      <c r="B430">
        <f t="shared" ref="B430:B493" si="132">B429*(1+B$42)</f>
        <v>4.3233048447206555</v>
      </c>
      <c r="C430" t="str">
        <f t="shared" si="116"/>
        <v>-87.8548516566043-24671.3620521916i</v>
      </c>
      <c r="D430" t="str">
        <f t="shared" si="117"/>
        <v>3.4781249998772-3681.32596940895i</v>
      </c>
      <c r="E430" t="str">
        <f t="shared" si="118"/>
        <v>162.469328999759-0.0411404576148382i</v>
      </c>
      <c r="F430" t="str">
        <f t="shared" si="119"/>
        <v>2.90990990989012-34546.9777547861i</v>
      </c>
      <c r="G430" t="str">
        <f t="shared" si="120"/>
        <v>0.9999999999932-2.60775604594776E-06i</v>
      </c>
      <c r="H430" t="str">
        <f t="shared" si="121"/>
        <v>15.1515214089766+0.0637548379317524i</v>
      </c>
      <c r="I430" t="str">
        <f t="shared" si="122"/>
        <v>15.2107849219482-3543.94434223185i</v>
      </c>
      <c r="K430" t="str">
        <f t="shared" si="123"/>
        <v>0.32999402092795-0.00140333192209666i</v>
      </c>
      <c r="L430" t="str">
        <f t="shared" si="124"/>
        <v>0.000416666666666667-108.786227799687i</v>
      </c>
      <c r="M430" t="str">
        <f t="shared" si="125"/>
        <v>0.005-270.685731525103i</v>
      </c>
      <c r="N430">
        <f t="shared" si="126"/>
        <v>89.795970286436244</v>
      </c>
      <c r="O430">
        <f t="shared" si="127"/>
        <v>87.843917603577722</v>
      </c>
      <c r="P430" s="3">
        <f t="shared" si="128"/>
        <v>87.843917603577722</v>
      </c>
      <c r="Q430" s="3">
        <f t="shared" si="129"/>
        <v>-90.204029713563756</v>
      </c>
      <c r="R430">
        <f t="shared" si="130"/>
        <v>89.795970286436244</v>
      </c>
      <c r="S430">
        <f t="shared" si="131"/>
        <v>4.3233048447206554E-3</v>
      </c>
      <c r="T430">
        <f t="shared" si="114"/>
        <v>87.843917603577722</v>
      </c>
    </row>
    <row r="431" spans="1:20" x14ac:dyDescent="0.25">
      <c r="A431">
        <f t="shared" si="115"/>
        <v>27.267349155626611</v>
      </c>
      <c r="B431">
        <f t="shared" si="132"/>
        <v>4.3397334031305936</v>
      </c>
      <c r="C431" t="str">
        <f t="shared" si="116"/>
        <v>-87.8548378041747-24577.9627480927i</v>
      </c>
      <c r="D431" t="str">
        <f t="shared" si="117"/>
        <v>3.47812499987626-3667.38988799195i</v>
      </c>
      <c r="E431" t="str">
        <f t="shared" si="118"/>
        <v>162.469327416277-0.041296784049332i</v>
      </c>
      <c r="F431" t="str">
        <f t="shared" si="119"/>
        <v>2.90990990988997-34416.1962092487i</v>
      </c>
      <c r="G431" t="str">
        <f t="shared" si="120"/>
        <v>0.999999999993148-2.61766551892221E-06i</v>
      </c>
      <c r="H431" t="str">
        <f t="shared" si="121"/>
        <v>15.1515214566236+0.063997106406318i</v>
      </c>
      <c r="I431" t="str">
        <f t="shared" si="122"/>
        <v>15.2107849439822-3530.52833614083i</v>
      </c>
      <c r="K431" t="str">
        <f t="shared" si="123"/>
        <v>0.329993975401498-0.0014086643886919i</v>
      </c>
      <c r="L431" t="str">
        <f t="shared" si="124"/>
        <v>0.000416666666666667-108.374405060457i</v>
      </c>
      <c r="M431" t="str">
        <f t="shared" si="125"/>
        <v>0.005-269.661019650431i</v>
      </c>
      <c r="N431">
        <f t="shared" si="126"/>
        <v>89.795194987125797</v>
      </c>
      <c r="O431">
        <f t="shared" si="127"/>
        <v>87.810973123724153</v>
      </c>
      <c r="P431" s="3">
        <f t="shared" si="128"/>
        <v>87.810973123724153</v>
      </c>
      <c r="Q431" s="3">
        <f t="shared" si="129"/>
        <v>-90.204805012874203</v>
      </c>
      <c r="R431">
        <f t="shared" si="130"/>
        <v>89.795194987125797</v>
      </c>
      <c r="S431">
        <f t="shared" si="131"/>
        <v>4.3397334031305933E-3</v>
      </c>
      <c r="T431">
        <f t="shared" si="114"/>
        <v>87.810973123724153</v>
      </c>
    </row>
    <row r="432" spans="1:20" x14ac:dyDescent="0.25">
      <c r="A432">
        <f t="shared" si="115"/>
        <v>27.370965082417992</v>
      </c>
      <c r="B432">
        <f t="shared" si="132"/>
        <v>4.35622439006249</v>
      </c>
      <c r="C432" t="str">
        <f t="shared" si="116"/>
        <v>-87.8548238462705-24484.9170062404i</v>
      </c>
      <c r="D432" t="str">
        <f t="shared" si="117"/>
        <v>3.47812499987531-3653.50656320972i</v>
      </c>
      <c r="E432" t="str">
        <f t="shared" si="118"/>
        <v>162.469325820739-0.0414537044406903i</v>
      </c>
      <c r="F432" t="str">
        <f t="shared" si="119"/>
        <v>2.90990990988982-34285.9097522482i</v>
      </c>
      <c r="G432" t="str">
        <f t="shared" si="120"/>
        <v>0.999999999993096-2.62761264789399E-06i</v>
      </c>
      <c r="H432" t="str">
        <f t="shared" si="121"/>
        <v>15.1515215046335+0.064240295502121i</v>
      </c>
      <c r="I432" t="str">
        <f t="shared" si="122"/>
        <v>15.2107849661838-3517.16311788523i</v>
      </c>
      <c r="K432" t="str">
        <f t="shared" si="123"/>
        <v>0.3299939295284-0.00141401711643212i</v>
      </c>
      <c r="L432" t="str">
        <f t="shared" si="124"/>
        <v>0.000416666666666667-107.964141323428i</v>
      </c>
      <c r="M432" t="str">
        <f t="shared" si="125"/>
        <v>0.005-268.640186940058i</v>
      </c>
      <c r="N432">
        <f t="shared" si="126"/>
        <v>89.794416741833615</v>
      </c>
      <c r="O432">
        <f t="shared" si="127"/>
        <v>87.778028638899016</v>
      </c>
      <c r="P432" s="3">
        <f t="shared" si="128"/>
        <v>87.778028638899016</v>
      </c>
      <c r="Q432" s="3">
        <f t="shared" si="129"/>
        <v>-90.205583258166385</v>
      </c>
      <c r="R432">
        <f t="shared" si="130"/>
        <v>89.794416741833615</v>
      </c>
      <c r="S432">
        <f t="shared" si="131"/>
        <v>4.3562243900624898E-3</v>
      </c>
      <c r="T432">
        <f t="shared" si="114"/>
        <v>87.778028638899016</v>
      </c>
    </row>
    <row r="433" spans="1:20" x14ac:dyDescent="0.25">
      <c r="A433">
        <f t="shared" si="115"/>
        <v>27.474974749731178</v>
      </c>
      <c r="B433">
        <f t="shared" si="132"/>
        <v>4.3727780427447271</v>
      </c>
      <c r="C433" t="str">
        <f t="shared" si="116"/>
        <v>-87.8548097820895-24392.2234881405i</v>
      </c>
      <c r="D433" t="str">
        <f t="shared" si="117"/>
        <v>3.47812499987436-3639.67579534597i</v>
      </c>
      <c r="E433" t="str">
        <f t="shared" si="118"/>
        <v>162.469324213053-0.0416112210449937i</v>
      </c>
      <c r="F433" t="str">
        <f t="shared" si="119"/>
        <v>2.90990990988966-34156.11650957i</v>
      </c>
      <c r="G433" t="str">
        <f t="shared" si="120"/>
        <v>0.999999999993043-2.63759757595584E-06i</v>
      </c>
      <c r="H433" t="str">
        <f t="shared" si="121"/>
        <v>15.151521553009+0.0644844087175358i</v>
      </c>
      <c r="I433" t="str">
        <f t="shared" si="122"/>
        <v>15.2107849885547-3503.84849520188i</v>
      </c>
      <c r="K433" t="str">
        <f t="shared" si="123"/>
        <v>0.329993883306016-0.00141939018228419i</v>
      </c>
      <c r="L433" t="str">
        <f t="shared" si="124"/>
        <v>0.000416666666666667-107.555430686818i</v>
      </c>
      <c r="M433" t="str">
        <f t="shared" si="125"/>
        <v>0.005-267.623218708965i</v>
      </c>
      <c r="N433">
        <f t="shared" si="126"/>
        <v>89.793635539366747</v>
      </c>
      <c r="O433">
        <f t="shared" si="127"/>
        <v>87.745084149064425</v>
      </c>
      <c r="P433" s="3">
        <f t="shared" si="128"/>
        <v>87.745084149064425</v>
      </c>
      <c r="Q433" s="3">
        <f t="shared" si="129"/>
        <v>-90.206364460633253</v>
      </c>
      <c r="R433">
        <f t="shared" si="130"/>
        <v>89.793635539366747</v>
      </c>
      <c r="S433">
        <f t="shared" si="131"/>
        <v>4.3727780427447269E-3</v>
      </c>
      <c r="T433">
        <f t="shared" si="114"/>
        <v>87.745084149064425</v>
      </c>
    </row>
    <row r="434" spans="1:20" x14ac:dyDescent="0.25">
      <c r="A434">
        <f t="shared" si="115"/>
        <v>27.579379653780155</v>
      </c>
      <c r="B434">
        <f t="shared" si="132"/>
        <v>4.389394599307157</v>
      </c>
      <c r="C434" t="str">
        <f t="shared" si="116"/>
        <v>-87.8547956108226-24299.8808603654i</v>
      </c>
      <c r="D434" t="str">
        <f t="shared" si="117"/>
        <v>3.4781249998734-3625.89738544047i</v>
      </c>
      <c r="E434" t="str">
        <f t="shared" si="118"/>
        <v>162.469322593125-0.0417693361268862i</v>
      </c>
      <c r="F434" t="str">
        <f t="shared" si="119"/>
        <v>2.90990990988951-34026.8146140949i</v>
      </c>
      <c r="G434" t="str">
        <f t="shared" si="120"/>
        <v>0.99999999999299-2.64762044674433E-06i</v>
      </c>
      <c r="H434" t="str">
        <f t="shared" si="121"/>
        <v>15.1515216017528+0.0647294495642271i</v>
      </c>
      <c r="I434" t="str">
        <f t="shared" si="122"/>
        <v>15.2107850110958-3490.58427655545i</v>
      </c>
      <c r="K434" t="str">
        <f t="shared" si="123"/>
        <v>0.329993836731688-0.00142478366350715i</v>
      </c>
      <c r="L434" t="str">
        <f t="shared" si="124"/>
        <v>0.000416666666666667-107.148267271187i</v>
      </c>
      <c r="M434" t="str">
        <f t="shared" si="125"/>
        <v>0.005-266.610100327719i</v>
      </c>
      <c r="N434">
        <f t="shared" si="126"/>
        <v>89.792851368489735</v>
      </c>
      <c r="O434">
        <f t="shared" si="127"/>
        <v>87.712139654182195</v>
      </c>
      <c r="P434" s="3">
        <f t="shared" si="128"/>
        <v>87.712139654182195</v>
      </c>
      <c r="Q434" s="3">
        <f t="shared" si="129"/>
        <v>-90.207148631510265</v>
      </c>
      <c r="R434">
        <f t="shared" si="130"/>
        <v>89.792851368489735</v>
      </c>
      <c r="S434">
        <f t="shared" si="131"/>
        <v>4.3893945993071573E-3</v>
      </c>
      <c r="T434">
        <f t="shared" si="114"/>
        <v>87.712139654182195</v>
      </c>
    </row>
    <row r="435" spans="1:20" x14ac:dyDescent="0.25">
      <c r="A435">
        <f t="shared" si="115"/>
        <v>27.684181296464523</v>
      </c>
      <c r="B435">
        <f t="shared" si="132"/>
        <v>4.4060742987845245</v>
      </c>
      <c r="C435" t="str">
        <f t="shared" si="116"/>
        <v>-87.8547813316532-24207.8877945356i</v>
      </c>
      <c r="D435" t="str">
        <f t="shared" si="117"/>
        <v>3.47812499987245-3612.17113528617i</v>
      </c>
      <c r="E435" t="str">
        <f t="shared" si="118"/>
        <v>162.469320960863-0.0419280519596006i</v>
      </c>
      <c r="F435" t="str">
        <f t="shared" si="119"/>
        <v>2.90990990988936-33898.0022057717i</v>
      </c>
      <c r="G435" t="str">
        <f t="shared" si="120"/>
        <v>0.999999999992937-2.65768140444182E-06i</v>
      </c>
      <c r="H435" t="str">
        <f t="shared" si="121"/>
        <v>15.1515216508678+0.0649754215672064i</v>
      </c>
      <c r="I435" t="str">
        <f t="shared" si="122"/>
        <v>15.2107850338086-3477.37027113574i</v>
      </c>
      <c r="K435" t="str">
        <f t="shared" si="123"/>
        <v>0.329993789802736-0.00143019763765331i</v>
      </c>
      <c r="L435" t="str">
        <f t="shared" si="124"/>
        <v>0.000416666666666667-106.742645219354i</v>
      </c>
      <c r="M435" t="str">
        <f t="shared" si="125"/>
        <v>0.005-265.600817222274i</v>
      </c>
      <c r="N435">
        <f t="shared" si="126"/>
        <v>89.79206421792442</v>
      </c>
      <c r="O435">
        <f t="shared" si="127"/>
        <v>87.679195154213957</v>
      </c>
      <c r="P435" s="3">
        <f t="shared" si="128"/>
        <v>87.679195154213957</v>
      </c>
      <c r="Q435" s="3">
        <f t="shared" si="129"/>
        <v>-90.20793578207558</v>
      </c>
      <c r="R435">
        <f t="shared" si="130"/>
        <v>89.79206421792442</v>
      </c>
      <c r="S435">
        <f t="shared" si="131"/>
        <v>4.4060742987845243E-3</v>
      </c>
      <c r="T435">
        <f t="shared" si="114"/>
        <v>87.679195154213957</v>
      </c>
    </row>
    <row r="436" spans="1:20" x14ac:dyDescent="0.25">
      <c r="A436">
        <f t="shared" si="115"/>
        <v>27.789381185391086</v>
      </c>
      <c r="B436">
        <f t="shared" si="132"/>
        <v>4.4228173811199056</v>
      </c>
      <c r="C436" t="str">
        <f t="shared" si="116"/>
        <v>-87.8547669437623-24116.2429673i</v>
      </c>
      <c r="D436" t="str">
        <f t="shared" si="117"/>
        <v>3.47812499987147-3598.49684742633i</v>
      </c>
      <c r="E436" t="str">
        <f t="shared" si="118"/>
        <v>162.469319316173-0.0420873708250043i</v>
      </c>
      <c r="F436" t="str">
        <f t="shared" si="119"/>
        <v>2.9099099098892-33769.6774315905i</v>
      </c>
      <c r="G436" t="str">
        <f t="shared" si="120"/>
        <v>0.999999999992883-2.66778059377855E-06i</v>
      </c>
      <c r="H436" t="str">
        <f t="shared" si="121"/>
        <v>15.1515217003567+0.0652223282648806i</v>
      </c>
      <c r="I436" t="str">
        <f t="shared" si="122"/>
        <v>15.2107850566944-3464.20628885477i</v>
      </c>
      <c r="K436" t="str">
        <f t="shared" si="123"/>
        <v>0.329993742516461-0.00143563218256943i</v>
      </c>
      <c r="L436" t="str">
        <f t="shared" si="124"/>
        <v>0.000416666666666667-106.338558696308i</v>
      </c>
      <c r="M436" t="str">
        <f t="shared" si="125"/>
        <v>0.005-264.595354873754i</v>
      </c>
      <c r="N436">
        <f t="shared" si="126"/>
        <v>89.791274076349836</v>
      </c>
      <c r="O436">
        <f t="shared" si="127"/>
        <v>87.646250649120987</v>
      </c>
      <c r="P436" s="3">
        <f t="shared" si="128"/>
        <v>87.646250649120987</v>
      </c>
      <c r="Q436" s="3">
        <f t="shared" si="129"/>
        <v>-90.208725923650164</v>
      </c>
      <c r="R436">
        <f t="shared" si="130"/>
        <v>89.791274076349836</v>
      </c>
      <c r="S436">
        <f t="shared" si="131"/>
        <v>4.4228173811199055E-3</v>
      </c>
      <c r="T436">
        <f t="shared" si="114"/>
        <v>87.646250649120987</v>
      </c>
    </row>
    <row r="437" spans="1:20" x14ac:dyDescent="0.25">
      <c r="A437">
        <f t="shared" si="115"/>
        <v>27.894980833895577</v>
      </c>
      <c r="B437">
        <f t="shared" si="132"/>
        <v>4.4396240871681618</v>
      </c>
      <c r="C437" t="str">
        <f t="shared" si="116"/>
        <v>-87.8547524463177-24024.9450603166i</v>
      </c>
      <c r="D437" t="str">
        <f t="shared" si="117"/>
        <v>3.47812499987049-3584.87432515174i</v>
      </c>
      <c r="E437" t="str">
        <f t="shared" si="118"/>
        <v>162.469317658959-0.0422472950136154i</v>
      </c>
      <c r="F437" t="str">
        <f t="shared" si="119"/>
        <v>2.90990990988904-33641.8384455565i</v>
      </c>
      <c r="G437" t="str">
        <f t="shared" si="120"/>
        <v>0.999999999992829-2.67791816003478E-06i</v>
      </c>
      <c r="H437" t="str">
        <f t="shared" si="121"/>
        <v>15.1515217502225+0.0654701732091005i</v>
      </c>
      <c r="I437" t="str">
        <f t="shared" si="122"/>
        <v>15.2107850797543-3451.09214034432i</v>
      </c>
      <c r="K437" t="str">
        <f t="shared" si="123"/>
        <v>0.32999369487014-0.00144108737639771i</v>
      </c>
      <c r="L437" t="str">
        <f t="shared" si="124"/>
        <v>0.000416666666666667-105.936001889129i</v>
      </c>
      <c r="M437" t="str">
        <f t="shared" si="125"/>
        <v>0.005-263.593698818245i</v>
      </c>
      <c r="N437">
        <f t="shared" si="126"/>
        <v>89.790480932402048</v>
      </c>
      <c r="O437">
        <f t="shared" si="127"/>
        <v>87.613306138864132</v>
      </c>
      <c r="P437" s="3">
        <f t="shared" si="128"/>
        <v>87.613306138864132</v>
      </c>
      <c r="Q437" s="3">
        <f t="shared" si="129"/>
        <v>-90.209519067597952</v>
      </c>
      <c r="R437">
        <f t="shared" si="130"/>
        <v>89.790480932402048</v>
      </c>
      <c r="S437">
        <f t="shared" si="131"/>
        <v>4.4396240871681621E-3</v>
      </c>
      <c r="T437">
        <f t="shared" si="114"/>
        <v>87.613306138864132</v>
      </c>
    </row>
    <row r="438" spans="1:20" x14ac:dyDescent="0.25">
      <c r="A438">
        <f t="shared" si="115"/>
        <v>28.000981761064381</v>
      </c>
      <c r="B438">
        <f t="shared" si="132"/>
        <v>4.456494658699401</v>
      </c>
      <c r="C438" t="str">
        <f t="shared" si="116"/>
        <v>-87.8547378384904-23933.9927602349i</v>
      </c>
      <c r="D438" t="str">
        <f t="shared" si="117"/>
        <v>3.4781249998695-3571.30337249786i</v>
      </c>
      <c r="E438" t="str">
        <f t="shared" si="118"/>
        <v>162.469315989128-0.0424078268246564i</v>
      </c>
      <c r="F438" t="str">
        <f t="shared" si="119"/>
        <v>2.90990990988888-33514.4834086629i</v>
      </c>
      <c r="G438" t="str">
        <f t="shared" si="120"/>
        <v>0.999999999992774-2.68809424904276E-06i</v>
      </c>
      <c r="H438" t="str">
        <f t="shared" si="121"/>
        <v>15.151521800468+0.0657189599652172i</v>
      </c>
      <c r="I438" t="str">
        <f t="shared" si="122"/>
        <v>15.21078510299-3438.02763695291i</v>
      </c>
      <c r="K438" t="str">
        <f t="shared" si="123"/>
        <v>0.329993646861032-0.00144656329757706i</v>
      </c>
      <c r="L438" t="str">
        <f t="shared" si="124"/>
        <v>0.000416666666666667-105.534969006903i</v>
      </c>
      <c r="M438" t="str">
        <f t="shared" si="125"/>
        <v>0.005-262.595834646588i</v>
      </c>
      <c r="N438">
        <f t="shared" si="126"/>
        <v>89.789684774673859</v>
      </c>
      <c r="O438">
        <f t="shared" si="127"/>
        <v>87.580361623404229</v>
      </c>
      <c r="P438" s="3">
        <f t="shared" si="128"/>
        <v>87.580361623404229</v>
      </c>
      <c r="Q438" s="3">
        <f t="shared" si="129"/>
        <v>-90.210315225326141</v>
      </c>
      <c r="R438">
        <f t="shared" si="130"/>
        <v>89.789684774673859</v>
      </c>
      <c r="S438">
        <f t="shared" si="131"/>
        <v>4.4564946586994007E-3</v>
      </c>
      <c r="T438">
        <f t="shared" si="114"/>
        <v>87.580361623404229</v>
      </c>
    </row>
    <row r="439" spans="1:20" x14ac:dyDescent="0.25">
      <c r="A439">
        <f t="shared" si="115"/>
        <v>28.107385491756425</v>
      </c>
      <c r="B439">
        <f t="shared" si="132"/>
        <v>4.4734293384024584</v>
      </c>
      <c r="C439" t="str">
        <f t="shared" si="116"/>
        <v>-87.8547231194357-23843.3847586752i</v>
      </c>
      <c r="D439" t="str">
        <f t="shared" si="117"/>
        <v>3.47812499986852-3557.78379424196i</v>
      </c>
      <c r="E439" t="str">
        <f t="shared" si="118"/>
        <v>162.469314306582-0.0425689685660615i</v>
      </c>
      <c r="F439" t="str">
        <f t="shared" si="119"/>
        <v>2.90990990988872-33387.6104888648i</v>
      </c>
      <c r="G439" t="str">
        <f t="shared" si="120"/>
        <v>0.999999999992719-2.69830900718897E-06i</v>
      </c>
      <c r="H439" t="str">
        <f t="shared" si="121"/>
        <v>15.151521851096+0.0659686921121267i</v>
      </c>
      <c r="I439" t="str">
        <f t="shared" si="122"/>
        <v>15.2107851264024-3425.01259074328i</v>
      </c>
      <c r="K439" t="str">
        <f t="shared" si="123"/>
        <v>0.329993598486377-0.0014520600248441i</v>
      </c>
      <c r="L439" t="str">
        <f t="shared" si="124"/>
        <v>0.000416666666666667-105.135454280637i</v>
      </c>
      <c r="M439" t="str">
        <f t="shared" si="125"/>
        <v>0.005-261.601748004172i</v>
      </c>
      <c r="N439">
        <f t="shared" si="126"/>
        <v>89.788885591714859</v>
      </c>
      <c r="O439">
        <f t="shared" si="127"/>
        <v>87.547417102701587</v>
      </c>
      <c r="P439" s="3">
        <f t="shared" si="128"/>
        <v>87.547417102701587</v>
      </c>
      <c r="Q439" s="3">
        <f t="shared" si="129"/>
        <v>-90.211114408285141</v>
      </c>
      <c r="R439">
        <f t="shared" si="130"/>
        <v>89.788885591714859</v>
      </c>
      <c r="S439">
        <f t="shared" si="131"/>
        <v>4.4734293384024581E-3</v>
      </c>
      <c r="T439">
        <f t="shared" si="114"/>
        <v>87.547417102701587</v>
      </c>
    </row>
    <row r="440" spans="1:20" x14ac:dyDescent="0.25">
      <c r="A440">
        <f t="shared" si="115"/>
        <v>28.214193556625101</v>
      </c>
      <c r="B440">
        <f t="shared" si="132"/>
        <v>4.490428369888388</v>
      </c>
      <c r="C440" t="str">
        <f t="shared" si="116"/>
        <v>-87.8547082883103-23753.1197522113i</v>
      </c>
      <c r="D440" t="str">
        <f t="shared" si="117"/>
        <v>3.47812499986751-3544.31539590037i</v>
      </c>
      <c r="E440" t="str">
        <f t="shared" si="118"/>
        <v>162.469312611226-0.0427307225545368i</v>
      </c>
      <c r="F440" t="str">
        <f t="shared" si="119"/>
        <v>2.90990990988856-33261.2178610526i</v>
      </c>
      <c r="G440" t="str">
        <f t="shared" si="120"/>
        <v>0.999999999992664-2.70856258141614E-06i</v>
      </c>
      <c r="H440" t="str">
        <f t="shared" si="121"/>
        <v>15.1515219021096+0.0662193732423289i</v>
      </c>
      <c r="I440" t="str">
        <f t="shared" si="122"/>
        <v>15.2107851499933-3412.04681448964i</v>
      </c>
      <c r="K440" t="str">
        <f t="shared" si="123"/>
        <v>0.32999354974339-0.00145757763723437i</v>
      </c>
      <c r="L440" t="str">
        <f t="shared" si="124"/>
        <v>0.000416666666666667-104.737451963177i</v>
      </c>
      <c r="M440" t="str">
        <f t="shared" si="125"/>
        <v>0.005-260.611424590728i</v>
      </c>
      <c r="N440">
        <f t="shared" si="126"/>
        <v>89.788083372031082</v>
      </c>
      <c r="O440">
        <f t="shared" si="127"/>
        <v>87.514472576716358</v>
      </c>
      <c r="P440" s="3">
        <f t="shared" si="128"/>
        <v>87.514472576716358</v>
      </c>
      <c r="Q440" s="3">
        <f t="shared" si="129"/>
        <v>-90.211916627968918</v>
      </c>
      <c r="R440">
        <f t="shared" si="130"/>
        <v>89.788083372031082</v>
      </c>
      <c r="S440">
        <f t="shared" si="131"/>
        <v>4.4904283698883876E-3</v>
      </c>
      <c r="T440">
        <f t="shared" si="114"/>
        <v>87.514472576716358</v>
      </c>
    </row>
    <row r="441" spans="1:20" x14ac:dyDescent="0.25">
      <c r="A441">
        <f t="shared" si="115"/>
        <v>28.321407492140274</v>
      </c>
      <c r="B441">
        <f t="shared" si="132"/>
        <v>4.5074919976939638</v>
      </c>
      <c r="C441" t="str">
        <f t="shared" si="116"/>
        <v>-87.8546933442574-23663.1964423503i</v>
      </c>
      <c r="D441" t="str">
        <f t="shared" si="117"/>
        <v>3.4781249998665-3530.89798372567i</v>
      </c>
      <c r="E441" t="str">
        <f t="shared" si="118"/>
        <v>162.46931090296-0.0428930911155675i</v>
      </c>
      <c r="F441" t="str">
        <f t="shared" si="119"/>
        <v>2.9099099098884-33135.3037070259i</v>
      </c>
      <c r="G441" t="str">
        <f t="shared" si="120"/>
        <v>0.999999999992608-2.71885511922537E-06i</v>
      </c>
      <c r="H441" t="str">
        <f t="shared" si="121"/>
        <v>15.1515219535116+0.0664710069619712i</v>
      </c>
      <c r="I441" t="str">
        <f t="shared" si="122"/>
        <v>15.2107851737636-3399.13012167493i</v>
      </c>
      <c r="K441" t="str">
        <f t="shared" si="123"/>
        <v>0.329993500629267-0.00146311621408339i</v>
      </c>
      <c r="L441" t="str">
        <f t="shared" si="124"/>
        <v>0.000416666666666667-104.340956329126i</v>
      </c>
      <c r="M441" t="str">
        <f t="shared" si="125"/>
        <v>0.005-259.624850160119i</v>
      </c>
      <c r="N441">
        <f t="shared" si="126"/>
        <v>89.787278104084947</v>
      </c>
      <c r="O441">
        <f t="shared" si="127"/>
        <v>87.481528045408155</v>
      </c>
      <c r="P441" s="3">
        <f t="shared" si="128"/>
        <v>87.481528045408155</v>
      </c>
      <c r="Q441" s="3">
        <f t="shared" si="129"/>
        <v>-90.212721895915053</v>
      </c>
      <c r="R441">
        <f t="shared" si="130"/>
        <v>89.787278104084947</v>
      </c>
      <c r="S441">
        <f t="shared" si="131"/>
        <v>4.5074919976939637E-3</v>
      </c>
      <c r="T441">
        <f t="shared" si="114"/>
        <v>87.481528045408155</v>
      </c>
    </row>
    <row r="442" spans="1:20" x14ac:dyDescent="0.25">
      <c r="A442">
        <f t="shared" si="115"/>
        <v>28.42902884061041</v>
      </c>
      <c r="B442">
        <f t="shared" si="132"/>
        <v>4.5246204672852013</v>
      </c>
      <c r="C442" t="str">
        <f t="shared" si="116"/>
        <v>-87.8546782864208-23573.6135355159i</v>
      </c>
      <c r="D442" t="str">
        <f t="shared" si="117"/>
        <v>3.47812499986549-3517.53136470388i</v>
      </c>
      <c r="E442" t="str">
        <f t="shared" si="118"/>
        <v>162.469309181688-0.0430560765834733i</v>
      </c>
      <c r="F442" t="str">
        <f t="shared" si="119"/>
        <v>2.90990990988824-33009.8662154674i</v>
      </c>
      <c r="G442" t="str">
        <f t="shared" si="120"/>
        <v>0.999999999992552-2.72918676867827E-06i</v>
      </c>
      <c r="H442" t="str">
        <f t="shared" si="121"/>
        <v>15.151522005305+0.0667235968909081i</v>
      </c>
      <c r="I442" t="str">
        <f t="shared" si="122"/>
        <v>15.210785197715-3386.26232648819i</v>
      </c>
      <c r="K442" t="str">
        <f t="shared" si="123"/>
        <v>0.329993451141183-0.00146867583502789i</v>
      </c>
      <c r="L442" t="str">
        <f t="shared" si="124"/>
        <v>0.000416666666666667-103.945961674762i</v>
      </c>
      <c r="M442" t="str">
        <f t="shared" si="125"/>
        <v>0.005-258.642010520142i</v>
      </c>
      <c r="N442">
        <f t="shared" si="126"/>
        <v>89.786469776294993</v>
      </c>
      <c r="O442">
        <f t="shared" si="127"/>
        <v>87.448583508736718</v>
      </c>
      <c r="P442" s="3">
        <f t="shared" si="128"/>
        <v>87.448583508736718</v>
      </c>
      <c r="Q442" s="3">
        <f t="shared" si="129"/>
        <v>-90.213530223705007</v>
      </c>
      <c r="R442">
        <f t="shared" si="130"/>
        <v>89.786469776294993</v>
      </c>
      <c r="S442">
        <f t="shared" si="131"/>
        <v>4.524620467285201E-3</v>
      </c>
      <c r="T442">
        <f t="shared" si="114"/>
        <v>87.448583508736718</v>
      </c>
    </row>
    <row r="443" spans="1:20" x14ac:dyDescent="0.25">
      <c r="A443">
        <f t="shared" si="115"/>
        <v>28.537059150204733</v>
      </c>
      <c r="B443">
        <f t="shared" si="132"/>
        <v>4.5418140250608854</v>
      </c>
      <c r="C443" t="str">
        <f t="shared" si="116"/>
        <v>-87.854663113933-23484.3697430273i</v>
      </c>
      <c r="D443" t="str">
        <f t="shared" si="117"/>
        <v>3.47812499986447-3504.21534655168i</v>
      </c>
      <c r="E443" t="str">
        <f t="shared" si="118"/>
        <v>162.46930744731-0.0432196813014289i</v>
      </c>
      <c r="F443" t="str">
        <f t="shared" si="119"/>
        <v>2.90990990988807-32884.9035819166i</v>
      </c>
      <c r="G443" t="str">
        <f t="shared" si="120"/>
        <v>0.999999999992495-2.73955767839909E-06i</v>
      </c>
      <c r="H443" t="str">
        <f t="shared" si="121"/>
        <v>15.1515220574928+0.0669771466627486i</v>
      </c>
      <c r="I443" t="str">
        <f t="shared" si="122"/>
        <v>15.210785221849-3373.44324382187i</v>
      </c>
      <c r="K443" t="str">
        <f t="shared" si="123"/>
        <v>0.329993401276289-0.00147425658000686i</v>
      </c>
      <c r="L443" t="str">
        <f t="shared" si="124"/>
        <v>0.000416666666666667-103.552462317953i</v>
      </c>
      <c r="M443" t="str">
        <f t="shared" si="125"/>
        <v>0.005-257.66289153232i</v>
      </c>
      <c r="N443">
        <f t="shared" si="126"/>
        <v>89.785658377035844</v>
      </c>
      <c r="O443">
        <f t="shared" si="127"/>
        <v>87.415638966660964</v>
      </c>
      <c r="P443" s="3">
        <f t="shared" si="128"/>
        <v>87.415638966660964</v>
      </c>
      <c r="Q443" s="3">
        <f t="shared" si="129"/>
        <v>-90.214341622964156</v>
      </c>
      <c r="R443">
        <f t="shared" si="130"/>
        <v>89.785658377035844</v>
      </c>
      <c r="S443">
        <f t="shared" si="131"/>
        <v>4.5418140250608856E-3</v>
      </c>
      <c r="T443">
        <f t="shared" si="114"/>
        <v>87.415638966660964</v>
      </c>
    </row>
    <row r="444" spans="1:20" x14ac:dyDescent="0.25">
      <c r="A444">
        <f t="shared" si="115"/>
        <v>28.645499974975511</v>
      </c>
      <c r="B444">
        <f t="shared" si="132"/>
        <v>4.5590729183561169</v>
      </c>
      <c r="C444" t="str">
        <f t="shared" si="116"/>
        <v>-87.854647825918-23395.4637810828i</v>
      </c>
      <c r="D444" t="str">
        <f t="shared" si="117"/>
        <v>3.47812499986342-3490.94973771369i</v>
      </c>
      <c r="E444" t="str">
        <f t="shared" si="118"/>
        <v>162.469305699726-0.0433839076214989i</v>
      </c>
      <c r="F444" t="str">
        <f t="shared" si="119"/>
        <v>2.9099099098879-32760.414008744i</v>
      </c>
      <c r="G444" t="str">
        <f t="shared" si="120"/>
        <v>0.999999999992438-2.74996799757685E-06i</v>
      </c>
      <c r="H444" t="str">
        <f t="shared" si="121"/>
        <v>15.151522110078+0.0672316599249061i</v>
      </c>
      <c r="I444" t="str">
        <f t="shared" si="122"/>
        <v>15.2107852461662-3360.67268926915i</v>
      </c>
      <c r="K444" t="str">
        <f t="shared" si="123"/>
        <v>0.329993351031718-0.00147985852926269i</v>
      </c>
      <c r="L444" t="str">
        <f t="shared" si="124"/>
        <v>0.000416666666666667-103.160452598081i</v>
      </c>
      <c r="M444" t="str">
        <f t="shared" si="125"/>
        <v>0.005-256.687479111695i</v>
      </c>
      <c r="N444">
        <f t="shared" si="126"/>
        <v>89.784843894637902</v>
      </c>
      <c r="O444">
        <f t="shared" si="127"/>
        <v>87.382694419139838</v>
      </c>
      <c r="P444" s="3">
        <f t="shared" si="128"/>
        <v>87.382694419139838</v>
      </c>
      <c r="Q444" s="3">
        <f t="shared" si="129"/>
        <v>-90.215156105362098</v>
      </c>
      <c r="R444">
        <f t="shared" si="130"/>
        <v>89.784843894637902</v>
      </c>
      <c r="S444">
        <f t="shared" si="131"/>
        <v>4.5590729183561168E-3</v>
      </c>
      <c r="T444">
        <f t="shared" si="114"/>
        <v>87.382694419139838</v>
      </c>
    </row>
    <row r="445" spans="1:20" x14ac:dyDescent="0.25">
      <c r="A445">
        <f t="shared" si="115"/>
        <v>28.754352874880418</v>
      </c>
      <c r="B445">
        <f t="shared" si="132"/>
        <v>4.5763973954458699</v>
      </c>
      <c r="C445" t="str">
        <f t="shared" si="116"/>
        <v>-87.8546324215006-23306.8943707404i</v>
      </c>
      <c r="D445" t="str">
        <f t="shared" si="117"/>
        <v>3.47812499986238-3477.73434735968i</v>
      </c>
      <c r="E445" t="str">
        <f t="shared" si="118"/>
        <v>162.469303938836-0.043548757904678i</v>
      </c>
      <c r="F445" t="str">
        <f t="shared" si="119"/>
        <v>2.90990990988774-32636.3957051255i</v>
      </c>
      <c r="G445" t="str">
        <f t="shared" si="120"/>
        <v>0.99999999999238-2.76041787596749E-06i</v>
      </c>
      <c r="H445" t="str">
        <f t="shared" si="121"/>
        <v>15.1515221630636+0.0674871403386615i</v>
      </c>
      <c r="I445" t="str">
        <f t="shared" si="122"/>
        <v>15.2107852706692-3347.95047912134i</v>
      </c>
      <c r="K445" t="str">
        <f t="shared" si="123"/>
        <v>0.329993300404577-0.00148548176334246i</v>
      </c>
      <c r="L445" t="str">
        <f t="shared" si="124"/>
        <v>0.000416666666666667-102.769926875952i</v>
      </c>
      <c r="M445" t="str">
        <f t="shared" si="125"/>
        <v>0.005-255.715759226634i</v>
      </c>
      <c r="N445">
        <f t="shared" si="126"/>
        <v>89.78402631738733</v>
      </c>
      <c r="O445">
        <f t="shared" si="127"/>
        <v>87.349749866131887</v>
      </c>
      <c r="P445" s="3">
        <f t="shared" si="128"/>
        <v>87.349749866131887</v>
      </c>
      <c r="Q445" s="3">
        <f t="shared" si="129"/>
        <v>-90.21597368261267</v>
      </c>
      <c r="R445">
        <f t="shared" si="130"/>
        <v>89.78402631738733</v>
      </c>
      <c r="S445">
        <f t="shared" si="131"/>
        <v>4.5763973954458699E-3</v>
      </c>
      <c r="T445">
        <f t="shared" si="114"/>
        <v>87.349749866131887</v>
      </c>
    </row>
    <row r="446" spans="1:20" x14ac:dyDescent="0.25">
      <c r="A446">
        <f t="shared" si="115"/>
        <v>28.863619415804962</v>
      </c>
      <c r="B446">
        <f t="shared" si="132"/>
        <v>4.5937877055485643</v>
      </c>
      <c r="C446" t="str">
        <f t="shared" si="116"/>
        <v>-87.8546168997917-23218.6602378993i</v>
      </c>
      <c r="D446" t="str">
        <f t="shared" si="117"/>
        <v>3.47812499986133-3464.56898538181i</v>
      </c>
      <c r="E446" t="str">
        <f t="shared" si="118"/>
        <v>162.469302164538-0.0437142345209122i</v>
      </c>
      <c r="F446" t="str">
        <f t="shared" si="119"/>
        <v>2.90990990988756-32512.8468870159i</v>
      </c>
      <c r="G446" t="str">
        <f t="shared" si="120"/>
        <v>0.999999999992322-2.77090746389601E-06i</v>
      </c>
      <c r="H446" t="str">
        <f t="shared" si="121"/>
        <v>15.1515222164526+0.0677435915792012i</v>
      </c>
      <c r="I446" t="str">
        <f t="shared" si="122"/>
        <v>15.2107852953583-3335.27643036514i</v>
      </c>
      <c r="K446" t="str">
        <f t="shared" si="123"/>
        <v>0.329993249391956-0.00149112636309892i</v>
      </c>
      <c r="L446" t="str">
        <f t="shared" si="124"/>
        <v>0.000416666666666667-102.380879533724i</v>
      </c>
      <c r="M446" t="str">
        <f t="shared" si="125"/>
        <v>0.005-254.747717898619i</v>
      </c>
      <c r="N446">
        <f t="shared" si="126"/>
        <v>89.783205633525682</v>
      </c>
      <c r="O446">
        <f t="shared" si="127"/>
        <v>87.316805307595317</v>
      </c>
      <c r="P446" s="3">
        <f t="shared" si="128"/>
        <v>87.316805307595317</v>
      </c>
      <c r="Q446" s="3">
        <f t="shared" si="129"/>
        <v>-90.216794366474318</v>
      </c>
      <c r="R446">
        <f t="shared" si="130"/>
        <v>89.783205633525682</v>
      </c>
      <c r="S446">
        <f t="shared" si="131"/>
        <v>4.5937877055485642E-3</v>
      </c>
      <c r="T446">
        <f t="shared" si="114"/>
        <v>87.316805307595317</v>
      </c>
    </row>
    <row r="447" spans="1:20" x14ac:dyDescent="0.25">
      <c r="A447">
        <f t="shared" si="115"/>
        <v>28.973301169585021</v>
      </c>
      <c r="B447">
        <f t="shared" si="132"/>
        <v>4.6112440988296486</v>
      </c>
      <c r="C447" t="str">
        <f t="shared" si="116"/>
        <v>-87.8546012598982-23130.7601132819i</v>
      </c>
      <c r="D447" t="str">
        <f t="shared" si="117"/>
        <v>3.4781249998603-3451.45346239194i</v>
      </c>
      <c r="E447" t="str">
        <f t="shared" si="118"/>
        <v>162.46930037673-0.0438803398491451i</v>
      </c>
      <c r="F447" t="str">
        <f t="shared" si="119"/>
        <v>2.9099099098874-32389.7657771243i</v>
      </c>
      <c r="G447" t="str">
        <f t="shared" si="120"/>
        <v>0.999999999992264-2.78143691225864E-06i</v>
      </c>
      <c r="H447" t="str">
        <f t="shared" si="121"/>
        <v>15.1515222702482+0.0680010173356833i</v>
      </c>
      <c r="I447" t="str">
        <f t="shared" si="122"/>
        <v>15.2107853202356-3322.65036068015i</v>
      </c>
      <c r="K447" t="str">
        <f t="shared" si="123"/>
        <v>0.329993197990917-0.00149679240969174i</v>
      </c>
      <c r="L447" t="str">
        <f t="shared" si="124"/>
        <v>0.000416666666666667-101.99330497482i</v>
      </c>
      <c r="M447" t="str">
        <f t="shared" si="125"/>
        <v>0.005-253.783341202052i</v>
      </c>
      <c r="N447">
        <f t="shared" si="126"/>
        <v>89.782381831249992</v>
      </c>
      <c r="O447">
        <f t="shared" si="127"/>
        <v>87.28386074348802</v>
      </c>
      <c r="P447" s="3">
        <f t="shared" si="128"/>
        <v>87.28386074348802</v>
      </c>
      <c r="Q447" s="3">
        <f t="shared" si="129"/>
        <v>-90.217618168750008</v>
      </c>
      <c r="R447">
        <f t="shared" si="130"/>
        <v>89.782381831249992</v>
      </c>
      <c r="S447">
        <f t="shared" si="131"/>
        <v>4.6112440988296489E-3</v>
      </c>
      <c r="T447">
        <f t="shared" si="114"/>
        <v>87.28386074348802</v>
      </c>
    </row>
    <row r="448" spans="1:20" x14ac:dyDescent="0.25">
      <c r="A448">
        <f t="shared" si="115"/>
        <v>29.083399714029447</v>
      </c>
      <c r="B448">
        <f t="shared" si="132"/>
        <v>4.6287668264052018</v>
      </c>
      <c r="C448" t="str">
        <f t="shared" si="116"/>
        <v>-87.8545855009254-23043.1927324157i</v>
      </c>
      <c r="D448" t="str">
        <f t="shared" si="117"/>
        <v>3.47812499985923-3438.38758971887i</v>
      </c>
      <c r="E448" t="str">
        <f t="shared" si="118"/>
        <v>162.469298575311-0.0440470762773578i</v>
      </c>
      <c r="F448" t="str">
        <f t="shared" si="119"/>
        <v>2.90990990988723-32267.1506048873i</v>
      </c>
      <c r="G448" t="str">
        <f t="shared" si="120"/>
        <v>0.999999999992205-2.79200637252507E-06i</v>
      </c>
      <c r="H448" t="str">
        <f t="shared" si="121"/>
        <v>15.1515223244533+0.0682594213112817i</v>
      </c>
      <c r="I448" t="str">
        <f t="shared" si="122"/>
        <v>15.2107853453025-3310.07208843605i</v>
      </c>
      <c r="K448" t="str">
        <f t="shared" si="123"/>
        <v>0.329993146198505-0.00150247998458869i</v>
      </c>
      <c r="L448" t="str">
        <f t="shared" si="124"/>
        <v>0.000416666666666667-101.607197623849i</v>
      </c>
      <c r="M448" t="str">
        <f t="shared" si="125"/>
        <v>0.005-252.822615264048i</v>
      </c>
      <c r="N448">
        <f t="shared" si="126"/>
        <v>89.781554898712358</v>
      </c>
      <c r="O448">
        <f t="shared" si="127"/>
        <v>87.250916173767692</v>
      </c>
      <c r="P448" s="3">
        <f t="shared" si="128"/>
        <v>87.250916173767692</v>
      </c>
      <c r="Q448" s="3">
        <f t="shared" si="129"/>
        <v>-90.218445101287642</v>
      </c>
      <c r="R448">
        <f t="shared" si="130"/>
        <v>89.781554898712358</v>
      </c>
      <c r="S448">
        <f t="shared" si="131"/>
        <v>4.6287668264052015E-3</v>
      </c>
      <c r="T448">
        <f t="shared" si="114"/>
        <v>87.250916173767692</v>
      </c>
    </row>
    <row r="449" spans="1:20" x14ac:dyDescent="0.25">
      <c r="A449">
        <f t="shared" si="115"/>
        <v>29.193916632942756</v>
      </c>
      <c r="B449">
        <f t="shared" si="132"/>
        <v>4.6463561403455413</v>
      </c>
      <c r="C449" t="str">
        <f t="shared" si="116"/>
        <v>-87.8545696219587-22955.956835614i</v>
      </c>
      <c r="D449" t="str">
        <f t="shared" si="117"/>
        <v>3.47812499985816-3425.37117940561i</v>
      </c>
      <c r="E449" t="str">
        <f t="shared" si="118"/>
        <v>162.469296760175-0.0442144462025689i</v>
      </c>
      <c r="F449" t="str">
        <f t="shared" si="119"/>
        <v>2.90990990988705-32144.9996064447i</v>
      </c>
      <c r="G449" t="str">
        <f t="shared" si="120"/>
        <v>0.999999999992145-2.80261599674049E-06i</v>
      </c>
      <c r="H449" t="str">
        <f t="shared" si="121"/>
        <v>15.1515223790713+0.0685188072232422i</v>
      </c>
      <c r="I449" t="str">
        <f t="shared" si="122"/>
        <v>15.21078537056-3297.54143269026i</v>
      </c>
      <c r="K449" t="str">
        <f t="shared" si="123"/>
        <v>0.329993094011739-0.00150818916956669i</v>
      </c>
      <c r="L449" t="str">
        <f t="shared" si="124"/>
        <v>0.000416666666666667-101.222551926528i</v>
      </c>
      <c r="M449" t="str">
        <f t="shared" si="125"/>
        <v>0.005-251.865526264243i</v>
      </c>
      <c r="N449">
        <f t="shared" si="126"/>
        <v>89.780724824019941</v>
      </c>
      <c r="O449">
        <f t="shared" si="127"/>
        <v>87.217971598391415</v>
      </c>
      <c r="P449" s="3">
        <f t="shared" si="128"/>
        <v>87.217971598391415</v>
      </c>
      <c r="Q449" s="3">
        <f t="shared" si="129"/>
        <v>-90.219275175980059</v>
      </c>
      <c r="R449">
        <f t="shared" si="130"/>
        <v>89.780724824019941</v>
      </c>
      <c r="S449">
        <f t="shared" si="131"/>
        <v>4.6463561403455415E-3</v>
      </c>
      <c r="T449">
        <f t="shared" si="114"/>
        <v>87.217971598391415</v>
      </c>
    </row>
    <row r="450" spans="1:20" x14ac:dyDescent="0.25">
      <c r="A450">
        <f t="shared" si="115"/>
        <v>29.304853516147936</v>
      </c>
      <c r="B450">
        <f t="shared" si="132"/>
        <v>4.6640122936788542</v>
      </c>
      <c r="C450" t="str">
        <f t="shared" si="116"/>
        <v>-87.8545536220885-22869.0511679594i</v>
      </c>
      <c r="D450" t="str">
        <f t="shared" si="117"/>
        <v>3.47812499985708-3412.40404420676i</v>
      </c>
      <c r="E450" t="str">
        <f t="shared" si="118"/>
        <v>162.469294931218-0.0443824520309186i</v>
      </c>
      <c r="F450" t="str">
        <f t="shared" si="119"/>
        <v>2.90990990988688-32023.3110246133i</v>
      </c>
      <c r="G450" t="str">
        <f t="shared" si="120"/>
        <v>0.999999999992085-2.81326593752793E-06i</v>
      </c>
      <c r="H450" t="str">
        <f t="shared" si="121"/>
        <v>15.1515224341051+0.0687791788029379i</v>
      </c>
      <c r="I450" t="str">
        <f t="shared" si="122"/>
        <v>15.2107853960099-3285.05821318503i</v>
      </c>
      <c r="K450" t="str">
        <f t="shared" si="123"/>
        <v>0.329993041427616-0.00151392004671312i</v>
      </c>
      <c r="L450" t="str">
        <f t="shared" si="124"/>
        <v>0.000416666666666667-100.8393623496i</v>
      </c>
      <c r="M450" t="str">
        <f t="shared" si="125"/>
        <v>0.005-250.912060434592i</v>
      </c>
      <c r="N450">
        <f t="shared" si="126"/>
        <v>89.779891595234716</v>
      </c>
      <c r="O450">
        <f t="shared" si="127"/>
        <v>87.185027017316173</v>
      </c>
      <c r="P450" s="3">
        <f t="shared" si="128"/>
        <v>87.185027017316173</v>
      </c>
      <c r="Q450" s="3">
        <f t="shared" si="129"/>
        <v>-90.220108404765284</v>
      </c>
      <c r="R450">
        <f t="shared" si="130"/>
        <v>89.779891595234716</v>
      </c>
      <c r="S450">
        <f t="shared" si="131"/>
        <v>4.6640122936788542E-3</v>
      </c>
      <c r="T450">
        <f t="shared" si="114"/>
        <v>87.185027017316173</v>
      </c>
    </row>
    <row r="451" spans="1:20" x14ac:dyDescent="0.25">
      <c r="A451">
        <f t="shared" si="115"/>
        <v>29.416211959509297</v>
      </c>
      <c r="B451">
        <f t="shared" si="132"/>
        <v>4.6817355403948335</v>
      </c>
      <c r="C451" t="str">
        <f t="shared" si="116"/>
        <v>-87.8545375003954-22782.474479285i</v>
      </c>
      <c r="D451" t="str">
        <f t="shared" si="117"/>
        <v>3.478124999856-3399.4859975857i</v>
      </c>
      <c r="E451" t="str">
        <f t="shared" si="118"/>
        <v>162.469293088336-0.0445510961776577i</v>
      </c>
      <c r="F451" t="str">
        <f t="shared" si="119"/>
        <v>2.9099099098867-31902.0831088619i</v>
      </c>
      <c r="G451" t="str">
        <f t="shared" si="120"/>
        <v>0.999999999992025-2.82395634809037E-06i</v>
      </c>
      <c r="H451" t="str">
        <f t="shared" si="121"/>
        <v>15.1515224895579+0.0690405397959211i</v>
      </c>
      <c r="I451" t="str">
        <f t="shared" si="122"/>
        <v>15.2107854216535-3272.62225034504i</v>
      </c>
      <c r="K451" t="str">
        <f t="shared" si="123"/>
        <v>0.329992988443113-0.00151967269842697i</v>
      </c>
      <c r="L451" t="str">
        <f t="shared" si="124"/>
        <v>0.000416666666666667-100.457623380753i</v>
      </c>
      <c r="M451" t="str">
        <f t="shared" si="125"/>
        <v>0.005-249.962204059168i</v>
      </c>
      <c r="N451">
        <f t="shared" si="126"/>
        <v>89.779055200373293</v>
      </c>
      <c r="O451">
        <f t="shared" si="127"/>
        <v>87.152082430498723</v>
      </c>
      <c r="P451" s="3">
        <f t="shared" si="128"/>
        <v>87.152082430498723</v>
      </c>
      <c r="Q451" s="3">
        <f t="shared" si="129"/>
        <v>-90.220944799626707</v>
      </c>
      <c r="R451">
        <f t="shared" si="130"/>
        <v>89.779055200373293</v>
      </c>
      <c r="S451">
        <f t="shared" si="131"/>
        <v>4.6817355403948333E-3</v>
      </c>
      <c r="T451">
        <f t="shared" si="114"/>
        <v>87.152082430498723</v>
      </c>
    </row>
    <row r="452" spans="1:20" x14ac:dyDescent="0.25">
      <c r="A452">
        <f t="shared" si="115"/>
        <v>29.527993564955434</v>
      </c>
      <c r="B452">
        <f t="shared" si="132"/>
        <v>4.699526135448334</v>
      </c>
      <c r="C452" t="str">
        <f t="shared" si="116"/>
        <v>-87.8545212559505-22696.2255241557i</v>
      </c>
      <c r="D452" t="str">
        <f t="shared" si="117"/>
        <v>3.47812499985489-3386.61685371202i</v>
      </c>
      <c r="E452" t="str">
        <f t="shared" si="118"/>
        <v>162.469291231422-0.0447203810672074i</v>
      </c>
      <c r="F452" t="str">
        <f t="shared" si="119"/>
        <v>2.90990990988653-31781.3141152865i</v>
      </c>
      <c r="G452" t="str">
        <f t="shared" si="120"/>
        <v>0.999999999991965-2.83468738221294E-06i</v>
      </c>
      <c r="H452" t="str">
        <f t="shared" si="121"/>
        <v>15.1515225454331+0.0693028939619772i</v>
      </c>
      <c r="I452" t="str">
        <f t="shared" si="122"/>
        <v>15.2107854474925-3260.23336527488i</v>
      </c>
      <c r="K452" t="str">
        <f t="shared" si="123"/>
        <v>0.329992935055178-0.00152544720741992i</v>
      </c>
      <c r="L452" t="str">
        <f t="shared" si="124"/>
        <v>0.000416666666666667-100.077329528544i</v>
      </c>
      <c r="M452" t="str">
        <f t="shared" si="125"/>
        <v>0.005-249.015943473966i</v>
      </c>
      <c r="N452">
        <f t="shared" si="126"/>
        <v>89.778215627406809</v>
      </c>
      <c r="O452">
        <f t="shared" si="127"/>
        <v>87.119137837895195</v>
      </c>
      <c r="P452" s="3">
        <f t="shared" si="128"/>
        <v>87.119137837895195</v>
      </c>
      <c r="Q452" s="3">
        <f t="shared" si="129"/>
        <v>-90.221784372593191</v>
      </c>
      <c r="R452">
        <f t="shared" si="130"/>
        <v>89.778215627406809</v>
      </c>
      <c r="S452">
        <f t="shared" si="131"/>
        <v>4.6995261354483338E-3</v>
      </c>
      <c r="T452">
        <f t="shared" si="114"/>
        <v>87.119137837895195</v>
      </c>
    </row>
    <row r="453" spans="1:20" x14ac:dyDescent="0.25">
      <c r="A453">
        <f t="shared" si="115"/>
        <v>29.640199940502267</v>
      </c>
      <c r="B453">
        <f t="shared" si="132"/>
        <v>4.7173843347630378</v>
      </c>
      <c r="C453" t="str">
        <f t="shared" si="116"/>
        <v>-87.8545048878192-22610.3030618514i</v>
      </c>
      <c r="D453" t="str">
        <f t="shared" si="117"/>
        <v>3.47812499985378-3373.79642745874i</v>
      </c>
      <c r="E453" t="str">
        <f t="shared" si="118"/>
        <v>162.469289360369-0.0448903091331987i</v>
      </c>
      <c r="F453" t="str">
        <f t="shared" si="119"/>
        <v>2.90990990988635-31661.0023065842i</v>
      </c>
      <c r="G453" t="str">
        <f t="shared" si="120"/>
        <v>0.999999999991903-2.84545919426518E-06i</v>
      </c>
      <c r="H453" t="str">
        <f t="shared" si="121"/>
        <v>15.1515226017336+0.0695662450751783i</v>
      </c>
      <c r="I453" t="str">
        <f t="shared" si="122"/>
        <v>15.2107854735282-3247.89137975616i</v>
      </c>
      <c r="K453" t="str">
        <f t="shared" si="123"/>
        <v>0.329992881260743-0.00153124365671762i</v>
      </c>
      <c r="L453" t="str">
        <f t="shared" si="124"/>
        <v>0.000416666666666667-99.6984753223193i</v>
      </c>
      <c r="M453" t="str">
        <f t="shared" si="125"/>
        <v>0.005-248.073265066713i</v>
      </c>
      <c r="N453">
        <f t="shared" si="126"/>
        <v>89.777372864260698</v>
      </c>
      <c r="O453">
        <f t="shared" si="127"/>
        <v>87.086193239461522</v>
      </c>
      <c r="P453" s="3">
        <f t="shared" si="128"/>
        <v>87.086193239461522</v>
      </c>
      <c r="Q453" s="3">
        <f t="shared" si="129"/>
        <v>-90.222627135739302</v>
      </c>
      <c r="R453">
        <f t="shared" si="130"/>
        <v>89.777372864260698</v>
      </c>
      <c r="S453">
        <f t="shared" si="131"/>
        <v>4.7173843347630374E-3</v>
      </c>
      <c r="T453">
        <f t="shared" si="114"/>
        <v>87.086193239461522</v>
      </c>
    </row>
    <row r="454" spans="1:20" x14ac:dyDescent="0.25">
      <c r="A454">
        <f t="shared" si="115"/>
        <v>29.752832700276173</v>
      </c>
      <c r="B454">
        <f t="shared" si="132"/>
        <v>4.7353103952351372</v>
      </c>
      <c r="C454" t="str">
        <f t="shared" si="116"/>
        <v>-87.8544883950596-22524.7058563488i</v>
      </c>
      <c r="D454" t="str">
        <f t="shared" si="117"/>
        <v>3.47812499985268-3361.02453439974i</v>
      </c>
      <c r="E454" t="str">
        <f t="shared" si="118"/>
        <v>162.46928747507-0.0450608828184793i</v>
      </c>
      <c r="F454" t="str">
        <f t="shared" si="119"/>
        <v>2.90990990988617-31541.1459520295i</v>
      </c>
      <c r="G454" t="str">
        <f t="shared" si="120"/>
        <v>0.999999999991842-2.85627193920321E-06i</v>
      </c>
      <c r="H454" t="str">
        <f t="shared" si="121"/>
        <v>15.1515226584629+0.0698305969239384i</v>
      </c>
      <c r="I454" t="str">
        <f t="shared" si="122"/>
        <v>15.2107854997621-3235.59611624536i</v>
      </c>
      <c r="K454" t="str">
        <f t="shared" si="123"/>
        <v>0.32999282705671-0.00153706212966085i</v>
      </c>
      <c r="L454" t="str">
        <f t="shared" si="124"/>
        <v>0.000416666666666667-99.3210553121331i</v>
      </c>
      <c r="M454" t="str">
        <f t="shared" si="125"/>
        <v>0.005-247.134155276662i</v>
      </c>
      <c r="N454">
        <f t="shared" si="126"/>
        <v>89.776526898814552</v>
      </c>
      <c r="O454">
        <f t="shared" si="127"/>
        <v>87.053248635153423</v>
      </c>
      <c r="P454" s="3">
        <f t="shared" si="128"/>
        <v>87.053248635153423</v>
      </c>
      <c r="Q454" s="3">
        <f t="shared" si="129"/>
        <v>-90.223473101185448</v>
      </c>
      <c r="R454">
        <f t="shared" si="130"/>
        <v>89.776526898814552</v>
      </c>
      <c r="S454">
        <f t="shared" si="131"/>
        <v>4.7353103952351375E-3</v>
      </c>
      <c r="T454">
        <f t="shared" si="114"/>
        <v>87.053248635153423</v>
      </c>
    </row>
    <row r="455" spans="1:20" x14ac:dyDescent="0.25">
      <c r="A455">
        <f t="shared" si="115"/>
        <v>29.865893464537226</v>
      </c>
      <c r="B455">
        <f t="shared" si="132"/>
        <v>4.7533045747370313</v>
      </c>
      <c r="C455" t="str">
        <f t="shared" si="116"/>
        <v>-87.8544717767237-22439.4326763032i</v>
      </c>
      <c r="D455" t="str">
        <f t="shared" si="117"/>
        <v>3.47812499985154-3348.30099080704i</v>
      </c>
      <c r="E455" t="str">
        <f t="shared" si="118"/>
        <v>162.469285575416-0.0452321045751776i</v>
      </c>
      <c r="F455" t="str">
        <f t="shared" si="119"/>
        <v>2.90990990988599-31421.7433274486i</v>
      </c>
      <c r="G455" t="str">
        <f t="shared" si="120"/>
        <v>0.99999999999178-0.000002867125772572i</v>
      </c>
      <c r="H455" t="str">
        <f t="shared" si="121"/>
        <v>15.1515227156241+0.070095953311068i</v>
      </c>
      <c r="I455" t="str">
        <f t="shared" si="122"/>
        <v>15.2107855261958-3223.34739787097i</v>
      </c>
      <c r="K455" t="str">
        <f t="shared" si="123"/>
        <v>0.329992772439963-0.00154290270990673i</v>
      </c>
      <c r="L455" t="str">
        <f t="shared" si="124"/>
        <v>0.000416666666666667-98.9450640686725i</v>
      </c>
      <c r="M455" t="str">
        <f t="shared" si="125"/>
        <v>0.005-246.198600594403i</v>
      </c>
      <c r="N455">
        <f t="shared" si="126"/>
        <v>89.775677718901903</v>
      </c>
      <c r="O455">
        <f t="shared" si="127"/>
        <v>87.020304024926077</v>
      </c>
      <c r="P455" s="3">
        <f t="shared" si="128"/>
        <v>87.020304024926077</v>
      </c>
      <c r="Q455" s="3">
        <f t="shared" si="129"/>
        <v>-90.224322281098097</v>
      </c>
      <c r="R455">
        <f t="shared" si="130"/>
        <v>89.775677718901903</v>
      </c>
      <c r="S455">
        <f t="shared" si="131"/>
        <v>4.7533045747370313E-3</v>
      </c>
      <c r="T455">
        <f t="shared" si="114"/>
        <v>87.020304024926077</v>
      </c>
    </row>
    <row r="456" spans="1:20" x14ac:dyDescent="0.25">
      <c r="A456">
        <f t="shared" si="115"/>
        <v>29.97938385970247</v>
      </c>
      <c r="B456">
        <f t="shared" si="132"/>
        <v>4.771367132121032</v>
      </c>
      <c r="C456" t="str">
        <f t="shared" si="116"/>
        <v>-87.8544550318553-22354.4822950316i</v>
      </c>
      <c r="D456" t="str">
        <f t="shared" si="117"/>
        <v>3.47812499985042-3335.6256136482i</v>
      </c>
      <c r="E456" t="str">
        <f t="shared" si="118"/>
        <v>162.469283661299-0.0454039768647258i</v>
      </c>
      <c r="F456" t="str">
        <f t="shared" si="119"/>
        <v>2.9099099098858-31302.7927151943i</v>
      </c>
      <c r="G456" t="str">
        <f t="shared" si="120"/>
        <v>0.999999999991717-0.0000028780208505076i</v>
      </c>
      <c r="H456" t="str">
        <f t="shared" si="121"/>
        <v>15.1515227732205+0.0703623180538282i</v>
      </c>
      <c r="I456" t="str">
        <f t="shared" si="122"/>
        <v>15.2107855528307-3211.14504843101i</v>
      </c>
      <c r="K456" t="str">
        <f t="shared" si="123"/>
        <v>0.329992717407358-0.00154876548142987i</v>
      </c>
      <c r="L456" t="str">
        <f t="shared" si="124"/>
        <v>0.000416666666666667-98.5704961831766i</v>
      </c>
      <c r="M456" t="str">
        <f t="shared" si="125"/>
        <v>0.005-245.266587561668i</v>
      </c>
      <c r="N456">
        <f t="shared" si="126"/>
        <v>89.774825312310085</v>
      </c>
      <c r="O456">
        <f t="shared" si="127"/>
        <v>86.987359408734505</v>
      </c>
      <c r="P456" s="3">
        <f t="shared" si="128"/>
        <v>86.987359408734505</v>
      </c>
      <c r="Q456" s="3">
        <f t="shared" si="129"/>
        <v>-90.225174687689915</v>
      </c>
      <c r="R456">
        <f t="shared" si="130"/>
        <v>89.774825312310085</v>
      </c>
      <c r="S456">
        <f t="shared" si="131"/>
        <v>4.7713671321210323E-3</v>
      </c>
      <c r="T456">
        <f t="shared" si="114"/>
        <v>86.987359408734505</v>
      </c>
    </row>
    <row r="457" spans="1:20" x14ac:dyDescent="0.25">
      <c r="A457">
        <f t="shared" si="115"/>
        <v>30.093305518369338</v>
      </c>
      <c r="B457">
        <f t="shared" si="132"/>
        <v>4.7894983272230922</v>
      </c>
      <c r="C457" t="str">
        <f t="shared" si="116"/>
        <v>-87.8544381594883-22269.8534904937i</v>
      </c>
      <c r="D457" t="str">
        <f t="shared" si="117"/>
        <v>3.47812499984929-3322.99822058367i</v>
      </c>
      <c r="E457" t="str">
        <f t="shared" si="118"/>
        <v>162.469281732606-0.0455765021578768i</v>
      </c>
      <c r="F457" t="str">
        <f t="shared" si="119"/>
        <v>2.90990990988563-31184.2924041225i</v>
      </c>
      <c r="G457" t="str">
        <f t="shared" si="120"/>
        <v>0.999999999991654-2.88895732973935E-06i</v>
      </c>
      <c r="H457" t="str">
        <f t="shared" si="121"/>
        <v>15.1515228312556+0.0706296949839872i</v>
      </c>
      <c r="I457" t="str">
        <f t="shared" si="122"/>
        <v>15.2107855796686-3198.98889239069i</v>
      </c>
      <c r="K457" t="str">
        <f t="shared" si="123"/>
        <v>0.329992661955727-0.00155465052852363i</v>
      </c>
      <c r="L457" t="str">
        <f t="shared" si="124"/>
        <v>0.000416666666666667-98.1973462673604i</v>
      </c>
      <c r="M457" t="str">
        <f t="shared" si="125"/>
        <v>0.005-244.338102771138i</v>
      </c>
      <c r="N457">
        <f t="shared" si="126"/>
        <v>89.77396966678009</v>
      </c>
      <c r="O457">
        <f t="shared" si="127"/>
        <v>86.954414786533135</v>
      </c>
      <c r="P457" s="3">
        <f t="shared" si="128"/>
        <v>86.954414786533135</v>
      </c>
      <c r="Q457" s="3">
        <f t="shared" si="129"/>
        <v>-90.22603033321991</v>
      </c>
      <c r="R457">
        <f t="shared" si="130"/>
        <v>89.77396966678009</v>
      </c>
      <c r="S457">
        <f t="shared" si="131"/>
        <v>4.789498327223092E-3</v>
      </c>
      <c r="T457">
        <f t="shared" si="114"/>
        <v>86.954414786533135</v>
      </c>
    </row>
    <row r="458" spans="1:20" x14ac:dyDescent="0.25">
      <c r="A458">
        <f t="shared" si="115"/>
        <v>30.207660079339142</v>
      </c>
      <c r="B458">
        <f t="shared" si="132"/>
        <v>4.8076984208665401</v>
      </c>
      <c r="C458" t="str">
        <f t="shared" si="116"/>
        <v>-87.8544211586576-22185.5450452764i</v>
      </c>
      <c r="D458" t="str">
        <f t="shared" si="117"/>
        <v>3.47812499984813-3310.41862996415i</v>
      </c>
      <c r="E458" t="str">
        <f t="shared" si="118"/>
        <v>162.469279789229-0.0457496829347936i</v>
      </c>
      <c r="F458" t="str">
        <f t="shared" si="119"/>
        <v>2.90990990988544-31066.2406895661i</v>
      </c>
      <c r="G458" t="str">
        <f t="shared" si="120"/>
        <v>0.99999999999159-2.89993536759217E-06i</v>
      </c>
      <c r="H458" t="str">
        <f t="shared" si="121"/>
        <v>15.1515228897325+0.0708980879478712i</v>
      </c>
      <c r="I458" t="str">
        <f t="shared" si="122"/>
        <v>15.2107856067108-3186.87875487952i</v>
      </c>
      <c r="K458" t="str">
        <f t="shared" si="123"/>
        <v>0.329992606081885-0.00156055793580132i</v>
      </c>
      <c r="L458" t="str">
        <f t="shared" si="124"/>
        <v>0.000416666666666667-97.8256089533375i</v>
      </c>
      <c r="M458" t="str">
        <f t="shared" si="125"/>
        <v>0.005-243.413132866247i</v>
      </c>
      <c r="N458">
        <f t="shared" si="126"/>
        <v>89.773110770006284</v>
      </c>
      <c r="O458">
        <f t="shared" si="127"/>
        <v>86.921470158276421</v>
      </c>
      <c r="P458" s="3">
        <f t="shared" si="128"/>
        <v>86.921470158276421</v>
      </c>
      <c r="Q458" s="3">
        <f t="shared" si="129"/>
        <v>-90.226889229993716</v>
      </c>
      <c r="R458">
        <f t="shared" si="130"/>
        <v>89.773110770006284</v>
      </c>
      <c r="S458">
        <f t="shared" si="131"/>
        <v>4.8076984208665404E-3</v>
      </c>
      <c r="T458">
        <f t="shared" si="114"/>
        <v>86.921470158276421</v>
      </c>
    </row>
    <row r="459" spans="1:20" x14ac:dyDescent="0.25">
      <c r="A459">
        <f t="shared" si="115"/>
        <v>30.322449187640633</v>
      </c>
      <c r="B459">
        <f t="shared" si="132"/>
        <v>4.8259676748658329</v>
      </c>
      <c r="C459" t="str">
        <f t="shared" si="116"/>
        <v>-87.854404028379-22101.5557465739i</v>
      </c>
      <c r="D459" t="str">
        <f t="shared" si="117"/>
        <v>3.47812499984697-3297.886660828i</v>
      </c>
      <c r="E459" t="str">
        <f t="shared" si="118"/>
        <v>162.469277831055-0.0459235216850133i</v>
      </c>
      <c r="F459" t="str">
        <f t="shared" si="119"/>
        <v>2.90990990988525-30948.6358733118i</v>
      </c>
      <c r="G459" t="str">
        <f t="shared" si="120"/>
        <v>0.999999999991526-2.91095512198883E-06i</v>
      </c>
      <c r="H459" t="str">
        <f t="shared" si="121"/>
        <v>15.1515229486548+0.0711675008064246i</v>
      </c>
      <c r="I459" t="str">
        <f t="shared" si="122"/>
        <v>15.2107856339588-3174.81446168919i</v>
      </c>
      <c r="K459" t="str">
        <f t="shared" si="123"/>
        <v>0.329992549782612-0.00156648778819732i</v>
      </c>
      <c r="L459" t="str">
        <f t="shared" si="124"/>
        <v>0.000416666666666667-97.4552788935423i</v>
      </c>
      <c r="M459" t="str">
        <f t="shared" si="125"/>
        <v>0.005-242.49166454099i</v>
      </c>
      <c r="N459">
        <f t="shared" si="126"/>
        <v>89.77224860963635</v>
      </c>
      <c r="O459">
        <f t="shared" si="127"/>
        <v>86.888525523918062</v>
      </c>
      <c r="P459" s="3">
        <f t="shared" si="128"/>
        <v>86.888525523918062</v>
      </c>
      <c r="Q459" s="3">
        <f t="shared" si="129"/>
        <v>-90.22775139036365</v>
      </c>
      <c r="R459">
        <f t="shared" si="130"/>
        <v>89.77224860963635</v>
      </c>
      <c r="S459">
        <f t="shared" si="131"/>
        <v>4.8259676748658329E-3</v>
      </c>
      <c r="T459">
        <f t="shared" si="114"/>
        <v>86.888525523918062</v>
      </c>
    </row>
    <row r="460" spans="1:20" x14ac:dyDescent="0.25">
      <c r="A460">
        <f t="shared" si="115"/>
        <v>30.437674494553669</v>
      </c>
      <c r="B460">
        <f t="shared" si="132"/>
        <v>4.8443063520303236</v>
      </c>
      <c r="C460" t="str">
        <f t="shared" si="116"/>
        <v>-87.8543867676707-22017.8843861721i</v>
      </c>
      <c r="D460" t="str">
        <f t="shared" si="117"/>
        <v>3.47812499984581-3285.40213289865i</v>
      </c>
      <c r="E460" t="str">
        <f t="shared" si="118"/>
        <v>162.469275857971-0.0460980209075421i</v>
      </c>
      <c r="F460" t="str">
        <f t="shared" si="119"/>
        <v>2.90990990988506-30831.4762635746i</v>
      </c>
      <c r="G460" t="str">
        <f t="shared" si="120"/>
        <v>0.999999999991462-0.0000029220167514522i</v>
      </c>
      <c r="H460" t="str">
        <f t="shared" si="121"/>
        <v>15.1515230080257+0.0714379374352642i</v>
      </c>
      <c r="I460" t="str">
        <f t="shared" si="122"/>
        <v>15.2107856614144-3162.79583927073i</v>
      </c>
      <c r="K460" t="str">
        <f t="shared" si="123"/>
        <v>0.329992493054671-0.00157244017096845i</v>
      </c>
      <c r="L460" t="str">
        <f t="shared" si="124"/>
        <v>0.000416666666666667-97.0863507606515i</v>
      </c>
      <c r="M460" t="str">
        <f t="shared" si="125"/>
        <v>0.005-241.57368453974i</v>
      </c>
      <c r="N460">
        <f t="shared" si="126"/>
        <v>89.771383173271033</v>
      </c>
      <c r="O460">
        <f t="shared" si="127"/>
        <v>86.855580883411662</v>
      </c>
      <c r="P460" s="3">
        <f t="shared" si="128"/>
        <v>86.855580883411662</v>
      </c>
      <c r="Q460" s="3">
        <f t="shared" si="129"/>
        <v>-90.228616826728967</v>
      </c>
      <c r="R460">
        <f t="shared" si="130"/>
        <v>89.771383173271033</v>
      </c>
      <c r="S460">
        <f t="shared" si="131"/>
        <v>4.8443063520303238E-3</v>
      </c>
      <c r="T460">
        <f t="shared" si="114"/>
        <v>86.855580883411662</v>
      </c>
    </row>
    <row r="461" spans="1:20" x14ac:dyDescent="0.25">
      <c r="A461">
        <f t="shared" si="115"/>
        <v>30.553337657632976</v>
      </c>
      <c r="B461">
        <f t="shared" si="132"/>
        <v>4.8627147161680391</v>
      </c>
      <c r="C461" t="str">
        <f t="shared" si="116"/>
        <v>-87.8543693755377-21934.5297604305i</v>
      </c>
      <c r="D461" t="str">
        <f t="shared" si="117"/>
        <v>3.47812499984462-3272.96486658198i</v>
      </c>
      <c r="E461" t="str">
        <f t="shared" si="118"/>
        <v>162.469273869863-0.0462731831108587i</v>
      </c>
      <c r="F461" t="str">
        <f t="shared" si="119"/>
        <v>2.90990990988487-30714.7601749745i</v>
      </c>
      <c r="G461" t="str">
        <f t="shared" si="120"/>
        <v>0.999999999991397-2.93312041510754E-06i</v>
      </c>
      <c r="H461" t="str">
        <f t="shared" si="121"/>
        <v>15.1515230678486+0.071709401724732i</v>
      </c>
      <c r="I461" t="str">
        <f t="shared" si="122"/>
        <v>15.210785689079-3150.82271473225i</v>
      </c>
      <c r="K461" t="str">
        <f t="shared" si="123"/>
        <v>0.329992435894799-0.00157841516969505i</v>
      </c>
      <c r="L461" t="str">
        <f t="shared" si="124"/>
        <v>0.000416666666666667-96.7188192475113i</v>
      </c>
      <c r="M461" t="str">
        <f t="shared" si="125"/>
        <v>0.005-240.659179657043i</v>
      </c>
      <c r="N461">
        <f t="shared" si="126"/>
        <v>89.770514448464027</v>
      </c>
      <c r="O461">
        <f t="shared" si="127"/>
        <v>86.822636236710423</v>
      </c>
      <c r="P461" s="3">
        <f t="shared" si="128"/>
        <v>86.822636236710423</v>
      </c>
      <c r="Q461" s="3">
        <f t="shared" si="129"/>
        <v>-90.229485551535973</v>
      </c>
      <c r="R461">
        <f t="shared" si="130"/>
        <v>89.770514448464027</v>
      </c>
      <c r="S461">
        <f t="shared" si="131"/>
        <v>4.8627147161680387E-3</v>
      </c>
      <c r="T461">
        <f t="shared" si="114"/>
        <v>86.822636236710423</v>
      </c>
    </row>
    <row r="462" spans="1:20" x14ac:dyDescent="0.25">
      <c r="A462">
        <f t="shared" si="115"/>
        <v>30.669440340731978</v>
      </c>
      <c r="B462">
        <f t="shared" si="132"/>
        <v>4.8811930320894774</v>
      </c>
      <c r="C462" t="str">
        <f t="shared" si="116"/>
        <v>-87.8543518509814-21851.4906702651i</v>
      </c>
      <c r="D462" t="str">
        <f t="shared" si="117"/>
        <v>3.47812499984345-3260.57468296372i</v>
      </c>
      <c r="E462" t="str">
        <f t="shared" si="118"/>
        <v>162.46927186662-0.0464490108129575i</v>
      </c>
      <c r="F462" t="str">
        <f t="shared" si="119"/>
        <v>2.90990990988468-30598.4859285111i</v>
      </c>
      <c r="G462" t="str">
        <f t="shared" si="120"/>
        <v>0.999999999991331-2.94426627268475E-06i</v>
      </c>
      <c r="H462" t="str">
        <f t="shared" si="121"/>
        <v>15.1515231281271+0.0719818975799552i</v>
      </c>
      <c r="I462" t="str">
        <f t="shared" si="122"/>
        <v>15.2107857169541-3138.89491583632i</v>
      </c>
      <c r="K462" t="str">
        <f t="shared" si="123"/>
        <v>0.329992378299707-0.00158441287028231i</v>
      </c>
      <c r="L462" t="str">
        <f t="shared" si="124"/>
        <v>0.000416666666666667-96.3526790670565i</v>
      </c>
      <c r="M462" t="str">
        <f t="shared" si="125"/>
        <v>0.005-239.748136737441i</v>
      </c>
      <c r="N462">
        <f t="shared" si="126"/>
        <v>89.769642422721716</v>
      </c>
      <c r="O462">
        <f t="shared" si="127"/>
        <v>86.789691583767322</v>
      </c>
      <c r="P462" s="3">
        <f t="shared" si="128"/>
        <v>86.789691583767322</v>
      </c>
      <c r="Q462" s="3">
        <f t="shared" si="129"/>
        <v>-90.230357577278284</v>
      </c>
      <c r="R462">
        <f t="shared" si="130"/>
        <v>89.769642422721716</v>
      </c>
      <c r="S462">
        <f t="shared" si="131"/>
        <v>4.8811930320894776E-3</v>
      </c>
      <c r="T462">
        <f t="shared" si="114"/>
        <v>86.789691583767322</v>
      </c>
    </row>
    <row r="463" spans="1:20" x14ac:dyDescent="0.25">
      <c r="A463">
        <f t="shared" si="115"/>
        <v>30.785984214026762</v>
      </c>
      <c r="B463">
        <f t="shared" si="132"/>
        <v>4.8997415656114178</v>
      </c>
      <c r="C463" t="str">
        <f t="shared" si="116"/>
        <v>-87.8543341929919-21768.7659211302i</v>
      </c>
      <c r="D463" t="str">
        <f t="shared" si="117"/>
        <v>3.47812499984226-3248.23140380693i</v>
      </c>
      <c r="E463" t="str">
        <f t="shared" si="118"/>
        <v>162.469269848122-0.0466255065413853i</v>
      </c>
      <c r="F463" t="str">
        <f t="shared" si="119"/>
        <v>2.90990990988449-30482.6518515405i</v>
      </c>
      <c r="G463" t="str">
        <f t="shared" si="120"/>
        <v>0.999999999991265-2.95545448452075E-06i</v>
      </c>
      <c r="H463" t="str">
        <f t="shared" si="121"/>
        <v>15.1515231888645+0.0722554289209016i</v>
      </c>
      <c r="I463" t="str">
        <f t="shared" si="122"/>
        <v>15.2107857450417-3127.01227099756i</v>
      </c>
      <c r="K463" t="str">
        <f t="shared" si="123"/>
        <v>0.329992320266081-0.00159043335896144i</v>
      </c>
      <c r="L463" t="str">
        <f t="shared" si="124"/>
        <v>0.000416666666666667-95.9879249522376i</v>
      </c>
      <c r="M463" t="str">
        <f t="shared" si="125"/>
        <v>0.005-238.840542675275i</v>
      </c>
      <c r="N463">
        <f t="shared" si="126"/>
        <v>89.768767083503022</v>
      </c>
      <c r="O463">
        <f t="shared" si="127"/>
        <v>86.75674692453461</v>
      </c>
      <c r="P463" s="3">
        <f t="shared" si="128"/>
        <v>86.75674692453461</v>
      </c>
      <c r="Q463" s="3">
        <f t="shared" si="129"/>
        <v>-90.231232916496978</v>
      </c>
      <c r="R463">
        <f t="shared" si="130"/>
        <v>89.768767083503022</v>
      </c>
      <c r="S463">
        <f t="shared" si="131"/>
        <v>4.8997415656114179E-3</v>
      </c>
      <c r="T463">
        <f t="shared" si="114"/>
        <v>86.75674692453461</v>
      </c>
    </row>
    <row r="464" spans="1:20" x14ac:dyDescent="0.25">
      <c r="A464">
        <f t="shared" si="115"/>
        <v>30.902970954040065</v>
      </c>
      <c r="B464">
        <f t="shared" si="132"/>
        <v>4.9183605835607409</v>
      </c>
      <c r="C464" t="str">
        <f t="shared" si="116"/>
        <v>-87.8543164005534-21686.3543230026i</v>
      </c>
      <c r="D464" t="str">
        <f t="shared" si="117"/>
        <v>3.47812499984105-3235.9348515494i</v>
      </c>
      <c r="E464" t="str">
        <f t="shared" si="118"/>
        <v>162.469267814255-0.0468026728332883i</v>
      </c>
      <c r="F464" t="str">
        <f t="shared" si="119"/>
        <v>2.9099099098843-30367.2562777505i</v>
      </c>
      <c r="G464" t="str">
        <f t="shared" si="120"/>
        <v>0.999999999991199-2.96668521156174E-06i</v>
      </c>
      <c r="H464" t="str">
        <f t="shared" si="121"/>
        <v>15.1515232500645+0.0725299996824323i</v>
      </c>
      <c r="I464" t="str">
        <f t="shared" si="122"/>
        <v>15.210785773343-3115.17460928015i</v>
      </c>
      <c r="K464" t="str">
        <f t="shared" si="123"/>
        <v>0.329992261790581-0.00159647672229088i</v>
      </c>
      <c r="L464" t="str">
        <f t="shared" si="124"/>
        <v>0.000416666666666667-95.624551655945i</v>
      </c>
      <c r="M464" t="str">
        <f t="shared" si="125"/>
        <v>0.005-237.936384414499i</v>
      </c>
      <c r="N464">
        <f t="shared" si="126"/>
        <v>89.767888418219314</v>
      </c>
      <c r="O464">
        <f t="shared" si="127"/>
        <v>86.723802258964398</v>
      </c>
      <c r="P464" s="3">
        <f t="shared" si="128"/>
        <v>86.723802258964398</v>
      </c>
      <c r="Q464" s="3">
        <f t="shared" si="129"/>
        <v>-90.232111581780686</v>
      </c>
      <c r="R464">
        <f t="shared" si="130"/>
        <v>89.767888418219314</v>
      </c>
      <c r="S464">
        <f t="shared" si="131"/>
        <v>4.9183605835607406E-3</v>
      </c>
      <c r="T464">
        <f t="shared" si="114"/>
        <v>86.723802258964398</v>
      </c>
    </row>
    <row r="465" spans="1:20" x14ac:dyDescent="0.25">
      <c r="A465">
        <f t="shared" si="115"/>
        <v>31.020402243665416</v>
      </c>
      <c r="B465">
        <f t="shared" si="132"/>
        <v>4.9370503537782717</v>
      </c>
      <c r="C465" t="str">
        <f t="shared" si="116"/>
        <v>-87.854298472643-21604.2546903643i</v>
      </c>
      <c r="D465" t="str">
        <f t="shared" si="117"/>
        <v>3.47812499983985-3223.68484930109i</v>
      </c>
      <c r="E465" t="str">
        <f t="shared" si="118"/>
        <v>162.469265764903-0.0469805122354261i</v>
      </c>
      <c r="F465" t="str">
        <f t="shared" si="119"/>
        <v>2.9099099098841-30252.2975471372i</v>
      </c>
      <c r="G465" t="str">
        <f t="shared" si="120"/>
        <v>0.999999999991132-2.97795861536547E-06i</v>
      </c>
      <c r="H465" t="str">
        <f t="shared" si="121"/>
        <v>15.1515233117304+0.0728056138143632i</v>
      </c>
      <c r="I465" t="str">
        <f t="shared" si="122"/>
        <v>15.2107858018599-3103.38176039532i</v>
      </c>
      <c r="K465" t="str">
        <f t="shared" si="123"/>
        <v>0.329992202869845-0.00160254304715763i</v>
      </c>
      <c r="L465" t="str">
        <f t="shared" si="124"/>
        <v>0.000416666666666667-95.2625539509317i</v>
      </c>
      <c r="M465" t="str">
        <f t="shared" si="125"/>
        <v>0.005-237.035648948495i</v>
      </c>
      <c r="N465">
        <f t="shared" si="126"/>
        <v>89.767006414234089</v>
      </c>
      <c r="O465">
        <f t="shared" si="127"/>
        <v>86.690857587008665</v>
      </c>
      <c r="P465" s="3">
        <f t="shared" si="128"/>
        <v>86.690857587008665</v>
      </c>
      <c r="Q465" s="3">
        <f t="shared" si="129"/>
        <v>-90.232993585765911</v>
      </c>
      <c r="R465">
        <f t="shared" si="130"/>
        <v>89.767006414234089</v>
      </c>
      <c r="S465">
        <f t="shared" si="131"/>
        <v>4.9370503537782716E-3</v>
      </c>
      <c r="T465">
        <f t="shared" si="114"/>
        <v>86.690857587008665</v>
      </c>
    </row>
    <row r="466" spans="1:20" x14ac:dyDescent="0.25">
      <c r="A466">
        <f t="shared" si="115"/>
        <v>31.138279772191343</v>
      </c>
      <c r="B466">
        <f t="shared" si="132"/>
        <v>4.9558111451226292</v>
      </c>
      <c r="C466" t="str">
        <f t="shared" si="116"/>
        <v>-87.8542804082305-21522.4658421843i</v>
      </c>
      <c r="D466" t="str">
        <f t="shared" si="117"/>
        <v>3.47812499983864-3211.48122084161i</v>
      </c>
      <c r="E466" t="str">
        <f t="shared" si="118"/>
        <v>162.469263699948-0.0471590273042313i</v>
      </c>
      <c r="F466" t="str">
        <f t="shared" si="119"/>
        <v>2.90990990988391-30137.7740059805i</v>
      </c>
      <c r="G466" t="str">
        <f t="shared" si="120"/>
        <v>0.999999999991064-2.98927485810366E-06i</v>
      </c>
      <c r="H466" t="str">
        <f t="shared" si="121"/>
        <v>15.1515233738658+0.0730822752815189i</v>
      </c>
      <c r="I466" t="str">
        <f t="shared" si="122"/>
        <v>15.2107858305939-3091.63355469898i</v>
      </c>
      <c r="K466" t="str">
        <f t="shared" si="123"/>
        <v>0.329992143500482-0.00160863242077842i</v>
      </c>
      <c r="L466" t="str">
        <f t="shared" si="124"/>
        <v>0.000416666666666667-94.9019266297393i</v>
      </c>
      <c r="M466" t="str">
        <f t="shared" si="125"/>
        <v>0.005-236.13832331988i</v>
      </c>
      <c r="N466">
        <f t="shared" si="126"/>
        <v>89.766121058862879</v>
      </c>
      <c r="O466">
        <f t="shared" si="127"/>
        <v>86.657912908618684</v>
      </c>
      <c r="P466" s="3">
        <f t="shared" si="128"/>
        <v>86.657912908618684</v>
      </c>
      <c r="Q466" s="3">
        <f t="shared" si="129"/>
        <v>-90.233878941137121</v>
      </c>
      <c r="R466">
        <f t="shared" si="130"/>
        <v>89.766121058862879</v>
      </c>
      <c r="S466">
        <f t="shared" si="131"/>
        <v>4.9558111451226293E-3</v>
      </c>
      <c r="T466">
        <f t="shared" si="114"/>
        <v>86.657912908618684</v>
      </c>
    </row>
    <row r="467" spans="1:20" x14ac:dyDescent="0.25">
      <c r="A467">
        <f t="shared" si="115"/>
        <v>31.256605235325669</v>
      </c>
      <c r="B467">
        <f t="shared" si="132"/>
        <v>4.974643227474095</v>
      </c>
      <c r="C467" t="str">
        <f t="shared" si="116"/>
        <v>-87.8542622062728-21440.986601902i</v>
      </c>
      <c r="D467" t="str">
        <f t="shared" si="117"/>
        <v>3.4781249998374-3199.32379061765i</v>
      </c>
      <c r="E467" t="str">
        <f t="shared" si="118"/>
        <v>162.469261619269-0.0473382206058211i</v>
      </c>
      <c r="F467" t="str">
        <f t="shared" si="119"/>
        <v>2.90990990988371-30023.6840068207i</v>
      </c>
      <c r="G467" t="str">
        <f t="shared" si="120"/>
        <v>0.999999999990996-3.00063410256424E-06i</v>
      </c>
      <c r="H467" t="str">
        <f t="shared" si="121"/>
        <v>15.1515234364745+0.073359988063791i</v>
      </c>
      <c r="I467" t="str">
        <f t="shared" si="122"/>
        <v>15.2107858595466-3079.92982318928i</v>
      </c>
      <c r="K467" t="str">
        <f t="shared" si="123"/>
        <v>0.329992083679074-0.00161474493070096i</v>
      </c>
      <c r="L467" t="str">
        <f t="shared" si="124"/>
        <v>0.000416666666666667-94.5426645046214i</v>
      </c>
      <c r="M467" t="str">
        <f t="shared" si="125"/>
        <v>0.005-235.244394620323i</v>
      </c>
      <c r="N467">
        <f t="shared" si="126"/>
        <v>89.765232339373028</v>
      </c>
      <c r="O467">
        <f t="shared" si="127"/>
        <v>86.624968223745213</v>
      </c>
      <c r="P467" s="3">
        <f t="shared" si="128"/>
        <v>86.624968223745213</v>
      </c>
      <c r="Q467" s="3">
        <f t="shared" si="129"/>
        <v>-90.234767660626972</v>
      </c>
      <c r="R467">
        <f t="shared" si="130"/>
        <v>89.765232339373028</v>
      </c>
      <c r="S467">
        <f t="shared" si="131"/>
        <v>4.9746432274740951E-3</v>
      </c>
      <c r="T467">
        <f t="shared" si="114"/>
        <v>86.624968223745213</v>
      </c>
    </row>
    <row r="468" spans="1:20" x14ac:dyDescent="0.25">
      <c r="A468">
        <f t="shared" si="115"/>
        <v>31.375380335219909</v>
      </c>
      <c r="B468">
        <f t="shared" si="132"/>
        <v>4.9935468717384968</v>
      </c>
      <c r="C468" t="str">
        <f t="shared" si="116"/>
        <v>-87.8542438657256-21359.815797412i</v>
      </c>
      <c r="D468" t="str">
        <f t="shared" si="117"/>
        <v>3.47812499983617-3187.21238374052i</v>
      </c>
      <c r="E468" t="str">
        <f t="shared" si="118"/>
        <v>162.469259522748-0.0475180947160579i</v>
      </c>
      <c r="F468" t="str">
        <f t="shared" si="119"/>
        <v>2.90990990988351-29910.0259084352i</v>
      </c>
      <c r="G468" t="str">
        <f t="shared" si="120"/>
        <v>0.999999999990928-3.01203651215378E-06i</v>
      </c>
      <c r="H468" t="str">
        <f t="shared" si="121"/>
        <v>15.1515234995598+0.0736387561561939i</v>
      </c>
      <c r="I468" t="str">
        <f t="shared" si="122"/>
        <v>15.2107858887198-3068.27039750409i</v>
      </c>
      <c r="K468" t="str">
        <f t="shared" si="123"/>
        <v>0.329992023402184-0.00162088066480525i</v>
      </c>
      <c r="L468" t="str">
        <f t="shared" si="124"/>
        <v>0.000416666666666667-94.1847624074731i</v>
      </c>
      <c r="M468" t="str">
        <f t="shared" si="125"/>
        <v>0.005-234.353849990359i</v>
      </c>
      <c r="N468">
        <f t="shared" si="126"/>
        <v>89.76434024298355</v>
      </c>
      <c r="O468">
        <f t="shared" si="127"/>
        <v>86.59202353233924</v>
      </c>
      <c r="P468" s="3">
        <f t="shared" si="128"/>
        <v>86.59202353233924</v>
      </c>
      <c r="Q468" s="3">
        <f t="shared" si="129"/>
        <v>-90.23565975701645</v>
      </c>
      <c r="R468">
        <f t="shared" si="130"/>
        <v>89.76434024298355</v>
      </c>
      <c r="S468">
        <f t="shared" si="131"/>
        <v>4.9935468717384971E-3</v>
      </c>
      <c r="T468">
        <f t="shared" si="114"/>
        <v>86.59202353233924</v>
      </c>
    </row>
    <row r="469" spans="1:20" x14ac:dyDescent="0.25">
      <c r="A469">
        <f t="shared" si="115"/>
        <v>31.494606780493747</v>
      </c>
      <c r="B469">
        <f t="shared" si="132"/>
        <v>5.0125223498511033</v>
      </c>
      <c r="C469" t="str">
        <f t="shared" si="116"/>
        <v>-87.8542253855354-21278.9522610449i</v>
      </c>
      <c r="D469" t="str">
        <f t="shared" si="117"/>
        <v>3.47812499983491-3175.14682598356i</v>
      </c>
      <c r="E469" t="str">
        <f t="shared" si="118"/>
        <v>162.469257410265-0.0476986522205824i</v>
      </c>
      <c r="F469" t="str">
        <f t="shared" si="119"/>
        <v>2.9099099098833-29796.7980758139i</v>
      </c>
      <c r="G469" t="str">
        <f t="shared" si="120"/>
        <v>0.999999999990859-3.02348225089976E-06i</v>
      </c>
      <c r="H469" t="str">
        <f t="shared" si="121"/>
        <v>15.1515235631255+0.0739185835689249i</v>
      </c>
      <c r="I469" t="str">
        <f t="shared" si="122"/>
        <v>15.2107859181153-3056.65510991866i</v>
      </c>
      <c r="K469" t="str">
        <f t="shared" si="123"/>
        <v>0.329991962666341-0.00162703971130478i</v>
      </c>
      <c r="L469" t="str">
        <f t="shared" si="124"/>
        <v>0.000416666666666667-93.8282151897517i</v>
      </c>
      <c r="M469" t="str">
        <f t="shared" si="125"/>
        <v>0.005-233.466676619206i</v>
      </c>
      <c r="N469">
        <f t="shared" si="126"/>
        <v>89.763444756864914</v>
      </c>
      <c r="O469">
        <f t="shared" si="127"/>
        <v>86.55907883435097</v>
      </c>
      <c r="P469" s="3">
        <f t="shared" si="128"/>
        <v>86.55907883435097</v>
      </c>
      <c r="Q469" s="3">
        <f t="shared" si="129"/>
        <v>-90.236555243135086</v>
      </c>
      <c r="R469">
        <f t="shared" si="130"/>
        <v>89.763444756864914</v>
      </c>
      <c r="S469">
        <f t="shared" si="131"/>
        <v>5.0125223498511031E-3</v>
      </c>
      <c r="T469">
        <f t="shared" si="114"/>
        <v>86.55907883435097</v>
      </c>
    </row>
    <row r="470" spans="1:20" x14ac:dyDescent="0.25">
      <c r="A470">
        <f t="shared" si="115"/>
        <v>31.614286286259624</v>
      </c>
      <c r="B470">
        <f t="shared" si="132"/>
        <v>5.0315699347805376</v>
      </c>
      <c r="C470" t="str">
        <f t="shared" si="116"/>
        <v>-87.8542067646347-21198.394829551i</v>
      </c>
      <c r="D470" t="str">
        <f t="shared" si="117"/>
        <v>3.47812499983367-3163.12694377965i</v>
      </c>
      <c r="E470" t="str">
        <f t="shared" si="118"/>
        <v>162.469255281696-0.0478798957148249i</v>
      </c>
      <c r="F470" t="str">
        <f t="shared" si="119"/>
        <v>2.90990990988312-29683.9988801363i</v>
      </c>
      <c r="G470" t="str">
        <f t="shared" si="120"/>
        <v>0.999999999990789-3.03497148345296E-06i</v>
      </c>
      <c r="H470" t="str">
        <f t="shared" si="121"/>
        <v>15.1515236271753+0.0741994743274191i</v>
      </c>
      <c r="I470" t="str">
        <f t="shared" si="122"/>
        <v>15.2107859477346-3045.08379334319i</v>
      </c>
      <c r="K470" t="str">
        <f t="shared" si="123"/>
        <v>0.32999190146805-0.0016332221587478i</v>
      </c>
      <c r="L470" t="str">
        <f t="shared" si="124"/>
        <v>0.000416666666666667-93.4730177224063i</v>
      </c>
      <c r="M470" t="str">
        <f t="shared" si="125"/>
        <v>0.005-232.582861744577i</v>
      </c>
      <c r="N470">
        <f t="shared" si="126"/>
        <v>89.76254586813883</v>
      </c>
      <c r="O470">
        <f t="shared" si="127"/>
        <v>86.526134129730025</v>
      </c>
      <c r="P470" s="3">
        <f t="shared" si="128"/>
        <v>86.526134129730025</v>
      </c>
      <c r="Q470" s="3">
        <f t="shared" si="129"/>
        <v>-90.23745413186117</v>
      </c>
      <c r="R470">
        <f t="shared" si="130"/>
        <v>89.76254586813883</v>
      </c>
      <c r="S470">
        <f t="shared" si="131"/>
        <v>5.0315699347805373E-3</v>
      </c>
      <c r="T470">
        <f t="shared" si="114"/>
        <v>86.526134129730025</v>
      </c>
    </row>
    <row r="471" spans="1:20" x14ac:dyDescent="0.25">
      <c r="A471">
        <f t="shared" si="115"/>
        <v>31.734420574147411</v>
      </c>
      <c r="B471">
        <f t="shared" si="132"/>
        <v>5.0506899005327037</v>
      </c>
      <c r="C471" t="str">
        <f t="shared" si="116"/>
        <v>-87.8541880019542-21118.1423440852i</v>
      </c>
      <c r="D471" t="str">
        <f t="shared" si="117"/>
        <v>3.47812499983239-3151.15256421877i</v>
      </c>
      <c r="E471" t="str">
        <f t="shared" si="118"/>
        <v>162.469253136921-0.048061827804077i</v>
      </c>
      <c r="F471" t="str">
        <f t="shared" si="119"/>
        <v>2.90990990988289-29571.6266987483i</v>
      </c>
      <c r="G471" t="str">
        <f t="shared" si="120"/>
        <v>0.999999999990719-3.04650437508987E-06i</v>
      </c>
      <c r="H471" t="str">
        <f t="shared" si="121"/>
        <v>15.1515236917127+0.0744814324724077i</v>
      </c>
      <c r="I471" t="str">
        <f t="shared" si="122"/>
        <v>15.2107859775793-3033.55628132038i</v>
      </c>
      <c r="K471" t="str">
        <f t="shared" si="123"/>
        <v>0.329991839803792-0.0016394280960186i</v>
      </c>
      <c r="L471" t="str">
        <f t="shared" si="124"/>
        <v>0.000416666666666667-93.1191648958025i</v>
      </c>
      <c r="M471" t="str">
        <f t="shared" si="125"/>
        <v>0.005-231.702392652497i</v>
      </c>
      <c r="N471">
        <f t="shared" si="126"/>
        <v>89.761643563878167</v>
      </c>
      <c r="O471">
        <f t="shared" si="127"/>
        <v>86.493189418426141</v>
      </c>
      <c r="P471" s="3">
        <f t="shared" si="128"/>
        <v>86.493189418426141</v>
      </c>
      <c r="Q471" s="3">
        <f t="shared" si="129"/>
        <v>-90.238356436121833</v>
      </c>
      <c r="R471">
        <f t="shared" si="130"/>
        <v>89.761643563878167</v>
      </c>
      <c r="S471">
        <f t="shared" si="131"/>
        <v>5.0506899005327037E-3</v>
      </c>
      <c r="T471">
        <f t="shared" si="114"/>
        <v>86.493189418426141</v>
      </c>
    </row>
    <row r="472" spans="1:20" x14ac:dyDescent="0.25">
      <c r="A472">
        <f t="shared" si="115"/>
        <v>31.855011372329169</v>
      </c>
      <c r="B472">
        <f t="shared" si="132"/>
        <v>5.0698825221547281</v>
      </c>
      <c r="C472" t="str">
        <f t="shared" si="116"/>
        <v>-87.8541690964154-21038.1936501886i</v>
      </c>
      <c r="D472" t="str">
        <f t="shared" si="117"/>
        <v>3.47812499983111-3139.22351504545i</v>
      </c>
      <c r="E472" t="str">
        <f t="shared" si="118"/>
        <v>162.469250975816-0.0482444511035097i</v>
      </c>
      <c r="F472" t="str">
        <f t="shared" si="119"/>
        <v>2.9099099098827-29459.6799151383i</v>
      </c>
      <c r="G472" t="str">
        <f t="shared" si="120"/>
        <v>0.999999999990648-0.000003058081091715i</v>
      </c>
      <c r="H472" t="str">
        <f t="shared" si="121"/>
        <v>15.1515237567416+0.0747644620599785i</v>
      </c>
      <c r="I472" t="str">
        <f t="shared" si="122"/>
        <v>15.2107860076513-3022.07240802313i</v>
      </c>
      <c r="K472" t="str">
        <f t="shared" si="123"/>
        <v>0.329991777670019-0.00164565761233881i</v>
      </c>
      <c r="L472" t="str">
        <f t="shared" si="124"/>
        <v>0.000416666666666667-92.7666516196479i</v>
      </c>
      <c r="M472" t="str">
        <f t="shared" si="125"/>
        <v>0.005-230.825256677124i</v>
      </c>
      <c r="N472">
        <f t="shared" si="126"/>
        <v>89.760737831106653</v>
      </c>
      <c r="O472">
        <f t="shared" si="127"/>
        <v>86.460244700388458</v>
      </c>
      <c r="P472" s="3">
        <f t="shared" si="128"/>
        <v>86.460244700388458</v>
      </c>
      <c r="Q472" s="3">
        <f t="shared" si="129"/>
        <v>-90.239262168893347</v>
      </c>
      <c r="R472">
        <f t="shared" si="130"/>
        <v>89.760737831106653</v>
      </c>
      <c r="S472">
        <f t="shared" si="131"/>
        <v>5.0698825221547278E-3</v>
      </c>
      <c r="T472">
        <f t="shared" si="114"/>
        <v>86.460244700388458</v>
      </c>
    </row>
    <row r="473" spans="1:20" x14ac:dyDescent="0.25">
      <c r="A473">
        <f t="shared" si="115"/>
        <v>31.976060415544023</v>
      </c>
      <c r="B473">
        <f t="shared" si="132"/>
        <v>5.0891480757389163</v>
      </c>
      <c r="C473" t="str">
        <f t="shared" si="116"/>
        <v>-87.854150046929-20958.547597772i</v>
      </c>
      <c r="D473" t="str">
        <f t="shared" si="117"/>
        <v>3.47812499982983-3127.33962465631i</v>
      </c>
      <c r="E473" t="str">
        <f t="shared" si="118"/>
        <v>162.469248798255-0.0484277682382134i</v>
      </c>
      <c r="F473" t="str">
        <f t="shared" si="119"/>
        <v>2.90990990988249-29348.1569189142i</v>
      </c>
      <c r="G473" t="str">
        <f t="shared" si="120"/>
        <v>0.999999999990577-0.0000030697017998633i</v>
      </c>
      <c r="H473" t="str">
        <f t="shared" si="121"/>
        <v>15.1515238222656+0.0750485671616317i</v>
      </c>
      <c r="I473" t="str">
        <f t="shared" si="122"/>
        <v>15.2107860379523-3010.63200825205i</v>
      </c>
      <c r="K473" t="str">
        <f t="shared" si="123"/>
        <v>0.329991715063156-0.00165191079726862i</v>
      </c>
      <c r="L473" t="str">
        <f t="shared" si="124"/>
        <v>0.000416666666666667-92.4154728229209i</v>
      </c>
      <c r="M473" t="str">
        <f t="shared" si="125"/>
        <v>0.005-229.951441200562i</v>
      </c>
      <c r="N473">
        <f t="shared" si="126"/>
        <v>89.759828656798774</v>
      </c>
      <c r="O473">
        <f t="shared" si="127"/>
        <v>86.427299975565518</v>
      </c>
      <c r="P473" s="3">
        <f t="shared" si="128"/>
        <v>86.427299975565518</v>
      </c>
      <c r="Q473" s="3">
        <f t="shared" si="129"/>
        <v>-90.240171343201226</v>
      </c>
      <c r="R473">
        <f t="shared" si="130"/>
        <v>89.759828656798774</v>
      </c>
      <c r="S473">
        <f t="shared" si="131"/>
        <v>5.0891480757389159E-3</v>
      </c>
      <c r="T473">
        <f t="shared" si="114"/>
        <v>86.427299975565518</v>
      </c>
    </row>
    <row r="474" spans="1:20" x14ac:dyDescent="0.25">
      <c r="A474">
        <f t="shared" si="115"/>
        <v>32.097569445123092</v>
      </c>
      <c r="B474">
        <f t="shared" si="132"/>
        <v>5.1084868384267246</v>
      </c>
      <c r="C474" t="str">
        <f t="shared" si="116"/>
        <v>-87.8541308523998-20879.2030411005i</v>
      </c>
      <c r="D474" t="str">
        <f t="shared" si="117"/>
        <v>3.47812499982854-3115.50072209758i</v>
      </c>
      <c r="E474" t="str">
        <f t="shared" si="118"/>
        <v>162.469246604115-0.0486117818432363i</v>
      </c>
      <c r="F474" t="str">
        <f t="shared" si="119"/>
        <v>2.90990990988229-29237.0561057802i</v>
      </c>
      <c r="G474" t="str">
        <f t="shared" si="120"/>
        <v>0.999999999990505-3.08136666670256E-06i</v>
      </c>
      <c r="H474" t="str">
        <f t="shared" si="121"/>
        <v>15.1515238882885+0.0753337518643406i</v>
      </c>
      <c r="I474" t="str">
        <f t="shared" si="122"/>
        <v>15.210786068484-2999.23491743313i</v>
      </c>
      <c r="K474" t="str">
        <f t="shared" si="123"/>
        <v>0.3299916519796-0.0016581877407081i</v>
      </c>
      <c r="L474" t="str">
        <f t="shared" si="124"/>
        <v>0.000416666666666667-92.0656234537961i</v>
      </c>
      <c r="M474" t="str">
        <f t="shared" si="125"/>
        <v>0.005-229.080933652682i</v>
      </c>
      <c r="N474">
        <f t="shared" si="126"/>
        <v>89.758916027879522</v>
      </c>
      <c r="O474">
        <f t="shared" si="127"/>
        <v>86.394355243905792</v>
      </c>
      <c r="P474" s="3">
        <f t="shared" si="128"/>
        <v>86.394355243905792</v>
      </c>
      <c r="Q474" s="3">
        <f t="shared" si="129"/>
        <v>-90.241083972120478</v>
      </c>
      <c r="R474">
        <f t="shared" si="130"/>
        <v>89.758916027879522</v>
      </c>
      <c r="S474">
        <f t="shared" si="131"/>
        <v>5.1084868384267245E-3</v>
      </c>
      <c r="T474">
        <f t="shared" si="114"/>
        <v>86.394355243905792</v>
      </c>
    </row>
    <row r="475" spans="1:20" x14ac:dyDescent="0.25">
      <c r="A475">
        <f t="shared" si="115"/>
        <v>32.219540209014561</v>
      </c>
      <c r="B475">
        <f t="shared" si="132"/>
        <v>5.1278990884127467</v>
      </c>
      <c r="C475" t="str">
        <f t="shared" si="116"/>
        <v>-87.854111511724-20800.158838776i</v>
      </c>
      <c r="D475" t="str">
        <f t="shared" si="117"/>
        <v>3.47812499982722-3103.70663706269i</v>
      </c>
      <c r="E475" t="str">
        <f t="shared" si="118"/>
        <v>162.469244393269-0.0487964945636259i</v>
      </c>
      <c r="F475" t="str">
        <f t="shared" si="119"/>
        <v>2.90990990988207-29126.3758775139i</v>
      </c>
      <c r="G475" t="str">
        <f t="shared" si="120"/>
        <v>0.999999999990433-3.09307586003581E-06i</v>
      </c>
      <c r="H475" t="str">
        <f t="shared" si="121"/>
        <v>15.1515239548142+0.0756200202706076i</v>
      </c>
      <c r="I475" t="str">
        <f t="shared" si="122"/>
        <v>15.2107860992483-2987.88097161543i</v>
      </c>
      <c r="K475" t="str">
        <f t="shared" si="123"/>
        <v>0.329991588415723-0.00166448853289847i</v>
      </c>
      <c r="L475" t="str">
        <f t="shared" si="124"/>
        <v>0.000416666666666667-91.7170984795743i</v>
      </c>
      <c r="M475" t="str">
        <f t="shared" si="125"/>
        <v>0.005-228.21372151094i</v>
      </c>
      <c r="N475">
        <f t="shared" si="126"/>
        <v>89.757999931224219</v>
      </c>
      <c r="O475">
        <f t="shared" si="127"/>
        <v>86.361410505357213</v>
      </c>
      <c r="P475" s="3">
        <f t="shared" si="128"/>
        <v>86.361410505357213</v>
      </c>
      <c r="Q475" s="3">
        <f t="shared" si="129"/>
        <v>-90.242000068775781</v>
      </c>
      <c r="R475">
        <f t="shared" si="130"/>
        <v>89.757999931224219</v>
      </c>
      <c r="S475">
        <f t="shared" si="131"/>
        <v>5.1278990884127467E-3</v>
      </c>
      <c r="T475">
        <f t="shared" si="114"/>
        <v>86.361410505357213</v>
      </c>
    </row>
    <row r="476" spans="1:20" x14ac:dyDescent="0.25">
      <c r="A476">
        <f t="shared" si="115"/>
        <v>32.341974461808817</v>
      </c>
      <c r="B476">
        <f t="shared" si="132"/>
        <v>5.1473851049487154</v>
      </c>
      <c r="C476" t="str">
        <f t="shared" si="116"/>
        <v>-87.8540920237876-20721.4138537211i</v>
      </c>
      <c r="D476" t="str">
        <f t="shared" si="117"/>
        <v>3.47812499982592-3091.95719988978i</v>
      </c>
      <c r="E476" t="str">
        <f t="shared" si="118"/>
        <v>162.469242165589-0.048981909054456i</v>
      </c>
      <c r="F476" t="str">
        <f t="shared" si="119"/>
        <v>2.90990990988185-29016.1146419431i</v>
      </c>
      <c r="G476" t="str">
        <f t="shared" si="120"/>
        <v>0.99999999999036-3.10482954830372E-06i</v>
      </c>
      <c r="H476" t="str">
        <f t="shared" si="121"/>
        <v>15.1515240218464+0.075907376498525i</v>
      </c>
      <c r="I476" t="str">
        <f t="shared" si="122"/>
        <v>15.2107861302467-2976.57000746861i</v>
      </c>
      <c r="K476" t="str">
        <f t="shared" si="123"/>
        <v>0.329991524367867-0.00167081326442339i</v>
      </c>
      <c r="L476" t="str">
        <f t="shared" si="124"/>
        <v>0.000416666666666667-91.369892886605i</v>
      </c>
      <c r="M476" t="str">
        <f t="shared" si="125"/>
        <v>0.005-227.349792300199i</v>
      </c>
      <c r="N476">
        <f t="shared" si="126"/>
        <v>89.757080353658395</v>
      </c>
      <c r="O476">
        <f t="shared" si="127"/>
        <v>86.328465759867314</v>
      </c>
      <c r="P476" s="3">
        <f t="shared" si="128"/>
        <v>86.328465759867314</v>
      </c>
      <c r="Q476" s="3">
        <f t="shared" si="129"/>
        <v>-90.242919646341605</v>
      </c>
      <c r="R476">
        <f t="shared" si="130"/>
        <v>89.757080353658395</v>
      </c>
      <c r="S476">
        <f t="shared" si="131"/>
        <v>5.1473851049487155E-3</v>
      </c>
      <c r="T476">
        <f t="shared" si="114"/>
        <v>86.328465759867314</v>
      </c>
    </row>
    <row r="477" spans="1:20" x14ac:dyDescent="0.25">
      <c r="A477">
        <f t="shared" si="115"/>
        <v>32.464873964763697</v>
      </c>
      <c r="B477">
        <f t="shared" si="132"/>
        <v>5.1669451683475209</v>
      </c>
      <c r="C477" t="str">
        <f t="shared" si="116"/>
        <v>-87.8540723874708-20642.9669531627i</v>
      </c>
      <c r="D477" t="str">
        <f t="shared" si="117"/>
        <v>3.47812499982459-3080.25224155922i</v>
      </c>
      <c r="E477" t="str">
        <f t="shared" si="118"/>
        <v>162.469239920948-0.0491680279808851i</v>
      </c>
      <c r="F477" t="str">
        <f t="shared" si="119"/>
        <v>2.90990990988166-28906.2708129228i</v>
      </c>
      <c r="G477" t="str">
        <f t="shared" si="120"/>
        <v>0.999999999990287-3.11662790058704E-06i</v>
      </c>
      <c r="H477" t="str">
        <f t="shared" si="121"/>
        <v>15.151524089389+0.076195824681835i</v>
      </c>
      <c r="I477" t="str">
        <f t="shared" si="122"/>
        <v>15.2107861614812-2965.30186228065i</v>
      </c>
      <c r="K477" t="str">
        <f t="shared" si="123"/>
        <v>0.329991459832348-0.00167716202621028i</v>
      </c>
      <c r="L477" t="str">
        <f t="shared" si="124"/>
        <v>0.000416666666666667-91.0240016802204i</v>
      </c>
      <c r="M477" t="str">
        <f t="shared" si="125"/>
        <v>0.005-226.489133592548i</v>
      </c>
      <c r="N477">
        <f t="shared" si="126"/>
        <v>89.756157281957542</v>
      </c>
      <c r="O477">
        <f t="shared" si="127"/>
        <v>86.295521007383201</v>
      </c>
      <c r="P477" s="3">
        <f t="shared" si="128"/>
        <v>86.295521007383201</v>
      </c>
      <c r="Q477" s="3">
        <f t="shared" si="129"/>
        <v>-90.243842718042458</v>
      </c>
      <c r="R477">
        <f t="shared" si="130"/>
        <v>89.756157281957542</v>
      </c>
      <c r="S477">
        <f t="shared" si="131"/>
        <v>5.1669451683475209E-3</v>
      </c>
      <c r="T477">
        <f t="shared" si="114"/>
        <v>86.295521007383201</v>
      </c>
    </row>
    <row r="478" spans="1:20" x14ac:dyDescent="0.25">
      <c r="A478">
        <f t="shared" si="115"/>
        <v>32.5882404858298</v>
      </c>
      <c r="B478">
        <f t="shared" si="132"/>
        <v>5.1865795599872415</v>
      </c>
      <c r="C478" t="str">
        <f t="shared" si="116"/>
        <v>-87.854052601643-20564.8170086159i</v>
      </c>
      <c r="D478" t="str">
        <f t="shared" si="117"/>
        <v>3.47812499982324-3068.59159369127i</v>
      </c>
      <c r="E478" t="str">
        <f t="shared" si="118"/>
        <v>162.469237659216-0.0493548540181568i</v>
      </c>
      <c r="F478" t="str">
        <f t="shared" si="119"/>
        <v>2.90990990988144-28796.8428103126i</v>
      </c>
      <c r="G478" t="str">
        <f t="shared" si="120"/>
        <v>0.999999999990213-3.12847108660904E-06i</v>
      </c>
      <c r="H478" t="str">
        <f t="shared" si="121"/>
        <v>15.151524157446+0.0764853689699887i</v>
      </c>
      <c r="I478" t="str">
        <f t="shared" si="122"/>
        <v>15.2107861929535-2954.07637395551i</v>
      </c>
      <c r="K478" t="str">
        <f t="shared" si="123"/>
        <v>0.329991394805453-0.00168353490953161i</v>
      </c>
      <c r="L478" t="str">
        <f t="shared" si="124"/>
        <v>0.000416666666666667-90.6794198846584i</v>
      </c>
      <c r="M478" t="str">
        <f t="shared" si="125"/>
        <v>0.005-225.631733007121i</v>
      </c>
      <c r="N478">
        <f t="shared" si="126"/>
        <v>89.755230702846887</v>
      </c>
      <c r="O478">
        <f t="shared" si="127"/>
        <v>86.262576247851655</v>
      </c>
      <c r="P478" s="3">
        <f t="shared" si="128"/>
        <v>86.262576247851655</v>
      </c>
      <c r="Q478" s="3">
        <f t="shared" si="129"/>
        <v>-90.244769297153113</v>
      </c>
      <c r="R478">
        <f t="shared" si="130"/>
        <v>89.755230702846887</v>
      </c>
      <c r="S478">
        <f t="shared" si="131"/>
        <v>5.1865795599872417E-3</v>
      </c>
      <c r="T478">
        <f t="shared" si="114"/>
        <v>86.262576247851655</v>
      </c>
    </row>
    <row r="479" spans="1:20" x14ac:dyDescent="0.25">
      <c r="A479">
        <f t="shared" si="115"/>
        <v>32.712075799675951</v>
      </c>
      <c r="B479">
        <f t="shared" si="132"/>
        <v>5.2062885623151933</v>
      </c>
      <c r="C479" t="str">
        <f t="shared" si="116"/>
        <v>-87.8540326651669-20486.9628958677i</v>
      </c>
      <c r="D479" t="str">
        <f t="shared" si="117"/>
        <v>3.4781249998219-3056.9750885436i</v>
      </c>
      <c r="E479" t="str">
        <f t="shared" si="118"/>
        <v>162.469235380264-0.0495423898516968i</v>
      </c>
      <c r="F479" t="str">
        <f t="shared" si="119"/>
        <v>2.90990990988121-28687.8290599541i</v>
      </c>
      <c r="G479" t="str">
        <f t="shared" si="120"/>
        <v>0.999999999990138-3.14035927673792E-06i</v>
      </c>
      <c r="H479" t="str">
        <f t="shared" si="121"/>
        <v>15.1515242260211+0.0767760135282035i</v>
      </c>
      <c r="I479" t="str">
        <f t="shared" si="122"/>
        <v>15.2107862246655-2942.89338101075i</v>
      </c>
      <c r="K479" t="str">
        <f t="shared" si="123"/>
        <v>0.32999132928344-0.00168993200600615i</v>
      </c>
      <c r="L479" t="str">
        <f t="shared" si="124"/>
        <v>0.000416666666666667-90.3361425429954i</v>
      </c>
      <c r="M479" t="str">
        <f t="shared" si="125"/>
        <v>0.005-224.777578209923i</v>
      </c>
      <c r="N479">
        <f t="shared" si="126"/>
        <v>89.754300603001326</v>
      </c>
      <c r="O479">
        <f t="shared" si="127"/>
        <v>86.229631481219101</v>
      </c>
      <c r="P479" s="3">
        <f t="shared" si="128"/>
        <v>86.229631481219101</v>
      </c>
      <c r="Q479" s="3">
        <f t="shared" si="129"/>
        <v>-90.245699396998674</v>
      </c>
      <c r="R479">
        <f t="shared" si="130"/>
        <v>89.754300603001326</v>
      </c>
      <c r="S479">
        <f t="shared" si="131"/>
        <v>5.2062885623151934E-3</v>
      </c>
      <c r="T479">
        <f t="shared" si="114"/>
        <v>86.229631481219101</v>
      </c>
    </row>
    <row r="480" spans="1:20" x14ac:dyDescent="0.25">
      <c r="A480">
        <f t="shared" si="115"/>
        <v>32.836381687714727</v>
      </c>
      <c r="B480">
        <f t="shared" si="132"/>
        <v>5.2260724588519913</v>
      </c>
      <c r="C480" t="str">
        <f t="shared" si="116"/>
        <v>-87.8540125768942-20409.4034949602i</v>
      </c>
      <c r="D480" t="str">
        <f t="shared" si="117"/>
        <v>3.47812499982056-3045.40255900888i</v>
      </c>
      <c r="E480" t="str">
        <f t="shared" si="118"/>
        <v>162.469233083959-0.0497306381770828i</v>
      </c>
      <c r="F480" t="str">
        <f t="shared" si="119"/>
        <v>2.90990990988098-28579.2279936479i</v>
      </c>
      <c r="G480" t="str">
        <f t="shared" si="120"/>
        <v>0.999999999990063-3.15229264198929E-06i</v>
      </c>
      <c r="H480" t="str">
        <f t="shared" si="121"/>
        <v>15.1515242951184+0.0770677625375259i</v>
      </c>
      <c r="I480" t="str">
        <f t="shared" si="122"/>
        <v>15.2107862566189-2931.75272257529i</v>
      </c>
      <c r="K480" t="str">
        <f t="shared" si="123"/>
        <v>0.329991263262541-0.00169635340760039i</v>
      </c>
      <c r="L480" t="str">
        <f t="shared" si="124"/>
        <v>0.000416666666666667-89.9941647170699i</v>
      </c>
      <c r="M480" t="str">
        <f t="shared" si="125"/>
        <v>0.005-223.926656913651i</v>
      </c>
      <c r="N480">
        <f t="shared" si="126"/>
        <v>89.753366969045061</v>
      </c>
      <c r="O480">
        <f t="shared" si="127"/>
        <v>86.196686707431311</v>
      </c>
      <c r="P480" s="3">
        <f t="shared" si="128"/>
        <v>86.196686707431311</v>
      </c>
      <c r="Q480" s="3">
        <f t="shared" si="129"/>
        <v>-90.246633030954939</v>
      </c>
      <c r="R480">
        <f t="shared" si="130"/>
        <v>89.753366969045061</v>
      </c>
      <c r="S480">
        <f t="shared" si="131"/>
        <v>5.2260724588519911E-3</v>
      </c>
      <c r="T480">
        <f t="shared" si="114"/>
        <v>86.196686707431311</v>
      </c>
    </row>
    <row r="481" spans="1:20" x14ac:dyDescent="0.25">
      <c r="A481">
        <f t="shared" si="115"/>
        <v>32.961159938128041</v>
      </c>
      <c r="B481">
        <f t="shared" si="132"/>
        <v>5.2459315341956287</v>
      </c>
      <c r="C481" t="str">
        <f t="shared" si="116"/>
        <v>-87.8539923356694-20332.1376901756i</v>
      </c>
      <c r="D481" t="str">
        <f t="shared" si="117"/>
        <v>3.47812499981918-3033.87383861239i</v>
      </c>
      <c r="E481" t="str">
        <f t="shared" si="118"/>
        <v>162.46923077017-0.0499196017001389i</v>
      </c>
      <c r="F481" t="str">
        <f t="shared" si="119"/>
        <v>2.90990990988079-28471.038049131i</v>
      </c>
      <c r="G481" t="str">
        <f t="shared" si="120"/>
        <v>0.999999999989987-3.16427135402861E-06i</v>
      </c>
      <c r="H481" t="str">
        <f t="shared" si="121"/>
        <v>15.1515243647418+0.0773606201948911i</v>
      </c>
      <c r="I481" t="str">
        <f t="shared" si="122"/>
        <v>15.2107862888156-2920.65423838699i</v>
      </c>
      <c r="K481" t="str">
        <f t="shared" si="123"/>
        <v>0.329991196738956-0.00170279920662974i</v>
      </c>
      <c r="L481" t="str">
        <f t="shared" si="124"/>
        <v>0.000416666666666667-89.6534814874182i</v>
      </c>
      <c r="M481" t="str">
        <f t="shared" si="125"/>
        <v>0.005-223.078956877517i</v>
      </c>
      <c r="N481">
        <f t="shared" si="126"/>
        <v>89.752429787551549</v>
      </c>
      <c r="O481">
        <f t="shared" si="127"/>
        <v>86.163741926433914</v>
      </c>
      <c r="P481" s="3">
        <f t="shared" si="128"/>
        <v>86.163741926433914</v>
      </c>
      <c r="Q481" s="3">
        <f t="shared" si="129"/>
        <v>-90.247570212448451</v>
      </c>
      <c r="R481">
        <f t="shared" si="130"/>
        <v>89.752429787551549</v>
      </c>
      <c r="S481">
        <f t="shared" si="131"/>
        <v>5.2459315341956284E-3</v>
      </c>
      <c r="T481">
        <f t="shared" si="114"/>
        <v>86.163741926433914</v>
      </c>
    </row>
    <row r="482" spans="1:20" x14ac:dyDescent="0.25">
      <c r="A482">
        <f t="shared" si="115"/>
        <v>33.086412345892924</v>
      </c>
      <c r="B482">
        <f t="shared" si="132"/>
        <v>5.2658660740255723</v>
      </c>
      <c r="C482" t="str">
        <f t="shared" si="116"/>
        <v>-87.8539719403293-20255.1643700195i</v>
      </c>
      <c r="D482" t="str">
        <f t="shared" si="117"/>
        <v>3.4781249998178-3022.38876150961i</v>
      </c>
      <c r="E482" t="str">
        <f t="shared" si="118"/>
        <v>162.469228438765-0.0501092831369498i</v>
      </c>
      <c r="F482" t="str">
        <f t="shared" si="119"/>
        <v>2.90990990988057-28363.2576700549i</v>
      </c>
      <c r="G482" t="str">
        <f t="shared" si="120"/>
        <v>0.999999999989911-3.17629558517368E-06i</v>
      </c>
      <c r="H482" t="str">
        <f t="shared" si="121"/>
        <v>15.1515244348955+0.0776545907131821i</v>
      </c>
      <c r="I482" t="str">
        <f t="shared" si="122"/>
        <v>15.2107863212575-2909.59776879047i</v>
      </c>
      <c r="K482" t="str">
        <f t="shared" si="123"/>
        <v>0.329991129708857-0.00170926949575994i</v>
      </c>
      <c r="L482" t="str">
        <f t="shared" si="124"/>
        <v>0.000416666666666667-89.3140879531956i</v>
      </c>
      <c r="M482" t="str">
        <f t="shared" si="125"/>
        <v>0.005-222.23446590707i</v>
      </c>
      <c r="N482">
        <f t="shared" si="126"/>
        <v>89.751489045043286</v>
      </c>
      <c r="O482">
        <f t="shared" si="127"/>
        <v>86.130797138172014</v>
      </c>
      <c r="P482" s="3">
        <f t="shared" si="128"/>
        <v>86.130797138172014</v>
      </c>
      <c r="Q482" s="3">
        <f t="shared" si="129"/>
        <v>-90.248510954956714</v>
      </c>
      <c r="R482">
        <f t="shared" si="130"/>
        <v>89.751489045043286</v>
      </c>
      <c r="S482">
        <f t="shared" si="131"/>
        <v>5.2658660740255723E-3</v>
      </c>
      <c r="T482">
        <f t="shared" si="114"/>
        <v>86.130797138172014</v>
      </c>
    </row>
    <row r="483" spans="1:20" x14ac:dyDescent="0.25">
      <c r="A483">
        <f t="shared" si="115"/>
        <v>33.212140712807319</v>
      </c>
      <c r="B483">
        <f t="shared" si="132"/>
        <v>5.2858763651068692</v>
      </c>
      <c r="C483" t="str">
        <f t="shared" si="116"/>
        <v>-87.8539513896998-20178.4824272046i</v>
      </c>
      <c r="D483" t="str">
        <f t="shared" si="117"/>
        <v>3.47812499981643-3010.94716248385i</v>
      </c>
      <c r="E483" t="str">
        <f t="shared" si="118"/>
        <v>162.469226089608-0.0502996852138949i</v>
      </c>
      <c r="F483" t="str">
        <f t="shared" si="119"/>
        <v>2.90990990988032-28255.8853059626i</v>
      </c>
      <c r="G483" t="str">
        <f t="shared" si="120"/>
        <v>0.999999999989834-3.18836550839709E-06i</v>
      </c>
      <c r="H483" t="str">
        <f t="shared" si="121"/>
        <v>15.1515245055832+0.0779496783212914i</v>
      </c>
      <c r="I483" t="str">
        <f t="shared" si="122"/>
        <v>15.2107863539465-2898.58315473465i</v>
      </c>
      <c r="K483" t="str">
        <f t="shared" si="123"/>
        <v>0.329991062168391-0.00171576436800836i</v>
      </c>
      <c r="L483" t="str">
        <f t="shared" si="124"/>
        <v>0.000416666666666667-88.9759792321138i</v>
      </c>
      <c r="M483" t="str">
        <f t="shared" si="125"/>
        <v>0.005-221.393171854024i</v>
      </c>
      <c r="N483">
        <f t="shared" si="126"/>
        <v>89.750544727991539</v>
      </c>
      <c r="O483">
        <f t="shared" si="127"/>
        <v>86.097852342590244</v>
      </c>
      <c r="P483" s="3">
        <f t="shared" si="128"/>
        <v>86.097852342590244</v>
      </c>
      <c r="Q483" s="3">
        <f t="shared" si="129"/>
        <v>-90.249455272008461</v>
      </c>
      <c r="R483">
        <f t="shared" si="130"/>
        <v>89.750544727991539</v>
      </c>
      <c r="S483">
        <f t="shared" si="131"/>
        <v>5.2858763651068693E-3</v>
      </c>
      <c r="T483">
        <f t="shared" si="114"/>
        <v>86.097852342590244</v>
      </c>
    </row>
    <row r="484" spans="1:20" x14ac:dyDescent="0.25">
      <c r="A484">
        <f t="shared" si="115"/>
        <v>33.338346847515986</v>
      </c>
      <c r="B484">
        <f t="shared" si="132"/>
        <v>5.3059626952942756</v>
      </c>
      <c r="C484" t="str">
        <f t="shared" si="116"/>
        <v>-87.8539306825969-20102.0907586355i</v>
      </c>
      <c r="D484" t="str">
        <f t="shared" si="117"/>
        <v>3.47812499981502-2999.54887694387i</v>
      </c>
      <c r="E484" t="str">
        <f t="shared" si="118"/>
        <v>162.469223722564-0.0504908106676966i</v>
      </c>
      <c r="F484" t="str">
        <f t="shared" si="119"/>
        <v>2.9099099098801-28148.9194122666i</v>
      </c>
      <c r="G484" t="str">
        <f t="shared" si="120"/>
        <v>0.999999999989757-3.20048129732875E-06i</v>
      </c>
      <c r="H484" t="str">
        <f t="shared" si="121"/>
        <v>15.1515245768093+0.0782458872641807i</v>
      </c>
      <c r="I484" t="str">
        <f t="shared" si="122"/>
        <v>15.2107863868842-2887.61023777066i</v>
      </c>
      <c r="K484" t="str">
        <f t="shared" si="123"/>
        <v>0.329990994113669-0.00172228391674526i</v>
      </c>
      <c r="L484" t="str">
        <f t="shared" si="124"/>
        <v>0.000416666666666667-88.6391504603645i</v>
      </c>
      <c r="M484" t="str">
        <f t="shared" si="125"/>
        <v>0.005-220.555062616083i</v>
      </c>
      <c r="N484">
        <f t="shared" si="126"/>
        <v>89.749596822816244</v>
      </c>
      <c r="O484">
        <f t="shared" si="127"/>
        <v>86.06490753963287</v>
      </c>
      <c r="P484" s="3">
        <f t="shared" si="128"/>
        <v>86.06490753963287</v>
      </c>
      <c r="Q484" s="3">
        <f t="shared" si="129"/>
        <v>-90.250403177183756</v>
      </c>
      <c r="R484">
        <f t="shared" si="130"/>
        <v>89.749596822816244</v>
      </c>
      <c r="S484">
        <f t="shared" si="131"/>
        <v>5.3059626952942753E-3</v>
      </c>
      <c r="T484">
        <f t="shared" si="114"/>
        <v>86.06490753963287</v>
      </c>
    </row>
    <row r="485" spans="1:20" x14ac:dyDescent="0.25">
      <c r="A485">
        <f t="shared" si="115"/>
        <v>33.465032565536553</v>
      </c>
      <c r="B485">
        <f t="shared" si="132"/>
        <v>5.3261253535363942</v>
      </c>
      <c r="C485" t="str">
        <f t="shared" si="116"/>
        <v>-87.8539098178324-20025.9882653926i</v>
      </c>
      <c r="D485" t="str">
        <f t="shared" si="117"/>
        <v>3.47812499981361-2988.19374092151i</v>
      </c>
      <c r="E485" t="str">
        <f t="shared" si="118"/>
        <v>162.469221337498-0.0506826622454572i</v>
      </c>
      <c r="F485" t="str">
        <f t="shared" si="119"/>
        <v>2.90990990987985-28042.3584502267i</v>
      </c>
      <c r="G485" t="str">
        <f t="shared" si="120"/>
        <v>0.999999999989679-3.21264312625835E-06i</v>
      </c>
      <c r="H485" t="str">
        <f t="shared" si="121"/>
        <v>15.1515246485776+0.0785432218029455i</v>
      </c>
      <c r="I485" t="str">
        <f t="shared" si="122"/>
        <v>15.210786420073-2876.67886004936i</v>
      </c>
      <c r="K485" t="str">
        <f t="shared" si="123"/>
        <v>0.329990925540777-0.00172882823569528i</v>
      </c>
      <c r="L485" t="str">
        <f t="shared" si="124"/>
        <v>0.000416666666666667-88.3035967925525i</v>
      </c>
      <c r="M485" t="str">
        <f t="shared" si="125"/>
        <v>0.005-219.720126136764i</v>
      </c>
      <c r="N485">
        <f t="shared" si="126"/>
        <v>89.748645315885739</v>
      </c>
      <c r="O485">
        <f t="shared" si="127"/>
        <v>86.031962729243816</v>
      </c>
      <c r="P485" s="3">
        <f t="shared" si="128"/>
        <v>86.031962729243816</v>
      </c>
      <c r="Q485" s="3">
        <f t="shared" si="129"/>
        <v>-90.251354684114261</v>
      </c>
      <c r="R485">
        <f t="shared" si="130"/>
        <v>89.748645315885739</v>
      </c>
      <c r="S485">
        <f t="shared" si="131"/>
        <v>5.3261253535363939E-3</v>
      </c>
      <c r="T485">
        <f t="shared" si="114"/>
        <v>86.031962729243816</v>
      </c>
    </row>
    <row r="486" spans="1:20" x14ac:dyDescent="0.25">
      <c r="A486">
        <f t="shared" si="115"/>
        <v>33.592199689285586</v>
      </c>
      <c r="B486">
        <f t="shared" si="132"/>
        <v>5.3463646298798322</v>
      </c>
      <c r="C486" t="str">
        <f t="shared" si="116"/>
        <v>-87.8538887942028-19950.1738527158i</v>
      </c>
      <c r="D486" t="str">
        <f t="shared" si="117"/>
        <v>3.4781249998122-2976.88159106932i</v>
      </c>
      <c r="E486" t="str">
        <f t="shared" si="118"/>
        <v>162.469218934272-0.050875242704699i</v>
      </c>
      <c r="F486" t="str">
        <f t="shared" si="119"/>
        <v>2.90990990987965-27936.2008869276i</v>
      </c>
      <c r="G486" t="str">
        <f t="shared" si="120"/>
        <v>0.9999999999896-3.22485117013788E-06i</v>
      </c>
      <c r="H486" t="str">
        <f t="shared" si="121"/>
        <v>15.1515247208925+0.0788416862148694i</v>
      </c>
      <c r="I486" t="str">
        <f t="shared" si="122"/>
        <v>15.2107864535143-2865.78886431926i</v>
      </c>
      <c r="K486" t="str">
        <f t="shared" si="123"/>
        <v>0.32999085644577-0.00173539741893859i</v>
      </c>
      <c r="L486" t="str">
        <f t="shared" si="124"/>
        <v>0.000416666666666667-87.9693134016268i</v>
      </c>
      <c r="M486" t="str">
        <f t="shared" si="125"/>
        <v>0.005-218.888350405224i</v>
      </c>
      <c r="N486">
        <f t="shared" si="126"/>
        <v>89.747690193516604</v>
      </c>
      <c r="O486">
        <f t="shared" si="127"/>
        <v>85.999017911366394</v>
      </c>
      <c r="P486" s="3">
        <f t="shared" si="128"/>
        <v>85.999017911366394</v>
      </c>
      <c r="Q486" s="3">
        <f t="shared" si="129"/>
        <v>-90.252309806483396</v>
      </c>
      <c r="R486">
        <f t="shared" si="130"/>
        <v>89.747690193516604</v>
      </c>
      <c r="S486">
        <f t="shared" si="131"/>
        <v>5.3463646298798325E-3</v>
      </c>
      <c r="T486">
        <f t="shared" si="114"/>
        <v>85.999017911366394</v>
      </c>
    </row>
    <row r="487" spans="1:20" x14ac:dyDescent="0.25">
      <c r="A487">
        <f t="shared" si="115"/>
        <v>33.719850048104874</v>
      </c>
      <c r="B487">
        <f t="shared" si="132"/>
        <v>5.3666808154733756</v>
      </c>
      <c r="C487" t="str">
        <f t="shared" si="116"/>
        <v>-87.8538676105025-19874.6464299896i</v>
      </c>
      <c r="D487" t="str">
        <f t="shared" si="117"/>
        <v>3.47812499981076-2965.61226465823i</v>
      </c>
      <c r="E487" t="str">
        <f t="shared" si="118"/>
        <v>162.469216512749-0.0510685548134173i</v>
      </c>
      <c r="F487" t="str">
        <f t="shared" si="119"/>
        <v>2.90990990987943-27830.445195257i</v>
      </c>
      <c r="G487" t="str">
        <f t="shared" si="120"/>
        <v>0.999999999989521-3.23710560458415E-06i</v>
      </c>
      <c r="H487" t="str">
        <f t="shared" si="121"/>
        <v>15.151524793758+0.0791412847934939i</v>
      </c>
      <c r="I487" t="str">
        <f t="shared" si="122"/>
        <v>15.2107864872103-2854.94009392406i</v>
      </c>
      <c r="K487" t="str">
        <f t="shared" si="123"/>
        <v>0.329990786824672-0.0017419915609124i</v>
      </c>
      <c r="L487" t="str">
        <f t="shared" si="124"/>
        <v>0.000416666666666667-87.636295478807i</v>
      </c>
      <c r="M487" t="str">
        <f t="shared" si="125"/>
        <v>0.005-218.059723456091i</v>
      </c>
      <c r="N487">
        <f t="shared" si="126"/>
        <v>89.746731441973481</v>
      </c>
      <c r="O487">
        <f t="shared" si="127"/>
        <v>85.966073085943734</v>
      </c>
      <c r="P487" s="3">
        <f t="shared" si="128"/>
        <v>85.966073085943734</v>
      </c>
      <c r="Q487" s="3">
        <f t="shared" si="129"/>
        <v>-90.253268558026519</v>
      </c>
      <c r="R487">
        <f t="shared" si="130"/>
        <v>89.746731441973481</v>
      </c>
      <c r="S487">
        <f t="shared" si="131"/>
        <v>5.3666808154733759E-3</v>
      </c>
      <c r="T487">
        <f t="shared" si="114"/>
        <v>85.966073085943734</v>
      </c>
    </row>
    <row r="488" spans="1:20" x14ac:dyDescent="0.25">
      <c r="A488">
        <f t="shared" si="115"/>
        <v>33.847985478287669</v>
      </c>
      <c r="B488">
        <f t="shared" si="132"/>
        <v>5.3870742025721743</v>
      </c>
      <c r="C488" t="str">
        <f t="shared" si="116"/>
        <v>-87.8538462655086-19799.4049107264i</v>
      </c>
      <c r="D488" t="str">
        <f t="shared" si="117"/>
        <v>3.47812499980932-2954.3855995752i</v>
      </c>
      <c r="E488" t="str">
        <f t="shared" si="118"/>
        <v>162.469214072788-0.0512626013500778i</v>
      </c>
      <c r="F488" t="str">
        <f t="shared" si="119"/>
        <v>2.90990990987918-27725.089853884i</v>
      </c>
      <c r="G488" t="str">
        <f t="shared" si="120"/>
        <v>0.999999999989441-3.24940660588131E-06i</v>
      </c>
      <c r="H488" t="str">
        <f t="shared" si="121"/>
        <v>15.1515248671783+0.0794420218486728i</v>
      </c>
      <c r="I488" t="str">
        <f t="shared" si="122"/>
        <v>15.2107865211627-2844.13239280059i</v>
      </c>
      <c r="K488" t="str">
        <f t="shared" si="123"/>
        <v>0.329990716673479-0.00174861075641219i</v>
      </c>
      <c r="L488" t="str">
        <f t="shared" si="124"/>
        <v>0.000416666666666667-87.30453823352i</v>
      </c>
      <c r="M488" t="str">
        <f t="shared" si="125"/>
        <v>0.005-217.234233369287i</v>
      </c>
      <c r="N488">
        <f t="shared" si="126"/>
        <v>89.745769047468812</v>
      </c>
      <c r="O488">
        <f t="shared" si="127"/>
        <v>85.933128252918252</v>
      </c>
      <c r="P488" s="3">
        <f t="shared" si="128"/>
        <v>85.933128252918252</v>
      </c>
      <c r="Q488" s="3">
        <f t="shared" si="129"/>
        <v>-90.254230952531188</v>
      </c>
      <c r="R488">
        <f t="shared" si="130"/>
        <v>89.745769047468812</v>
      </c>
      <c r="S488">
        <f t="shared" si="131"/>
        <v>5.3870742025721747E-3</v>
      </c>
      <c r="T488">
        <f t="shared" si="114"/>
        <v>85.933128252918252</v>
      </c>
    </row>
    <row r="489" spans="1:20" x14ac:dyDescent="0.25">
      <c r="A489">
        <f t="shared" si="115"/>
        <v>33.976607823105162</v>
      </c>
      <c r="B489">
        <f t="shared" si="132"/>
        <v>5.4075450845419484</v>
      </c>
      <c r="C489" t="str">
        <f t="shared" si="116"/>
        <v>-87.8538247579971-19724.448212552i</v>
      </c>
      <c r="D489" t="str">
        <f t="shared" si="117"/>
        <v>3.47812499980786-2943.20143432087i</v>
      </c>
      <c r="E489" t="str">
        <f t="shared" si="118"/>
        <v>162.46921161425-0.0514573851037053i</v>
      </c>
      <c r="F489" t="str">
        <f t="shared" si="119"/>
        <v>2.90990990987896-27620.1333472365i</v>
      </c>
      <c r="G489" t="str">
        <f t="shared" si="120"/>
        <v>0.999999999989361-0.0000032617543509834i</v>
      </c>
      <c r="H489" t="str">
        <f t="shared" si="121"/>
        <v>15.1515249411576+0.079743901706642i</v>
      </c>
      <c r="I489" t="str">
        <f t="shared" si="122"/>
        <v>15.2107865553739-2833.36560547643i</v>
      </c>
      <c r="K489" t="str">
        <f t="shared" si="123"/>
        <v>0.329990645988154-0.00175525510059319i</v>
      </c>
      <c r="L489" t="str">
        <f t="shared" si="124"/>
        <v>0.000416666666666667-86.9740368933249i</v>
      </c>
      <c r="M489" t="str">
        <f t="shared" si="125"/>
        <v>0.005-216.411868269862i</v>
      </c>
      <c r="N489">
        <f t="shared" si="126"/>
        <v>89.744802996162719</v>
      </c>
      <c r="O489">
        <f t="shared" si="127"/>
        <v>85.900183412232167</v>
      </c>
      <c r="P489" s="3">
        <f t="shared" si="128"/>
        <v>85.900183412232167</v>
      </c>
      <c r="Q489" s="3">
        <f t="shared" si="129"/>
        <v>-90.255197003837281</v>
      </c>
      <c r="R489">
        <f t="shared" si="130"/>
        <v>89.744802996162719</v>
      </c>
      <c r="S489">
        <f t="shared" si="131"/>
        <v>5.4075450845419487E-3</v>
      </c>
      <c r="T489">
        <f t="shared" si="114"/>
        <v>85.900183412232167</v>
      </c>
    </row>
    <row r="490" spans="1:20" x14ac:dyDescent="0.25">
      <c r="A490">
        <f t="shared" si="115"/>
        <v>34.105718932832964</v>
      </c>
      <c r="B490">
        <f t="shared" si="132"/>
        <v>5.4280937558632081</v>
      </c>
      <c r="C490" t="str">
        <f t="shared" si="116"/>
        <v>-87.8538030867266-19649.7752571886i</v>
      </c>
      <c r="D490" t="str">
        <f t="shared" si="117"/>
        <v>3.47812499980639-2932.05960800728i</v>
      </c>
      <c r="E490" t="str">
        <f t="shared" si="118"/>
        <v>162.469209136991-0.0516529088738862i</v>
      </c>
      <c r="F490" t="str">
        <f t="shared" si="119"/>
        <v>2.90990990987869-27515.5741654799i</v>
      </c>
      <c r="G490" t="str">
        <f t="shared" si="120"/>
        <v>0.99999999998928-3.27414901751686E-06i</v>
      </c>
      <c r="H490" t="str">
        <f t="shared" si="121"/>
        <v>15.1515250157003+0.0800469287100738i</v>
      </c>
      <c r="I490" t="str">
        <f t="shared" si="122"/>
        <v>15.2107865898456-2822.63957706774i</v>
      </c>
      <c r="K490" t="str">
        <f t="shared" si="123"/>
        <v>0.329990574764629-0.00176192468897159i</v>
      </c>
      <c r="L490" t="str">
        <f t="shared" si="124"/>
        <v>0.000416666666666667-86.6447867038502i</v>
      </c>
      <c r="M490" t="str">
        <f t="shared" si="125"/>
        <v>0.005-215.592616327816i</v>
      </c>
      <c r="N490">
        <f t="shared" si="126"/>
        <v>89.743833274162782</v>
      </c>
      <c r="O490">
        <f t="shared" si="127"/>
        <v>85.86723856382693</v>
      </c>
      <c r="P490" s="3">
        <f t="shared" si="128"/>
        <v>85.86723856382693</v>
      </c>
      <c r="Q490" s="3">
        <f t="shared" si="129"/>
        <v>-90.256166725837218</v>
      </c>
      <c r="R490">
        <f t="shared" si="130"/>
        <v>89.743833274162782</v>
      </c>
      <c r="S490">
        <f t="shared" si="131"/>
        <v>5.4280937558632081E-3</v>
      </c>
      <c r="T490">
        <f t="shared" si="114"/>
        <v>85.86723856382693</v>
      </c>
    </row>
    <row r="491" spans="1:20" x14ac:dyDescent="0.25">
      <c r="A491">
        <f t="shared" si="115"/>
        <v>34.235320664777731</v>
      </c>
      <c r="B491">
        <f t="shared" si="132"/>
        <v>5.4487205121354885</v>
      </c>
      <c r="C491" t="str">
        <f t="shared" si="116"/>
        <v>-87.8537812504539-19575.3849704415i</v>
      </c>
      <c r="D491" t="str">
        <f t="shared" si="117"/>
        <v>3.47812499980493-2920.95996035553i</v>
      </c>
      <c r="E491" t="str">
        <f t="shared" si="118"/>
        <v>162.469206640872-0.0518491754708394i</v>
      </c>
      <c r="F491" t="str">
        <f t="shared" si="119"/>
        <v>2.90990990987847-27411.4108044954i</v>
      </c>
      <c r="G491" t="str">
        <f t="shared" si="120"/>
        <v>0.999999999989198-3.28659078378316E-06i</v>
      </c>
      <c r="H491" t="str">
        <f t="shared" si="121"/>
        <v>15.1515250908106+0.0803511072181426i</v>
      </c>
      <c r="I491" t="str">
        <f t="shared" si="122"/>
        <v>15.2107866245796-2811.954153277i</v>
      </c>
      <c r="K491" t="str">
        <f t="shared" si="123"/>
        <v>0.32999050299881-0.00176861961742603i</v>
      </c>
      <c r="L491" t="str">
        <f t="shared" si="124"/>
        <v>0.000416666666666667-86.3167829287212i</v>
      </c>
      <c r="M491" t="str">
        <f t="shared" si="125"/>
        <v>0.005-214.776465757936i</v>
      </c>
      <c r="N491">
        <f t="shared" si="126"/>
        <v>89.742859867523791</v>
      </c>
      <c r="O491">
        <f t="shared" si="127"/>
        <v>85.834293707644122</v>
      </c>
      <c r="P491" s="3">
        <f t="shared" si="128"/>
        <v>85.834293707644122</v>
      </c>
      <c r="Q491" s="3">
        <f t="shared" si="129"/>
        <v>-90.257140132476209</v>
      </c>
      <c r="R491">
        <f t="shared" si="130"/>
        <v>89.742859867523791</v>
      </c>
      <c r="S491">
        <f t="shared" si="131"/>
        <v>5.4487205121354883E-3</v>
      </c>
      <c r="T491">
        <f t="shared" si="114"/>
        <v>85.834293707644122</v>
      </c>
    </row>
    <row r="492" spans="1:20" x14ac:dyDescent="0.25">
      <c r="A492">
        <f t="shared" si="115"/>
        <v>34.365414883303892</v>
      </c>
      <c r="B492">
        <f t="shared" si="132"/>
        <v>5.4694256500816039</v>
      </c>
      <c r="C492" t="str">
        <f t="shared" si="116"/>
        <v>-87.8537592479194-19501.2762821808i</v>
      </c>
      <c r="D492" t="str">
        <f t="shared" si="117"/>
        <v>3.47812499980345-2909.90233169343i</v>
      </c>
      <c r="E492" t="str">
        <f t="shared" si="118"/>
        <v>162.469204125747-0.0520461877154342i</v>
      </c>
      <c r="F492" t="str">
        <f t="shared" si="119"/>
        <v>2.90990990987825-27307.641765858i</v>
      </c>
      <c r="G492" t="str">
        <f t="shared" si="120"/>
        <v>0.999999999989116-3.29907982876126E-06i</v>
      </c>
      <c r="H492" t="str">
        <f t="shared" si="121"/>
        <v>15.1515251664928+0.0806564416065898i</v>
      </c>
      <c r="I492" t="str">
        <f t="shared" si="122"/>
        <v>15.2107866595781-2801.3091803908i</v>
      </c>
      <c r="K492" t="str">
        <f t="shared" si="123"/>
        <v>0.329990430686565-0.00177533998219889i</v>
      </c>
      <c r="L492" t="str">
        <f t="shared" si="124"/>
        <v>0.000416666666666667-85.9900208494935i</v>
      </c>
      <c r="M492" t="str">
        <f t="shared" si="125"/>
        <v>0.005-213.963404819621i</v>
      </c>
      <c r="N492">
        <f t="shared" si="126"/>
        <v>89.741882762247641</v>
      </c>
      <c r="O492">
        <f t="shared" si="127"/>
        <v>85.801348843624226</v>
      </c>
      <c r="P492" s="3">
        <f t="shared" si="128"/>
        <v>85.801348843624226</v>
      </c>
      <c r="Q492" s="3">
        <f t="shared" si="129"/>
        <v>-90.258117237752359</v>
      </c>
      <c r="R492">
        <f t="shared" si="130"/>
        <v>89.741882762247641</v>
      </c>
      <c r="S492">
        <f t="shared" si="131"/>
        <v>5.469425650081604E-3</v>
      </c>
      <c r="T492">
        <f t="shared" ref="T492:T555" si="133">P492</f>
        <v>85.801348843624226</v>
      </c>
    </row>
    <row r="493" spans="1:20" x14ac:dyDescent="0.25">
      <c r="A493">
        <f t="shared" ref="A493:A556" si="134">2*PI()*B493</f>
        <v>34.496003459860447</v>
      </c>
      <c r="B493">
        <f t="shared" si="132"/>
        <v>5.4902094675519137</v>
      </c>
      <c r="C493" t="str">
        <f t="shared" ref="C493:C556" si="135">IMPRODUCT(D493,E493,$C$40,,K493,$C$41)</f>
        <v>-87.8537370778605-19427.4481263284i</v>
      </c>
      <c r="D493" t="str">
        <f t="shared" ref="D493:D556" si="136">IMDIV(IMPRODUCT($C$37,$C$38,COMPLEX(1,A493/$C$38)),IMSUM(-1*A493*A493/$C$39,COMPLEX(0,1*A493)))</f>
        <v>3.47812499980197-2898.8865629533i</v>
      </c>
      <c r="E493" t="str">
        <f t="shared" ref="E493:E556" si="137">IMDIV(IMPRODUCT(IMSUM(F493,G493),$C$29,H493),IMSUM(1,I493))</f>
        <v>162.469201591472-0.05224394843924i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15.1515252427513+0.0809629362677859i</v>
      </c>
      <c r="I493" t="str">
        <f t="shared" ref="I493:I556" si="141">IMPRODUCT(F493,$C$29,H493,$C$31)</f>
        <v>15.2107866948433-2790.70450527762i</v>
      </c>
      <c r="K493" t="str">
        <f t="shared" ref="K493:K556" si="142">IF($C$26&lt;=0,IMDIV(1,IMSUM(IMDIV(1,L493),1/$C$18)),IMDIV(1,IMSUM(IMDIV(1,L493),1/$C$18,IMDIV(1,M493))))</f>
        <v>0.329990357823735-0.00178208587989776i</v>
      </c>
      <c r="L493" t="str">
        <f t="shared" ref="L493:L556" si="143">IMSUM($C$21/$C$22,IMDIV(1,COMPLEX(0,$C$20*$C$22*A493)))</f>
        <v>0.000416666666666667-85.6644957655838i</v>
      </c>
      <c r="M493" t="str">
        <f t="shared" ref="M493:M556" si="144">IMSUM($C$25/$C$26,IMDIV(1,COMPLEX(0,$C$24*$C$26*A493)))</f>
        <v>0.005-213.153421816718i</v>
      </c>
      <c r="N493">
        <f t="shared" ref="N493:N556" si="145">ABS(R493)</f>
        <v>89.740901944282967</v>
      </c>
      <c r="O493">
        <f t="shared" ref="O493:O556" si="146">ABS(P493)</f>
        <v>85.76840397170767</v>
      </c>
      <c r="P493" s="3">
        <f t="shared" ref="P493:P556" si="147">20*LOG10(IMABS(C493))</f>
        <v>85.76840397170767</v>
      </c>
      <c r="Q493" s="3">
        <f t="shared" ref="Q493:Q556" si="148">IMARGUMENT(C493)*180/PI()</f>
        <v>-90.259098055717033</v>
      </c>
      <c r="R493">
        <f t="shared" ref="R493:R556" si="149">IF(Q493&lt;0,Q493+180,Q493-180)</f>
        <v>89.740901944282967</v>
      </c>
      <c r="S493">
        <f t="shared" ref="S493:S556" si="150">B493/1000</f>
        <v>5.4902094675519141E-3</v>
      </c>
      <c r="T493">
        <f t="shared" si="133"/>
        <v>85.76840397170767</v>
      </c>
    </row>
    <row r="494" spans="1:20" x14ac:dyDescent="0.25">
      <c r="A494">
        <f t="shared" si="134"/>
        <v>34.627088273007914</v>
      </c>
      <c r="B494">
        <f t="shared" ref="B494:B557" si="151">B493*(1+B$42)</f>
        <v>5.5110722635286109</v>
      </c>
      <c r="C494" t="str">
        <f t="shared" si="135"/>
        <v>-87.853714738999-19353.8994408414i</v>
      </c>
      <c r="D494" t="str">
        <f t="shared" si="136"/>
        <v>3.47812499980045-2887.9124956696i</v>
      </c>
      <c r="E494" t="str">
        <f t="shared" si="137"/>
        <v>162.469199037901-0.052442460484557i</v>
      </c>
      <c r="F494" t="str">
        <f t="shared" si="138"/>
        <v>2.90990990987776-27101.2806902656i</v>
      </c>
      <c r="G494" t="str">
        <f t="shared" si="139"/>
        <v>0.99999999998895-3.32420047417203E-06i</v>
      </c>
      <c r="H494" t="str">
        <f t="shared" si="140"/>
        <v>15.1515253195904+0.0812705956107885i</v>
      </c>
      <c r="I494" t="str">
        <f t="shared" si="141"/>
        <v>15.2107867303768-2780.13997538565i</v>
      </c>
      <c r="K494" t="str">
        <f t="shared" si="142"/>
        <v>0.329990284406128-0.00178885740749669i</v>
      </c>
      <c r="L494" t="str">
        <f t="shared" si="143"/>
        <v>0.000416666666666667-85.3402029942058i</v>
      </c>
      <c r="M494" t="str">
        <f t="shared" si="144"/>
        <v>0.005-212.346505097348i</v>
      </c>
      <c r="N494">
        <f t="shared" si="145"/>
        <v>89.739917399525183</v>
      </c>
      <c r="O494">
        <f t="shared" si="146"/>
        <v>85.735459091834286</v>
      </c>
      <c r="P494" s="3">
        <f t="shared" si="147"/>
        <v>85.735459091834286</v>
      </c>
      <c r="Q494" s="3">
        <f t="shared" si="148"/>
        <v>-90.260082600474817</v>
      </c>
      <c r="R494">
        <f t="shared" si="149"/>
        <v>89.739917399525183</v>
      </c>
      <c r="S494">
        <f t="shared" si="150"/>
        <v>5.5110722635286109E-3</v>
      </c>
      <c r="T494">
        <f t="shared" si="133"/>
        <v>85.735459091834286</v>
      </c>
    </row>
    <row r="495" spans="1:20" x14ac:dyDescent="0.25">
      <c r="A495">
        <f t="shared" si="134"/>
        <v>34.75867120844535</v>
      </c>
      <c r="B495">
        <f t="shared" si="151"/>
        <v>5.5320143381300202</v>
      </c>
      <c r="C495" t="str">
        <f t="shared" si="135"/>
        <v>-87.8536922300529-19280.6291676976i</v>
      </c>
      <c r="D495" t="str">
        <f t="shared" si="136"/>
        <v>3.47812499979893-2876.9799719767i</v>
      </c>
      <c r="E495" t="str">
        <f t="shared" si="137"/>
        <v>162.469196464888-0.0526417267044821i</v>
      </c>
      <c r="F495" t="str">
        <f t="shared" si="138"/>
        <v>2.90990990987751-26998.6856847372i</v>
      </c>
      <c r="G495" t="str">
        <f t="shared" si="139"/>
        <v>0.999999999988866-0.0000033368324359736i</v>
      </c>
      <c r="H495" t="str">
        <f t="shared" si="140"/>
        <v>15.1515253970147+0.0815794240614149i</v>
      </c>
      <c r="I495" t="str">
        <f t="shared" si="141"/>
        <v>15.2107867661811-2769.6154387406i</v>
      </c>
      <c r="K495" t="str">
        <f t="shared" si="142"/>
        <v>0.32999021042952-0.0017956546623377i</v>
      </c>
      <c r="L495" t="str">
        <f t="shared" si="143"/>
        <v>0.000416666666666667-85.0171378702989i</v>
      </c>
      <c r="M495" t="str">
        <f t="shared" si="144"/>
        <v>0.005-211.542643053743i</v>
      </c>
      <c r="N495">
        <f t="shared" si="145"/>
        <v>89.738929113816042</v>
      </c>
      <c r="O495">
        <f t="shared" si="146"/>
        <v>85.702514203943622</v>
      </c>
      <c r="P495" s="3">
        <f t="shared" si="147"/>
        <v>85.702514203943622</v>
      </c>
      <c r="Q495" s="3">
        <f t="shared" si="148"/>
        <v>-90.261070886183958</v>
      </c>
      <c r="R495">
        <f t="shared" si="149"/>
        <v>89.738929113816042</v>
      </c>
      <c r="S495">
        <f t="shared" si="150"/>
        <v>5.5320143381300205E-3</v>
      </c>
      <c r="T495">
        <f t="shared" si="133"/>
        <v>85.702514203943622</v>
      </c>
    </row>
    <row r="496" spans="1:20" x14ac:dyDescent="0.25">
      <c r="A496">
        <f t="shared" si="134"/>
        <v>34.890754159037435</v>
      </c>
      <c r="B496">
        <f t="shared" si="151"/>
        <v>5.5530359926149142</v>
      </c>
      <c r="C496" t="str">
        <f t="shared" si="135"/>
        <v>-87.8536695497237-19207.6362528793i</v>
      </c>
      <c r="D496" t="str">
        <f t="shared" si="136"/>
        <v>3.47812499979739-2866.08883460656i</v>
      </c>
      <c r="E496" t="str">
        <f t="shared" si="137"/>
        <v>162.469193872284-0.0528417499629126i</v>
      </c>
      <c r="F496" t="str">
        <f t="shared" si="138"/>
        <v>2.90990990987726-26896.4790643666i</v>
      </c>
      <c r="G496" t="str">
        <f t="shared" si="139"/>
        <v>0.999999999988781-3.34951239923001E-06i</v>
      </c>
      <c r="H496" t="str">
        <f t="shared" si="140"/>
        <v>15.1515254750285+0.0818894260622954i</v>
      </c>
      <c r="I496" t="str">
        <f t="shared" si="141"/>
        <v>15.2107868022578-2759.13074394346i</v>
      </c>
      <c r="K496" t="str">
        <f t="shared" si="142"/>
        <v>0.329990135889655-0.00180247774213207i</v>
      </c>
      <c r="L496" t="str">
        <f t="shared" si="143"/>
        <v>0.000416666666666667-84.6952957464621i</v>
      </c>
      <c r="M496" t="str">
        <f t="shared" si="144"/>
        <v>0.005-210.74182412208i</v>
      </c>
      <c r="N496">
        <f t="shared" si="145"/>
        <v>89.737937072943595</v>
      </c>
      <c r="O496">
        <f t="shared" si="146"/>
        <v>85.669569307974541</v>
      </c>
      <c r="P496" s="3">
        <f t="shared" si="147"/>
        <v>85.669569307974541</v>
      </c>
      <c r="Q496" s="3">
        <f t="shared" si="148"/>
        <v>-90.262062927056405</v>
      </c>
      <c r="R496">
        <f t="shared" si="149"/>
        <v>89.737937072943595</v>
      </c>
      <c r="S496">
        <f t="shared" si="150"/>
        <v>5.5530359926149143E-3</v>
      </c>
      <c r="T496">
        <f t="shared" si="133"/>
        <v>85.669569307974541</v>
      </c>
    </row>
    <row r="497" spans="1:20" x14ac:dyDescent="0.25">
      <c r="A497">
        <f t="shared" si="134"/>
        <v>35.023339024841782</v>
      </c>
      <c r="B497">
        <f t="shared" si="151"/>
        <v>5.5741375293868511</v>
      </c>
      <c r="C497" t="str">
        <f t="shared" si="135"/>
        <v>-87.8536466967082-19134.9196463588i</v>
      </c>
      <c r="D497" t="str">
        <f t="shared" si="136"/>
        <v>3.47812499979584-2855.23892688652i</v>
      </c>
      <c r="E497" t="str">
        <f t="shared" si="137"/>
        <v>162.469191259939-0.0530425331346071i</v>
      </c>
      <c r="F497" t="str">
        <f t="shared" si="138"/>
        <v>2.909909909877-26794.659358877i</v>
      </c>
      <c r="G497" t="str">
        <f t="shared" si="139"/>
        <v>0.999999999988695-0.0000033622405463468i</v>
      </c>
      <c r="H497" t="str">
        <f t="shared" si="140"/>
        <v>15.1515255536363+0.0822006060729489i</v>
      </c>
      <c r="I497" t="str">
        <f t="shared" si="141"/>
        <v>15.2107868386093-2748.68574016837i</v>
      </c>
      <c r="K497" t="str">
        <f t="shared" si="142"/>
        <v>0.329990060782245-0.00180932674496186i</v>
      </c>
      <c r="L497" t="str">
        <f t="shared" si="143"/>
        <v>0.000416666666666667-84.374671992889i</v>
      </c>
      <c r="M497" t="str">
        <f t="shared" si="144"/>
        <v>0.005-209.944036782307i</v>
      </c>
      <c r="N497">
        <f t="shared" si="145"/>
        <v>89.736941262641906</v>
      </c>
      <c r="O497">
        <f t="shared" si="146"/>
        <v>85.636624403865454</v>
      </c>
      <c r="P497" s="3">
        <f t="shared" si="147"/>
        <v>85.636624403865454</v>
      </c>
      <c r="Q497" s="3">
        <f t="shared" si="148"/>
        <v>-90.263058737358094</v>
      </c>
      <c r="R497">
        <f t="shared" si="149"/>
        <v>89.736941262641906</v>
      </c>
      <c r="S497">
        <f t="shared" si="150"/>
        <v>5.574137529386851E-3</v>
      </c>
      <c r="T497">
        <f t="shared" si="133"/>
        <v>85.636624403865454</v>
      </c>
    </row>
    <row r="498" spans="1:20" x14ac:dyDescent="0.25">
      <c r="A498">
        <f t="shared" si="134"/>
        <v>35.156427713136182</v>
      </c>
      <c r="B498">
        <f t="shared" si="151"/>
        <v>5.5953192519985215</v>
      </c>
      <c r="C498" t="str">
        <f t="shared" si="135"/>
        <v>-87.8536236696931-19062.4783020837i</v>
      </c>
      <c r="D498" t="str">
        <f t="shared" si="136"/>
        <v>3.4781249997943-2844.43009273703i</v>
      </c>
      <c r="E498" t="str">
        <f t="shared" si="137"/>
        <v>162.469188627705-0.0532440791052476i</v>
      </c>
      <c r="F498" t="str">
        <f t="shared" si="138"/>
        <v>2.90990990987678-26693.225103558i</v>
      </c>
      <c r="G498" t="str">
        <f t="shared" si="139"/>
        <v>0.999999999988609-3.37501706042263E-06i</v>
      </c>
      <c r="H498" t="str">
        <f t="shared" si="140"/>
        <v>15.1515256328426+0.0825129685698339i</v>
      </c>
      <c r="I498" t="str">
        <f t="shared" si="141"/>
        <v>15.2107868752375-2738.28027716045i</v>
      </c>
      <c r="K498" t="str">
        <f t="shared" si="142"/>
        <v>0.32998998510297-0.00181620176928116i</v>
      </c>
      <c r="L498" t="str">
        <f t="shared" si="143"/>
        <v>0.000416666666666667-84.0552619972995i</v>
      </c>
      <c r="M498" t="str">
        <f t="shared" si="144"/>
        <v>0.005-209.149269557987i</v>
      </c>
      <c r="N498">
        <f t="shared" si="145"/>
        <v>89.735941668590854</v>
      </c>
      <c r="O498">
        <f t="shared" si="146"/>
        <v>85.603679491554573</v>
      </c>
      <c r="P498" s="3">
        <f t="shared" si="147"/>
        <v>85.603679491554573</v>
      </c>
      <c r="Q498" s="3">
        <f t="shared" si="148"/>
        <v>-90.264058331409146</v>
      </c>
      <c r="R498">
        <f t="shared" si="149"/>
        <v>89.735941668590854</v>
      </c>
      <c r="S498">
        <f t="shared" si="150"/>
        <v>5.5953192519985215E-3</v>
      </c>
      <c r="T498">
        <f t="shared" si="133"/>
        <v>85.603679491554573</v>
      </c>
    </row>
    <row r="499" spans="1:20" x14ac:dyDescent="0.25">
      <c r="A499">
        <f t="shared" si="134"/>
        <v>35.290022138446105</v>
      </c>
      <c r="B499">
        <f t="shared" si="151"/>
        <v>5.6165814651561163</v>
      </c>
      <c r="C499" t="str">
        <f t="shared" si="135"/>
        <v>-87.853600467351-18990.3111779608i</v>
      </c>
      <c r="D499" t="str">
        <f t="shared" si="136"/>
        <v>3.47812499979272-2833.66217666936i</v>
      </c>
      <c r="E499" t="str">
        <f t="shared" si="137"/>
        <v>162.46918597543-0.0534463907714295i</v>
      </c>
      <c r="F499" t="str">
        <f t="shared" si="138"/>
        <v>2.90990990987653-26592.1748392437i</v>
      </c>
      <c r="G499" t="str">
        <f t="shared" si="139"/>
        <v>0.999999999988523-3.38784212525195E-06i</v>
      </c>
      <c r="H499" t="str">
        <f t="shared" si="140"/>
        <v>15.1515257126521+0.0828265180464259i</v>
      </c>
      <c r="I499" t="str">
        <f t="shared" si="141"/>
        <v>15.2107869121447-2727.91420523364i</v>
      </c>
      <c r="K499" t="str">
        <f t="shared" si="142"/>
        <v>0.329989908847473-0.0018231029139176i</v>
      </c>
      <c r="L499" t="str">
        <f t="shared" si="143"/>
        <v>0.000416666666666667-83.7370611648728i</v>
      </c>
      <c r="M499" t="str">
        <f t="shared" si="144"/>
        <v>0.005-208.357511016125i</v>
      </c>
      <c r="N499">
        <f t="shared" si="145"/>
        <v>89.734938276415988</v>
      </c>
      <c r="O499">
        <f t="shared" si="146"/>
        <v>85.570734570979369</v>
      </c>
      <c r="P499" s="3">
        <f t="shared" si="147"/>
        <v>85.570734570979369</v>
      </c>
      <c r="Q499" s="3">
        <f t="shared" si="148"/>
        <v>-90.265061723584012</v>
      </c>
      <c r="R499">
        <f t="shared" si="149"/>
        <v>89.734938276415988</v>
      </c>
      <c r="S499">
        <f t="shared" si="150"/>
        <v>5.6165814651561166E-3</v>
      </c>
      <c r="T499">
        <f t="shared" si="133"/>
        <v>85.570734570979369</v>
      </c>
    </row>
    <row r="500" spans="1:20" x14ac:dyDescent="0.25">
      <c r="A500">
        <f t="shared" si="134"/>
        <v>35.424124222572203</v>
      </c>
      <c r="B500">
        <f t="shared" si="151"/>
        <v>5.6379244747237101</v>
      </c>
      <c r="C500" t="str">
        <f t="shared" si="135"/>
        <v>-87.8535770883497-18918.4172358418i</v>
      </c>
      <c r="D500" t="str">
        <f t="shared" si="136"/>
        <v>3.47812499979115-2822.93502378343i</v>
      </c>
      <c r="E500" t="str">
        <f t="shared" si="137"/>
        <v>162.46918330296-0.0536494710407634i</v>
      </c>
      <c r="F500" t="str">
        <f t="shared" si="138"/>
        <v>2.90990990987627-26491.507112292i</v>
      </c>
      <c r="G500" t="str">
        <f t="shared" si="139"/>
        <v>0.999999999988435-0.0000034007159253276i</v>
      </c>
      <c r="H500" t="str">
        <f t="shared" si="140"/>
        <v>15.1515257930693+0.0831412590132714i</v>
      </c>
      <c r="I500" t="str">
        <f t="shared" si="141"/>
        <v>15.2107869493328-2717.58737526848i</v>
      </c>
      <c r="K500" t="str">
        <f t="shared" si="142"/>
        <v>0.32998983201137-0.00183003027807377i</v>
      </c>
      <c r="L500" t="str">
        <f t="shared" si="143"/>
        <v>0.000416666666666667-83.4200649181842i</v>
      </c>
      <c r="M500" t="str">
        <f t="shared" si="144"/>
        <v>0.005-207.568749767011i</v>
      </c>
      <c r="N500">
        <f t="shared" si="145"/>
        <v>89.733931071688247</v>
      </c>
      <c r="O500">
        <f t="shared" si="146"/>
        <v>85.537789642076916</v>
      </c>
      <c r="P500" s="3">
        <f t="shared" si="147"/>
        <v>85.537789642076916</v>
      </c>
      <c r="Q500" s="3">
        <f t="shared" si="148"/>
        <v>-90.266068928311753</v>
      </c>
      <c r="R500">
        <f t="shared" si="149"/>
        <v>89.733931071688247</v>
      </c>
      <c r="S500">
        <f t="shared" si="150"/>
        <v>5.6379244747237099E-3</v>
      </c>
      <c r="T500">
        <f t="shared" si="133"/>
        <v>85.537789642076916</v>
      </c>
    </row>
    <row r="501" spans="1:20" x14ac:dyDescent="0.25">
      <c r="A501">
        <f t="shared" si="134"/>
        <v>35.558735894617975</v>
      </c>
      <c r="B501">
        <f t="shared" si="151"/>
        <v>5.6593485877276599</v>
      </c>
      <c r="C501" t="str">
        <f t="shared" si="135"/>
        <v>-87.8535535313435-18846.7954415082i</v>
      </c>
      <c r="D501" t="str">
        <f t="shared" si="136"/>
        <v>3.47812499978956-2812.24847976554i</v>
      </c>
      <c r="E501" t="str">
        <f t="shared" si="137"/>
        <v>162.469180610143-0.0538533228318515i</v>
      </c>
      <c r="F501" t="str">
        <f t="shared" si="138"/>
        <v>2.909909909876-26391.220474564i</v>
      </c>
      <c r="G501" t="str">
        <f t="shared" si="139"/>
        <v>0.999999999988347-3.41363864584355E-06i</v>
      </c>
      <c r="H501" t="str">
        <f t="shared" si="140"/>
        <v>15.1515258740988+0.0834571959980609i</v>
      </c>
      <c r="I501" t="str">
        <f t="shared" si="141"/>
        <v>15.2107869868043-2707.29963871008i</v>
      </c>
      <c r="K501" t="str">
        <f t="shared" si="142"/>
        <v>0.329989754590239-0.00183698396132858i</v>
      </c>
      <c r="L501" t="str">
        <f t="shared" si="143"/>
        <v>0.000416666666666667-83.104268697135i</v>
      </c>
      <c r="M501" t="str">
        <f t="shared" si="144"/>
        <v>0.005-206.782974464047i</v>
      </c>
      <c r="N501">
        <f t="shared" si="145"/>
        <v>89.732920039923798</v>
      </c>
      <c r="O501">
        <f t="shared" si="146"/>
        <v>85.504844704783778</v>
      </c>
      <c r="P501" s="3">
        <f t="shared" si="147"/>
        <v>85.504844704783778</v>
      </c>
      <c r="Q501" s="3">
        <f t="shared" si="148"/>
        <v>-90.267079960076202</v>
      </c>
      <c r="R501">
        <f t="shared" si="149"/>
        <v>89.732920039923798</v>
      </c>
      <c r="S501">
        <f t="shared" si="150"/>
        <v>5.6593485877276598E-3</v>
      </c>
      <c r="T501">
        <f t="shared" si="133"/>
        <v>85.504844704783778</v>
      </c>
    </row>
    <row r="502" spans="1:20" x14ac:dyDescent="0.25">
      <c r="A502">
        <f t="shared" si="134"/>
        <v>35.693859091017522</v>
      </c>
      <c r="B502">
        <f t="shared" si="151"/>
        <v>5.6808541123610254</v>
      </c>
      <c r="C502" t="str">
        <f t="shared" si="135"/>
        <v>-87.8535297949754-18775.4447646564i</v>
      </c>
      <c r="D502" t="str">
        <f t="shared" si="136"/>
        <v>3.47812499978795-2801.60239088618i</v>
      </c>
      <c r="E502" t="str">
        <f t="shared" si="137"/>
        <v>162.469177896822-0.054057949074379i</v>
      </c>
      <c r="F502" t="str">
        <f t="shared" si="138"/>
        <v>2.90990990987576-26291.3134834027i</v>
      </c>
      <c r="G502" t="str">
        <f t="shared" si="139"/>
        <v>0.999999999988258-3.42661047269745E-06i</v>
      </c>
      <c r="H502" t="str">
        <f t="shared" si="140"/>
        <v>15.1515259557453+0.0837743335456873i</v>
      </c>
      <c r="I502" t="str">
        <f t="shared" si="141"/>
        <v>15.210787024561-2697.05084756589i</v>
      </c>
      <c r="K502" t="str">
        <f t="shared" si="142"/>
        <v>0.329989676579626-0.00184396406363869i</v>
      </c>
      <c r="L502" t="str">
        <f t="shared" si="143"/>
        <v>0.000416666666666667-82.7896679588912i</v>
      </c>
      <c r="M502" t="str">
        <f t="shared" si="144"/>
        <v>0.005-206.000173803594i</v>
      </c>
      <c r="N502">
        <f t="shared" si="145"/>
        <v>89.731905166583815</v>
      </c>
      <c r="O502">
        <f t="shared" si="146"/>
        <v>85.471899759036035</v>
      </c>
      <c r="P502" s="3">
        <f t="shared" si="147"/>
        <v>85.471899759036035</v>
      </c>
      <c r="Q502" s="3">
        <f t="shared" si="148"/>
        <v>-90.268094833416185</v>
      </c>
      <c r="R502">
        <f t="shared" si="149"/>
        <v>89.731905166583815</v>
      </c>
      <c r="S502">
        <f t="shared" si="150"/>
        <v>5.6808541123610258E-3</v>
      </c>
      <c r="T502">
        <f t="shared" si="133"/>
        <v>85.471899759036035</v>
      </c>
    </row>
    <row r="503" spans="1:20" x14ac:dyDescent="0.25">
      <c r="A503">
        <f t="shared" si="134"/>
        <v>35.829495755563393</v>
      </c>
      <c r="B503">
        <f t="shared" si="151"/>
        <v>5.7024413579879978</v>
      </c>
      <c r="C503" t="str">
        <f t="shared" si="135"/>
        <v>-87.8535058778815-18704.3641788832i</v>
      </c>
      <c r="D503" t="str">
        <f t="shared" si="136"/>
        <v>3.47812499978634-2790.99660399778i</v>
      </c>
      <c r="E503" t="str">
        <f t="shared" si="137"/>
        <v>162.469175162843-0.0542633527091477i</v>
      </c>
      <c r="F503" t="str">
        <f t="shared" si="138"/>
        <v>2.90990990987548-26191.7847016125i</v>
      </c>
      <c r="G503" t="str">
        <f t="shared" si="139"/>
        <v>0.999999999988169-0.0000034396315924934i</v>
      </c>
      <c r="H503" t="str">
        <f t="shared" si="140"/>
        <v>15.1515260380135+0.0840926762183149i</v>
      </c>
      <c r="I503" t="str">
        <f t="shared" si="141"/>
        <v>15.2107870626051-2686.84085440361i</v>
      </c>
      <c r="K503" t="str">
        <f t="shared" si="142"/>
        <v>0.329989597975044-0.00185097068533997i</v>
      </c>
      <c r="L503" t="str">
        <f t="shared" si="143"/>
        <v>0.000416666666666667-82.476258177815i</v>
      </c>
      <c r="M503" t="str">
        <f t="shared" si="144"/>
        <v>0.005-205.220336524799i</v>
      </c>
      <c r="N503">
        <f t="shared" si="145"/>
        <v>89.730886437074219</v>
      </c>
      <c r="O503">
        <f t="shared" si="146"/>
        <v>85.438954804769452</v>
      </c>
      <c r="P503" s="3">
        <f t="shared" si="147"/>
        <v>85.438954804769452</v>
      </c>
      <c r="Q503" s="3">
        <f t="shared" si="148"/>
        <v>-90.269113562925781</v>
      </c>
      <c r="R503">
        <f t="shared" si="149"/>
        <v>89.730886437074219</v>
      </c>
      <c r="S503">
        <f t="shared" si="150"/>
        <v>5.7024413579879977E-3</v>
      </c>
      <c r="T503">
        <f t="shared" si="133"/>
        <v>85.438954804769452</v>
      </c>
    </row>
    <row r="504" spans="1:20" x14ac:dyDescent="0.25">
      <c r="A504">
        <f t="shared" si="134"/>
        <v>35.965647839434538</v>
      </c>
      <c r="B504">
        <f t="shared" si="151"/>
        <v>5.7241106351483522</v>
      </c>
      <c r="C504" t="str">
        <f t="shared" si="135"/>
        <v>-87.8534817786849-18633.5526616703i</v>
      </c>
      <c r="D504" t="str">
        <f t="shared" si="136"/>
        <v>3.47812499978472-2780.43096653253i</v>
      </c>
      <c r="E504" t="str">
        <f t="shared" si="137"/>
        <v>162.469172408047-0.0544695366881045i</v>
      </c>
      <c r="F504" t="str">
        <f t="shared" si="138"/>
        <v>2.90990990987521-26092.6326974385i</v>
      </c>
      <c r="G504" t="str">
        <f t="shared" si="139"/>
        <v>0.999999999988079-3.45270219254456E-06i</v>
      </c>
      <c r="H504" t="str">
        <f t="shared" si="140"/>
        <v>15.1515261209081+0.0844122285954469i</v>
      </c>
      <c r="I504" t="str">
        <f t="shared" si="141"/>
        <v>15.2107871009391-2676.66951234906i</v>
      </c>
      <c r="K504" t="str">
        <f t="shared" si="142"/>
        <v>0.329989518771969-0.00185800392714892i</v>
      </c>
      <c r="L504" t="str">
        <f t="shared" si="143"/>
        <v>0.000416666666666667-82.1640348454031i</v>
      </c>
      <c r="M504" t="str">
        <f t="shared" si="144"/>
        <v>0.005-204.443451409443i</v>
      </c>
      <c r="N504">
        <f t="shared" si="145"/>
        <v>89.729863836745622</v>
      </c>
      <c r="O504">
        <f t="shared" si="146"/>
        <v>85.40600984191903</v>
      </c>
      <c r="P504" s="3">
        <f t="shared" si="147"/>
        <v>85.40600984191903</v>
      </c>
      <c r="Q504" s="3">
        <f t="shared" si="148"/>
        <v>-90.270136163254378</v>
      </c>
      <c r="R504">
        <f t="shared" si="149"/>
        <v>89.729863836745622</v>
      </c>
      <c r="S504">
        <f t="shared" si="150"/>
        <v>5.7241106351483525E-3</v>
      </c>
      <c r="T504">
        <f t="shared" si="133"/>
        <v>85.40600984191903</v>
      </c>
    </row>
    <row r="505" spans="1:20" x14ac:dyDescent="0.25">
      <c r="A505">
        <f t="shared" si="134"/>
        <v>36.102317301224389</v>
      </c>
      <c r="B505">
        <f t="shared" si="151"/>
        <v>5.7458622555619163</v>
      </c>
      <c r="C505" t="str">
        <f t="shared" si="135"/>
        <v>-87.8534574960001-18563.0091943703i</v>
      </c>
      <c r="D505" t="str">
        <f t="shared" si="136"/>
        <v>3.47812499978306-2769.90532650019i</v>
      </c>
      <c r="E505" t="str">
        <f t="shared" si="137"/>
        <v>162.469169632276-0.0546765039743849i</v>
      </c>
      <c r="F505" t="str">
        <f t="shared" si="138"/>
        <v>2.90990990987495-25993.8560445457i</v>
      </c>
      <c r="G505" t="str">
        <f t="shared" si="139"/>
        <v>0.999999999987988-3.46582246087591E-06i</v>
      </c>
      <c r="H505" t="str">
        <f t="shared" si="140"/>
        <v>15.151526204434+0.0847329952739859i</v>
      </c>
      <c r="I505" t="str">
        <f t="shared" si="141"/>
        <v>15.2107871395648-2666.53667508408i</v>
      </c>
      <c r="K505" t="str">
        <f t="shared" si="142"/>
        <v>0.329989438965846-0.00186506389016412i</v>
      </c>
      <c r="L505" t="str">
        <f t="shared" si="143"/>
        <v>0.000416666666666667-81.8529934702162i</v>
      </c>
      <c r="M505" t="str">
        <f t="shared" si="144"/>
        <v>0.005-203.669507281773i</v>
      </c>
      <c r="N505">
        <f t="shared" si="145"/>
        <v>89.728837350892888</v>
      </c>
      <c r="O505">
        <f t="shared" si="146"/>
        <v>85.373064870419427</v>
      </c>
      <c r="P505" s="3">
        <f t="shared" si="147"/>
        <v>85.373064870419427</v>
      </c>
      <c r="Q505" s="3">
        <f t="shared" si="148"/>
        <v>-90.271162649107112</v>
      </c>
      <c r="R505">
        <f t="shared" si="149"/>
        <v>89.728837350892888</v>
      </c>
      <c r="S505">
        <f t="shared" si="150"/>
        <v>5.7458622555619163E-3</v>
      </c>
      <c r="T505">
        <f t="shared" si="133"/>
        <v>85.373064870419427</v>
      </c>
    </row>
    <row r="506" spans="1:20" x14ac:dyDescent="0.25">
      <c r="A506">
        <f t="shared" si="134"/>
        <v>36.239506106969039</v>
      </c>
      <c r="B506">
        <f t="shared" si="151"/>
        <v>5.7676965321330513</v>
      </c>
      <c r="C506" t="str">
        <f t="shared" si="135"/>
        <v>-87.8534330284299-18492.732762192i</v>
      </c>
      <c r="D506" t="str">
        <f t="shared" si="136"/>
        <v>3.47812499978144-2759.4195324859i</v>
      </c>
      <c r="E506" t="str">
        <f t="shared" si="137"/>
        <v>162.469166835372-0.0548842575423579i</v>
      </c>
      <c r="F506" t="str">
        <f t="shared" si="138"/>
        <v>2.90990990987469-25895.4533219989i</v>
      </c>
      <c r="G506" t="str">
        <f t="shared" si="139"/>
        <v>0.999999999987897-3.47899258622692E-06i</v>
      </c>
      <c r="H506" t="str">
        <f t="shared" si="140"/>
        <v>15.1515262885958+0.0850549808683057i</v>
      </c>
      <c r="I506" t="str">
        <f t="shared" si="141"/>
        <v>15.2107871784847-2656.44219684437i</v>
      </c>
      <c r="K506" t="str">
        <f t="shared" si="142"/>
        <v>0.329989358552083-0.00187215067586765i</v>
      </c>
      <c r="L506" t="str">
        <f t="shared" si="143"/>
        <v>0.000416666666666667-81.5431295778204i</v>
      </c>
      <c r="M506" t="str">
        <f t="shared" si="144"/>
        <v>0.005-202.898493008341i</v>
      </c>
      <c r="N506">
        <f t="shared" si="145"/>
        <v>89.727806964755189</v>
      </c>
      <c r="O506">
        <f t="shared" si="146"/>
        <v>85.340119890204903</v>
      </c>
      <c r="P506" s="3">
        <f t="shared" si="147"/>
        <v>85.340119890204903</v>
      </c>
      <c r="Q506" s="3">
        <f t="shared" si="148"/>
        <v>-90.272193035244811</v>
      </c>
      <c r="R506">
        <f t="shared" si="149"/>
        <v>89.727806964755189</v>
      </c>
      <c r="S506">
        <f t="shared" si="150"/>
        <v>5.7676965321330513E-3</v>
      </c>
      <c r="T506">
        <f t="shared" si="133"/>
        <v>85.340119890204903</v>
      </c>
    </row>
    <row r="507" spans="1:20" x14ac:dyDescent="0.25">
      <c r="A507">
        <f t="shared" si="134"/>
        <v>36.377216230175527</v>
      </c>
      <c r="B507">
        <f t="shared" si="151"/>
        <v>5.7896137789551574</v>
      </c>
      <c r="C507" t="str">
        <f t="shared" si="135"/>
        <v>-87.8534083745676-18422.7223541853i</v>
      </c>
      <c r="D507" t="str">
        <f t="shared" si="136"/>
        <v>3.47812499977975-2748.97343364799i</v>
      </c>
      <c r="E507" t="str">
        <f t="shared" si="137"/>
        <v>162.469164017172-0.0550928003776822i</v>
      </c>
      <c r="F507" t="str">
        <f t="shared" si="138"/>
        <v>2.90990990987441-25797.4231142419i</v>
      </c>
      <c r="G507" t="str">
        <f t="shared" si="139"/>
        <v>0.999999999987804-3.49221275805426E-06i</v>
      </c>
      <c r="H507" t="str">
        <f t="shared" si="140"/>
        <v>15.1515263733984+0.0853781900103125i</v>
      </c>
      <c r="I507" t="str">
        <f t="shared" si="141"/>
        <v>15.2107872177009-2646.38593241749i</v>
      </c>
      <c r="K507" t="str">
        <f t="shared" si="142"/>
        <v>0.329989277526055-0.00187926438612656i</v>
      </c>
      <c r="L507" t="str">
        <f t="shared" si="143"/>
        <v>0.000416666666666667-81.2344387107195i</v>
      </c>
      <c r="M507" t="str">
        <f t="shared" si="144"/>
        <v>0.005-202.130397497849i</v>
      </c>
      <c r="N507">
        <f t="shared" si="145"/>
        <v>89.72677266351549</v>
      </c>
      <c r="O507">
        <f t="shared" si="146"/>
        <v>85.307174901209066</v>
      </c>
      <c r="P507" s="3">
        <f t="shared" si="147"/>
        <v>85.307174901209066</v>
      </c>
      <c r="Q507" s="3">
        <f t="shared" si="148"/>
        <v>-90.27322733648451</v>
      </c>
      <c r="R507">
        <f t="shared" si="149"/>
        <v>89.72677266351549</v>
      </c>
      <c r="S507">
        <f t="shared" si="150"/>
        <v>5.7896137789551572E-3</v>
      </c>
      <c r="T507">
        <f t="shared" si="133"/>
        <v>85.307174901209066</v>
      </c>
    </row>
    <row r="508" spans="1:20" x14ac:dyDescent="0.25">
      <c r="A508">
        <f t="shared" si="134"/>
        <v>36.515449651850197</v>
      </c>
      <c r="B508">
        <f t="shared" si="151"/>
        <v>5.8116143113151875</v>
      </c>
      <c r="C508" t="str">
        <f t="shared" si="135"/>
        <v>-87.853383532992-18352.9769632267i</v>
      </c>
      <c r="D508" t="str">
        <f t="shared" si="136"/>
        <v>3.47812499977809-2738.56687971581i</v>
      </c>
      <c r="E508" t="str">
        <f t="shared" si="137"/>
        <v>162.469161177515-0.0553021354773187i</v>
      </c>
      <c r="F508" t="str">
        <f t="shared" si="138"/>
        <v>2.90990990987416-25699.7640110771i</v>
      </c>
      <c r="G508" t="str">
        <f t="shared" si="139"/>
        <v>0.999999999987712-3.50548316653454E-06i</v>
      </c>
      <c r="H508" t="str">
        <f t="shared" si="140"/>
        <v>15.1515264588469+0.0857026273495163i</v>
      </c>
      <c r="I508" t="str">
        <f t="shared" si="141"/>
        <v>15.2107872572157-2636.36773714073i</v>
      </c>
      <c r="K508" t="str">
        <f t="shared" si="142"/>
        <v>0.329989195883098-0.00188640512319429i</v>
      </c>
      <c r="L508" t="str">
        <f t="shared" si="143"/>
        <v>0.000416666666666667-80.926916428292i</v>
      </c>
      <c r="M508" t="str">
        <f t="shared" si="144"/>
        <v>0.005-201.365209700985i</v>
      </c>
      <c r="N508">
        <f t="shared" si="145"/>
        <v>89.725734432300627</v>
      </c>
      <c r="O508">
        <f t="shared" si="146"/>
        <v>85.274229903364926</v>
      </c>
      <c r="P508" s="3">
        <f t="shared" si="147"/>
        <v>85.274229903364926</v>
      </c>
      <c r="Q508" s="3">
        <f t="shared" si="148"/>
        <v>-90.274265567699373</v>
      </c>
      <c r="R508">
        <f t="shared" si="149"/>
        <v>89.725734432300627</v>
      </c>
      <c r="S508">
        <f t="shared" si="150"/>
        <v>5.8116143113151877E-3</v>
      </c>
      <c r="T508">
        <f t="shared" si="133"/>
        <v>85.274229903364926</v>
      </c>
    </row>
    <row r="509" spans="1:20" x14ac:dyDescent="0.25">
      <c r="A509">
        <f t="shared" si="134"/>
        <v>36.654208360527228</v>
      </c>
      <c r="B509">
        <f t="shared" si="151"/>
        <v>5.8336984456981851</v>
      </c>
      <c r="C509" t="str">
        <f t="shared" si="135"/>
        <v>-87.8533585022776-18283.4955860056i</v>
      </c>
      <c r="D509" t="str">
        <f t="shared" si="136"/>
        <v>3.47812499977639-2728.19972098761i</v>
      </c>
      <c r="E509" t="str">
        <f t="shared" si="137"/>
        <v>162.469158316236-0.0555122658496134i</v>
      </c>
      <c r="F509" t="str">
        <f t="shared" si="138"/>
        <v>2.90990990987386-25602.4746076458i</v>
      </c>
      <c r="G509" t="str">
        <f t="shared" si="139"/>
        <v>0.999999999987618-3.51880400256704E-06i</v>
      </c>
      <c r="H509" t="str">
        <f t="shared" si="140"/>
        <v>15.1515265449459+0.0860282975530945i</v>
      </c>
      <c r="I509" t="str">
        <f t="shared" si="141"/>
        <v>15.2107872970316-2626.38746689895i</v>
      </c>
      <c r="K509" t="str">
        <f t="shared" si="142"/>
        <v>0.329989113618517-0.00189357298971221i</v>
      </c>
      <c r="L509" t="str">
        <f t="shared" si="143"/>
        <v>0.000416666666666667-80.6205583067265i</v>
      </c>
      <c r="M509" t="str">
        <f t="shared" si="144"/>
        <v>0.005-200.602918610266i</v>
      </c>
      <c r="N509">
        <f t="shared" si="145"/>
        <v>89.72469225618093</v>
      </c>
      <c r="O509">
        <f t="shared" si="146"/>
        <v>85.241284896605251</v>
      </c>
      <c r="P509" s="3">
        <f t="shared" si="147"/>
        <v>85.241284896605251</v>
      </c>
      <c r="Q509" s="3">
        <f t="shared" si="148"/>
        <v>-90.27530774381907</v>
      </c>
      <c r="R509">
        <f t="shared" si="149"/>
        <v>89.72469225618093</v>
      </c>
      <c r="S509">
        <f t="shared" si="150"/>
        <v>5.833698445698185E-3</v>
      </c>
      <c r="T509">
        <f t="shared" si="133"/>
        <v>85.241284896605251</v>
      </c>
    </row>
    <row r="510" spans="1:20" x14ac:dyDescent="0.25">
      <c r="A510">
        <f t="shared" si="134"/>
        <v>36.79349435229723</v>
      </c>
      <c r="B510">
        <f t="shared" si="151"/>
        <v>5.8558664997918379</v>
      </c>
      <c r="C510" t="str">
        <f t="shared" si="135"/>
        <v>-87.8533332809828-18214.2772230092i</v>
      </c>
      <c r="D510" t="str">
        <f t="shared" si="136"/>
        <v>3.47812499977468-2717.87180832831i</v>
      </c>
      <c r="E510" t="str">
        <f t="shared" si="137"/>
        <v>162.469155433173-0.0557231945142985i</v>
      </c>
      <c r="F510" t="str">
        <f t="shared" si="138"/>
        <v>2.90990990987362-25505.553504407i</v>
      </c>
      <c r="G510" t="str">
        <f t="shared" si="139"/>
        <v>0.999999999987524-3.53217545777646E-06i</v>
      </c>
      <c r="H510" t="str">
        <f t="shared" si="140"/>
        <v>15.1515266317005+0.0863552053059593i</v>
      </c>
      <c r="I510" t="str">
        <f t="shared" si="141"/>
        <v>15.2107873371505-2616.44497812261i</v>
      </c>
      <c r="K510" t="str">
        <f t="shared" si="142"/>
        <v>0.32998903072758-0.00190076808871099i</v>
      </c>
      <c r="L510" t="str">
        <f t="shared" si="143"/>
        <v>0.000416666666666667-80.3153599389583i</v>
      </c>
      <c r="M510" t="str">
        <f t="shared" si="144"/>
        <v>0.005-199.843513259879i</v>
      </c>
      <c r="N510">
        <f t="shared" si="145"/>
        <v>89.723646120170031</v>
      </c>
      <c r="O510">
        <f t="shared" si="146"/>
        <v>85.208339880862169</v>
      </c>
      <c r="P510" s="3">
        <f t="shared" si="147"/>
        <v>85.208339880862169</v>
      </c>
      <c r="Q510" s="3">
        <f t="shared" si="148"/>
        <v>-90.276353879829969</v>
      </c>
      <c r="R510">
        <f t="shared" si="149"/>
        <v>89.723646120170031</v>
      </c>
      <c r="S510">
        <f t="shared" si="150"/>
        <v>5.8558664997918376E-3</v>
      </c>
      <c r="T510">
        <f t="shared" si="133"/>
        <v>85.208339880862169</v>
      </c>
    </row>
    <row r="511" spans="1:20" x14ac:dyDescent="0.25">
      <c r="A511">
        <f t="shared" si="134"/>
        <v>36.933309630835957</v>
      </c>
      <c r="B511">
        <f t="shared" si="151"/>
        <v>5.8781187924910467</v>
      </c>
      <c r="C511" t="str">
        <f t="shared" si="135"/>
        <v>-87.853307867654-18145.3208785077i</v>
      </c>
      <c r="D511" t="str">
        <f t="shared" si="136"/>
        <v>3.47812499977297-2707.58299316743i</v>
      </c>
      <c r="E511" t="str">
        <f t="shared" si="137"/>
        <v>162.469152528158-0.055934924502549i</v>
      </c>
      <c r="F511" t="str">
        <f t="shared" si="138"/>
        <v>2.9099099098733-25408.9993071182i</v>
      </c>
      <c r="G511" t="str">
        <f t="shared" si="139"/>
        <v>0.999999999987429-3.54559772451568E-06i</v>
      </c>
      <c r="H511" t="str">
        <f t="shared" si="140"/>
        <v>15.1515267191158+0.0866833553108279i</v>
      </c>
      <c r="I511" t="str">
        <f t="shared" si="141"/>
        <v>15.2107873775749-2606.54012778571i</v>
      </c>
      <c r="K511" t="str">
        <f t="shared" si="142"/>
        <v>0.329988947205515-0.00190799052361212i</v>
      </c>
      <c r="L511" t="str">
        <f t="shared" si="143"/>
        <v>0.000416666666666667-80.0113169346068i</v>
      </c>
      <c r="M511" t="str">
        <f t="shared" si="144"/>
        <v>0.005-199.086982725522i</v>
      </c>
      <c r="N511">
        <f t="shared" si="145"/>
        <v>89.722596009224659</v>
      </c>
      <c r="O511">
        <f t="shared" si="146"/>
        <v>85.175394856067101</v>
      </c>
      <c r="P511" s="3">
        <f t="shared" si="147"/>
        <v>85.175394856067101</v>
      </c>
      <c r="Q511" s="3">
        <f t="shared" si="148"/>
        <v>-90.277403990775341</v>
      </c>
      <c r="R511">
        <f t="shared" si="149"/>
        <v>89.722596009224659</v>
      </c>
      <c r="S511">
        <f t="shared" si="150"/>
        <v>5.8781187924910466E-3</v>
      </c>
      <c r="T511">
        <f t="shared" si="133"/>
        <v>85.175394856067101</v>
      </c>
    </row>
    <row r="512" spans="1:20" x14ac:dyDescent="0.25">
      <c r="A512">
        <f t="shared" si="134"/>
        <v>37.073656207433132</v>
      </c>
      <c r="B512">
        <f t="shared" si="151"/>
        <v>5.9004556439025126</v>
      </c>
      <c r="C512" t="str">
        <f t="shared" si="135"/>
        <v>-87.8532822608345-18076.6255605415i</v>
      </c>
      <c r="D512" t="str">
        <f t="shared" si="136"/>
        <v>3.47812499977125-2697.33312749691i</v>
      </c>
      <c r="E512" t="str">
        <f t="shared" si="137"/>
        <v>162.469149601025-0.0561474588570738i</v>
      </c>
      <c r="F512" t="str">
        <f t="shared" si="138"/>
        <v>2.90990990987304-25312.8106268149i</v>
      </c>
      <c r="G512" t="str">
        <f t="shared" si="139"/>
        <v>0.999999999987333-0.0000035590709958685i</v>
      </c>
      <c r="H512" t="str">
        <f t="shared" si="140"/>
        <v>15.1515268071966+0.0870127522882857i</v>
      </c>
      <c r="I512" t="str">
        <f t="shared" si="141"/>
        <v>15.2107874183071-2596.6727734036i</v>
      </c>
      <c r="K512" t="str">
        <f t="shared" si="142"/>
        <v>0.329988863047521-0.00191524039822942i</v>
      </c>
      <c r="L512" t="str">
        <f t="shared" si="143"/>
        <v>0.000416666666666667-79.7084249199111i</v>
      </c>
      <c r="M512" t="str">
        <f t="shared" si="144"/>
        <v>0.005-198.33331612425i</v>
      </c>
      <c r="N512">
        <f t="shared" si="145"/>
        <v>89.721541908244433</v>
      </c>
      <c r="O512">
        <f t="shared" si="146"/>
        <v>85.142449822151349</v>
      </c>
      <c r="P512" s="3">
        <f t="shared" si="147"/>
        <v>85.142449822151349</v>
      </c>
      <c r="Q512" s="3">
        <f t="shared" si="148"/>
        <v>-90.278458091755567</v>
      </c>
      <c r="R512">
        <f t="shared" si="149"/>
        <v>89.721541908244433</v>
      </c>
      <c r="S512">
        <f t="shared" si="150"/>
        <v>5.9004556439025127E-3</v>
      </c>
      <c r="T512">
        <f t="shared" si="133"/>
        <v>85.142449822151349</v>
      </c>
    </row>
    <row r="513" spans="1:20" x14ac:dyDescent="0.25">
      <c r="A513">
        <f t="shared" si="134"/>
        <v>37.21453610102138</v>
      </c>
      <c r="B513">
        <f t="shared" si="151"/>
        <v>5.9228773753493424</v>
      </c>
      <c r="C513" t="str">
        <f t="shared" si="135"/>
        <v>-87.8532564590474-18008.1902809051i</v>
      </c>
      <c r="D513" t="str">
        <f t="shared" si="136"/>
        <v>3.4781249997695-2687.12206386899i</v>
      </c>
      <c r="E513" t="str">
        <f t="shared" si="137"/>
        <v>162.469146651605-0.0563608006320703i</v>
      </c>
      <c r="F513" t="str">
        <f t="shared" si="138"/>
        <v>2.90990990987276-25216.9860797905i</v>
      </c>
      <c r="G513" t="str">
        <f t="shared" si="139"/>
        <v>0.999999999987237-3.57259546565245E-06i</v>
      </c>
      <c r="H513" t="str">
        <f t="shared" si="140"/>
        <v>15.1515268959482+0.0873434009768584i</v>
      </c>
      <c r="I513" t="str">
        <f t="shared" si="141"/>
        <v>15.2107874593494-2586.84277303112i</v>
      </c>
      <c r="K513" t="str">
        <f t="shared" si="142"/>
        <v>0.329988778248753-0.00192251781677043i</v>
      </c>
      <c r="L513" t="str">
        <f t="shared" si="143"/>
        <v>0.000416666666666667-79.4066795376683i</v>
      </c>
      <c r="M513" t="str">
        <f t="shared" si="144"/>
        <v>0.005-197.582502614315i</v>
      </c>
      <c r="N513">
        <f t="shared" si="145"/>
        <v>89.720483802071683</v>
      </c>
      <c r="O513">
        <f t="shared" si="146"/>
        <v>85.109504779045366</v>
      </c>
      <c r="P513" s="3">
        <f t="shared" si="147"/>
        <v>85.109504779045366</v>
      </c>
      <c r="Q513" s="3">
        <f t="shared" si="148"/>
        <v>-90.279516197928317</v>
      </c>
      <c r="R513">
        <f t="shared" si="149"/>
        <v>89.720483802071683</v>
      </c>
      <c r="S513">
        <f t="shared" si="150"/>
        <v>5.9228773753493428E-3</v>
      </c>
      <c r="T513">
        <f t="shared" si="133"/>
        <v>85.109504779045366</v>
      </c>
    </row>
    <row r="514" spans="1:20" x14ac:dyDescent="0.25">
      <c r="A514">
        <f t="shared" si="134"/>
        <v>37.355951338205259</v>
      </c>
      <c r="B514">
        <f t="shared" si="151"/>
        <v>5.9453843093756698</v>
      </c>
      <c r="C514" t="str">
        <f t="shared" si="135"/>
        <v>-87.8532304608103-17940.0140551342i</v>
      </c>
      <c r="D514" t="str">
        <f t="shared" si="136"/>
        <v>3.47812499976773-2676.94965539409i</v>
      </c>
      <c r="E514" t="str">
        <f t="shared" si="137"/>
        <v>162.469143679729-0.0565749528933319i</v>
      </c>
      <c r="F514" t="str">
        <f t="shared" si="138"/>
        <v>2.90990990987249-25121.5242875769i</v>
      </c>
      <c r="G514" t="str">
        <f t="shared" si="139"/>
        <v>0.999999999987139-3.58617132842159E-06i</v>
      </c>
      <c r="H514" t="str">
        <f t="shared" si="140"/>
        <v>15.1515269853755+0.0876753061330793i</v>
      </c>
      <c r="I514" t="str">
        <f t="shared" si="141"/>
        <v>15.2107875007044-2577.04998526039i</v>
      </c>
      <c r="K514" t="str">
        <f t="shared" si="142"/>
        <v>0.329988692804335-0.00192982288383802i</v>
      </c>
      <c r="L514" t="str">
        <f t="shared" si="143"/>
        <v>0.000416666666666667-79.1060764471686i</v>
      </c>
      <c r="M514" t="str">
        <f t="shared" si="144"/>
        <v>0.005-196.834531395014i</v>
      </c>
      <c r="N514">
        <f t="shared" si="145"/>
        <v>89.71942167549112</v>
      </c>
      <c r="O514">
        <f t="shared" si="146"/>
        <v>85.076559726679221</v>
      </c>
      <c r="P514" s="3">
        <f t="shared" si="147"/>
        <v>85.076559726679221</v>
      </c>
      <c r="Q514" s="3">
        <f t="shared" si="148"/>
        <v>-90.28057832450888</v>
      </c>
      <c r="R514">
        <f t="shared" si="149"/>
        <v>89.71942167549112</v>
      </c>
      <c r="S514">
        <f t="shared" si="150"/>
        <v>5.9453843093756698E-3</v>
      </c>
      <c r="T514">
        <f t="shared" si="133"/>
        <v>85.076559726679221</v>
      </c>
    </row>
    <row r="515" spans="1:20" x14ac:dyDescent="0.25">
      <c r="A515">
        <f t="shared" si="134"/>
        <v>37.497903953290439</v>
      </c>
      <c r="B515">
        <f t="shared" si="151"/>
        <v>5.9679767697512975</v>
      </c>
      <c r="C515" t="str">
        <f t="shared" si="135"/>
        <v>-87.853204264625-17872.0959024907i</v>
      </c>
      <c r="D515" t="str">
        <f t="shared" si="136"/>
        <v>3.478124999766-2666.8157557387i</v>
      </c>
      <c r="E515" t="str">
        <f t="shared" si="137"/>
        <v>162.469140685225-0.0567899187182747i</v>
      </c>
      <c r="F515" t="str">
        <f t="shared" si="138"/>
        <v>2.9099099098722-25026.4238769241i</v>
      </c>
      <c r="G515" t="str">
        <f t="shared" si="139"/>
        <v>0.999999999987041-3.59979877946923E-06i</v>
      </c>
      <c r="H515" t="str">
        <f t="shared" si="140"/>
        <v>15.1515270754838+0.0880084725315535i</v>
      </c>
      <c r="I515" t="str">
        <f t="shared" si="141"/>
        <v>15.2107875423741-2567.29426921889i</v>
      </c>
      <c r="K515" t="str">
        <f t="shared" si="142"/>
        <v>0.32998860670935-0.00193715570443175i</v>
      </c>
      <c r="L515" t="str">
        <f t="shared" si="143"/>
        <v>0.000416666666666667-78.806611324137i</v>
      </c>
      <c r="M515" t="str">
        <f t="shared" si="144"/>
        <v>0.005-196.089391706529i</v>
      </c>
      <c r="N515">
        <f t="shared" si="145"/>
        <v>89.718355513229724</v>
      </c>
      <c r="O515">
        <f t="shared" si="146"/>
        <v>85.043614664982314</v>
      </c>
      <c r="P515" s="3">
        <f t="shared" si="147"/>
        <v>85.043614664982314</v>
      </c>
      <c r="Q515" s="3">
        <f t="shared" si="148"/>
        <v>-90.281644486770276</v>
      </c>
      <c r="R515">
        <f t="shared" si="149"/>
        <v>89.718355513229724</v>
      </c>
      <c r="S515">
        <f t="shared" si="150"/>
        <v>5.9679767697512973E-3</v>
      </c>
      <c r="T515">
        <f t="shared" si="133"/>
        <v>85.043614664982314</v>
      </c>
    </row>
    <row r="516" spans="1:20" x14ac:dyDescent="0.25">
      <c r="A516">
        <f t="shared" si="134"/>
        <v>37.640395988312946</v>
      </c>
      <c r="B516">
        <f t="shared" si="151"/>
        <v>5.9906550814763531</v>
      </c>
      <c r="C516" t="str">
        <f t="shared" si="135"/>
        <v>-87.8531778689871-17804.4348459495i</v>
      </c>
      <c r="D516" t="str">
        <f t="shared" si="136"/>
        <v>3.47812499976419-2656.72021912327i</v>
      </c>
      <c r="E516" t="str">
        <f t="shared" si="137"/>
        <v>162.469137667922-0.0570057011959827i</v>
      </c>
      <c r="F516" t="str">
        <f t="shared" si="138"/>
        <v>2.90990990987192-24931.6834797807i</v>
      </c>
      <c r="G516" t="str">
        <f t="shared" si="139"/>
        <v>0.999999999986943-3.61347801483086E-06i</v>
      </c>
      <c r="H516" t="str">
        <f t="shared" si="140"/>
        <v>15.1515271662782+0.0883429049650335i</v>
      </c>
      <c r="I516" t="str">
        <f t="shared" si="141"/>
        <v>15.2107875843611-2557.57548456734i</v>
      </c>
      <c r="K516" t="str">
        <f t="shared" si="142"/>
        <v>0.329988519958846-0.00194451638394949i</v>
      </c>
      <c r="L516" t="str">
        <f t="shared" si="143"/>
        <v>0.000416666666666667-78.5082798606666i</v>
      </c>
      <c r="M516" t="str">
        <f t="shared" si="144"/>
        <v>0.005-195.347072829776i</v>
      </c>
      <c r="N516">
        <f t="shared" si="145"/>
        <v>89.717285299956501</v>
      </c>
      <c r="O516">
        <f t="shared" si="146"/>
        <v>85.010669593883705</v>
      </c>
      <c r="P516" s="3">
        <f t="shared" si="147"/>
        <v>85.010669593883705</v>
      </c>
      <c r="Q516" s="3">
        <f t="shared" si="148"/>
        <v>-90.282714700043499</v>
      </c>
      <c r="R516">
        <f t="shared" si="149"/>
        <v>89.717285299956501</v>
      </c>
      <c r="S516">
        <f t="shared" si="150"/>
        <v>5.9906550814763527E-3</v>
      </c>
      <c r="T516">
        <f t="shared" si="133"/>
        <v>85.010669593883705</v>
      </c>
    </row>
    <row r="517" spans="1:20" x14ac:dyDescent="0.25">
      <c r="A517">
        <f t="shared" si="134"/>
        <v>37.783429493068539</v>
      </c>
      <c r="B517">
        <f t="shared" si="151"/>
        <v>6.0134195707859632</v>
      </c>
      <c r="C517" t="str">
        <f t="shared" si="135"/>
        <v>-87.8531512723774-17737.0299121833i</v>
      </c>
      <c r="D517" t="str">
        <f t="shared" si="136"/>
        <v>3.47812499976241-2646.66290032012i</v>
      </c>
      <c r="E517" t="str">
        <f t="shared" si="137"/>
        <v>162.469134627645-0.0572223034272595i</v>
      </c>
      <c r="F517" t="str">
        <f t="shared" si="138"/>
        <v>2.90990990987164-24837.3017332743i</v>
      </c>
      <c r="G517" t="str">
        <f t="shared" si="139"/>
        <v>0.999999999986843-3.62720923128686E-06i</v>
      </c>
      <c r="H517" t="str">
        <f t="shared" si="140"/>
        <v>15.1515272577639+0.0886786082444826i</v>
      </c>
      <c r="I517" t="str">
        <f t="shared" si="141"/>
        <v>15.2107876266679-2547.89349149777i</v>
      </c>
      <c r="K517" t="str">
        <f t="shared" si="142"/>
        <v>0.329988432547831-0.00195190502818884i</v>
      </c>
      <c r="L517" t="str">
        <f t="shared" si="143"/>
        <v>0.000416666666666667-78.2110777651589i</v>
      </c>
      <c r="M517" t="str">
        <f t="shared" si="144"/>
        <v>0.005-194.607564086249i</v>
      </c>
      <c r="N517">
        <f t="shared" si="145"/>
        <v>89.71621102028223</v>
      </c>
      <c r="O517">
        <f t="shared" si="146"/>
        <v>84.977724513311728</v>
      </c>
      <c r="P517" s="3">
        <f t="shared" si="147"/>
        <v>84.977724513311728</v>
      </c>
      <c r="Q517" s="3">
        <f t="shared" si="148"/>
        <v>-90.28378897971777</v>
      </c>
      <c r="R517">
        <f t="shared" si="149"/>
        <v>89.71621102028223</v>
      </c>
      <c r="S517">
        <f t="shared" si="150"/>
        <v>6.0134195707859635E-3</v>
      </c>
      <c r="T517">
        <f t="shared" si="133"/>
        <v>84.977724513311728</v>
      </c>
    </row>
    <row r="518" spans="1:20" x14ac:dyDescent="0.25">
      <c r="A518">
        <f t="shared" si="134"/>
        <v>37.927006525142204</v>
      </c>
      <c r="B518">
        <f t="shared" si="151"/>
        <v>6.0362705651549504</v>
      </c>
      <c r="C518" t="str">
        <f t="shared" si="135"/>
        <v>-87.8531244732665-17669.88013155i</v>
      </c>
      <c r="D518" t="str">
        <f t="shared" si="136"/>
        <v>3.4781249997606-2636.64365465134i</v>
      </c>
      <c r="E518" t="str">
        <f t="shared" si="137"/>
        <v>162.469131564221-0.0574397285246404i</v>
      </c>
      <c r="F518" t="str">
        <f t="shared" si="138"/>
        <v>2.90990990987134-24743.2772796918i</v>
      </c>
      <c r="G518" t="str">
        <f t="shared" si="139"/>
        <v>0.999999999986743-3.64099262636538E-06i</v>
      </c>
      <c r="H518" t="str">
        <f t="shared" si="140"/>
        <v>15.1515273499462+0.0890155871991468i</v>
      </c>
      <c r="I518" t="str">
        <f t="shared" si="141"/>
        <v>15.2107876692968-2538.24815073146i</v>
      </c>
      <c r="K518" t="str">
        <f t="shared" si="142"/>
        <v>0.329988344471278-0.0019593217433487i</v>
      </c>
      <c r="L518" t="str">
        <f t="shared" si="143"/>
        <v>0.000416666666666667-77.9150007622625i</v>
      </c>
      <c r="M518" t="str">
        <f t="shared" si="144"/>
        <v>0.005-193.870854837865i</v>
      </c>
      <c r="N518">
        <f t="shared" si="145"/>
        <v>89.715132658759273</v>
      </c>
      <c r="O518">
        <f t="shared" si="146"/>
        <v>84.944779423194433</v>
      </c>
      <c r="P518" s="3">
        <f t="shared" si="147"/>
        <v>84.944779423194433</v>
      </c>
      <c r="Q518" s="3">
        <f t="shared" si="148"/>
        <v>-90.284867341240727</v>
      </c>
      <c r="R518">
        <f t="shared" si="149"/>
        <v>89.715132658759273</v>
      </c>
      <c r="S518">
        <f t="shared" si="150"/>
        <v>6.0362705651549504E-3</v>
      </c>
      <c r="T518">
        <f t="shared" si="133"/>
        <v>84.944779423194433</v>
      </c>
    </row>
    <row r="519" spans="1:20" x14ac:dyDescent="0.25">
      <c r="A519">
        <f t="shared" si="134"/>
        <v>38.071129149937747</v>
      </c>
      <c r="B519">
        <f t="shared" si="151"/>
        <v>6.0592083933025398</v>
      </c>
      <c r="C519" t="str">
        <f t="shared" si="135"/>
        <v>-87.8530974701108-17602.984538077i</v>
      </c>
      <c r="D519" t="str">
        <f t="shared" si="136"/>
        <v>3.47812499975877-2626.66233798672i</v>
      </c>
      <c r="E519" t="str">
        <f t="shared" si="137"/>
        <v>162.469128477472-0.0576579796124795i</v>
      </c>
      <c r="F519" t="str">
        <f t="shared" si="138"/>
        <v>2.90990990987104-24649.6087664599i</v>
      </c>
      <c r="G519" t="str">
        <f t="shared" si="139"/>
        <v>0.999999999986642-0.0000036548283983452i</v>
      </c>
      <c r="H519" t="str">
        <f t="shared" si="140"/>
        <v>15.1515274428305+0.0893538466766227i</v>
      </c>
      <c r="I519" t="str">
        <f t="shared" si="141"/>
        <v>15.2107877122502-2528.63932351696i</v>
      </c>
      <c r="K519" t="str">
        <f t="shared" si="142"/>
        <v>0.329988255724118-0.0019667666360307i</v>
      </c>
      <c r="L519" t="str">
        <f t="shared" si="143"/>
        <v>0.000416666666666667-77.6200445928099i</v>
      </c>
      <c r="M519" t="str">
        <f t="shared" si="144"/>
        <v>0.005-193.136934486815i</v>
      </c>
      <c r="N519">
        <f t="shared" si="145"/>
        <v>89.714050199881342</v>
      </c>
      <c r="O519">
        <f t="shared" si="146"/>
        <v>84.911834323458905</v>
      </c>
      <c r="P519" s="3">
        <f t="shared" si="147"/>
        <v>84.911834323458905</v>
      </c>
      <c r="Q519" s="3">
        <f t="shared" si="148"/>
        <v>-90.285949800118658</v>
      </c>
      <c r="R519">
        <f t="shared" si="149"/>
        <v>89.714050199881342</v>
      </c>
      <c r="S519">
        <f t="shared" si="150"/>
        <v>6.0592083933025398E-3</v>
      </c>
      <c r="T519">
        <f t="shared" si="133"/>
        <v>84.911834323458905</v>
      </c>
    </row>
    <row r="520" spans="1:20" x14ac:dyDescent="0.25">
      <c r="A520">
        <f t="shared" si="134"/>
        <v>38.215799440707514</v>
      </c>
      <c r="B520">
        <f t="shared" si="151"/>
        <v>6.0822333851970898</v>
      </c>
      <c r="C520" t="str">
        <f t="shared" si="135"/>
        <v>-87.8530702613575-17536.3421694488i</v>
      </c>
      <c r="D520" t="str">
        <f t="shared" si="136"/>
        <v>3.47812499975693-2616.71880674165i</v>
      </c>
      <c r="E520" t="str">
        <f t="shared" si="137"/>
        <v>162.469125367221-0.0578770598269618i</v>
      </c>
      <c r="F520" t="str">
        <f t="shared" si="138"/>
        <v>2.90990990987076-24556.2948461256i</v>
      </c>
      <c r="G520" t="str">
        <f t="shared" si="139"/>
        <v>0.999999999986541-3.66871674625854E-06i</v>
      </c>
      <c r="H520" t="str">
        <f t="shared" si="140"/>
        <v>15.1515275364221+0.0896933915429307i</v>
      </c>
      <c r="I520" t="str">
        <f t="shared" si="141"/>
        <v>15.2107877555309-2519.06687162807i</v>
      </c>
      <c r="K520" t="str">
        <f t="shared" si="142"/>
        <v>0.329988166301246-0.00197423981324086i</v>
      </c>
      <c r="L520" t="str">
        <f t="shared" si="143"/>
        <v>0.000416666666666667-77.3262050137575i</v>
      </c>
      <c r="M520" t="str">
        <f t="shared" si="144"/>
        <v>0.005-192.405792475408i</v>
      </c>
      <c r="N520">
        <f t="shared" si="145"/>
        <v>89.712963628083287</v>
      </c>
      <c r="O520">
        <f t="shared" si="146"/>
        <v>84.878889214031958</v>
      </c>
      <c r="P520" s="3">
        <f t="shared" si="147"/>
        <v>84.878889214031958</v>
      </c>
      <c r="Q520" s="3">
        <f t="shared" si="148"/>
        <v>-90.287036371916713</v>
      </c>
      <c r="R520">
        <f t="shared" si="149"/>
        <v>89.712963628083287</v>
      </c>
      <c r="S520">
        <f t="shared" si="150"/>
        <v>6.0822333851970898E-3</v>
      </c>
      <c r="T520">
        <f t="shared" si="133"/>
        <v>84.878889214031958</v>
      </c>
    </row>
    <row r="521" spans="1:20" x14ac:dyDescent="0.25">
      <c r="A521">
        <f t="shared" si="134"/>
        <v>38.3610194785822</v>
      </c>
      <c r="B521">
        <f t="shared" si="151"/>
        <v>6.1053458720608385</v>
      </c>
      <c r="C521" t="str">
        <f t="shared" si="135"/>
        <v>-87.8530428454435-17469.9520669931i</v>
      </c>
      <c r="D521" t="str">
        <f t="shared" si="136"/>
        <v>3.47812499975509-2606.81291787513i</v>
      </c>
      <c r="E521" t="str">
        <f t="shared" si="137"/>
        <v>162.46912223329-0.0580969723161718i</v>
      </c>
      <c r="F521" t="str">
        <f t="shared" si="138"/>
        <v>2.90990990987046-24463.3341763368i</v>
      </c>
      <c r="G521" t="str">
        <f t="shared" si="139"/>
        <v>0.999999999986438-3.68265786989395E-06i</v>
      </c>
      <c r="H521" t="str">
        <f t="shared" si="140"/>
        <v>15.1515276307263+0.0900342266825782i</v>
      </c>
      <c r="I521" t="str">
        <f t="shared" si="141"/>
        <v>15.210787799141-2509.53065736182i</v>
      </c>
      <c r="K521" t="str">
        <f t="shared" si="142"/>
        <v>0.329988076197519-0.00198174138239099i</v>
      </c>
      <c r="L521" t="str">
        <f t="shared" si="143"/>
        <v>0.000416666666666667-77.0334777981246i</v>
      </c>
      <c r="M521" t="str">
        <f t="shared" si="144"/>
        <v>0.005-191.677418285922i</v>
      </c>
      <c r="N521">
        <f t="shared" si="145"/>
        <v>89.711872927740842</v>
      </c>
      <c r="O521">
        <f t="shared" si="146"/>
        <v>84.845944094840036</v>
      </c>
      <c r="P521" s="3">
        <f t="shared" si="147"/>
        <v>84.845944094840036</v>
      </c>
      <c r="Q521" s="3">
        <f t="shared" si="148"/>
        <v>-90.288127072259158</v>
      </c>
      <c r="R521">
        <f t="shared" si="149"/>
        <v>89.711872927740842</v>
      </c>
      <c r="S521">
        <f t="shared" si="150"/>
        <v>6.1053458720608383E-3</v>
      </c>
      <c r="T521">
        <f t="shared" si="133"/>
        <v>84.845944094840036</v>
      </c>
    </row>
    <row r="522" spans="1:20" x14ac:dyDescent="0.25">
      <c r="A522">
        <f t="shared" si="134"/>
        <v>38.506791352600807</v>
      </c>
      <c r="B522">
        <f t="shared" si="151"/>
        <v>6.1285461863746695</v>
      </c>
      <c r="C522" t="str">
        <f t="shared" si="135"/>
        <v>-87.853015220788-17403.8132756654i</v>
      </c>
      <c r="D522" t="str">
        <f t="shared" si="136"/>
        <v>3.47812499975322-2596.94452888759i</v>
      </c>
      <c r="E522" t="str">
        <f t="shared" si="137"/>
        <v>162.469119075497-0.0583177202401077i</v>
      </c>
      <c r="F522" t="str">
        <f t="shared" si="138"/>
        <v>2.90990990987014-24370.7254198231i</v>
      </c>
      <c r="G522" t="str">
        <f t="shared" si="139"/>
        <v>0.999999999986335-3.69665196979916E-06i</v>
      </c>
      <c r="H522" t="str">
        <f t="shared" si="140"/>
        <v>15.1515277257485+0.0903763569986379i</v>
      </c>
      <c r="I522" t="str">
        <f t="shared" si="141"/>
        <v>15.2107878430831-2500.03054353659i</v>
      </c>
      <c r="K522" t="str">
        <f t="shared" si="142"/>
        <v>0.329987985407753-0.00198927145130028i</v>
      </c>
      <c r="L522" t="str">
        <f t="shared" si="143"/>
        <v>0.000416666666666667-76.7418587349319i</v>
      </c>
      <c r="M522" t="str">
        <f t="shared" si="144"/>
        <v>0.005-190.951801440448i</v>
      </c>
      <c r="N522">
        <f t="shared" si="145"/>
        <v>89.710778083170453</v>
      </c>
      <c r="O522">
        <f t="shared" si="146"/>
        <v>84.812998965808504</v>
      </c>
      <c r="P522" s="3">
        <f t="shared" si="147"/>
        <v>84.812998965808504</v>
      </c>
      <c r="Q522" s="3">
        <f t="shared" si="148"/>
        <v>-90.289221916829547</v>
      </c>
      <c r="R522">
        <f t="shared" si="149"/>
        <v>89.710778083170453</v>
      </c>
      <c r="S522">
        <f t="shared" si="150"/>
        <v>6.1285461863746695E-3</v>
      </c>
      <c r="T522">
        <f t="shared" si="133"/>
        <v>84.812998965808504</v>
      </c>
    </row>
    <row r="523" spans="1:20" x14ac:dyDescent="0.25">
      <c r="A523">
        <f t="shared" si="134"/>
        <v>38.653117159740695</v>
      </c>
      <c r="B523">
        <f t="shared" si="151"/>
        <v>6.1518346618828934</v>
      </c>
      <c r="C523" t="str">
        <f t="shared" si="135"/>
        <v>-87.8529873858048-17337.9248440371i</v>
      </c>
      <c r="D523" t="str">
        <f t="shared" si="136"/>
        <v>3.47812499975133-2587.11349781896i</v>
      </c>
      <c r="E523" t="str">
        <f t="shared" si="137"/>
        <v>162.46911589366-0.0585393067707739i</v>
      </c>
      <c r="F523" t="str">
        <f t="shared" si="138"/>
        <v>2.90990990986984-24278.4672443764i</v>
      </c>
      <c r="G523" t="str">
        <f t="shared" si="139"/>
        <v>0.999999999986231-3.71069924728402E-06i</v>
      </c>
      <c r="H523" t="str">
        <f t="shared" si="140"/>
        <v>15.1515278214943+0.0907197874128131i</v>
      </c>
      <c r="I523" t="str">
        <f t="shared" si="141"/>
        <v>15.21078788736-2490.56639349006i</v>
      </c>
      <c r="K523" t="str">
        <f t="shared" si="142"/>
        <v>0.329987893926724-0.00199683012819684i</v>
      </c>
      <c r="L523" t="str">
        <f t="shared" si="143"/>
        <v>0.000416666666666667-76.4513436291408i</v>
      </c>
      <c r="M523" t="str">
        <f t="shared" si="144"/>
        <v>0.005-190.228931500745i</v>
      </c>
      <c r="N523">
        <f t="shared" si="145"/>
        <v>89.709679078628994</v>
      </c>
      <c r="O523">
        <f t="shared" si="146"/>
        <v>84.780053826862471</v>
      </c>
      <c r="P523" s="3">
        <f t="shared" si="147"/>
        <v>84.780053826862471</v>
      </c>
      <c r="Q523" s="3">
        <f t="shared" si="148"/>
        <v>-90.290320921371006</v>
      </c>
      <c r="R523">
        <f t="shared" si="149"/>
        <v>89.709679078628994</v>
      </c>
      <c r="S523">
        <f t="shared" si="150"/>
        <v>6.1518346618828932E-3</v>
      </c>
      <c r="T523">
        <f t="shared" si="133"/>
        <v>84.780053826862471</v>
      </c>
    </row>
    <row r="524" spans="1:20" x14ac:dyDescent="0.25">
      <c r="A524">
        <f t="shared" si="134"/>
        <v>38.799999004947708</v>
      </c>
      <c r="B524">
        <f t="shared" si="151"/>
        <v>6.1752116335980487</v>
      </c>
      <c r="C524" t="str">
        <f t="shared" si="135"/>
        <v>-87.8529593388922-17272.2858242816i</v>
      </c>
      <c r="D524" t="str">
        <f t="shared" si="136"/>
        <v>3.47812499974945-2577.31968324656i</v>
      </c>
      <c r="E524" t="str">
        <f t="shared" si="137"/>
        <v>162.4691126876-0.0587617350921832i</v>
      </c>
      <c r="F524" t="str">
        <f t="shared" si="138"/>
        <v>2.90990990986953-24186.5583228318i</v>
      </c>
      <c r="G524" t="str">
        <f t="shared" si="139"/>
        <v>0.999999999986126-0.0000037247999044233i</v>
      </c>
      <c r="H524" t="str">
        <f t="shared" si="140"/>
        <v>15.1515279179692+0.091064522865509i</v>
      </c>
      <c r="I524" t="str">
        <f t="shared" si="141"/>
        <v>15.2107879319738-2481.13807107723i</v>
      </c>
      <c r="K524" t="str">
        <f t="shared" si="142"/>
        <v>0.329987801749169-0.00200441752171918i</v>
      </c>
      <c r="L524" t="str">
        <f t="shared" si="143"/>
        <v>0.000416666666666667-76.161928301595i</v>
      </c>
      <c r="M524" t="str">
        <f t="shared" si="144"/>
        <v>0.005-189.508798068086i</v>
      </c>
      <c r="N524">
        <f t="shared" si="145"/>
        <v>89.708575898313654</v>
      </c>
      <c r="O524">
        <f t="shared" si="146"/>
        <v>84.747108677926747</v>
      </c>
      <c r="P524" s="3">
        <f t="shared" si="147"/>
        <v>84.747108677926747</v>
      </c>
      <c r="Q524" s="3">
        <f t="shared" si="148"/>
        <v>-90.291424101686346</v>
      </c>
      <c r="R524">
        <f t="shared" si="149"/>
        <v>89.708575898313654</v>
      </c>
      <c r="S524">
        <f t="shared" si="150"/>
        <v>6.1752116335980489E-3</v>
      </c>
      <c r="T524">
        <f t="shared" si="133"/>
        <v>84.747108677926747</v>
      </c>
    </row>
    <row r="525" spans="1:20" x14ac:dyDescent="0.25">
      <c r="A525">
        <f t="shared" si="134"/>
        <v>38.947439001166515</v>
      </c>
      <c r="B525">
        <f t="shared" si="151"/>
        <v>6.1986774378057214</v>
      </c>
      <c r="C525" t="str">
        <f t="shared" si="135"/>
        <v>-87.8529310784351-17206.895272159i</v>
      </c>
      <c r="D525" t="str">
        <f t="shared" si="136"/>
        <v>3.47812499974754-2567.56294428307i</v>
      </c>
      <c r="E525" t="str">
        <f t="shared" si="137"/>
        <v>162.469109457128-0.0589850084003946i</v>
      </c>
      <c r="F525" t="str">
        <f t="shared" si="138"/>
        <v>2.90990990986922-24094.9973330488i</v>
      </c>
      <c r="G525" t="str">
        <f t="shared" si="139"/>
        <v>0.99999999998602-3.73895414405972E-06i</v>
      </c>
      <c r="H525" t="str">
        <f t="shared" si="140"/>
        <v>15.1515280151786+0.0914105683159075i</v>
      </c>
      <c r="I525" t="str">
        <f t="shared" si="141"/>
        <v>15.2107879769275-2471.74544066854i</v>
      </c>
      <c r="K525" t="str">
        <f t="shared" si="142"/>
        <v>0.329987708869786-0.00201203374091792i</v>
      </c>
      <c r="L525" t="str">
        <f t="shared" si="143"/>
        <v>0.000416666666666667-75.8736085889572i</v>
      </c>
      <c r="M525" t="str">
        <f t="shared" si="144"/>
        <v>0.005-188.79139078311i</v>
      </c>
      <c r="N525">
        <f t="shared" si="145"/>
        <v>89.707468526361495</v>
      </c>
      <c r="O525">
        <f t="shared" si="146"/>
        <v>84.714163518924977</v>
      </c>
      <c r="P525" s="3">
        <f t="shared" si="147"/>
        <v>84.714163518924977</v>
      </c>
      <c r="Q525" s="3">
        <f t="shared" si="148"/>
        <v>-90.292531473638505</v>
      </c>
      <c r="R525">
        <f t="shared" si="149"/>
        <v>89.707468526361495</v>
      </c>
      <c r="S525">
        <f t="shared" si="150"/>
        <v>6.198677437805721E-3</v>
      </c>
      <c r="T525">
        <f t="shared" si="133"/>
        <v>84.714163518924977</v>
      </c>
    </row>
    <row r="526" spans="1:20" x14ac:dyDescent="0.25">
      <c r="A526">
        <f t="shared" si="134"/>
        <v>39.095439269370942</v>
      </c>
      <c r="B526">
        <f t="shared" si="151"/>
        <v>6.222232412069383</v>
      </c>
      <c r="C526" t="str">
        <f t="shared" si="135"/>
        <v>-87.8529026028089-17141.7522470044i</v>
      </c>
      <c r="D526" t="str">
        <f t="shared" si="136"/>
        <v>3.47812499974561-2557.84314057452i</v>
      </c>
      <c r="E526" t="str">
        <f t="shared" si="137"/>
        <v>162.46910620206-0.0592091299036237i</v>
      </c>
      <c r="F526" t="str">
        <f t="shared" si="138"/>
        <v>2.90990990986893-24003.7829578917i</v>
      </c>
      <c r="G526" t="str">
        <f t="shared" si="139"/>
        <v>0.999999999985914-3.75316216980674E-06i</v>
      </c>
      <c r="H526" t="str">
        <f t="shared" si="140"/>
        <v>15.1515281131283+0.091757928742032i</v>
      </c>
      <c r="I526" t="str">
        <f t="shared" si="141"/>
        <v>15.2107880222234-2462.38836714785i</v>
      </c>
      <c r="K526" t="str">
        <f t="shared" si="142"/>
        <v>0.329987615283232-0.00201967889525715i</v>
      </c>
      <c r="L526" t="str">
        <f t="shared" si="143"/>
        <v>0.000416666666666667-75.5863803436512i</v>
      </c>
      <c r="M526" t="str">
        <f t="shared" si="144"/>
        <v>0.005-188.076699325673i</v>
      </c>
      <c r="N526">
        <f t="shared" si="145"/>
        <v>89.706356946849439</v>
      </c>
      <c r="O526">
        <f t="shared" si="146"/>
        <v>84.681218349780565</v>
      </c>
      <c r="P526" s="3">
        <f t="shared" si="147"/>
        <v>84.681218349780565</v>
      </c>
      <c r="Q526" s="3">
        <f t="shared" si="148"/>
        <v>-90.293643053150561</v>
      </c>
      <c r="R526">
        <f t="shared" si="149"/>
        <v>89.706356946849439</v>
      </c>
      <c r="S526">
        <f t="shared" si="150"/>
        <v>6.2222324120693832E-3</v>
      </c>
      <c r="T526">
        <f t="shared" si="133"/>
        <v>84.681218349780565</v>
      </c>
    </row>
    <row r="527" spans="1:20" x14ac:dyDescent="0.25">
      <c r="A527">
        <f t="shared" si="134"/>
        <v>39.244001938594558</v>
      </c>
      <c r="B527">
        <f t="shared" si="151"/>
        <v>6.2458768952352468</v>
      </c>
      <c r="C527" t="str">
        <f t="shared" si="135"/>
        <v>-87.8528739103756-17076.8558117136i</v>
      </c>
      <c r="D527" t="str">
        <f t="shared" si="136"/>
        <v>3.47812499974367-2548.16013229828i</v>
      </c>
      <c r="E527" t="str">
        <f t="shared" si="137"/>
        <v>162.469102922208-0.05943410282222i</v>
      </c>
      <c r="F527" t="str">
        <f t="shared" si="138"/>
        <v>2.90990990986861-23912.913885211i</v>
      </c>
      <c r="G527" t="str">
        <f t="shared" si="139"/>
        <v>0.999999999985806-3.76742418605161E-06i</v>
      </c>
      <c r="H527" t="str">
        <f t="shared" si="140"/>
        <v>15.1515282118238+0.0921066091408268i</v>
      </c>
      <c r="I527" t="str">
        <f t="shared" si="141"/>
        <v>15.2107880678643-2453.06671591049i</v>
      </c>
      <c r="K527" t="str">
        <f t="shared" si="142"/>
        <v>0.329987520984121-0.00202735309461612i</v>
      </c>
      <c r="L527" t="str">
        <f t="shared" si="143"/>
        <v>0.000416666666666667-75.3002394338026i</v>
      </c>
      <c r="M527" t="str">
        <f t="shared" si="144"/>
        <v>0.005-187.364713414697i</v>
      </c>
      <c r="N527">
        <f t="shared" si="145"/>
        <v>89.70524114379397</v>
      </c>
      <c r="O527">
        <f t="shared" si="146"/>
        <v>84.648273170416331</v>
      </c>
      <c r="P527" s="3">
        <f t="shared" si="147"/>
        <v>84.648273170416331</v>
      </c>
      <c r="Q527" s="3">
        <f t="shared" si="148"/>
        <v>-90.29475885620603</v>
      </c>
      <c r="R527">
        <f t="shared" si="149"/>
        <v>89.70524114379397</v>
      </c>
      <c r="S527">
        <f t="shared" si="150"/>
        <v>6.2458768952352471E-3</v>
      </c>
      <c r="T527">
        <f t="shared" si="133"/>
        <v>84.648273170416331</v>
      </c>
    </row>
    <row r="528" spans="1:20" x14ac:dyDescent="0.25">
      <c r="A528">
        <f t="shared" si="134"/>
        <v>39.393129145961211</v>
      </c>
      <c r="B528">
        <f t="shared" si="151"/>
        <v>6.2696112274371405</v>
      </c>
      <c r="C528" t="str">
        <f t="shared" si="135"/>
        <v>-87.8528449994843-17012.2050327296i</v>
      </c>
      <c r="D528" t="str">
        <f t="shared" si="136"/>
        <v>3.47812499974172-2538.51378016103i</v>
      </c>
      <c r="E528" t="str">
        <f t="shared" si="137"/>
        <v>162.469099617384-0.0596599303887407i</v>
      </c>
      <c r="F528" t="str">
        <f t="shared" si="138"/>
        <v>2.9099099098683-23822.3888078247i</v>
      </c>
      <c r="G528" t="str">
        <f t="shared" si="139"/>
        <v>0.999999999985698-3.78174039795819E-06i</v>
      </c>
      <c r="H528" t="str">
        <f t="shared" si="140"/>
        <v>15.1515283112708+0.0924566145282215i</v>
      </c>
      <c r="I528" t="str">
        <f t="shared" si="141"/>
        <v>15.2107881138527-2443.78035286139i</v>
      </c>
      <c r="K528" t="str">
        <f t="shared" si="142"/>
        <v>0.329987425967031-0.00203505644929076i</v>
      </c>
      <c r="L528" t="str">
        <f t="shared" si="143"/>
        <v>0.000416666666666667-75.0151817431784i</v>
      </c>
      <c r="M528" t="str">
        <f t="shared" si="144"/>
        <v>0.005-186.655422808027i</v>
      </c>
      <c r="N528">
        <f t="shared" si="145"/>
        <v>89.704121101150847</v>
      </c>
      <c r="O528">
        <f t="shared" si="146"/>
        <v>84.615327980754444</v>
      </c>
      <c r="P528" s="3">
        <f t="shared" si="147"/>
        <v>84.615327980754444</v>
      </c>
      <c r="Q528" s="3">
        <f t="shared" si="148"/>
        <v>-90.295878898849153</v>
      </c>
      <c r="R528">
        <f t="shared" si="149"/>
        <v>89.704121101150847</v>
      </c>
      <c r="S528">
        <f t="shared" si="150"/>
        <v>6.2696112274371408E-3</v>
      </c>
      <c r="T528">
        <f t="shared" si="133"/>
        <v>84.615327980754444</v>
      </c>
    </row>
    <row r="529" spans="1:20" x14ac:dyDescent="0.25">
      <c r="A529">
        <f t="shared" si="134"/>
        <v>39.542823036715866</v>
      </c>
      <c r="B529">
        <f t="shared" si="151"/>
        <v>6.293435750101402</v>
      </c>
      <c r="C529" t="str">
        <f t="shared" si="135"/>
        <v>-87.8528158684719-16947.7989800295i</v>
      </c>
      <c r="D529" t="str">
        <f t="shared" si="136"/>
        <v>3.47812499973977-2528.90394539673i</v>
      </c>
      <c r="E529" t="str">
        <f t="shared" si="137"/>
        <v>162.469096287399-0.0598866158479971i</v>
      </c>
      <c r="F529" t="str">
        <f t="shared" si="138"/>
        <v>2.90990990986796-23732.2064234992i</v>
      </c>
      <c r="G529" t="str">
        <f t="shared" si="139"/>
        <v>0.99999999998559-3.79611101147002E-06i</v>
      </c>
      <c r="H529" t="str">
        <f t="shared" si="140"/>
        <v>15.151528411475+0.092807949939208i</v>
      </c>
      <c r="I529" t="str">
        <f t="shared" si="141"/>
        <v>15.2107881601912-2434.5291444131i</v>
      </c>
      <c r="K529" t="str">
        <f t="shared" si="142"/>
        <v>0.329987330226495-0.00204278906999528i</v>
      </c>
      <c r="L529" t="str">
        <f t="shared" si="143"/>
        <v>0.000416666666666667-74.7312031711286i</v>
      </c>
      <c r="M529" t="str">
        <f t="shared" si="144"/>
        <v>0.005-185.948817302278i</v>
      </c>
      <c r="N529">
        <f t="shared" si="145"/>
        <v>89.70299680281498</v>
      </c>
      <c r="O529">
        <f t="shared" si="146"/>
        <v>84.582382780716614</v>
      </c>
      <c r="P529" s="3">
        <f t="shared" si="147"/>
        <v>84.582382780716614</v>
      </c>
      <c r="Q529" s="3">
        <f t="shared" si="148"/>
        <v>-90.29700319718502</v>
      </c>
      <c r="R529">
        <f t="shared" si="149"/>
        <v>89.70299680281498</v>
      </c>
      <c r="S529">
        <f t="shared" si="150"/>
        <v>6.293435750101402E-3</v>
      </c>
      <c r="T529">
        <f t="shared" si="133"/>
        <v>84.582382780716614</v>
      </c>
    </row>
    <row r="530" spans="1:20" x14ac:dyDescent="0.25">
      <c r="A530">
        <f t="shared" si="134"/>
        <v>39.693085764255386</v>
      </c>
      <c r="B530">
        <f t="shared" si="151"/>
        <v>6.3173508059517873</v>
      </c>
      <c r="C530" t="str">
        <f t="shared" si="135"/>
        <v>-87.8527865156642-16883.6367271104i</v>
      </c>
      <c r="D530" t="str">
        <f t="shared" si="136"/>
        <v>3.47812499973778-2519.33048976472i</v>
      </c>
      <c r="E530" t="str">
        <f t="shared" si="137"/>
        <v>162.46909293206-0.0601141624571036i</v>
      </c>
      <c r="F530" t="str">
        <f t="shared" si="138"/>
        <v>2.90990990986765-23642.3654349306i</v>
      </c>
      <c r="G530" t="str">
        <f t="shared" si="139"/>
        <v>0.99999999998548-3.81053623331319E-06i</v>
      </c>
      <c r="H530" t="str">
        <f t="shared" si="140"/>
        <v>15.1515285124422+0.0931606204279125i</v>
      </c>
      <c r="I530" t="str">
        <f t="shared" si="141"/>
        <v>15.2107882068826-2425.31295748388i</v>
      </c>
      <c r="K530" t="str">
        <f t="shared" si="142"/>
        <v>0.329987233757004-0.00205055106786372i</v>
      </c>
      <c r="L530" t="str">
        <f t="shared" si="143"/>
        <v>0.000416666666666667-74.4482996325248i</v>
      </c>
      <c r="M530" t="str">
        <f t="shared" si="144"/>
        <v>0.005-185.244886732694i</v>
      </c>
      <c r="N530">
        <f t="shared" si="145"/>
        <v>89.701868232620072</v>
      </c>
      <c r="O530">
        <f t="shared" si="146"/>
        <v>84.549437570223716</v>
      </c>
      <c r="P530" s="3">
        <f t="shared" si="147"/>
        <v>84.549437570223716</v>
      </c>
      <c r="Q530" s="3">
        <f t="shared" si="148"/>
        <v>-90.298131767379928</v>
      </c>
      <c r="R530">
        <f t="shared" si="149"/>
        <v>89.701868232620072</v>
      </c>
      <c r="S530">
        <f t="shared" si="150"/>
        <v>6.3173508059517873E-3</v>
      </c>
      <c r="T530">
        <f t="shared" si="133"/>
        <v>84.549437570223716</v>
      </c>
    </row>
    <row r="531" spans="1:20" x14ac:dyDescent="0.25">
      <c r="A531">
        <f t="shared" si="134"/>
        <v>39.843919490159564</v>
      </c>
      <c r="B531">
        <f t="shared" si="151"/>
        <v>6.3413567390144046</v>
      </c>
      <c r="C531" t="str">
        <f t="shared" si="135"/>
        <v>-87.8527569393692-16819.7173509767i</v>
      </c>
      <c r="D531" t="str">
        <f t="shared" si="136"/>
        <v>3.47812499973577-2509.79327554759i</v>
      </c>
      <c r="E531" t="str">
        <f t="shared" si="137"/>
        <v>162.469089551174-0.0603425734855044i</v>
      </c>
      <c r="F531" t="str">
        <f t="shared" si="138"/>
        <v>2.90990990986734-23552.8645497261i</v>
      </c>
      <c r="G531" t="str">
        <f t="shared" si="139"/>
        <v>0.999999999985369-3.82501627099936E-06i</v>
      </c>
      <c r="H531" t="str">
        <f t="shared" si="140"/>
        <v>15.1515286141783+0.0935146310676656i</v>
      </c>
      <c r="I531" t="str">
        <f t="shared" si="141"/>
        <v>15.2107882539295-2416.13165949581i</v>
      </c>
      <c r="K531" t="str">
        <f t="shared" si="142"/>
        <v>0.329987136553008-0.00205834255445154i</v>
      </c>
      <c r="L531" t="str">
        <f t="shared" si="143"/>
        <v>0.000416666666666667-74.1664670577054i</v>
      </c>
      <c r="M531" t="str">
        <f t="shared" si="144"/>
        <v>0.005-184.543620972996i</v>
      </c>
      <c r="N531">
        <f t="shared" si="145"/>
        <v>89.700735374338535</v>
      </c>
      <c r="O531">
        <f t="shared" si="146"/>
        <v>84.516492349196128</v>
      </c>
      <c r="P531" s="3">
        <f t="shared" si="147"/>
        <v>84.516492349196128</v>
      </c>
      <c r="Q531" s="3">
        <f t="shared" si="148"/>
        <v>-90.299264625661465</v>
      </c>
      <c r="R531">
        <f t="shared" si="149"/>
        <v>89.700735374338535</v>
      </c>
      <c r="S531">
        <f t="shared" si="150"/>
        <v>6.3413567390144046E-3</v>
      </c>
      <c r="T531">
        <f t="shared" si="133"/>
        <v>84.516492349196128</v>
      </c>
    </row>
    <row r="532" spans="1:20" x14ac:dyDescent="0.25">
      <c r="A532">
        <f t="shared" si="134"/>
        <v>39.995326384222167</v>
      </c>
      <c r="B532">
        <f t="shared" si="151"/>
        <v>6.3654538946226591</v>
      </c>
      <c r="C532" t="str">
        <f t="shared" si="135"/>
        <v>-87.8527271378881-16756.039932127i</v>
      </c>
      <c r="D532" t="str">
        <f t="shared" si="136"/>
        <v>3.47812499973378-2500.29216554933i</v>
      </c>
      <c r="E532" t="str">
        <f t="shared" si="137"/>
        <v>162.469086144547-0.0605718522150433i</v>
      </c>
      <c r="F532" t="str">
        <f t="shared" si="138"/>
        <v>2.909909909867-23463.7024803853i</v>
      </c>
      <c r="G532" t="str">
        <f t="shared" si="139"/>
        <v>0.999999999985258-3.83955133282873E-06i</v>
      </c>
      <c r="H532" t="str">
        <f t="shared" si="140"/>
        <v>15.151528716689+0.093869986951079i</v>
      </c>
      <c r="I532" t="str">
        <f t="shared" si="141"/>
        <v>15.2107883013347-2406.9851183728i</v>
      </c>
      <c r="K532" t="str">
        <f t="shared" si="142"/>
        <v>0.329987038608917-0.00206616364173727i</v>
      </c>
      <c r="L532" t="str">
        <f t="shared" si="143"/>
        <v>0.000416666666666667-73.8857013924141i</v>
      </c>
      <c r="M532" t="str">
        <f t="shared" si="144"/>
        <v>0.005-183.845009935243i</v>
      </c>
      <c r="N532">
        <f t="shared" si="145"/>
        <v>89.699598211681078</v>
      </c>
      <c r="O532">
        <f t="shared" si="146"/>
        <v>84.483547117553741</v>
      </c>
      <c r="P532" s="3">
        <f t="shared" si="147"/>
        <v>84.483547117553741</v>
      </c>
      <c r="Q532" s="3">
        <f t="shared" si="148"/>
        <v>-90.300401788318922</v>
      </c>
      <c r="R532">
        <f t="shared" si="149"/>
        <v>89.699598211681078</v>
      </c>
      <c r="S532">
        <f t="shared" si="150"/>
        <v>6.365453894622659E-3</v>
      </c>
      <c r="T532">
        <f t="shared" si="133"/>
        <v>84.483547117553741</v>
      </c>
    </row>
    <row r="533" spans="1:20" x14ac:dyDescent="0.25">
      <c r="A533">
        <f t="shared" si="134"/>
        <v>40.147308624482214</v>
      </c>
      <c r="B533">
        <f t="shared" si="151"/>
        <v>6.3896426194222258</v>
      </c>
      <c r="C533" t="str">
        <f t="shared" si="135"/>
        <v>-87.852697109505-16692.6035545401i</v>
      </c>
      <c r="D533" t="str">
        <f t="shared" si="136"/>
        <v>3.47812499973175-2490.82702309329i</v>
      </c>
      <c r="E533" t="str">
        <f t="shared" si="137"/>
        <v>162.469082711982-0.060802001940002i</v>
      </c>
      <c r="F533" t="str">
        <f t="shared" si="138"/>
        <v>2.90990990986669-23374.8779442822i</v>
      </c>
      <c r="G533" t="str">
        <f t="shared" si="139"/>
        <v>0.999999999985146-3.85414162789304E-06i</v>
      </c>
      <c r="H533" t="str">
        <f t="shared" si="140"/>
        <v>15.1515288199802+0.0942266931901139i</v>
      </c>
      <c r="I533" t="str">
        <f t="shared" si="141"/>
        <v>15.2107883491008-2397.87320253881i</v>
      </c>
      <c r="K533" t="str">
        <f t="shared" si="142"/>
        <v>0.329986939919096-0.00207401444212399i</v>
      </c>
      <c r="L533" t="str">
        <f t="shared" si="143"/>
        <v>0.000416666666666667-73.6059985977427i</v>
      </c>
      <c r="M533" t="str">
        <f t="shared" si="144"/>
        <v>0.005-183.149043569678i</v>
      </c>
      <c r="N533">
        <f t="shared" si="145"/>
        <v>89.698456728296662</v>
      </c>
      <c r="O533">
        <f t="shared" si="146"/>
        <v>84.450601875215654</v>
      </c>
      <c r="P533" s="3">
        <f t="shared" si="147"/>
        <v>84.450601875215654</v>
      </c>
      <c r="Q533" s="3">
        <f t="shared" si="148"/>
        <v>-90.301543271703338</v>
      </c>
      <c r="R533">
        <f t="shared" si="149"/>
        <v>89.698456728296662</v>
      </c>
      <c r="S533">
        <f t="shared" si="150"/>
        <v>6.3896426194222254E-3</v>
      </c>
      <c r="T533">
        <f t="shared" si="133"/>
        <v>84.450601875215654</v>
      </c>
    </row>
    <row r="534" spans="1:20" x14ac:dyDescent="0.25">
      <c r="A534">
        <f t="shared" si="134"/>
        <v>40.299868397255246</v>
      </c>
      <c r="B534">
        <f t="shared" si="151"/>
        <v>6.4139232613760306</v>
      </c>
      <c r="C534" t="str">
        <f t="shared" si="135"/>
        <v>-87.8526668524952-16629.4073056626i</v>
      </c>
      <c r="D534" t="str">
        <f t="shared" si="136"/>
        <v>3.47812499972969-2481.3977120202i</v>
      </c>
      <c r="E534" t="str">
        <f t="shared" si="137"/>
        <v>162.469079253284-0.0610330259671488i</v>
      </c>
      <c r="F534" t="str">
        <f t="shared" si="138"/>
        <v>2.90990990986637-23286.3896636457i</v>
      </c>
      <c r="G534" t="str">
        <f t="shared" si="139"/>
        <v>0.999999999985032-3.86878736607859E-06i</v>
      </c>
      <c r="H534" t="str">
        <f t="shared" si="140"/>
        <v>15.1515289240581+0.0945847549161613i</v>
      </c>
      <c r="I534" t="str">
        <f t="shared" si="141"/>
        <v>15.2107883972307-2388.79578091587i</v>
      </c>
      <c r="K534" t="str">
        <f t="shared" si="142"/>
        <v>0.329986840477866-0.00208189506844107i</v>
      </c>
      <c r="L534" t="str">
        <f t="shared" si="143"/>
        <v>0.000416666666666667-73.3273546500724i</v>
      </c>
      <c r="M534" t="str">
        <f t="shared" si="144"/>
        <v>0.005-182.455711864592i</v>
      </c>
      <c r="N534">
        <f t="shared" si="145"/>
        <v>89.697310907772163</v>
      </c>
      <c r="O534">
        <f t="shared" si="146"/>
        <v>84.417656622100509</v>
      </c>
      <c r="P534" s="3">
        <f t="shared" si="147"/>
        <v>84.417656622100509</v>
      </c>
      <c r="Q534" s="3">
        <f t="shared" si="148"/>
        <v>-90.302689092227837</v>
      </c>
      <c r="R534">
        <f t="shared" si="149"/>
        <v>89.697310907772163</v>
      </c>
      <c r="S534">
        <f t="shared" si="150"/>
        <v>6.4139232613760304E-3</v>
      </c>
      <c r="T534">
        <f t="shared" si="133"/>
        <v>84.417656622100509</v>
      </c>
    </row>
    <row r="535" spans="1:20" x14ac:dyDescent="0.25">
      <c r="A535">
        <f t="shared" si="134"/>
        <v>40.453007897164817</v>
      </c>
      <c r="B535">
        <f t="shared" si="151"/>
        <v>6.4382961697692593</v>
      </c>
      <c r="C535" t="str">
        <f t="shared" si="135"/>
        <v>-87.8526363651149-16566.4502763952i</v>
      </c>
      <c r="D535" t="str">
        <f t="shared" si="136"/>
        <v>3.47812499972764-2472.00409668626i</v>
      </c>
      <c r="E535" t="str">
        <f t="shared" si="137"/>
        <v>162.469075768251-0.0612649276157848i</v>
      </c>
      <c r="F535" t="str">
        <f t="shared" si="138"/>
        <v>2.90990990986601-23198.2363655424i</v>
      </c>
      <c r="G535" t="str">
        <f t="shared" si="139"/>
        <v>0.999999999984919-3.88348875806925E-06i</v>
      </c>
      <c r="H535" t="str">
        <f t="shared" si="140"/>
        <v>15.1515290289283+0.0949441772801067i</v>
      </c>
      <c r="I535" t="str">
        <f t="shared" si="141"/>
        <v>15.210788445727-2379.7527229222i</v>
      </c>
      <c r="K535" t="str">
        <f t="shared" si="142"/>
        <v>0.329986740279509-0.00208980563394564i</v>
      </c>
      <c r="L535" t="str">
        <f t="shared" si="143"/>
        <v>0.000416666666666667-73.0497655410165i</v>
      </c>
      <c r="M535" t="str">
        <f t="shared" si="144"/>
        <v>0.005-181.765004846177i</v>
      </c>
      <c r="N535">
        <f t="shared" si="145"/>
        <v>89.696160733632084</v>
      </c>
      <c r="O535">
        <f t="shared" si="146"/>
        <v>84.384711358126211</v>
      </c>
      <c r="P535" s="3">
        <f t="shared" si="147"/>
        <v>84.384711358126211</v>
      </c>
      <c r="Q535" s="3">
        <f t="shared" si="148"/>
        <v>-90.303839266367916</v>
      </c>
      <c r="R535">
        <f t="shared" si="149"/>
        <v>89.696160733632084</v>
      </c>
      <c r="S535">
        <f t="shared" si="150"/>
        <v>6.438296169769259E-3</v>
      </c>
      <c r="T535">
        <f t="shared" si="133"/>
        <v>84.384711358126211</v>
      </c>
    </row>
    <row r="536" spans="1:20" x14ac:dyDescent="0.25">
      <c r="A536">
        <f t="shared" si="134"/>
        <v>40.606729327174044</v>
      </c>
      <c r="B536">
        <f t="shared" si="151"/>
        <v>6.4627616952143825</v>
      </c>
      <c r="C536" t="str">
        <f t="shared" si="135"/>
        <v>-87.8526056456122-16503.7315610799i</v>
      </c>
      <c r="D536" t="str">
        <f t="shared" si="136"/>
        <v>3.47812499972557-2462.64604196117i</v>
      </c>
      <c r="E536" t="str">
        <f t="shared" si="137"/>
        <v>162.469072256684-0.0614977102177741i</v>
      </c>
      <c r="F536" t="str">
        <f t="shared" si="138"/>
        <v>2.90990990986569-23110.4167818574i</v>
      </c>
      <c r="G536" t="str">
        <f t="shared" si="139"/>
        <v>0.999999999984804-3.89824601534947E-06i</v>
      </c>
      <c r="H536" t="str">
        <f t="shared" si="140"/>
        <v>15.1515291345971+0.0953049654524146i</v>
      </c>
      <c r="I536" t="str">
        <f t="shared" si="141"/>
        <v>15.2107884945926-2370.74389847039i</v>
      </c>
      <c r="K536" t="str">
        <f t="shared" si="142"/>
        <v>0.329986639318259-0.00209774625232434i</v>
      </c>
      <c r="L536" t="str">
        <f t="shared" si="143"/>
        <v>0.000416666666666667-72.7732272773627i</v>
      </c>
      <c r="M536" t="str">
        <f t="shared" si="144"/>
        <v>0.005-181.076912578379i</v>
      </c>
      <c r="N536">
        <f t="shared" si="145"/>
        <v>89.695006189338471</v>
      </c>
      <c r="O536">
        <f t="shared" si="146"/>
        <v>84.35176608321008</v>
      </c>
      <c r="P536" s="3">
        <f t="shared" si="147"/>
        <v>84.35176608321008</v>
      </c>
      <c r="Q536" s="3">
        <f t="shared" si="148"/>
        <v>-90.304993810661529</v>
      </c>
      <c r="R536">
        <f t="shared" si="149"/>
        <v>89.695006189338471</v>
      </c>
      <c r="S536">
        <f t="shared" si="150"/>
        <v>6.4627616952143826E-3</v>
      </c>
      <c r="T536">
        <f t="shared" si="133"/>
        <v>84.35176608321008</v>
      </c>
    </row>
    <row r="537" spans="1:20" x14ac:dyDescent="0.25">
      <c r="A537">
        <f t="shared" si="134"/>
        <v>40.761034898617304</v>
      </c>
      <c r="B537">
        <f t="shared" si="151"/>
        <v>6.4873201896561969</v>
      </c>
      <c r="C537" t="str">
        <f t="shared" si="135"/>
        <v>-87.8525746922189-16441.250257487i</v>
      </c>
      <c r="D537" t="str">
        <f t="shared" si="136"/>
        <v>3.47812499972349-2453.32341322616i</v>
      </c>
      <c r="E537" t="str">
        <f t="shared" si="137"/>
        <v>162.469068718382-0.0617313771176128i</v>
      </c>
      <c r="F537" t="str">
        <f t="shared" si="138"/>
        <v>2.90990990986536-23022.9296492765i</v>
      </c>
      <c r="G537" t="str">
        <f t="shared" si="139"/>
        <v>0.999999999984688-3.91305935020734E-06i</v>
      </c>
      <c r="H537" t="str">
        <f t="shared" si="140"/>
        <v>15.1515292410705+0.0956671246231949i</v>
      </c>
      <c r="I537" t="str">
        <f t="shared" si="141"/>
        <v>15.2107885438302-2361.76917796548i</v>
      </c>
      <c r="K537" t="str">
        <f t="shared" si="142"/>
        <v>0.329986537588307-0.00210571703769484i</v>
      </c>
      <c r="L537" t="str">
        <f t="shared" si="143"/>
        <v>0.000416666666666667-72.4977358810148i</v>
      </c>
      <c r="M537" t="str">
        <f t="shared" si="144"/>
        <v>0.005-180.391425162761i</v>
      </c>
      <c r="N537">
        <f t="shared" si="145"/>
        <v>89.693847258290518</v>
      </c>
      <c r="O537">
        <f t="shared" si="146"/>
        <v>84.318820797268785</v>
      </c>
      <c r="P537" s="3">
        <f t="shared" si="147"/>
        <v>84.318820797268785</v>
      </c>
      <c r="Q537" s="3">
        <f t="shared" si="148"/>
        <v>-90.306152741709482</v>
      </c>
      <c r="R537">
        <f t="shared" si="149"/>
        <v>89.693847258290518</v>
      </c>
      <c r="S537">
        <f t="shared" si="150"/>
        <v>6.4873201896561965E-3</v>
      </c>
      <c r="T537">
        <f t="shared" si="133"/>
        <v>84.318820797268785</v>
      </c>
    </row>
    <row r="538" spans="1:20" x14ac:dyDescent="0.25">
      <c r="A538">
        <f t="shared" si="134"/>
        <v>40.915926831232049</v>
      </c>
      <c r="B538">
        <f t="shared" si="151"/>
        <v>6.5119720063768902</v>
      </c>
      <c r="C538" t="str">
        <f t="shared" si="135"/>
        <v>-87.8525435031542-16379.0054668019i</v>
      </c>
      <c r="D538" t="str">
        <f t="shared" si="136"/>
        <v>3.47812499972137-2444.03607637209i</v>
      </c>
      <c r="E538" t="str">
        <f t="shared" si="137"/>
        <v>162.469065153139-0.0619659316724842i</v>
      </c>
      <c r="F538" t="str">
        <f t="shared" si="138"/>
        <v>2.90990990986501-22935.773709268i</v>
      </c>
      <c r="G538" t="str">
        <f t="shared" si="139"/>
        <v>0.999999999984571-3.92792897573768E-06i</v>
      </c>
      <c r="H538" t="str">
        <f t="shared" si="140"/>
        <v>15.1515293483547+0.0960306600022807i</v>
      </c>
      <c r="I538" t="str">
        <f t="shared" si="141"/>
        <v>15.2107885934428-2352.82843230311i</v>
      </c>
      <c r="K538" t="str">
        <f t="shared" si="142"/>
        <v>0.329986435083802-0.00211371810460751i</v>
      </c>
      <c r="L538" t="str">
        <f t="shared" si="143"/>
        <v>0.000416666666666667-72.223287388937i</v>
      </c>
      <c r="M538" t="str">
        <f t="shared" si="144"/>
        <v>0.005-179.708532738355i</v>
      </c>
      <c r="N538">
        <f t="shared" si="145"/>
        <v>89.692683923824475</v>
      </c>
      <c r="O538">
        <f t="shared" si="146"/>
        <v>84.285875500218395</v>
      </c>
      <c r="P538" s="3">
        <f t="shared" si="147"/>
        <v>84.285875500218395</v>
      </c>
      <c r="Q538" s="3">
        <f t="shared" si="148"/>
        <v>-90.307316076175525</v>
      </c>
      <c r="R538">
        <f t="shared" si="149"/>
        <v>89.692683923824475</v>
      </c>
      <c r="S538">
        <f t="shared" si="150"/>
        <v>6.5119720063768899E-3</v>
      </c>
      <c r="T538">
        <f t="shared" si="133"/>
        <v>84.285875500218395</v>
      </c>
    </row>
    <row r="539" spans="1:20" x14ac:dyDescent="0.25">
      <c r="A539">
        <f t="shared" si="134"/>
        <v>41.071407353190729</v>
      </c>
      <c r="B539">
        <f t="shared" si="151"/>
        <v>6.5367175000011226</v>
      </c>
      <c r="C539" t="str">
        <f t="shared" si="135"/>
        <v>-87.8525120766261-16316.9962936127i</v>
      </c>
      <c r="D539" t="str">
        <f t="shared" si="136"/>
        <v>3.47812499971926-2434.7838977975i</v>
      </c>
      <c r="E539" t="str">
        <f t="shared" si="137"/>
        <v>162.469061560752-0.0622013772522899i</v>
      </c>
      <c r="F539" t="str">
        <f t="shared" si="138"/>
        <v>2.90990990986467-22848.9477080644i</v>
      </c>
      <c r="G539" t="str">
        <f t="shared" si="139"/>
        <v>0.999999999984454-3.94285510584501E-06i</v>
      </c>
      <c r="H539" t="str">
        <f t="shared" si="140"/>
        <v>15.1515294564557+0.0963955768193027i</v>
      </c>
      <c r="I539" t="str">
        <f t="shared" si="141"/>
        <v>15.2107886434332-2343.92153286762i</v>
      </c>
      <c r="K539" t="str">
        <f t="shared" si="142"/>
        <v>0.329986331798848-0.00212174956804707i</v>
      </c>
      <c r="L539" t="str">
        <f t="shared" si="143"/>
        <v>0.000416666666666667-71.9498778530953i</v>
      </c>
      <c r="M539" t="str">
        <f t="shared" si="144"/>
        <v>0.005-179.028225481525i</v>
      </c>
      <c r="N539">
        <f t="shared" si="145"/>
        <v>89.691516169213301</v>
      </c>
      <c r="O539">
        <f t="shared" si="146"/>
        <v>84.252930191974414</v>
      </c>
      <c r="P539" s="3">
        <f t="shared" si="147"/>
        <v>84.252930191974414</v>
      </c>
      <c r="Q539" s="3">
        <f t="shared" si="148"/>
        <v>-90.308483830786699</v>
      </c>
      <c r="R539">
        <f t="shared" si="149"/>
        <v>89.691516169213301</v>
      </c>
      <c r="S539">
        <f t="shared" si="150"/>
        <v>6.536717500001123E-3</v>
      </c>
      <c r="T539">
        <f t="shared" si="133"/>
        <v>84.252930191974414</v>
      </c>
    </row>
    <row r="540" spans="1:20" x14ac:dyDescent="0.25">
      <c r="A540">
        <f t="shared" si="134"/>
        <v>41.22747870113286</v>
      </c>
      <c r="B540">
        <f t="shared" si="151"/>
        <v>6.5615570265011272</v>
      </c>
      <c r="C540" t="str">
        <f t="shared" si="135"/>
        <v>-87.852480410824-16255.2218458963i</v>
      </c>
      <c r="D540" t="str">
        <f t="shared" si="136"/>
        <v>3.47812499971711-2425.56674440669i</v>
      </c>
      <c r="E540" t="str">
        <f t="shared" si="137"/>
        <v>162.469057941013-0.0624377172396768i</v>
      </c>
      <c r="F540" t="str">
        <f t="shared" si="138"/>
        <v>2.90990990986434-22762.4503966444i</v>
      </c>
      <c r="G540" t="str">
        <f t="shared" si="139"/>
        <v>0.999999999984335-3.95783795524675E-06i</v>
      </c>
      <c r="H540" t="str">
        <f t="shared" si="140"/>
        <v>15.1515295653798+0.0967618803237654i</v>
      </c>
      <c r="I540" t="str">
        <f t="shared" si="141"/>
        <v>15.210788693804-2335.04835153027i</v>
      </c>
      <c r="K540" t="str">
        <f t="shared" si="142"/>
        <v>0.329986227727503-0.00212981154343418i</v>
      </c>
      <c r="L540" t="str">
        <f t="shared" si="143"/>
        <v>0.000416666666666667-71.6775033404014i</v>
      </c>
      <c r="M540" t="str">
        <f t="shared" si="144"/>
        <v>0.005-178.350493605823i</v>
      </c>
      <c r="N540">
        <f t="shared" si="145"/>
        <v>89.690343977666458</v>
      </c>
      <c r="O540">
        <f t="shared" si="146"/>
        <v>84.219984872451462</v>
      </c>
      <c r="P540" s="3">
        <f t="shared" si="147"/>
        <v>84.219984872451462</v>
      </c>
      <c r="Q540" s="3">
        <f t="shared" si="148"/>
        <v>-90.309656022333542</v>
      </c>
      <c r="R540">
        <f t="shared" si="149"/>
        <v>89.690343977666458</v>
      </c>
      <c r="S540">
        <f t="shared" si="150"/>
        <v>6.5615570265011268E-3</v>
      </c>
      <c r="T540">
        <f t="shared" si="133"/>
        <v>84.219984872451462</v>
      </c>
    </row>
    <row r="541" spans="1:20" x14ac:dyDescent="0.25">
      <c r="A541">
        <f t="shared" si="134"/>
        <v>41.384143120197166</v>
      </c>
      <c r="B541">
        <f t="shared" si="151"/>
        <v>6.5864909432018317</v>
      </c>
      <c r="C541" t="str">
        <f t="shared" si="135"/>
        <v>-87.8524485039291-16193.6812350069i</v>
      </c>
      <c r="D541" t="str">
        <f t="shared" si="136"/>
        <v>3.47812499971495-2416.38448360783i</v>
      </c>
      <c r="E541" t="str">
        <f t="shared" si="137"/>
        <v>162.469054293715-0.0626749550301336i</v>
      </c>
      <c r="F541" t="str">
        <f t="shared" si="138"/>
        <v>2.90990990986397-22676.2805307154i</v>
      </c>
      <c r="G541" t="str">
        <f t="shared" si="139"/>
        <v>0.999999999984216-3.97287773947622E-06i</v>
      </c>
      <c r="H541" t="str">
        <f t="shared" si="140"/>
        <v>15.1515296751335+0.0971295757851231i</v>
      </c>
      <c r="I541" t="str">
        <f t="shared" si="141"/>
        <v>15.2107887445587-2326.20876064744i</v>
      </c>
      <c r="K541" t="str">
        <f t="shared" si="142"/>
        <v>0.329986122863778-0.00213790414662714i</v>
      </c>
      <c r="L541" t="str">
        <f t="shared" si="143"/>
        <v>0.000416666666666667-71.4061599326576i</v>
      </c>
      <c r="M541" t="str">
        <f t="shared" si="144"/>
        <v>0.005-177.675327361848i</v>
      </c>
      <c r="N541">
        <f t="shared" si="145"/>
        <v>89.68916733232966</v>
      </c>
      <c r="O541">
        <f t="shared" si="146"/>
        <v>84.18703954156382</v>
      </c>
      <c r="P541" s="3">
        <f t="shared" si="147"/>
        <v>84.18703954156382</v>
      </c>
      <c r="Q541" s="3">
        <f t="shared" si="148"/>
        <v>-90.31083266767034</v>
      </c>
      <c r="R541">
        <f t="shared" si="149"/>
        <v>89.68916733232966</v>
      </c>
      <c r="S541">
        <f t="shared" si="150"/>
        <v>6.5864909432018313E-3</v>
      </c>
      <c r="T541">
        <f t="shared" si="133"/>
        <v>84.18703954156382</v>
      </c>
    </row>
    <row r="542" spans="1:20" x14ac:dyDescent="0.25">
      <c r="A542">
        <f t="shared" si="134"/>
        <v>41.541402864053914</v>
      </c>
      <c r="B542">
        <f t="shared" si="151"/>
        <v>6.6115196087859989</v>
      </c>
      <c r="C542" t="str">
        <f t="shared" si="135"/>
        <v>-87.8524163541028-16132.3735756619i</v>
      </c>
      <c r="D542" t="str">
        <f t="shared" si="136"/>
        <v>3.4781249997128-2407.23698331101i</v>
      </c>
      <c r="E542" t="str">
        <f t="shared" si="137"/>
        <v>162.469050618647-0.0629130940320048i</v>
      </c>
      <c r="F542" t="str">
        <f t="shared" si="138"/>
        <v>2.90990990986364-22590.4368706948i</v>
      </c>
      <c r="G542" t="str">
        <f t="shared" si="139"/>
        <v>0.999999999984096-3.98797467488576E-06i</v>
      </c>
      <c r="H542" t="str">
        <f t="shared" si="140"/>
        <v>15.1515297857228+0.09749866849285i</v>
      </c>
      <c r="I542" t="str">
        <f t="shared" si="141"/>
        <v>15.2107887956996-2317.40263305858i</v>
      </c>
      <c r="K542" t="str">
        <f t="shared" si="142"/>
        <v>0.329986017201642-0.00214602749392346i</v>
      </c>
      <c r="L542" t="str">
        <f t="shared" si="143"/>
        <v>0.000416666666666667-71.135843726497i</v>
      </c>
      <c r="M542" t="str">
        <f t="shared" si="144"/>
        <v>0.005-177.002717037107i</v>
      </c>
      <c r="N542">
        <f t="shared" si="145"/>
        <v>89.687986216284671</v>
      </c>
      <c r="O542">
        <f t="shared" si="146"/>
        <v>84.154094199224801</v>
      </c>
      <c r="P542" s="3">
        <f t="shared" si="147"/>
        <v>84.154094199224801</v>
      </c>
      <c r="Q542" s="3">
        <f t="shared" si="148"/>
        <v>-90.312013783715329</v>
      </c>
      <c r="R542">
        <f t="shared" si="149"/>
        <v>89.687986216284671</v>
      </c>
      <c r="S542">
        <f t="shared" si="150"/>
        <v>6.6115196087859988E-3</v>
      </c>
      <c r="T542">
        <f t="shared" si="133"/>
        <v>84.154094199224801</v>
      </c>
    </row>
    <row r="543" spans="1:20" x14ac:dyDescent="0.25">
      <c r="A543">
        <f t="shared" si="134"/>
        <v>41.699260194937317</v>
      </c>
      <c r="B543">
        <f t="shared" si="151"/>
        <v>6.6366433832993854</v>
      </c>
      <c r="C543" t="str">
        <f t="shared" si="135"/>
        <v>-87.8523839594984-16071.2979859303i</v>
      </c>
      <c r="D543" t="str">
        <f t="shared" si="136"/>
        <v>3.47812499971061-2398.12411192635i</v>
      </c>
      <c r="E543" t="str">
        <f t="shared" si="137"/>
        <v>162.469046915598-0.063152137666549i</v>
      </c>
      <c r="F543" t="str">
        <f t="shared" si="138"/>
        <v>2.90990990986328-22504.9181816928i</v>
      </c>
      <c r="G543" t="str">
        <f t="shared" si="139"/>
        <v>0.999999999983975-4.00312897864983E-06i</v>
      </c>
      <c r="H543" t="str">
        <f t="shared" si="140"/>
        <v>15.1515298971541+0.0978691637565265i</v>
      </c>
      <c r="I543" t="str">
        <f t="shared" si="141"/>
        <v>15.2107888472302-2308.6298420846i</v>
      </c>
      <c r="K543" t="str">
        <f t="shared" si="142"/>
        <v>0.329985910735018-0.00215418170206168i</v>
      </c>
      <c r="L543" t="str">
        <f t="shared" si="143"/>
        <v>0.000416666666666667-70.8665508333301i</v>
      </c>
      <c r="M543" t="str">
        <f t="shared" si="144"/>
        <v>0.005-176.332652955874i</v>
      </c>
      <c r="N543">
        <f t="shared" si="145"/>
        <v>89.686800612549021</v>
      </c>
      <c r="O543">
        <f t="shared" si="146"/>
        <v>84.121148845347335</v>
      </c>
      <c r="P543" s="3">
        <f t="shared" si="147"/>
        <v>84.121148845347335</v>
      </c>
      <c r="Q543" s="3">
        <f t="shared" si="148"/>
        <v>-90.313199387450979</v>
      </c>
      <c r="R543">
        <f t="shared" si="149"/>
        <v>89.686800612549021</v>
      </c>
      <c r="S543">
        <f t="shared" si="150"/>
        <v>6.6366433832993855E-3</v>
      </c>
      <c r="T543">
        <f t="shared" si="133"/>
        <v>84.121148845347335</v>
      </c>
    </row>
    <row r="544" spans="1:20" x14ac:dyDescent="0.25">
      <c r="A544">
        <f t="shared" si="134"/>
        <v>41.857717383678079</v>
      </c>
      <c r="B544">
        <f t="shared" si="151"/>
        <v>6.661862628155923</v>
      </c>
      <c r="C544" t="str">
        <f t="shared" si="135"/>
        <v>-87.8523513182519-16010.4535872193i</v>
      </c>
      <c r="D544" t="str">
        <f t="shared" si="136"/>
        <v>3.47812499970839-2389.04573836215i</v>
      </c>
      <c r="E544" t="str">
        <f t="shared" si="137"/>
        <v>162.469043184356-0.0633920893679978i</v>
      </c>
      <c r="F544" t="str">
        <f t="shared" si="138"/>
        <v>2.90990990986292-22419.7232334942i</v>
      </c>
      <c r="G544" t="str">
        <f t="shared" si="139"/>
        <v>0.999999999983853-4.01834086876822E-06i</v>
      </c>
      <c r="H544" t="str">
        <f t="shared" si="140"/>
        <v>15.1515300094339+0.098241066905905i</v>
      </c>
      <c r="I544" t="str">
        <f t="shared" si="141"/>
        <v>15.210788899153-2299.89026152595i</v>
      </c>
      <c r="K544" t="str">
        <f t="shared" si="142"/>
        <v>0.32998580345778-0.0021623668882228i</v>
      </c>
      <c r="L544" t="str">
        <f t="shared" si="143"/>
        <v>0.000416666666666667-70.5982773792886i</v>
      </c>
      <c r="M544" t="str">
        <f t="shared" si="144"/>
        <v>0.005-175.665125479054i</v>
      </c>
      <c r="N544">
        <f t="shared" si="145"/>
        <v>89.685610504075797</v>
      </c>
      <c r="O544">
        <f t="shared" si="146"/>
        <v>84.088203479843628</v>
      </c>
      <c r="P544" s="3">
        <f t="shared" si="147"/>
        <v>84.088203479843628</v>
      </c>
      <c r="Q544" s="3">
        <f t="shared" si="148"/>
        <v>-90.314389495924203</v>
      </c>
      <c r="R544">
        <f t="shared" si="149"/>
        <v>89.685610504075797</v>
      </c>
      <c r="S544">
        <f t="shared" si="150"/>
        <v>6.6618626281559233E-3</v>
      </c>
      <c r="T544">
        <f t="shared" si="133"/>
        <v>84.088203479843628</v>
      </c>
    </row>
    <row r="545" spans="1:20" x14ac:dyDescent="0.25">
      <c r="A545">
        <f t="shared" si="134"/>
        <v>42.016776709736057</v>
      </c>
      <c r="B545">
        <f t="shared" si="151"/>
        <v>6.6871777061429158</v>
      </c>
      <c r="C545" t="str">
        <f t="shared" si="135"/>
        <v>-87.8523184284836-15949.8395042615i</v>
      </c>
      <c r="D545" t="str">
        <f t="shared" si="136"/>
        <v>3.47812499970617-2380.00173202296i</v>
      </c>
      <c r="E545" t="str">
        <f t="shared" si="137"/>
        <v>162.469039424705-0.0636329525835731i</v>
      </c>
      <c r="F545" t="str">
        <f t="shared" si="138"/>
        <v>2.90990990986256-22334.8508005411i</v>
      </c>
      <c r="G545" t="str">
        <f t="shared" si="139"/>
        <v>0.99999999998373-4.03361056406903E-06i</v>
      </c>
      <c r="H545" t="str">
        <f t="shared" si="140"/>
        <v>15.1515301225688+0.0986143832909944i</v>
      </c>
      <c r="I545" t="str">
        <f t="shared" si="141"/>
        <v>15.2107889514711-2291.18376566086i</v>
      </c>
      <c r="K545" t="str">
        <f t="shared" si="142"/>
        <v>0.329985695363755-0.00217058317003214i</v>
      </c>
      <c r="L545" t="str">
        <f t="shared" si="143"/>
        <v>0.000416666666666667-70.3310195051691i</v>
      </c>
      <c r="M545" t="str">
        <f t="shared" si="144"/>
        <v>0.005-175.000125004039i</v>
      </c>
      <c r="N545">
        <f t="shared" si="145"/>
        <v>89.684415873753366</v>
      </c>
      <c r="O545">
        <f t="shared" si="146"/>
        <v>84.055258102624947</v>
      </c>
      <c r="P545" s="3">
        <f t="shared" si="147"/>
        <v>84.055258102624947</v>
      </c>
      <c r="Q545" s="3">
        <f t="shared" si="148"/>
        <v>-90.315584126246634</v>
      </c>
      <c r="R545">
        <f t="shared" si="149"/>
        <v>89.684415873753366</v>
      </c>
      <c r="S545">
        <f t="shared" si="150"/>
        <v>6.6871777061429157E-3</v>
      </c>
      <c r="T545">
        <f t="shared" si="133"/>
        <v>84.055258102624947</v>
      </c>
    </row>
    <row r="546" spans="1:20" x14ac:dyDescent="0.25">
      <c r="A546">
        <f t="shared" si="134"/>
        <v>42.176440461233057</v>
      </c>
      <c r="B546">
        <f t="shared" si="151"/>
        <v>6.7125889814262587</v>
      </c>
      <c r="C546" t="str">
        <f t="shared" si="135"/>
        <v>-87.8522852883039-15889.4548651034i</v>
      </c>
      <c r="D546" t="str">
        <f t="shared" si="136"/>
        <v>3.47812499970394-2370.99196280771i</v>
      </c>
      <c r="E546" t="str">
        <f t="shared" si="137"/>
        <v>162.469035636429-0.0638747307735843i</v>
      </c>
      <c r="F546" t="str">
        <f t="shared" si="138"/>
        <v>2.9099099098622-22250.2996619152i</v>
      </c>
      <c r="G546" t="str">
        <f t="shared" si="139"/>
        <v>0.999999999983606-4.04893828421199E-06i</v>
      </c>
      <c r="H546" t="str">
        <f t="shared" si="140"/>
        <v>15.1515302365651+0.0989891182821331i</v>
      </c>
      <c r="I546" t="str">
        <f t="shared" si="141"/>
        <v>15.2107890041877-2282.51022924344i</v>
      </c>
      <c r="K546" t="str">
        <f t="shared" si="142"/>
        <v>0.329985586446727-0.00217883066556096i</v>
      </c>
      <c r="L546" t="str">
        <f t="shared" si="143"/>
        <v>0.000416666666666667-70.0647733663768i</v>
      </c>
      <c r="M546" t="str">
        <f t="shared" si="144"/>
        <v>0.005-174.337641964573i</v>
      </c>
      <c r="N546">
        <f t="shared" si="145"/>
        <v>89.683216704405112</v>
      </c>
      <c r="O546">
        <f t="shared" si="146"/>
        <v>84.022312713602304</v>
      </c>
      <c r="P546" s="3">
        <f t="shared" si="147"/>
        <v>84.022312713602304</v>
      </c>
      <c r="Q546" s="3">
        <f t="shared" si="148"/>
        <v>-90.316783295594888</v>
      </c>
      <c r="R546">
        <f t="shared" si="149"/>
        <v>89.683216704405112</v>
      </c>
      <c r="S546">
        <f t="shared" si="150"/>
        <v>6.7125889814262591E-3</v>
      </c>
      <c r="T546">
        <f t="shared" si="133"/>
        <v>84.022312713602304</v>
      </c>
    </row>
    <row r="547" spans="1:20" x14ac:dyDescent="0.25">
      <c r="A547">
        <f t="shared" si="134"/>
        <v>42.336710934985739</v>
      </c>
      <c r="B547">
        <f t="shared" si="151"/>
        <v>6.738096819555679</v>
      </c>
      <c r="C547" t="str">
        <f t="shared" si="135"/>
        <v>-87.8522518958066-15829.2988010916i</v>
      </c>
      <c r="D547" t="str">
        <f t="shared" si="136"/>
        <v>3.47812499970169-2362.01630110785i</v>
      </c>
      <c r="E547" t="str">
        <f t="shared" si="137"/>
        <v>162.469031819312-0.0641174274114177i</v>
      </c>
      <c r="F547" t="str">
        <f t="shared" si="138"/>
        <v>2.90990990986184-22166.06860132i</v>
      </c>
      <c r="G547" t="str">
        <f t="shared" si="139"/>
        <v>0.999999999983481-4.06432424969149E-06i</v>
      </c>
      <c r="H547" t="str">
        <f t="shared" si="140"/>
        <v>15.1515303514294+0.0993652772700684i</v>
      </c>
      <c r="I547" t="str">
        <f t="shared" si="141"/>
        <v>15.2107890573058-2273.86952750197i</v>
      </c>
      <c r="K547" t="str">
        <f t="shared" si="142"/>
        <v>0.329985476700429-0.00218710949332814i</v>
      </c>
      <c r="L547" t="str">
        <f t="shared" si="143"/>
        <v>0.000416666666666667-69.7995351328719i</v>
      </c>
      <c r="M547" t="str">
        <f t="shared" si="144"/>
        <v>0.005-173.677666830617i</v>
      </c>
      <c r="N547">
        <f t="shared" si="145"/>
        <v>89.682012978789274</v>
      </c>
      <c r="O547">
        <f t="shared" si="146"/>
        <v>83.989367312685786</v>
      </c>
      <c r="P547" s="3">
        <f t="shared" si="147"/>
        <v>83.989367312685786</v>
      </c>
      <c r="Q547" s="3">
        <f t="shared" si="148"/>
        <v>-90.317987021210726</v>
      </c>
      <c r="R547">
        <f t="shared" si="149"/>
        <v>89.682012978789274</v>
      </c>
      <c r="S547">
        <f t="shared" si="150"/>
        <v>6.7380968195556792E-3</v>
      </c>
      <c r="T547">
        <f t="shared" si="133"/>
        <v>83.989367312685786</v>
      </c>
    </row>
    <row r="548" spans="1:20" x14ac:dyDescent="0.25">
      <c r="A548">
        <f t="shared" si="134"/>
        <v>42.497590436538694</v>
      </c>
      <c r="B548">
        <f t="shared" si="151"/>
        <v>6.7637015874699911</v>
      </c>
      <c r="C548" t="str">
        <f t="shared" si="135"/>
        <v>-87.8522182490678-15769.3704468609i</v>
      </c>
      <c r="D548" t="str">
        <f t="shared" si="136"/>
        <v>3.4781249996994-2353.07461780546i</v>
      </c>
      <c r="E548" t="str">
        <f t="shared" si="137"/>
        <v>162.469027973131-0.0643610459836421i</v>
      </c>
      <c r="F548" t="str">
        <f t="shared" si="138"/>
        <v>2.90990990986147-22082.1564070632i</v>
      </c>
      <c r="G548" t="str">
        <f t="shared" si="139"/>
        <v>0.999999999983356-0.0000040797686818398i</v>
      </c>
      <c r="H548" t="str">
        <f t="shared" si="140"/>
        <v>15.1515304671683+0.0997428656660292i</v>
      </c>
      <c r="I548" t="str">
        <f t="shared" si="141"/>
        <v>15.2107891108281-2265.26153613704i</v>
      </c>
      <c r="K548" t="str">
        <f t="shared" si="142"/>
        <v>0.32998536611855-0.00219541977230182i</v>
      </c>
      <c r="L548" t="str">
        <f t="shared" si="143"/>
        <v>0.000416666666666667-69.5353009891134i</v>
      </c>
      <c r="M548" t="str">
        <f t="shared" si="144"/>
        <v>0.005-173.020190108206i</v>
      </c>
      <c r="N548">
        <f t="shared" si="145"/>
        <v>89.680804679598637</v>
      </c>
      <c r="O548">
        <f t="shared" si="146"/>
        <v>83.956421899784772</v>
      </c>
      <c r="P548" s="3">
        <f t="shared" si="147"/>
        <v>83.956421899784772</v>
      </c>
      <c r="Q548" s="3">
        <f t="shared" si="148"/>
        <v>-90.319195320401363</v>
      </c>
      <c r="R548">
        <f t="shared" si="149"/>
        <v>89.680804679598637</v>
      </c>
      <c r="S548">
        <f t="shared" si="150"/>
        <v>6.7637015874699915E-3</v>
      </c>
      <c r="T548">
        <f t="shared" si="133"/>
        <v>83.956421899784772</v>
      </c>
    </row>
    <row r="549" spans="1:20" x14ac:dyDescent="0.25">
      <c r="A549">
        <f t="shared" si="134"/>
        <v>42.65908128019754</v>
      </c>
      <c r="B549">
        <f t="shared" si="151"/>
        <v>6.7894036535023776</v>
      </c>
      <c r="C549" t="str">
        <f t="shared" si="135"/>
        <v>-87.8521843461547-15709.6689403219i</v>
      </c>
      <c r="D549" t="str">
        <f t="shared" si="136"/>
        <v>3.47812499969712-2344.16678427143i</v>
      </c>
      <c r="E549" t="str">
        <f t="shared" si="137"/>
        <v>162.469024097667-0.0646055899900377i</v>
      </c>
      <c r="F549" t="str">
        <f t="shared" si="138"/>
        <v>2.9099099098611-21998.5618720398i</v>
      </c>
      <c r="G549" t="str">
        <f t="shared" si="139"/>
        <v>0.999999999983229-4.09527180283028E-06i</v>
      </c>
      <c r="H549" t="str">
        <f t="shared" si="140"/>
        <v>15.1515305837885+0.100121888901813i</v>
      </c>
      <c r="I549" t="str">
        <f t="shared" si="141"/>
        <v>15.210789164758-2256.6861313198i</v>
      </c>
      <c r="K549" t="str">
        <f t="shared" si="142"/>
        <v>0.329985254694726-0.00220376162190118i</v>
      </c>
      <c r="L549" t="str">
        <f t="shared" si="143"/>
        <v>0.000416666666666667-69.2720671340044i</v>
      </c>
      <c r="M549" t="str">
        <f t="shared" si="144"/>
        <v>0.005-172.365202339316i</v>
      </c>
      <c r="N549">
        <f t="shared" si="145"/>
        <v>89.679591789460261</v>
      </c>
      <c r="O549">
        <f t="shared" si="146"/>
        <v>83.923476474808055</v>
      </c>
      <c r="P549" s="3">
        <f t="shared" si="147"/>
        <v>83.923476474808055</v>
      </c>
      <c r="Q549" s="3">
        <f t="shared" si="148"/>
        <v>-90.320408210539739</v>
      </c>
      <c r="R549">
        <f t="shared" si="149"/>
        <v>89.679591789460261</v>
      </c>
      <c r="S549">
        <f t="shared" si="150"/>
        <v>6.7894036535023775E-3</v>
      </c>
      <c r="T549">
        <f t="shared" si="133"/>
        <v>83.923476474808055</v>
      </c>
    </row>
    <row r="550" spans="1:20" x14ac:dyDescent="0.25">
      <c r="A550">
        <f t="shared" si="134"/>
        <v>42.821185789062291</v>
      </c>
      <c r="B550">
        <f t="shared" si="151"/>
        <v>6.8152033873856865</v>
      </c>
      <c r="C550" t="str">
        <f t="shared" si="135"/>
        <v>-87.8521501851152-15650.1934226482i</v>
      </c>
      <c r="D550" t="str">
        <f t="shared" si="136"/>
        <v>3.47812499969482-2335.29267236359i</v>
      </c>
      <c r="E550" t="str">
        <f t="shared" si="137"/>
        <v>162.469020192695-0.0648510629436199i</v>
      </c>
      <c r="F550" t="str">
        <f t="shared" si="138"/>
        <v>2.90990990986074-21915.2837937144i</v>
      </c>
      <c r="G550" t="str">
        <f t="shared" si="139"/>
        <v>0.999999999983101-4.11083383568051E-06i</v>
      </c>
      <c r="H550" t="str">
        <f t="shared" si="140"/>
        <v>15.1515307012967+0.100502352429855i</v>
      </c>
      <c r="I550" t="str">
        <f t="shared" si="141"/>
        <v>15.2107892190986-2248.14318969019i</v>
      </c>
      <c r="K550" t="str">
        <f t="shared" si="142"/>
        <v>0.329985142422548-0.00221213516199809i</v>
      </c>
      <c r="L550" t="str">
        <f t="shared" si="143"/>
        <v>0.000416666666666667-69.0098297808369i</v>
      </c>
      <c r="M550" t="str">
        <f t="shared" si="144"/>
        <v>0.005-171.71269410173i</v>
      </c>
      <c r="N550">
        <f t="shared" si="145"/>
        <v>89.678374290935295</v>
      </c>
      <c r="O550">
        <f t="shared" si="146"/>
        <v>83.890531037663578</v>
      </c>
      <c r="P550" s="3">
        <f t="shared" si="147"/>
        <v>83.890531037663578</v>
      </c>
      <c r="Q550" s="3">
        <f t="shared" si="148"/>
        <v>-90.321625709064705</v>
      </c>
      <c r="R550">
        <f t="shared" si="149"/>
        <v>89.678374290935295</v>
      </c>
      <c r="S550">
        <f t="shared" si="150"/>
        <v>6.8152033873856866E-3</v>
      </c>
      <c r="T550">
        <f t="shared" si="133"/>
        <v>83.890531037663578</v>
      </c>
    </row>
    <row r="551" spans="1:20" x14ac:dyDescent="0.25">
      <c r="A551">
        <f t="shared" si="134"/>
        <v>42.983906295060727</v>
      </c>
      <c r="B551">
        <f t="shared" si="151"/>
        <v>6.8411011602577521</v>
      </c>
      <c r="C551" t="str">
        <f t="shared" si="135"/>
        <v>-87.8521157639879-15590.9430382651i</v>
      </c>
      <c r="D551" t="str">
        <f t="shared" si="136"/>
        <v>3.47812499969251-2326.45215442485i</v>
      </c>
      <c r="E551" t="str">
        <f t="shared" si="137"/>
        <v>162.469016257995-0.0650974683707368i</v>
      </c>
      <c r="F551" t="str">
        <f t="shared" si="138"/>
        <v>2.90990990986036-21832.3209741039i</v>
      </c>
      <c r="G551" t="str">
        <f t="shared" si="139"/>
        <v>0.999999999982972-4.12645500425557E-06i</v>
      </c>
      <c r="H551" t="str">
        <f t="shared" si="140"/>
        <v>15.1515308196996+0.100884261723312i</v>
      </c>
      <c r="I551" t="str">
        <f t="shared" si="141"/>
        <v>15.210789273853-2239.63258835511i</v>
      </c>
      <c r="K551" t="str">
        <f t="shared" si="142"/>
        <v>0.329985029295559-0.00222054051291885i</v>
      </c>
      <c r="L551" t="str">
        <f t="shared" si="143"/>
        <v>0.000416666666666667-68.7485851572392i</v>
      </c>
      <c r="M551" t="str">
        <f t="shared" si="144"/>
        <v>0.005-171.062656008896i</v>
      </c>
      <c r="N551">
        <f t="shared" si="145"/>
        <v>89.677152166518709</v>
      </c>
      <c r="O551">
        <f t="shared" si="146"/>
        <v>83.857585588258999</v>
      </c>
      <c r="P551" s="3">
        <f t="shared" si="147"/>
        <v>83.857585588258999</v>
      </c>
      <c r="Q551" s="3">
        <f t="shared" si="148"/>
        <v>-90.322847833481291</v>
      </c>
      <c r="R551">
        <f t="shared" si="149"/>
        <v>89.677152166518709</v>
      </c>
      <c r="S551">
        <f t="shared" si="150"/>
        <v>6.841101160257752E-3</v>
      </c>
      <c r="T551">
        <f t="shared" si="133"/>
        <v>83.857585588258999</v>
      </c>
    </row>
    <row r="552" spans="1:20" x14ac:dyDescent="0.25">
      <c r="A552">
        <f t="shared" si="134"/>
        <v>43.147245138981958</v>
      </c>
      <c r="B552">
        <f t="shared" si="151"/>
        <v>6.8670973446667318</v>
      </c>
      <c r="C552" t="str">
        <f t="shared" si="135"/>
        <v>-87.8520810807888-15531.9169348354i</v>
      </c>
      <c r="D552" t="str">
        <f t="shared" si="136"/>
        <v>3.47812499969015-2317.6451032814i</v>
      </c>
      <c r="E552" t="str">
        <f t="shared" si="137"/>
        <v>162.469012293336-0.0653448098110901i</v>
      </c>
      <c r="F552" t="str">
        <f t="shared" si="138"/>
        <v>2.90990990985998-21749.6722197602i</v>
      </c>
      <c r="G552" t="str">
        <f t="shared" si="139"/>
        <v>0.999999999982843-0.0000041421355332712i</v>
      </c>
      <c r="H552" t="str">
        <f t="shared" si="140"/>
        <v>15.1515309390042+0.101267622276137i</v>
      </c>
      <c r="I552" t="str">
        <f t="shared" si="141"/>
        <v>15.2107893290243-2231.15420488672i</v>
      </c>
      <c r="K552" t="str">
        <f t="shared" si="142"/>
        <v>0.329984915307248-0.0022289777954458i</v>
      </c>
      <c r="L552" t="str">
        <f t="shared" si="143"/>
        <v>0.000416666666666667-68.48832950512i</v>
      </c>
      <c r="M552" t="str">
        <f t="shared" si="144"/>
        <v>0.005-170.415078709799i</v>
      </c>
      <c r="N552">
        <f t="shared" si="145"/>
        <v>89.675925398638981</v>
      </c>
      <c r="O552">
        <f t="shared" si="146"/>
        <v>83.82464012650064</v>
      </c>
      <c r="P552" s="3">
        <f t="shared" si="147"/>
        <v>83.82464012650064</v>
      </c>
      <c r="Q552" s="3">
        <f t="shared" si="148"/>
        <v>-90.324074601361019</v>
      </c>
      <c r="R552">
        <f t="shared" si="149"/>
        <v>89.675925398638981</v>
      </c>
      <c r="S552">
        <f t="shared" si="150"/>
        <v>6.8670973446667317E-3</v>
      </c>
      <c r="T552">
        <f t="shared" si="133"/>
        <v>83.82464012650064</v>
      </c>
    </row>
    <row r="553" spans="1:20" x14ac:dyDescent="0.25">
      <c r="A553">
        <f t="shared" si="134"/>
        <v>43.311204670510094</v>
      </c>
      <c r="B553">
        <f t="shared" si="151"/>
        <v>6.8931923145764653</v>
      </c>
      <c r="C553" t="str">
        <f t="shared" si="135"/>
        <v>-87.8520461335237-15473.1142632492i</v>
      </c>
      <c r="D553" t="str">
        <f t="shared" si="136"/>
        <v>3.47812499968779-2308.87139224086i</v>
      </c>
      <c r="E553" t="str">
        <f t="shared" si="137"/>
        <v>162.469008298491-0.0655930908177595i</v>
      </c>
      <c r="F553" t="str">
        <f t="shared" si="138"/>
        <v>2.90990990985962-21667.3363417534i</v>
      </c>
      <c r="G553" t="str">
        <f t="shared" si="139"/>
        <v>0.999999999982712-4.15787564829709E-06i</v>
      </c>
      <c r="H553" t="str">
        <f t="shared" si="140"/>
        <v>15.1515310592171+0.101652439603162i</v>
      </c>
      <c r="I553" t="str">
        <f t="shared" si="141"/>
        <v>15.2107893846157-2222.70791732063i</v>
      </c>
      <c r="K553" t="str">
        <f t="shared" si="142"/>
        <v>0.329984800451061-0.00223744713081924i</v>
      </c>
      <c r="L553" t="str">
        <f t="shared" si="143"/>
        <v>0.000416666666666667-68.2290590806138i</v>
      </c>
      <c r="M553" t="str">
        <f t="shared" si="144"/>
        <v>0.005-169.769952888821i</v>
      </c>
      <c r="N553">
        <f t="shared" si="145"/>
        <v>89.674693969657937</v>
      </c>
      <c r="O553">
        <f t="shared" si="146"/>
        <v>83.79169465229468</v>
      </c>
      <c r="P553" s="3">
        <f t="shared" si="147"/>
        <v>83.79169465229468</v>
      </c>
      <c r="Q553" s="3">
        <f t="shared" si="148"/>
        <v>-90.325306030342063</v>
      </c>
      <c r="R553">
        <f t="shared" si="149"/>
        <v>89.674693969657937</v>
      </c>
      <c r="S553">
        <f t="shared" si="150"/>
        <v>6.8931923145764649E-3</v>
      </c>
      <c r="T553">
        <f t="shared" si="133"/>
        <v>83.79169465229468</v>
      </c>
    </row>
    <row r="554" spans="1:20" x14ac:dyDescent="0.25">
      <c r="A554">
        <f t="shared" si="134"/>
        <v>43.47578724825803</v>
      </c>
      <c r="B554">
        <f t="shared" si="151"/>
        <v>6.9193864453718561</v>
      </c>
      <c r="C554" t="str">
        <f t="shared" si="135"/>
        <v>-87.8520109201833-15414.5341776101i</v>
      </c>
      <c r="D554" t="str">
        <f t="shared" si="136"/>
        <v>3.47812499968542-2300.13089509043i</v>
      </c>
      <c r="E554" t="str">
        <f t="shared" si="137"/>
        <v>162.469004273232-0.0658423149573346i</v>
      </c>
      <c r="F554" t="str">
        <f t="shared" si="138"/>
        <v>2.90990990985922-21585.312155654i</v>
      </c>
      <c r="G554" t="str">
        <f t="shared" si="139"/>
        <v>0.99999999998258-4.17367557576007E-06i</v>
      </c>
      <c r="H554" t="str">
        <f t="shared" si="140"/>
        <v>15.1515311803455+0.102038719240178i</v>
      </c>
      <c r="I554" t="str">
        <f t="shared" si="141"/>
        <v>15.2107894406305-2214.29360415414i</v>
      </c>
      <c r="K554" t="str">
        <f t="shared" si="142"/>
        <v>0.329984684720388-0.00224594864073895i</v>
      </c>
      <c r="L554" t="str">
        <f t="shared" si="143"/>
        <v>0.000416666666666667-67.9707701540285i</v>
      </c>
      <c r="M554" t="str">
        <f t="shared" si="144"/>
        <v>0.005-169.127269265612i</v>
      </c>
      <c r="N554">
        <f t="shared" si="145"/>
        <v>89.673457861870446</v>
      </c>
      <c r="O554">
        <f t="shared" si="146"/>
        <v>83.758749165546192</v>
      </c>
      <c r="P554" s="3">
        <f t="shared" si="147"/>
        <v>83.758749165546192</v>
      </c>
      <c r="Q554" s="3">
        <f t="shared" si="148"/>
        <v>-90.326542138129554</v>
      </c>
      <c r="R554">
        <f t="shared" si="149"/>
        <v>89.673457861870446</v>
      </c>
      <c r="S554">
        <f t="shared" si="150"/>
        <v>6.9193864453718562E-3</v>
      </c>
      <c r="T554">
        <f t="shared" si="133"/>
        <v>83.758749165546192</v>
      </c>
    </row>
    <row r="555" spans="1:20" x14ac:dyDescent="0.25">
      <c r="A555">
        <f t="shared" si="134"/>
        <v>43.640995239801413</v>
      </c>
      <c r="B555">
        <f t="shared" si="151"/>
        <v>6.9456801138642694</v>
      </c>
      <c r="C555" t="str">
        <f t="shared" si="135"/>
        <v>-87.8519754387405-15356.175835224i</v>
      </c>
      <c r="D555" t="str">
        <f t="shared" si="136"/>
        <v>3.47812499968302-2291.42348609514i</v>
      </c>
      <c r="E555" t="str">
        <f t="shared" si="137"/>
        <v>162.469000217324-0.0660924858098688i</v>
      </c>
      <c r="F555" t="str">
        <f t="shared" si="138"/>
        <v>2.90990990985883-21503.5984815167i</v>
      </c>
      <c r="G555" t="str">
        <f t="shared" si="139"/>
        <v>0.999999999982448-0.0000041895355429474i</v>
      </c>
      <c r="H555" t="str">
        <f t="shared" si="140"/>
        <v>15.1515313023962+0.102426466744008i</v>
      </c>
      <c r="I555" t="str">
        <f t="shared" si="141"/>
        <v>15.2107894970717-2205.91114434455i</v>
      </c>
      <c r="K555" t="str">
        <f t="shared" si="142"/>
        <v>0.329984568108574-0.00225448244736608i</v>
      </c>
      <c r="L555" t="str">
        <f t="shared" si="143"/>
        <v>0.000416666666666667-67.7134590097912i</v>
      </c>
      <c r="M555" t="str">
        <f t="shared" si="144"/>
        <v>0.005-168.487018594951i</v>
      </c>
      <c r="N555">
        <f t="shared" si="145"/>
        <v>89.672217057504184</v>
      </c>
      <c r="O555">
        <f t="shared" si="146"/>
        <v>83.725803666159663</v>
      </c>
      <c r="P555" s="3">
        <f t="shared" si="147"/>
        <v>83.725803666159663</v>
      </c>
      <c r="Q555" s="3">
        <f t="shared" si="148"/>
        <v>-90.327782942495816</v>
      </c>
      <c r="R555">
        <f t="shared" si="149"/>
        <v>89.672217057504184</v>
      </c>
      <c r="S555">
        <f t="shared" si="150"/>
        <v>6.9456801138642697E-3</v>
      </c>
      <c r="T555">
        <f t="shared" si="133"/>
        <v>83.725803666159663</v>
      </c>
    </row>
    <row r="556" spans="1:20" x14ac:dyDescent="0.25">
      <c r="A556">
        <f t="shared" si="134"/>
        <v>43.806831021712661</v>
      </c>
      <c r="B556">
        <f t="shared" si="151"/>
        <v>6.9720736982969536</v>
      </c>
      <c r="C556" t="str">
        <f t="shared" si="135"/>
        <v>-87.8519396871586-15298.038396587i</v>
      </c>
      <c r="D556" t="str">
        <f t="shared" si="136"/>
        <v>3.4781249996806-2282.74903999598i</v>
      </c>
      <c r="E556" t="str">
        <f t="shared" si="137"/>
        <v>162.468996130539-0.0663436069690073i</v>
      </c>
      <c r="F556" t="str">
        <f t="shared" si="138"/>
        <v>2.90990990985844-21422.1941438629i</v>
      </c>
      <c r="G556" t="str">
        <f t="shared" si="139"/>
        <v>0.999999999982314-4.20545577801004E-06i</v>
      </c>
      <c r="H556" t="str">
        <f t="shared" si="140"/>
        <v>15.1515314253761+0.102815687692595i</v>
      </c>
      <c r="I556" t="str">
        <f t="shared" si="141"/>
        <v>15.2107895539427-2197.56041730732i</v>
      </c>
      <c r="K556" t="str">
        <f t="shared" si="142"/>
        <v>0.329984450608911-0.00226304867332481i</v>
      </c>
      <c r="L556" t="str">
        <f t="shared" si="143"/>
        <v>0.000416666666666667-67.4571219463947i</v>
      </c>
      <c r="M556" t="str">
        <f t="shared" si="144"/>
        <v>0.005-167.849191666618i</v>
      </c>
      <c r="N556">
        <f t="shared" si="145"/>
        <v>89.670971538719371</v>
      </c>
      <c r="O556">
        <f t="shared" si="146"/>
        <v>83.692858154039186</v>
      </c>
      <c r="P556" s="3">
        <f t="shared" si="147"/>
        <v>83.692858154039186</v>
      </c>
      <c r="Q556" s="3">
        <f t="shared" si="148"/>
        <v>-90.329028461280629</v>
      </c>
      <c r="R556">
        <f t="shared" si="149"/>
        <v>89.670971538719371</v>
      </c>
      <c r="S556">
        <f t="shared" si="150"/>
        <v>6.9720736982969538E-3</v>
      </c>
      <c r="T556">
        <f t="shared" ref="T556:T619" si="152">P556</f>
        <v>83.692858154039186</v>
      </c>
    </row>
    <row r="557" spans="1:20" x14ac:dyDescent="0.25">
      <c r="A557">
        <f t="shared" ref="A557:A620" si="153">2*PI()*B557</f>
        <v>43.973296979595169</v>
      </c>
      <c r="B557">
        <f t="shared" si="151"/>
        <v>6.9985675783504826</v>
      </c>
      <c r="C557" t="str">
        <f t="shared" ref="C557:C620" si="154">IMPRODUCT(D557,E557,$C$40,,K557,$C$41)</f>
        <v>-87.8519036633755-15240.1210253721i</v>
      </c>
      <c r="D557" t="str">
        <f t="shared" ref="D557:D620" si="155">IMDIV(IMPRODUCT($C$37,$C$38,COMPLEX(1,A557/$C$38)),IMSUM(-1*A557*A557/$C$39,COMPLEX(0,1*A557)))</f>
        <v>3.47812499967817-2274.10743200814i</v>
      </c>
      <c r="E557" t="str">
        <f t="shared" ref="E557:E620" si="156">IMDIV(IMPRODUCT(IMSUM(F557,G557),$C$29,H557),IMSUM(1,I557))</f>
        <v>162.468992012637-0.0665956820419976i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15.1515315492926+0.103206387685077i</v>
      </c>
      <c r="I557" t="str">
        <f t="shared" ref="I557:I620" si="160">IMPRODUCT(F557,$C$29,H557,$C$31)</f>
        <v>15.2107896112467-2189.24130291449i</v>
      </c>
      <c r="K557" t="str">
        <f t="shared" ref="K557:K620" si="161">IF($C$26&lt;=0,IMDIV(1,IMSUM(IMDIV(1,L557),1/$C$18)),IMDIV(1,IMSUM(IMDIV(1,L557),1/$C$18,IMDIV(1,M557))))</f>
        <v>0.329984332214637-0.00227164744170401i</v>
      </c>
      <c r="L557" t="str">
        <f t="shared" ref="L557:L620" si="162">IMSUM($C$21/$C$22,IMDIV(1,COMPLEX(0,$C$20*$C$22*A557)))</f>
        <v>0.000416666666666667-67.2017552763448i</v>
      </c>
      <c r="M557" t="str">
        <f t="shared" ref="M557:M620" si="163">IMSUM($C$25/$C$26,IMDIV(1,COMPLEX(0,$C$24*$C$26*A557)))</f>
        <v>0.005-167.213779305258i</v>
      </c>
      <c r="N557">
        <f t="shared" ref="N557:N620" si="164">ABS(R557)</f>
        <v>89.66972128760851</v>
      </c>
      <c r="O557">
        <f t="shared" ref="O557:O620" si="165">ABS(P557)</f>
        <v>83.659912629087472</v>
      </c>
      <c r="P557" s="3">
        <f t="shared" ref="P557:P620" si="166">20*LOG10(IMABS(C557))</f>
        <v>83.659912629087472</v>
      </c>
      <c r="Q557" s="3">
        <f t="shared" ref="Q557:Q620" si="167">IMARGUMENT(C557)*180/PI()</f>
        <v>-90.33027871239149</v>
      </c>
      <c r="R557">
        <f t="shared" ref="R557:R620" si="168">IF(Q557&lt;0,Q557+180,Q557-180)</f>
        <v>89.66972128760851</v>
      </c>
      <c r="S557">
        <f t="shared" ref="S557:S620" si="169">B557/1000</f>
        <v>6.9985675783504828E-3</v>
      </c>
      <c r="T557">
        <f t="shared" si="152"/>
        <v>83.659912629087472</v>
      </c>
    </row>
    <row r="558" spans="1:20" x14ac:dyDescent="0.25">
      <c r="A558">
        <f t="shared" si="153"/>
        <v>44.140395508117628</v>
      </c>
      <c r="B558">
        <f t="shared" ref="B558:B621" si="170">B557*(1+B$42)</f>
        <v>7.0251621351482143</v>
      </c>
      <c r="C558" t="str">
        <f t="shared" si="154"/>
        <v>-87.8518673653206-15182.4228884186i</v>
      </c>
      <c r="D558" t="str">
        <f t="shared" si="155"/>
        <v>3.47812499967573-2265.49853781919i</v>
      </c>
      <c r="E558" t="str">
        <f t="shared" si="156"/>
        <v>162.468987863383-0.0668487146497242i</v>
      </c>
      <c r="F558" t="str">
        <f t="shared" si="157"/>
        <v>2.90990990985764-21260.3087983237i</v>
      </c>
      <c r="G558" t="str">
        <f t="shared" si="158"/>
        <v>0.999999999982044-0.0000042374779687032i</v>
      </c>
      <c r="H558" t="str">
        <f t="shared" si="159"/>
        <v>15.1515316741526+0.103598572341871i</v>
      </c>
      <c r="I558" t="str">
        <f t="shared" si="160"/>
        <v>15.2107896689871-2180.95368149279i</v>
      </c>
      <c r="K558" t="str">
        <f t="shared" si="161"/>
        <v>0.329984212918943-0.00228027887605923i</v>
      </c>
      <c r="L558" t="str">
        <f t="shared" si="162"/>
        <v>0.000416666666666667-66.9473553261056i</v>
      </c>
      <c r="M558" t="str">
        <f t="shared" si="163"/>
        <v>0.005-166.580772370251i</v>
      </c>
      <c r="N558">
        <f t="shared" si="164"/>
        <v>89.668466286196164</v>
      </c>
      <c r="O558">
        <f t="shared" si="165"/>
        <v>83.626967091206893</v>
      </c>
      <c r="P558" s="3">
        <f t="shared" si="166"/>
        <v>83.626967091206893</v>
      </c>
      <c r="Q558" s="3">
        <f t="shared" si="167"/>
        <v>-90.331533713803836</v>
      </c>
      <c r="R558">
        <f t="shared" si="168"/>
        <v>89.668466286196164</v>
      </c>
      <c r="S558">
        <f t="shared" si="169"/>
        <v>7.0251621351482144E-3</v>
      </c>
      <c r="T558">
        <f t="shared" si="152"/>
        <v>83.626967091206893</v>
      </c>
    </row>
    <row r="559" spans="1:20" x14ac:dyDescent="0.25">
      <c r="A559">
        <f t="shared" si="153"/>
        <v>44.308129011048479</v>
      </c>
      <c r="B559">
        <f t="shared" si="170"/>
        <v>7.0518577512617773</v>
      </c>
      <c r="C559" t="str">
        <f t="shared" si="154"/>
        <v>-87.851830790907-15124.9431557196i</v>
      </c>
      <c r="D559" t="str">
        <f t="shared" si="155"/>
        <v>3.47812499967326-2256.92223358727i</v>
      </c>
      <c r="E559" t="str">
        <f t="shared" si="156"/>
        <v>162.468983682538-0.0671027084268341i</v>
      </c>
      <c r="F559" t="str">
        <f t="shared" si="157"/>
        <v>2.90990990985727-21179.8254616632i</v>
      </c>
      <c r="G559" t="str">
        <f t="shared" si="158"/>
        <v>0.999999999981907-4.25358038498369E-06i</v>
      </c>
      <c r="H559" t="str">
        <f t="shared" si="159"/>
        <v>15.1515317999633+0.10399224730475i</v>
      </c>
      <c r="I559" t="str">
        <f t="shared" si="160"/>
        <v>15.2107897271671-2172.69743382198i</v>
      </c>
      <c r="K559" t="str">
        <f t="shared" si="161"/>
        <v>0.329984092714968-0.00228894310041427i</v>
      </c>
      <c r="L559" t="str">
        <f t="shared" si="162"/>
        <v>0.000416666666666667-66.6939184360486i</v>
      </c>
      <c r="M559" t="str">
        <f t="shared" si="163"/>
        <v>0.005-165.95016175558i</v>
      </c>
      <c r="N559">
        <f t="shared" si="164"/>
        <v>89.667206516438654</v>
      </c>
      <c r="O559">
        <f t="shared" si="165"/>
        <v>83.594021540299096</v>
      </c>
      <c r="P559" s="3">
        <f t="shared" si="166"/>
        <v>83.594021540299096</v>
      </c>
      <c r="Q559" s="3">
        <f t="shared" si="167"/>
        <v>-90.332793483561346</v>
      </c>
      <c r="R559">
        <f t="shared" si="168"/>
        <v>89.667206516438654</v>
      </c>
      <c r="S559">
        <f t="shared" si="169"/>
        <v>7.0518577512617775E-3</v>
      </c>
      <c r="T559">
        <f t="shared" si="152"/>
        <v>83.594021540299096</v>
      </c>
    </row>
    <row r="560" spans="1:20" x14ac:dyDescent="0.25">
      <c r="A560">
        <f t="shared" si="153"/>
        <v>44.47649990129046</v>
      </c>
      <c r="B560">
        <f t="shared" si="170"/>
        <v>7.0786548107165723</v>
      </c>
      <c r="C560" t="str">
        <f t="shared" si="154"/>
        <v>-87.8517939380316-15067.6810004098i</v>
      </c>
      <c r="D560" t="str">
        <f t="shared" si="155"/>
        <v>3.47812499967077-2248.3783959394i</v>
      </c>
      <c r="E560" t="str">
        <f t="shared" si="156"/>
        <v>162.468979469862-0.0673576670217071i</v>
      </c>
      <c r="F560" t="str">
        <f t="shared" si="157"/>
        <v>2.90990990985685-21099.6468039026i</v>
      </c>
      <c r="G560" t="str">
        <f t="shared" si="158"/>
        <v>0.999999999981769-4.26974399044604E-06i</v>
      </c>
      <c r="H560" t="str">
        <f t="shared" si="159"/>
        <v>15.151531926732+0.104387418236927i</v>
      </c>
      <c r="I560" t="str">
        <f t="shared" si="160"/>
        <v>15.21078978579-2164.47244113318i</v>
      </c>
      <c r="K560" t="str">
        <f t="shared" si="161"/>
        <v>0.329983971595795-0.00229764023926298i</v>
      </c>
      <c r="L560" t="str">
        <f t="shared" si="162"/>
        <v>0.000416666666666667-66.441440960399i</v>
      </c>
      <c r="M560" t="str">
        <f t="shared" si="163"/>
        <v>0.005-165.321938389699i</v>
      </c>
      <c r="N560">
        <f t="shared" si="164"/>
        <v>89.665941960223776</v>
      </c>
      <c r="O560">
        <f t="shared" si="165"/>
        <v>83.561075976264846</v>
      </c>
      <c r="P560" s="3">
        <f t="shared" si="166"/>
        <v>83.561075976264846</v>
      </c>
      <c r="Q560" s="3">
        <f t="shared" si="167"/>
        <v>-90.334058039776224</v>
      </c>
      <c r="R560">
        <f t="shared" si="168"/>
        <v>89.665941960223776</v>
      </c>
      <c r="S560">
        <f t="shared" si="169"/>
        <v>7.0786548107165722E-3</v>
      </c>
      <c r="T560">
        <f t="shared" si="152"/>
        <v>83.561075976264846</v>
      </c>
    </row>
    <row r="561" spans="1:20" x14ac:dyDescent="0.25">
      <c r="A561">
        <f t="shared" si="153"/>
        <v>44.645510600915365</v>
      </c>
      <c r="B561">
        <f t="shared" si="170"/>
        <v>7.1055536989972952</v>
      </c>
      <c r="C561" t="str">
        <f t="shared" si="154"/>
        <v>-87.8517568045727-15010.635598754i</v>
      </c>
      <c r="D561" t="str">
        <f t="shared" si="155"/>
        <v>3.47812499966826-2239.86690196958i</v>
      </c>
      <c r="E561" t="str">
        <f t="shared" si="156"/>
        <v>162.468975225113-0.06761359409654i</v>
      </c>
      <c r="F561" t="str">
        <f t="shared" si="157"/>
        <v>2.90990990985645-21019.771671645i</v>
      </c>
      <c r="G561" t="str">
        <f t="shared" si="158"/>
        <v>0.99999999998163-4.28596901760915E-06i</v>
      </c>
      <c r="H561" t="str">
        <f t="shared" si="159"/>
        <v>15.151532054466+0.104784090823138i</v>
      </c>
      <c r="I561" t="str">
        <f t="shared" si="160"/>
        <v>15.2107898448595-2156.27858510713i</v>
      </c>
      <c r="K561" t="str">
        <f t="shared" si="161"/>
        <v>0.329983849554457-0.00230637041757106i</v>
      </c>
      <c r="L561" t="str">
        <f t="shared" si="162"/>
        <v>0.000416666666666667-66.1899192671836i</v>
      </c>
      <c r="M561" t="str">
        <f t="shared" si="163"/>
        <v>0.005-164.696093235404i</v>
      </c>
      <c r="N561">
        <f t="shared" si="164"/>
        <v>89.664672599370689</v>
      </c>
      <c r="O561">
        <f t="shared" si="165"/>
        <v>83.528130399004255</v>
      </c>
      <c r="P561" s="3">
        <f t="shared" si="166"/>
        <v>83.528130399004255</v>
      </c>
      <c r="Q561" s="3">
        <f t="shared" si="167"/>
        <v>-90.335327400629311</v>
      </c>
      <c r="R561">
        <f t="shared" si="168"/>
        <v>89.664672599370689</v>
      </c>
      <c r="S561">
        <f t="shared" si="169"/>
        <v>7.1055536989972955E-3</v>
      </c>
      <c r="T561">
        <f t="shared" si="152"/>
        <v>83.528130399004255</v>
      </c>
    </row>
    <row r="562" spans="1:20" x14ac:dyDescent="0.25">
      <c r="A562">
        <f t="shared" si="153"/>
        <v>44.815163541198842</v>
      </c>
      <c r="B562">
        <f t="shared" si="170"/>
        <v>7.1325548030534849</v>
      </c>
      <c r="C562" t="str">
        <f t="shared" si="154"/>
        <v>-87.8517193883966-14953.8061301349i</v>
      </c>
      <c r="D562" t="str">
        <f t="shared" si="155"/>
        <v>3.47812499966574-2231.38762923713i</v>
      </c>
      <c r="E562" t="str">
        <f t="shared" si="156"/>
        <v>162.468970948046-0.0678704933274241i</v>
      </c>
      <c r="F562" t="str">
        <f t="shared" si="157"/>
        <v>2.90990990985604-20940.1989158597i</v>
      </c>
      <c r="G562" t="str">
        <f t="shared" si="158"/>
        <v>0.999999999981491-4.30225569987546E-06i</v>
      </c>
      <c r="H562" t="str">
        <f t="shared" si="159"/>
        <v>15.1515321831726+0.105182270769719i</v>
      </c>
      <c r="I562" t="str">
        <f t="shared" si="160"/>
        <v>15.2107899043789-2148.11574787243i</v>
      </c>
      <c r="K562" t="str">
        <f t="shared" si="161"/>
        <v>0.329983726583934-0.00231513376077784i</v>
      </c>
      <c r="L562" t="str">
        <f t="shared" si="162"/>
        <v>0.000416666666666667-65.9393497381786i</v>
      </c>
      <c r="M562" t="str">
        <f t="shared" si="163"/>
        <v>0.005-164.072617289704i</v>
      </c>
      <c r="N562">
        <f t="shared" si="164"/>
        <v>89.663398415629487</v>
      </c>
      <c r="O562">
        <f t="shared" si="165"/>
        <v>83.495184808416539</v>
      </c>
      <c r="P562" s="3">
        <f t="shared" si="166"/>
        <v>83.495184808416539</v>
      </c>
      <c r="Q562" s="3">
        <f t="shared" si="167"/>
        <v>-90.336601584370513</v>
      </c>
      <c r="R562">
        <f t="shared" si="168"/>
        <v>89.663398415629487</v>
      </c>
      <c r="S562">
        <f t="shared" si="169"/>
        <v>7.132554803053485E-3</v>
      </c>
      <c r="T562">
        <f t="shared" si="152"/>
        <v>83.495184808416539</v>
      </c>
    </row>
    <row r="563" spans="1:20" x14ac:dyDescent="0.25">
      <c r="A563">
        <f t="shared" si="153"/>
        <v>44.985461162655398</v>
      </c>
      <c r="B563">
        <f t="shared" si="170"/>
        <v>7.1596585113050883</v>
      </c>
      <c r="C563" t="str">
        <f t="shared" si="154"/>
        <v>-87.8516816873461-14897.1917770416i</v>
      </c>
      <c r="D563" t="str">
        <f t="shared" si="155"/>
        <v>3.47812499966319-2222.94045576485i</v>
      </c>
      <c r="E563" t="str">
        <f t="shared" si="156"/>
        <v>162.468966638415-0.0681283684043231i</v>
      </c>
      <c r="F563" t="str">
        <f t="shared" si="157"/>
        <v>2.90990990985563-20860.9273918659i</v>
      </c>
      <c r="G563" t="str">
        <f t="shared" si="158"/>
        <v>0.99999999998135-4.31860427153438E-06i</v>
      </c>
      <c r="H563" t="str">
        <f t="shared" si="159"/>
        <v>15.1515323128593+0.10558196380469i</v>
      </c>
      <c r="I563" t="str">
        <f t="shared" si="160"/>
        <v>15.2107899643512-2139.98381200395i</v>
      </c>
      <c r="K563" t="str">
        <f t="shared" si="161"/>
        <v>0.329983602677152-0.00232393039479801i</v>
      </c>
      <c r="L563" t="str">
        <f t="shared" si="162"/>
        <v>0.000416666666666667-65.689728768857i</v>
      </c>
      <c r="M563" t="str">
        <f t="shared" si="163"/>
        <v>0.005-163.451501583686i</v>
      </c>
      <c r="N563">
        <f t="shared" si="164"/>
        <v>89.662119390681013</v>
      </c>
      <c r="O563">
        <f t="shared" si="165"/>
        <v>83.462239204400277</v>
      </c>
      <c r="P563" s="3">
        <f t="shared" si="166"/>
        <v>83.462239204400277</v>
      </c>
      <c r="Q563" s="3">
        <f t="shared" si="167"/>
        <v>-90.337880609318987</v>
      </c>
      <c r="R563">
        <f t="shared" si="168"/>
        <v>89.662119390681013</v>
      </c>
      <c r="S563">
        <f t="shared" si="169"/>
        <v>7.1596585113050887E-3</v>
      </c>
      <c r="T563">
        <f t="shared" si="152"/>
        <v>83.462239204400277</v>
      </c>
    </row>
    <row r="564" spans="1:20" x14ac:dyDescent="0.25">
      <c r="A564">
        <f t="shared" si="153"/>
        <v>45.156405915073492</v>
      </c>
      <c r="B564">
        <f t="shared" si="170"/>
        <v>7.1868652136480478</v>
      </c>
      <c r="C564" t="str">
        <f t="shared" si="154"/>
        <v>-87.8516436992584-14840.7917250578i</v>
      </c>
      <c r="D564" t="str">
        <f t="shared" si="155"/>
        <v>3.47812499966062-2214.52526003733i</v>
      </c>
      <c r="E564" t="str">
        <f t="shared" si="156"/>
        <v>162.468962295972-0.0683872230312315i</v>
      </c>
      <c r="F564" t="str">
        <f t="shared" si="157"/>
        <v>2.90990990985524-20781.9559593162i</v>
      </c>
      <c r="G564" t="str">
        <f t="shared" si="158"/>
        <v>0.999999999981208-4.33501496776559E-06i</v>
      </c>
      <c r="H564" t="str">
        <f t="shared" si="159"/>
        <v>15.1515324435334+0.105983175677841i</v>
      </c>
      <c r="I564" t="str">
        <f t="shared" si="160"/>
        <v>15.2107900247803-2131.88266052104i</v>
      </c>
      <c r="K564" t="str">
        <f t="shared" si="161"/>
        <v>0.329983477826985-0.00233276044602356i</v>
      </c>
      <c r="L564" t="str">
        <f t="shared" si="162"/>
        <v>0.000416666666666667-65.4410527683372i</v>
      </c>
      <c r="M564" t="str">
        <f t="shared" si="163"/>
        <v>0.005-162.832737182392i</v>
      </c>
      <c r="N564">
        <f t="shared" si="164"/>
        <v>89.660835506136536</v>
      </c>
      <c r="O564">
        <f t="shared" si="165"/>
        <v>83.429293586853319</v>
      </c>
      <c r="P564" s="3">
        <f t="shared" si="166"/>
        <v>83.429293586853319</v>
      </c>
      <c r="Q564" s="3">
        <f t="shared" si="167"/>
        <v>-90.339164493863464</v>
      </c>
      <c r="R564">
        <f t="shared" si="168"/>
        <v>89.660835506136536</v>
      </c>
      <c r="S564">
        <f t="shared" si="169"/>
        <v>7.1868652136480478E-3</v>
      </c>
      <c r="T564">
        <f t="shared" si="152"/>
        <v>83.429293586853319</v>
      </c>
    </row>
    <row r="565" spans="1:20" x14ac:dyDescent="0.25">
      <c r="A565">
        <f t="shared" si="153"/>
        <v>45.328000257550769</v>
      </c>
      <c r="B565">
        <f t="shared" si="170"/>
        <v>7.2141753014599104</v>
      </c>
      <c r="C565" t="str">
        <f t="shared" si="154"/>
        <v>-87.8516054219459-14784.6051628497i</v>
      </c>
      <c r="D565" t="str">
        <f t="shared" si="155"/>
        <v>3.47812499965805-2206.14192099914i</v>
      </c>
      <c r="E565" t="str">
        <f t="shared" si="156"/>
        <v>162.468957920469-0.0686470609261503i</v>
      </c>
      <c r="F565" t="str">
        <f t="shared" si="157"/>
        <v>2.9099099098548-20703.28348218i</v>
      </c>
      <c r="G565" t="str">
        <f t="shared" si="158"/>
        <v>0.999999999981064-4.35148802464247E-06i</v>
      </c>
      <c r="H565" t="str">
        <f t="shared" si="159"/>
        <v>15.1515325752025+0.106385912160809i</v>
      </c>
      <c r="I565" t="str">
        <f t="shared" si="160"/>
        <v>15.2107900856695-2123.81217688592i</v>
      </c>
      <c r="K565" t="str">
        <f t="shared" si="161"/>
        <v>0.329983352026249-0.00234162404132533i</v>
      </c>
      <c r="L565" t="str">
        <f t="shared" si="162"/>
        <v>0.000416666666666667-65.1933181593318i</v>
      </c>
      <c r="M565" t="str">
        <f t="shared" si="163"/>
        <v>0.005-162.216315184691i</v>
      </c>
      <c r="N565">
        <f t="shared" si="164"/>
        <v>89.659546743537646</v>
      </c>
      <c r="O565">
        <f t="shared" si="165"/>
        <v>83.39634795567251</v>
      </c>
      <c r="P565" s="3">
        <f t="shared" si="166"/>
        <v>83.39634795567251</v>
      </c>
      <c r="Q565" s="3">
        <f t="shared" si="167"/>
        <v>-90.340453256462354</v>
      </c>
      <c r="R565">
        <f t="shared" si="168"/>
        <v>89.659546743537646</v>
      </c>
      <c r="S565">
        <f t="shared" si="169"/>
        <v>7.2141753014599106E-3</v>
      </c>
      <c r="T565">
        <f t="shared" si="152"/>
        <v>83.39634795567251</v>
      </c>
    </row>
    <row r="566" spans="1:20" x14ac:dyDescent="0.25">
      <c r="A566">
        <f t="shared" si="153"/>
        <v>45.500246658529463</v>
      </c>
      <c r="B566">
        <f t="shared" si="170"/>
        <v>7.2415891676054578</v>
      </c>
      <c r="C566" t="str">
        <f t="shared" si="154"/>
        <v>-87.8515668532065-14728.6312821548i</v>
      </c>
      <c r="D566" t="str">
        <f t="shared" si="155"/>
        <v>3.47812499965543-2197.79031805314i</v>
      </c>
      <c r="E566" t="str">
        <f t="shared" si="156"/>
        <v>162.468953511651-0.0689078858211359i</v>
      </c>
      <c r="F566" t="str">
        <f t="shared" si="157"/>
        <v>2.90990990985438-20624.9088287272i</v>
      </c>
      <c r="G566" t="str">
        <f t="shared" si="158"/>
        <v>0.99999999998092-4.36802367913549E-06i</v>
      </c>
      <c r="H566" t="str">
        <f t="shared" si="159"/>
        <v>15.1515327078742+0.106790179047167i</v>
      </c>
      <c r="I566" t="str">
        <f t="shared" si="160"/>
        <v>15.2107901470224-2115.77224500198i</v>
      </c>
      <c r="K566" t="str">
        <f t="shared" si="161"/>
        <v>0.329983225267708-0.00235052130805509i</v>
      </c>
      <c r="L566" t="str">
        <f t="shared" si="162"/>
        <v>0.000416666666666667-64.946521378095i</v>
      </c>
      <c r="M566" t="str">
        <f t="shared" si="163"/>
        <v>0.005-161.602226723142i</v>
      </c>
      <c r="N566">
        <f t="shared" si="164"/>
        <v>89.658253084355806</v>
      </c>
      <c r="O566">
        <f t="shared" si="165"/>
        <v>83.363402310754097</v>
      </c>
      <c r="P566" s="3">
        <f t="shared" si="166"/>
        <v>83.363402310754097</v>
      </c>
      <c r="Q566" s="3">
        <f t="shared" si="167"/>
        <v>-90.341746915644194</v>
      </c>
      <c r="R566">
        <f t="shared" si="168"/>
        <v>89.658253084355806</v>
      </c>
      <c r="S566">
        <f t="shared" si="169"/>
        <v>7.2415891676054578E-3</v>
      </c>
      <c r="T566">
        <f t="shared" si="152"/>
        <v>83.363402310754097</v>
      </c>
    </row>
    <row r="567" spans="1:20" x14ac:dyDescent="0.25">
      <c r="A567">
        <f t="shared" si="153"/>
        <v>45.673147595831871</v>
      </c>
      <c r="B567">
        <f t="shared" si="170"/>
        <v>7.2691072064423583</v>
      </c>
      <c r="C567" t="str">
        <f t="shared" si="154"/>
        <v>-87.8515279908212-14672.8692777701i</v>
      </c>
      <c r="D567" t="str">
        <f t="shared" si="155"/>
        <v>3.47812499965282-2189.47033105872i</v>
      </c>
      <c r="E567" t="str">
        <f t="shared" si="156"/>
        <v>162.468949069267-0.0691697014624081i</v>
      </c>
      <c r="F567" t="str">
        <f t="shared" si="157"/>
        <v>2.90990990985395-20546.8308715123i</v>
      </c>
      <c r="G567" t="str">
        <f t="shared" si="158"/>
        <v>0.999999999980775-4.38462216911557E-06i</v>
      </c>
      <c r="H567" t="str">
        <f t="shared" si="159"/>
        <v>15.1515328415562+0.107195982152499i</v>
      </c>
      <c r="I567" t="str">
        <f t="shared" si="160"/>
        <v>15.2107902088423-2107.76274921212i</v>
      </c>
      <c r="K567" t="str">
        <f t="shared" si="161"/>
        <v>0.32998309754407-0.00235945237404711i</v>
      </c>
      <c r="L567" t="str">
        <f t="shared" si="162"/>
        <v>0.000416666666666667-64.7006588743725i</v>
      </c>
      <c r="M567" t="str">
        <f t="shared" si="163"/>
        <v>0.005-160.99046296388i</v>
      </c>
      <c r="N567">
        <f t="shared" si="164"/>
        <v>89.656954509992175</v>
      </c>
      <c r="O567">
        <f t="shared" si="165"/>
        <v>83.330456651993472</v>
      </c>
      <c r="P567" s="3">
        <f t="shared" si="166"/>
        <v>83.330456651993472</v>
      </c>
      <c r="Q567" s="3">
        <f t="shared" si="167"/>
        <v>-90.343045490007825</v>
      </c>
      <c r="R567">
        <f t="shared" si="168"/>
        <v>89.656954509992175</v>
      </c>
      <c r="S567">
        <f t="shared" si="169"/>
        <v>7.2691072064423583E-3</v>
      </c>
      <c r="T567">
        <f t="shared" si="152"/>
        <v>83.330456651993472</v>
      </c>
    </row>
    <row r="568" spans="1:20" x14ac:dyDescent="0.25">
      <c r="A568">
        <f t="shared" si="153"/>
        <v>45.846705556696037</v>
      </c>
      <c r="B568">
        <f t="shared" si="170"/>
        <v>7.2967298138268397</v>
      </c>
      <c r="C568" t="str">
        <f t="shared" si="154"/>
        <v>-87.8514888325545-14617.3183475405i</v>
      </c>
      <c r="D568" t="str">
        <f t="shared" si="155"/>
        <v>3.47812499965017-2181.18184033006i</v>
      </c>
      <c r="E568" t="str">
        <f t="shared" si="156"/>
        <v>162.468944593061-0.0694325116103486i</v>
      </c>
      <c r="F568" t="str">
        <f t="shared" si="157"/>
        <v>2.90990990985354-20469.0484873575i</v>
      </c>
      <c r="G568" t="str">
        <f t="shared" si="158"/>
        <v>0.999999999980629-4.40128373335756E-06i</v>
      </c>
      <c r="H568" t="str">
        <f t="shared" si="159"/>
        <v>15.151532976256+0.107603327314496i</v>
      </c>
      <c r="I568" t="str">
        <f t="shared" si="160"/>
        <v>15.2107902711331-2099.78357429702i</v>
      </c>
      <c r="K568" t="str">
        <f t="shared" si="161"/>
        <v>0.329982968847988-0.00236841736762018i</v>
      </c>
      <c r="L568" t="str">
        <f t="shared" si="162"/>
        <v>0.000416666666666667-64.4557271113495i</v>
      </c>
      <c r="M568" t="str">
        <f t="shared" si="163"/>
        <v>0.005-160.381015106475i</v>
      </c>
      <c r="N568">
        <f t="shared" si="164"/>
        <v>89.655651001777343</v>
      </c>
      <c r="O568">
        <f t="shared" si="165"/>
        <v>83.297510979285235</v>
      </c>
      <c r="P568" s="3">
        <f t="shared" si="166"/>
        <v>83.297510979285235</v>
      </c>
      <c r="Q568" s="3">
        <f t="shared" si="167"/>
        <v>-90.344348998222657</v>
      </c>
      <c r="R568">
        <f t="shared" si="168"/>
        <v>89.655651001777343</v>
      </c>
      <c r="S568">
        <f t="shared" si="169"/>
        <v>7.2967298138268393E-3</v>
      </c>
      <c r="T568">
        <f t="shared" si="152"/>
        <v>83.297510979285235</v>
      </c>
    </row>
    <row r="569" spans="1:20" x14ac:dyDescent="0.25">
      <c r="A569">
        <f t="shared" si="153"/>
        <v>46.020923037811478</v>
      </c>
      <c r="B569">
        <f t="shared" si="170"/>
        <v>7.3244573871193817</v>
      </c>
      <c r="C569" t="str">
        <f t="shared" si="154"/>
        <v>-87.8514493761571-14561.9776923474i</v>
      </c>
      <c r="D569" t="str">
        <f t="shared" si="155"/>
        <v>3.4781249996475-2172.92472663446i</v>
      </c>
      <c r="E569" t="str">
        <f t="shared" si="156"/>
        <v>162.468940082775-0.0696963200396063i</v>
      </c>
      <c r="F569" t="str">
        <f t="shared" si="157"/>
        <v>2.90990990985312-20391.5605573371i</v>
      </c>
      <c r="G569" t="str">
        <f t="shared" si="158"/>
        <v>0.999999999980481-4.41800861154367E-06i</v>
      </c>
      <c r="H569" t="str">
        <f t="shared" si="159"/>
        <v>15.1515331119816+0.108012220393027i</v>
      </c>
      <c r="I569" t="str">
        <f t="shared" si="160"/>
        <v>15.2107903338982-2091.83460547359i</v>
      </c>
      <c r="K569" t="str">
        <f t="shared" si="161"/>
        <v>0.329982839172059-0.00237741641757933i</v>
      </c>
      <c r="L569" t="str">
        <f t="shared" si="162"/>
        <v>0.000416666666666667-64.2117225656001i</v>
      </c>
      <c r="M569" t="str">
        <f t="shared" si="163"/>
        <v>0.005-159.773874383817i</v>
      </c>
      <c r="N569">
        <f t="shared" si="164"/>
        <v>89.65434254097103</v>
      </c>
      <c r="O569">
        <f t="shared" si="165"/>
        <v>83.264565292523315</v>
      </c>
      <c r="P569" s="3">
        <f t="shared" si="166"/>
        <v>83.264565292523315</v>
      </c>
      <c r="Q569" s="3">
        <f t="shared" si="167"/>
        <v>-90.34565745902897</v>
      </c>
      <c r="R569">
        <f t="shared" si="168"/>
        <v>89.65434254097103</v>
      </c>
      <c r="S569">
        <f t="shared" si="169"/>
        <v>7.3244573871193821E-3</v>
      </c>
      <c r="T569">
        <f t="shared" si="152"/>
        <v>83.264565292523315</v>
      </c>
    </row>
    <row r="570" spans="1:20" x14ac:dyDescent="0.25">
      <c r="A570">
        <f t="shared" si="153"/>
        <v>46.195802545355164</v>
      </c>
      <c r="B570">
        <f t="shared" si="170"/>
        <v>7.3522903251904355</v>
      </c>
      <c r="C570" t="str">
        <f t="shared" si="154"/>
        <v>-87.8514096193569-14506.8465160969i</v>
      </c>
      <c r="D570" t="str">
        <f t="shared" si="155"/>
        <v>3.47812499964482-2164.69887119055i</v>
      </c>
      <c r="E570" t="str">
        <f t="shared" si="156"/>
        <v>162.468935538151-0.0699611305390914i</v>
      </c>
      <c r="F570" t="str">
        <f t="shared" si="157"/>
        <v>2.90990990985267-20314.3659667613i</v>
      </c>
      <c r="G570" t="str">
        <f t="shared" si="158"/>
        <v>0.999999999980333-4.43479704426688E-06i</v>
      </c>
      <c r="H570" t="str">
        <f t="shared" si="159"/>
        <v>15.1515332487406+0.108422667270231i</v>
      </c>
      <c r="I570" t="str">
        <f t="shared" si="160"/>
        <v>15.2107903971412-2083.91572839323i</v>
      </c>
      <c r="K570" t="str">
        <f t="shared" si="161"/>
        <v>0.329982708508825-0.00238644965321764i</v>
      </c>
      <c r="L570" t="str">
        <f t="shared" si="162"/>
        <v>0.000416666666666667-63.9686417270373i</v>
      </c>
      <c r="M570" t="str">
        <f t="shared" si="163"/>
        <v>0.005-159.169032061981i</v>
      </c>
      <c r="N570">
        <f t="shared" si="164"/>
        <v>89.653029108761885</v>
      </c>
      <c r="O570">
        <f t="shared" si="165"/>
        <v>83.231619591600634</v>
      </c>
      <c r="P570" s="3">
        <f t="shared" si="166"/>
        <v>83.231619591600634</v>
      </c>
      <c r="Q570" s="3">
        <f t="shared" si="167"/>
        <v>-90.346970891238115</v>
      </c>
      <c r="R570">
        <f t="shared" si="168"/>
        <v>89.653029108761885</v>
      </c>
      <c r="S570">
        <f t="shared" si="169"/>
        <v>7.3522903251904354E-3</v>
      </c>
      <c r="T570">
        <f t="shared" si="152"/>
        <v>83.231619591600634</v>
      </c>
    </row>
    <row r="571" spans="1:20" x14ac:dyDescent="0.25">
      <c r="A571">
        <f t="shared" si="153"/>
        <v>46.371346595027518</v>
      </c>
      <c r="B571">
        <f t="shared" si="170"/>
        <v>7.3802290284261591</v>
      </c>
      <c r="C571" t="str">
        <f t="shared" si="154"/>
        <v>-87.8513695598653-14451.9240257083i</v>
      </c>
      <c r="D571" t="str">
        <f t="shared" si="155"/>
        <v>3.47812499964211-2156.50415566665i</v>
      </c>
      <c r="E571" t="str">
        <f t="shared" si="156"/>
        <v>162.468930958924-0.0702269469120732i</v>
      </c>
      <c r="F571" t="str">
        <f t="shared" si="157"/>
        <v>2.90990990985225-20237.46360516i</v>
      </c>
      <c r="G571" t="str">
        <f t="shared" si="158"/>
        <v>0.999999999980183-4.45164927303442E-06i</v>
      </c>
      <c r="H571" t="str">
        <f t="shared" si="159"/>
        <v>15.151533386541+0.1088346738506i</v>
      </c>
      <c r="I571" t="str">
        <f t="shared" si="160"/>
        <v>15.2107904608658-2076.02682914027i</v>
      </c>
      <c r="K571" t="str">
        <f t="shared" si="161"/>
        <v>0.329982576850767-0.00239551720431812i</v>
      </c>
      <c r="L571" t="str">
        <f t="shared" si="162"/>
        <v>0.000416666666666667-63.7264810988617i</v>
      </c>
      <c r="M571" t="str">
        <f t="shared" si="163"/>
        <v>0.005-158.566479440109i</v>
      </c>
      <c r="N571">
        <f t="shared" si="164"/>
        <v>89.651710686267108</v>
      </c>
      <c r="O571">
        <f t="shared" si="165"/>
        <v>83.198673876409273</v>
      </c>
      <c r="P571" s="3">
        <f t="shared" si="166"/>
        <v>83.198673876409273</v>
      </c>
      <c r="Q571" s="3">
        <f t="shared" si="167"/>
        <v>-90.348289313732892</v>
      </c>
      <c r="R571">
        <f t="shared" si="168"/>
        <v>89.651710686267108</v>
      </c>
      <c r="S571">
        <f t="shared" si="169"/>
        <v>7.3802290284261593E-3</v>
      </c>
      <c r="T571">
        <f t="shared" si="152"/>
        <v>83.198673876409273</v>
      </c>
    </row>
    <row r="572" spans="1:20" x14ac:dyDescent="0.25">
      <c r="A572">
        <f t="shared" si="153"/>
        <v>46.547557712088626</v>
      </c>
      <c r="B572">
        <f t="shared" si="170"/>
        <v>7.408273898734179</v>
      </c>
      <c r="C572" t="str">
        <f t="shared" si="154"/>
        <v>-87.8513291953815-14397.2094311036i</v>
      </c>
      <c r="D572" t="str">
        <f t="shared" si="155"/>
        <v>3.47812499963939-2148.34046217901i</v>
      </c>
      <c r="E572" t="str">
        <f t="shared" si="156"/>
        <v>162.468926344836-0.0704937729762275i</v>
      </c>
      <c r="F572" t="str">
        <f t="shared" si="157"/>
        <v>2.90990990985181-20160.8523662668i</v>
      </c>
      <c r="G572" t="str">
        <f t="shared" si="158"/>
        <v>0.999999999980032-4.46856554027128E-06i</v>
      </c>
      <c r="H572" t="str">
        <f t="shared" si="159"/>
        <v>15.1515335253906+0.109248246061062i</v>
      </c>
      <c r="I572" t="str">
        <f t="shared" si="160"/>
        <v>15.2107905250753-2068.16779423019i</v>
      </c>
      <c r="K572" t="str">
        <f t="shared" si="161"/>
        <v>0.329982444190314-0.0024046192011556i</v>
      </c>
      <c r="L572" t="str">
        <f t="shared" si="162"/>
        <v>0.000416666666666667-63.4852371975111i</v>
      </c>
      <c r="M572" t="str">
        <f t="shared" si="163"/>
        <v>0.005-157.966207850278i</v>
      </c>
      <c r="N572">
        <f t="shared" si="164"/>
        <v>89.650387254532276</v>
      </c>
      <c r="O572">
        <f t="shared" si="165"/>
        <v>83.165728146840806</v>
      </c>
      <c r="P572" s="3">
        <f t="shared" si="166"/>
        <v>83.165728146840806</v>
      </c>
      <c r="Q572" s="3">
        <f t="shared" si="167"/>
        <v>-90.349612745467724</v>
      </c>
      <c r="R572">
        <f t="shared" si="168"/>
        <v>89.650387254532276</v>
      </c>
      <c r="S572">
        <f t="shared" si="169"/>
        <v>7.408273898734179E-3</v>
      </c>
      <c r="T572">
        <f t="shared" si="152"/>
        <v>83.165728146840806</v>
      </c>
    </row>
    <row r="573" spans="1:20" x14ac:dyDescent="0.25">
      <c r="A573">
        <f t="shared" si="153"/>
        <v>46.72443843139456</v>
      </c>
      <c r="B573">
        <f t="shared" si="170"/>
        <v>7.4364253395493689</v>
      </c>
      <c r="C573" t="str">
        <f t="shared" si="154"/>
        <v>-87.8512885235826-14342.7019451948i</v>
      </c>
      <c r="D573" t="str">
        <f t="shared" si="155"/>
        <v>3.47812499963664-2140.20767329018i</v>
      </c>
      <c r="E573" t="str">
        <f t="shared" si="156"/>
        <v>162.468921695617-0.0707616125636754i</v>
      </c>
      <c r="F573" t="str">
        <f t="shared" si="157"/>
        <v>2.90990990985137-20084.5311480034i</v>
      </c>
      <c r="G573" t="str">
        <f t="shared" si="158"/>
        <v>0.99999999997988-4.48554608932363E-06i</v>
      </c>
      <c r="H573" t="str">
        <f t="shared" si="159"/>
        <v>15.1515336652975+0.109663389851074i</v>
      </c>
      <c r="I573" t="str">
        <f t="shared" si="160"/>
        <v>15.2107905897741-2060.33851060817i</v>
      </c>
      <c r="K573" t="str">
        <f t="shared" si="161"/>
        <v>0.329982310519833-0.00241375577449851i</v>
      </c>
      <c r="L573" t="str">
        <f t="shared" si="162"/>
        <v>0.000416666666666667-63.2449065526113i</v>
      </c>
      <c r="M573" t="str">
        <f t="shared" si="163"/>
        <v>0.005-157.36820865738i</v>
      </c>
      <c r="N573">
        <f t="shared" si="164"/>
        <v>89.649058794531058</v>
      </c>
      <c r="O573">
        <f t="shared" si="165"/>
        <v>83.132782402785637</v>
      </c>
      <c r="P573" s="3">
        <f t="shared" si="166"/>
        <v>83.132782402785637</v>
      </c>
      <c r="Q573" s="3">
        <f t="shared" si="167"/>
        <v>-90.350941205468942</v>
      </c>
      <c r="R573">
        <f t="shared" si="168"/>
        <v>89.649058794531058</v>
      </c>
      <c r="S573">
        <f t="shared" si="169"/>
        <v>7.4364253395493686E-3</v>
      </c>
      <c r="T573">
        <f t="shared" si="152"/>
        <v>83.132782402785637</v>
      </c>
    </row>
    <row r="574" spans="1:20" x14ac:dyDescent="0.25">
      <c r="A574">
        <f t="shared" si="153"/>
        <v>46.90199129743386</v>
      </c>
      <c r="B574">
        <f t="shared" si="170"/>
        <v>7.4646837558396566</v>
      </c>
      <c r="C574" t="str">
        <f t="shared" si="154"/>
        <v>-87.851247542127-14288.4007838734i</v>
      </c>
      <c r="D574" t="str">
        <f t="shared" si="155"/>
        <v>3.47812499963389-2132.10567200724i</v>
      </c>
      <c r="E574" t="str">
        <f t="shared" si="156"/>
        <v>162.468917011001-0.0710304695210391i</v>
      </c>
      <c r="F574" t="str">
        <f t="shared" si="157"/>
        <v>2.90990990985092-20008.4988524634i</v>
      </c>
      <c r="G574" t="str">
        <f t="shared" si="158"/>
        <v>0.999999999979727-4.50259116446237E-06i</v>
      </c>
      <c r="H574" t="str">
        <f t="shared" si="159"/>
        <v>15.1515338062697+0.110080111192694i</v>
      </c>
      <c r="I574" t="str">
        <f t="shared" si="160"/>
        <v>15.2107906549654-2052.53886564734i</v>
      </c>
      <c r="K574" t="str">
        <f t="shared" si="161"/>
        <v>0.329982175831637-0.00242292705561075i</v>
      </c>
      <c r="L574" t="str">
        <f t="shared" si="162"/>
        <v>0.000416666666666667-63.005485706925i</v>
      </c>
      <c r="M574" t="str">
        <f t="shared" si="163"/>
        <v>0.005-156.772473258995i</v>
      </c>
      <c r="N574">
        <f t="shared" si="164"/>
        <v>89.647725287164846</v>
      </c>
      <c r="O574">
        <f t="shared" si="165"/>
        <v>83.099836644133404</v>
      </c>
      <c r="P574" s="3">
        <f t="shared" si="166"/>
        <v>83.099836644133404</v>
      </c>
      <c r="Q574" s="3">
        <f t="shared" si="167"/>
        <v>-90.352274712835154</v>
      </c>
      <c r="R574">
        <f t="shared" si="168"/>
        <v>89.647725287164846</v>
      </c>
      <c r="S574">
        <f t="shared" si="169"/>
        <v>7.4646837558396562E-3</v>
      </c>
      <c r="T574">
        <f t="shared" si="152"/>
        <v>83.099836644133404</v>
      </c>
    </row>
    <row r="575" spans="1:20" x14ac:dyDescent="0.25">
      <c r="A575">
        <f t="shared" si="153"/>
        <v>47.080218864364106</v>
      </c>
      <c r="B575">
        <f t="shared" si="170"/>
        <v>7.4930495541118471</v>
      </c>
      <c r="C575" t="str">
        <f t="shared" si="154"/>
        <v>-87.8512062486609-14234.3051659993i</v>
      </c>
      <c r="D575" t="str">
        <f t="shared" si="155"/>
        <v>3.47812499963108-2124.0343417802i</v>
      </c>
      <c r="E575" t="str">
        <f t="shared" si="156"/>
        <v>162.468912290719-0.0713003477095317i</v>
      </c>
      <c r="F575" t="str">
        <f t="shared" si="157"/>
        <v>2.90990990985046-19932.7543858968i</v>
      </c>
      <c r="G575" t="str">
        <f t="shared" si="158"/>
        <v>0.999999999979572-4.51970101088662E-06i</v>
      </c>
      <c r="H575" t="str">
        <f t="shared" si="159"/>
        <v>15.1515339483153+0.110498416080678i</v>
      </c>
      <c r="I575" t="str">
        <f t="shared" si="160"/>
        <v>15.2107907206532-2044.76874714717i</v>
      </c>
      <c r="K575" t="str">
        <f t="shared" si="161"/>
        <v>0.329982040117977-0.00243213317625359i</v>
      </c>
      <c r="L575" t="str">
        <f t="shared" si="162"/>
        <v>0.000416666666666667-62.766971216303i</v>
      </c>
      <c r="M575" t="str">
        <f t="shared" si="163"/>
        <v>0.005-156.178993085271i</v>
      </c>
      <c r="N575">
        <f t="shared" si="164"/>
        <v>89.6463867132627</v>
      </c>
      <c r="O575">
        <f t="shared" si="165"/>
        <v>83.066890870773193</v>
      </c>
      <c r="P575" s="3">
        <f t="shared" si="166"/>
        <v>83.066890870773193</v>
      </c>
      <c r="Q575" s="3">
        <f t="shared" si="167"/>
        <v>-90.3536132867373</v>
      </c>
      <c r="R575">
        <f t="shared" si="168"/>
        <v>89.6463867132627</v>
      </c>
      <c r="S575">
        <f t="shared" si="169"/>
        <v>7.4930495541118474E-3</v>
      </c>
      <c r="T575">
        <f t="shared" si="152"/>
        <v>83.066890870773193</v>
      </c>
    </row>
    <row r="576" spans="1:20" x14ac:dyDescent="0.25">
      <c r="A576">
        <f t="shared" si="153"/>
        <v>47.259123696048697</v>
      </c>
      <c r="B576">
        <f t="shared" si="170"/>
        <v>7.5215231424174727</v>
      </c>
      <c r="C576" t="str">
        <f t="shared" si="154"/>
        <v>-87.8511646408058-14180.4143133886i</v>
      </c>
      <c r="D576" t="str">
        <f t="shared" si="155"/>
        <v>3.47812499962827-2115.99356650025i</v>
      </c>
      <c r="E576" t="str">
        <f t="shared" si="156"/>
        <v>162.468907534499-0.071571251004944i</v>
      </c>
      <c r="F576" t="str">
        <f t="shared" si="157"/>
        <v>2.90990990985001-19857.2966586939i</v>
      </c>
      <c r="G576" t="str">
        <f t="shared" si="158"/>
        <v>0.999999999979417-0.0000045368758747273i</v>
      </c>
      <c r="H576" t="str">
        <f t="shared" si="159"/>
        <v>15.1515340914426+0.110918310532563i</v>
      </c>
      <c r="I576" t="str">
        <f t="shared" si="160"/>
        <v>15.2107907868411-2037.02804333192i</v>
      </c>
      <c r="K576" t="str">
        <f t="shared" si="161"/>
        <v>0.329981903371046-0.00244137426868752i</v>
      </c>
      <c r="L576" t="str">
        <f t="shared" si="162"/>
        <v>0.000416666666666667-62.5293596496342i</v>
      </c>
      <c r="M576" t="str">
        <f t="shared" si="163"/>
        <v>0.005-155.587759598796i</v>
      </c>
      <c r="N576">
        <f t="shared" si="164"/>
        <v>89.645043053580778</v>
      </c>
      <c r="O576">
        <f t="shared" si="165"/>
        <v>83.033945082592808</v>
      </c>
      <c r="P576" s="3">
        <f t="shared" si="166"/>
        <v>83.033945082592808</v>
      </c>
      <c r="Q576" s="3">
        <f t="shared" si="167"/>
        <v>-90.354956946419222</v>
      </c>
      <c r="R576">
        <f t="shared" si="168"/>
        <v>89.645043053580778</v>
      </c>
      <c r="S576">
        <f t="shared" si="169"/>
        <v>7.5215231424174724E-3</v>
      </c>
      <c r="T576">
        <f t="shared" si="152"/>
        <v>83.033945082592808</v>
      </c>
    </row>
    <row r="577" spans="1:20" x14ac:dyDescent="0.25">
      <c r="A577">
        <f t="shared" si="153"/>
        <v>47.438708366093685</v>
      </c>
      <c r="B577">
        <f t="shared" si="170"/>
        <v>7.5501049303586596</v>
      </c>
      <c r="C577" t="str">
        <f t="shared" si="154"/>
        <v>-87.8511227161719-14126.7274508037i</v>
      </c>
      <c r="D577" t="str">
        <f t="shared" si="155"/>
        <v>3.47812499962545-2107.98323049815i</v>
      </c>
      <c r="E577" t="str">
        <f t="shared" si="156"/>
        <v>162.468902742068-0.0718431832977876i</v>
      </c>
      <c r="F577" t="str">
        <f t="shared" si="157"/>
        <v>2.90990990984956-19782.12458537i</v>
      </c>
      <c r="G577" t="str">
        <f t="shared" si="158"/>
        <v>0.99999999997926-4.55411600305054E-06i</v>
      </c>
      <c r="H577" t="str">
        <f t="shared" si="159"/>
        <v>15.1515342356596+0.111339800588751i</v>
      </c>
      <c r="I577" t="str">
        <f t="shared" si="160"/>
        <v>15.2107908535329-2029.31664284893i</v>
      </c>
      <c r="K577" t="str">
        <f t="shared" si="161"/>
        <v>0.32998176558298-0.00245065046567414i</v>
      </c>
      <c r="L577" t="str">
        <f t="shared" si="162"/>
        <v>0.000416666666666667-62.2926475887969i</v>
      </c>
      <c r="M577" t="str">
        <f t="shared" si="163"/>
        <v>0.005-154.998764294477i</v>
      </c>
      <c r="N577">
        <f t="shared" si="164"/>
        <v>89.643694288802294</v>
      </c>
      <c r="O577">
        <f t="shared" si="165"/>
        <v>83.000999279479601</v>
      </c>
      <c r="P577" s="3">
        <f t="shared" si="166"/>
        <v>83.000999279479601</v>
      </c>
      <c r="Q577" s="3">
        <f t="shared" si="167"/>
        <v>-90.356305711197706</v>
      </c>
      <c r="R577">
        <f t="shared" si="168"/>
        <v>89.643694288802294</v>
      </c>
      <c r="S577">
        <f t="shared" si="169"/>
        <v>7.5501049303586592E-3</v>
      </c>
      <c r="T577">
        <f t="shared" si="152"/>
        <v>83.000999279479601</v>
      </c>
    </row>
    <row r="578" spans="1:20" x14ac:dyDescent="0.25">
      <c r="A578">
        <f t="shared" si="153"/>
        <v>47.618975457884837</v>
      </c>
      <c r="B578">
        <f t="shared" si="170"/>
        <v>7.5787953290940226</v>
      </c>
      <c r="C578" t="str">
        <f t="shared" si="154"/>
        <v>-87.8510804723433-14073.2438059408i</v>
      </c>
      <c r="D578" t="str">
        <f t="shared" si="155"/>
        <v>3.4781249996226-2100.00321854252i</v>
      </c>
      <c r="E578" t="str">
        <f t="shared" si="156"/>
        <v>162.468897913149-0.0721161484932392i</v>
      </c>
      <c r="F578" t="str">
        <f t="shared" si="157"/>
        <v>2.90990990984909-19707.2370845496i</v>
      </c>
      <c r="G578" t="str">
        <f t="shared" si="158"/>
        <v>0.999999999979102-4.57142164386141E-06i</v>
      </c>
      <c r="H578" t="str">
        <f t="shared" si="159"/>
        <v>15.1515343809748+0.111762892312602i</v>
      </c>
      <c r="I578" t="str">
        <f t="shared" si="160"/>
        <v>15.2107909207325-2021.63443476716i</v>
      </c>
      <c r="K578" t="str">
        <f t="shared" si="161"/>
        <v>0.32998162674585-0.00245996190047803i</v>
      </c>
      <c r="L578" t="str">
        <f t="shared" si="162"/>
        <v>0.000416666666666667-62.0568316286083i</v>
      </c>
      <c r="M578" t="str">
        <f t="shared" si="163"/>
        <v>0.005-154.411998699419i</v>
      </c>
      <c r="N578">
        <f t="shared" si="164"/>
        <v>89.642340399537147</v>
      </c>
      <c r="O578">
        <f t="shared" si="165"/>
        <v>82.968053461319698</v>
      </c>
      <c r="P578" s="3">
        <f t="shared" si="166"/>
        <v>82.968053461319698</v>
      </c>
      <c r="Q578" s="3">
        <f t="shared" si="167"/>
        <v>-90.357659600462853</v>
      </c>
      <c r="R578">
        <f t="shared" si="168"/>
        <v>89.642340399537147</v>
      </c>
      <c r="S578">
        <f t="shared" si="169"/>
        <v>7.578795329094023E-3</v>
      </c>
      <c r="T578">
        <f t="shared" si="152"/>
        <v>82.968053461319698</v>
      </c>
    </row>
    <row r="579" spans="1:20" x14ac:dyDescent="0.25">
      <c r="A579">
        <f t="shared" si="153"/>
        <v>47.799927564624802</v>
      </c>
      <c r="B579">
        <f t="shared" si="170"/>
        <v>7.6075947513445801</v>
      </c>
      <c r="C579" t="str">
        <f t="shared" si="154"/>
        <v>-87.8510379068939-14019.96260942i</v>
      </c>
      <c r="D579" t="str">
        <f t="shared" si="155"/>
        <v>3.47812499961973-2092.0534158382i</v>
      </c>
      <c r="E579" t="str">
        <f t="shared" si="156"/>
        <v>162.468893047467-0.0723901505113169i</v>
      </c>
      <c r="F579" t="str">
        <f t="shared" si="157"/>
        <v>2.90990990984865-19632.6330789509i</v>
      </c>
      <c r="G579" t="str">
        <f t="shared" si="158"/>
        <v>0.999999999978943-4.58879304610735E-06i</v>
      </c>
      <c r="H579" t="str">
        <f t="shared" si="159"/>
        <v>15.1515345273965+0.112187591790515i</v>
      </c>
      <c r="I579" t="str">
        <f t="shared" si="160"/>
        <v>15.2107909884438-2013.98130857544i</v>
      </c>
      <c r="K579" t="str">
        <f t="shared" si="161"/>
        <v>0.329981486851673-0.00246930870686869i</v>
      </c>
      <c r="L579" t="str">
        <f t="shared" si="162"/>
        <v>0.000416666666666667-61.8219083767766i</v>
      </c>
      <c r="M579" t="str">
        <f t="shared" si="163"/>
        <v>0.005-153.827454372803i</v>
      </c>
      <c r="N579">
        <f t="shared" si="164"/>
        <v>89.640981366321725</v>
      </c>
      <c r="O579">
        <f t="shared" si="165"/>
        <v>82.935107627998718</v>
      </c>
      <c r="P579" s="3">
        <f t="shared" si="166"/>
        <v>82.935107627998718</v>
      </c>
      <c r="Q579" s="3">
        <f t="shared" si="167"/>
        <v>-90.359018633678275</v>
      </c>
      <c r="R579">
        <f t="shared" si="168"/>
        <v>89.640981366321725</v>
      </c>
      <c r="S579">
        <f t="shared" si="169"/>
        <v>7.6075947513445799E-3</v>
      </c>
      <c r="T579">
        <f t="shared" si="152"/>
        <v>82.935107627998718</v>
      </c>
    </row>
    <row r="580" spans="1:20" x14ac:dyDescent="0.25">
      <c r="A580">
        <f t="shared" si="153"/>
        <v>47.981567289370375</v>
      </c>
      <c r="B580">
        <f t="shared" si="170"/>
        <v>7.6365036113996894</v>
      </c>
      <c r="C580" t="str">
        <f t="shared" si="154"/>
        <v>-87.8509950173747-13966.8830947733i</v>
      </c>
      <c r="D580" t="str">
        <f t="shared" si="155"/>
        <v>3.47812499961682-2084.13370802463i</v>
      </c>
      <c r="E580" t="str">
        <f t="shared" si="156"/>
        <v>162.46888814474-0.0726651932868581i</v>
      </c>
      <c r="F580" t="str">
        <f t="shared" si="157"/>
        <v>2.90990990984817-19558.3114953701i</v>
      </c>
      <c r="G580" t="str">
        <f t="shared" si="158"/>
        <v>0.999999999978783-4.60623045968183E-06i</v>
      </c>
      <c r="H580" t="str">
        <f t="shared" si="159"/>
        <v>15.1515346749332+0.112613905132019i</v>
      </c>
      <c r="I580" t="str">
        <f t="shared" si="160"/>
        <v>15.2107910566708-2006.35715418098i</v>
      </c>
      <c r="K580" t="str">
        <f t="shared" si="161"/>
        <v>0.329981345892398-0.00247869101912235i</v>
      </c>
      <c r="L580" t="str">
        <f t="shared" si="162"/>
        <v>0.000416666666666667-61.5878744538519i</v>
      </c>
      <c r="M580" t="str">
        <f t="shared" si="163"/>
        <v>0.005-153.245122905761i</v>
      </c>
      <c r="N580">
        <f t="shared" si="164"/>
        <v>89.639617169618404</v>
      </c>
      <c r="O580">
        <f t="shared" si="165"/>
        <v>82.902161779401098</v>
      </c>
      <c r="P580" s="3">
        <f t="shared" si="166"/>
        <v>82.902161779401098</v>
      </c>
      <c r="Q580" s="3">
        <f t="shared" si="167"/>
        <v>-90.360382830381596</v>
      </c>
      <c r="R580">
        <f t="shared" si="168"/>
        <v>89.639617169618404</v>
      </c>
      <c r="S580">
        <f t="shared" si="169"/>
        <v>7.6365036113996898E-3</v>
      </c>
      <c r="T580">
        <f t="shared" si="152"/>
        <v>82.902161779401098</v>
      </c>
    </row>
    <row r="581" spans="1:20" x14ac:dyDescent="0.25">
      <c r="A581">
        <f t="shared" si="153"/>
        <v>48.16389724506999</v>
      </c>
      <c r="B581">
        <f t="shared" si="170"/>
        <v>7.6655223251230087</v>
      </c>
      <c r="C581" t="str">
        <f t="shared" si="154"/>
        <v>-87.8509518013185-13914.0044984343i</v>
      </c>
      <c r="D581" t="str">
        <f t="shared" si="155"/>
        <v>3.47812499961391-2076.24398117415i</v>
      </c>
      <c r="E581" t="str">
        <f t="shared" si="156"/>
        <v>162.468883204685-0.0729412807695745i</v>
      </c>
      <c r="F581" t="str">
        <f t="shared" si="157"/>
        <v>2.9099099098477-19484.2712646665i</v>
      </c>
      <c r="G581" t="str">
        <f t="shared" si="158"/>
        <v>0.999999999978621-4.62373413542787E-06i</v>
      </c>
      <c r="H581" t="str">
        <f t="shared" si="159"/>
        <v>15.1515348235931+0.113041838469859i</v>
      </c>
      <c r="I581" t="str">
        <f t="shared" si="160"/>
        <v>15.2107911254174-1998.76186190777i</v>
      </c>
      <c r="K581" t="str">
        <f t="shared" si="161"/>
        <v>0.329981203859922-0.00248810897202403i</v>
      </c>
      <c r="L581" t="str">
        <f t="shared" si="162"/>
        <v>0.000416666666666667-61.3547264931777i</v>
      </c>
      <c r="M581" t="str">
        <f t="shared" si="163"/>
        <v>0.005-152.66499592126i</v>
      </c>
      <c r="N581">
        <f t="shared" si="164"/>
        <v>89.638247789815608</v>
      </c>
      <c r="O581">
        <f t="shared" si="165"/>
        <v>82.869215915410663</v>
      </c>
      <c r="P581" s="3">
        <f t="shared" si="166"/>
        <v>82.869215915410663</v>
      </c>
      <c r="Q581" s="3">
        <f t="shared" si="167"/>
        <v>-90.361752210184392</v>
      </c>
      <c r="R581">
        <f t="shared" si="168"/>
        <v>89.638247789815608</v>
      </c>
      <c r="S581">
        <f t="shared" si="169"/>
        <v>7.6655223251230085E-3</v>
      </c>
      <c r="T581">
        <f t="shared" si="152"/>
        <v>82.869215915410663</v>
      </c>
    </row>
    <row r="582" spans="1:20" x14ac:dyDescent="0.25">
      <c r="A582">
        <f t="shared" si="153"/>
        <v>48.346920054601256</v>
      </c>
      <c r="B582">
        <f t="shared" si="170"/>
        <v>7.6946513099584761</v>
      </c>
      <c r="C582" t="str">
        <f t="shared" si="154"/>
        <v>-87.8509082562376-13861.3260597264i</v>
      </c>
      <c r="D582" t="str">
        <f t="shared" si="155"/>
        <v>3.47812499961096-2068.38412179037i</v>
      </c>
      <c r="E582" t="str">
        <f t="shared" si="156"/>
        <v>162.46887822702-0.073218416924146i</v>
      </c>
      <c r="F582" t="str">
        <f t="shared" si="157"/>
        <v>2.90990990984721-19410.5113217463i</v>
      </c>
      <c r="G582" t="str">
        <f t="shared" si="158"/>
        <v>0.999999999978458-4.64130432514174E-06i</v>
      </c>
      <c r="H582" t="str">
        <f t="shared" si="159"/>
        <v>15.1515349733852+0.113471397960086i</v>
      </c>
      <c r="I582" t="str">
        <f t="shared" si="160"/>
        <v>15.2107911946874-1991.19532249499i</v>
      </c>
      <c r="K582" t="str">
        <f t="shared" si="161"/>
        <v>0.32998106074607-0.00249756270086924i</v>
      </c>
      <c r="L582" t="str">
        <f t="shared" si="162"/>
        <v>0.000416666666666667-61.1224611408424i</v>
      </c>
      <c r="M582" t="str">
        <f t="shared" si="163"/>
        <v>0.005-152.087065073979i</v>
      </c>
      <c r="N582">
        <f t="shared" si="164"/>
        <v>89.636873207227211</v>
      </c>
      <c r="O582">
        <f t="shared" si="165"/>
        <v>82.836270035910005</v>
      </c>
      <c r="P582" s="3">
        <f t="shared" si="166"/>
        <v>82.836270035910005</v>
      </c>
      <c r="Q582" s="3">
        <f t="shared" si="167"/>
        <v>-90.363126792772789</v>
      </c>
      <c r="R582">
        <f t="shared" si="168"/>
        <v>89.636873207227211</v>
      </c>
      <c r="S582">
        <f t="shared" si="169"/>
        <v>7.6946513099584758E-3</v>
      </c>
      <c r="T582">
        <f t="shared" si="152"/>
        <v>82.836270035910005</v>
      </c>
    </row>
    <row r="583" spans="1:20" x14ac:dyDescent="0.25">
      <c r="A583">
        <f t="shared" si="153"/>
        <v>48.530638350808736</v>
      </c>
      <c r="B583">
        <f t="shared" si="170"/>
        <v>7.7238909849363182</v>
      </c>
      <c r="C583" t="str">
        <f t="shared" si="154"/>
        <v>-87.8508643796297-13808.8470208529i</v>
      </c>
      <c r="D583" t="str">
        <f t="shared" si="155"/>
        <v>3.47812499960802-2060.5540168066i</v>
      </c>
      <c r="E583" t="str">
        <f t="shared" si="156"/>
        <v>162.468873211458-0.073496605730266i</v>
      </c>
      <c r="F583" t="str">
        <f t="shared" si="157"/>
        <v>2.90990990984675-19337.0306055481i</v>
      </c>
      <c r="G583" t="str">
        <f t="shared" si="158"/>
        <v>0.999999999978294-4.65894128157651E-06i</v>
      </c>
      <c r="H583" t="str">
        <f t="shared" si="159"/>
        <v>15.1515351243178+0.113902589782143i</v>
      </c>
      <c r="I583" t="str">
        <f t="shared" si="160"/>
        <v>15.2107912644849-1983.65742709541i</v>
      </c>
      <c r="K583" t="str">
        <f t="shared" si="161"/>
        <v>0.329980916542612-0.00250705234146611i</v>
      </c>
      <c r="L583" t="str">
        <f t="shared" si="162"/>
        <v>0.000416666666666667-60.891075055631i</v>
      </c>
      <c r="M583" t="str">
        <f t="shared" si="163"/>
        <v>0.005-151.511322050188i</v>
      </c>
      <c r="N583">
        <f t="shared" si="164"/>
        <v>89.635493402092479</v>
      </c>
      <c r="O583">
        <f t="shared" si="165"/>
        <v>82.803324140781243</v>
      </c>
      <c r="P583" s="3">
        <f t="shared" si="166"/>
        <v>82.803324140781243</v>
      </c>
      <c r="Q583" s="3">
        <f t="shared" si="167"/>
        <v>-90.364506597907521</v>
      </c>
      <c r="R583">
        <f t="shared" si="168"/>
        <v>89.635493402092479</v>
      </c>
      <c r="S583">
        <f t="shared" si="169"/>
        <v>7.723890984936318E-3</v>
      </c>
      <c r="T583">
        <f t="shared" si="152"/>
        <v>82.803324140781243</v>
      </c>
    </row>
    <row r="584" spans="1:20" x14ac:dyDescent="0.25">
      <c r="A584">
        <f t="shared" si="153"/>
        <v>48.715054776541812</v>
      </c>
      <c r="B584">
        <f t="shared" si="170"/>
        <v>7.7532417706790762</v>
      </c>
      <c r="C584" t="str">
        <f t="shared" si="154"/>
        <v>-87.8508201689705-13756.5666268852i</v>
      </c>
      <c r="D584" t="str">
        <f t="shared" si="155"/>
        <v>3.47812499960502-2052.75355358414i</v>
      </c>
      <c r="E584" t="str">
        <f t="shared" si="156"/>
        <v>162.46886815771-0.0737758511826688i</v>
      </c>
      <c r="F584" t="str">
        <f t="shared" si="157"/>
        <v>2.90990990984628-19263.828059027i</v>
      </c>
      <c r="G584" t="str">
        <f t="shared" si="158"/>
        <v>0.999999999978129-4.67664525844573E-06i</v>
      </c>
      <c r="H584" t="str">
        <f t="shared" si="159"/>
        <v>15.1515352763996+0.114335420138957i</v>
      </c>
      <c r="I584" t="str">
        <f t="shared" si="160"/>
        <v>15.2107913348136-1976.14806727386i</v>
      </c>
      <c r="K584" t="str">
        <f t="shared" si="161"/>
        <v>0.329980771241255-0.00251657803013723i</v>
      </c>
      <c r="L584" t="str">
        <f t="shared" si="162"/>
        <v>0.000416666666666667-60.6605649089772i</v>
      </c>
      <c r="M584" t="str">
        <f t="shared" si="163"/>
        <v>0.005-150.937758567631i</v>
      </c>
      <c r="N584">
        <f t="shared" si="164"/>
        <v>89.634108354575602</v>
      </c>
      <c r="O584">
        <f t="shared" si="165"/>
        <v>82.770378229905333</v>
      </c>
      <c r="P584" s="3">
        <f t="shared" si="166"/>
        <v>82.770378229905333</v>
      </c>
      <c r="Q584" s="3">
        <f t="shared" si="167"/>
        <v>-90.365891645424398</v>
      </c>
      <c r="R584">
        <f t="shared" si="168"/>
        <v>89.634108354575602</v>
      </c>
      <c r="S584">
        <f t="shared" si="169"/>
        <v>7.7532417706790762E-3</v>
      </c>
      <c r="T584">
        <f t="shared" si="152"/>
        <v>82.770378229905333</v>
      </c>
    </row>
    <row r="585" spans="1:20" x14ac:dyDescent="0.25">
      <c r="A585">
        <f t="shared" si="153"/>
        <v>48.900171984692669</v>
      </c>
      <c r="B585">
        <f t="shared" si="170"/>
        <v>7.7827040894076571</v>
      </c>
      <c r="C585" t="str">
        <f t="shared" si="154"/>
        <v>-87.8507756217173-13704.4841257524i</v>
      </c>
      <c r="D585" t="str">
        <f t="shared" si="155"/>
        <v>3.47812499960201-2044.9826199107i</v>
      </c>
      <c r="E585" t="str">
        <f t="shared" si="156"/>
        <v>162.468863065487-0.0740561572912246i</v>
      </c>
      <c r="F585" t="str">
        <f t="shared" si="157"/>
        <v>2.90990990984578-19190.9026291399i</v>
      </c>
      <c r="G585" t="str">
        <f t="shared" si="158"/>
        <v>0.999999999977963-4.69441651042705E-06i</v>
      </c>
      <c r="H585" t="str">
        <f t="shared" si="159"/>
        <v>15.1515354296395+0.114769895257029i</v>
      </c>
      <c r="I585" t="str">
        <f t="shared" si="160"/>
        <v>15.2107914056781-1968.66713500572i</v>
      </c>
      <c r="K585" t="str">
        <f t="shared" si="161"/>
        <v>0.329980624833637-0.00252613990372156i</v>
      </c>
      <c r="L585" t="str">
        <f t="shared" si="162"/>
        <v>0.000416666666666667-60.4309273849143i</v>
      </c>
      <c r="M585" t="str">
        <f t="shared" si="163"/>
        <v>0.005-150.366366375405i</v>
      </c>
      <c r="N585">
        <f t="shared" si="164"/>
        <v>89.632718044765639</v>
      </c>
      <c r="O585">
        <f t="shared" si="165"/>
        <v>82.737432303162421</v>
      </c>
      <c r="P585" s="3">
        <f t="shared" si="166"/>
        <v>82.737432303162421</v>
      </c>
      <c r="Q585" s="3">
        <f t="shared" si="167"/>
        <v>-90.367281955234361</v>
      </c>
      <c r="R585">
        <f t="shared" si="168"/>
        <v>89.632718044765639</v>
      </c>
      <c r="S585">
        <f t="shared" si="169"/>
        <v>7.7827040894076572E-3</v>
      </c>
      <c r="T585">
        <f t="shared" si="152"/>
        <v>82.737432303162421</v>
      </c>
    </row>
    <row r="586" spans="1:20" x14ac:dyDescent="0.25">
      <c r="A586">
        <f t="shared" si="153"/>
        <v>49.085992638234508</v>
      </c>
      <c r="B586">
        <f t="shared" si="170"/>
        <v>7.8122783649474066</v>
      </c>
      <c r="C586" t="str">
        <f t="shared" si="154"/>
        <v>-87.8507307353066-13652.5987682302i</v>
      </c>
      <c r="D586" t="str">
        <f t="shared" si="155"/>
        <v>3.47812499959899-2037.2411039988i</v>
      </c>
      <c r="E586" t="str">
        <f t="shared" si="156"/>
        <v>162.468857934494-0.0743375280809768i</v>
      </c>
      <c r="F586" t="str">
        <f t="shared" si="157"/>
        <v>2.90990990984528-19118.2532668299i</v>
      </c>
      <c r="G586" t="str">
        <f t="shared" si="158"/>
        <v>0.999999999977795-4.71225529316587E-06i</v>
      </c>
      <c r="H586" t="str">
        <f t="shared" si="159"/>
        <v>15.1515355840462+0.115206021386517i</v>
      </c>
      <c r="I586" t="str">
        <f t="shared" si="160"/>
        <v>15.210791477082-1961.21452267523i</v>
      </c>
      <c r="K586" t="str">
        <f t="shared" si="161"/>
        <v>0.32998047731134-0.0025357380995764i</v>
      </c>
      <c r="L586" t="str">
        <f t="shared" si="162"/>
        <v>0.000416666666666667-60.2021591800301i</v>
      </c>
      <c r="M586" t="str">
        <f t="shared" si="163"/>
        <v>0.005-149.79713725384i</v>
      </c>
      <c r="N586">
        <f t="shared" si="164"/>
        <v>89.631322452675988</v>
      </c>
      <c r="O586">
        <f t="shared" si="165"/>
        <v>82.70448636043163</v>
      </c>
      <c r="P586" s="3">
        <f t="shared" si="166"/>
        <v>82.70448636043163</v>
      </c>
      <c r="Q586" s="3">
        <f t="shared" si="167"/>
        <v>-90.368677547324012</v>
      </c>
      <c r="R586">
        <f t="shared" si="168"/>
        <v>89.631322452675988</v>
      </c>
      <c r="S586">
        <f t="shared" si="169"/>
        <v>7.8122783649474063E-3</v>
      </c>
      <c r="T586">
        <f t="shared" si="152"/>
        <v>82.70448636043163</v>
      </c>
    </row>
    <row r="587" spans="1:20" x14ac:dyDescent="0.25">
      <c r="A587">
        <f t="shared" si="153"/>
        <v>49.272519410259797</v>
      </c>
      <c r="B587">
        <f t="shared" si="170"/>
        <v>7.8419650227342066</v>
      </c>
      <c r="C587" t="str">
        <f t="shared" si="154"/>
        <v>-87.8506855071581-13600.9098079303i</v>
      </c>
      <c r="D587" t="str">
        <f t="shared" si="155"/>
        <v>3.47812499959593-2029.52889448413i</v>
      </c>
      <c r="E587" t="str">
        <f t="shared" si="156"/>
        <v>162.468852764437-0.074619967592194i</v>
      </c>
      <c r="F587" t="str">
        <f t="shared" si="157"/>
        <v>2.90990990984481-19045.8789270117i</v>
      </c>
      <c r="G587" t="str">
        <f t="shared" si="158"/>
        <v>0.999999999977626-4.73016186327911E-06i</v>
      </c>
      <c r="H587" t="str">
        <f t="shared" si="159"/>
        <v>15.1515357396286+0.115643804801334i</v>
      </c>
      <c r="I587" t="str">
        <f t="shared" si="160"/>
        <v>15.2107915490298-1953.79012307409i</v>
      </c>
      <c r="K587" t="str">
        <f t="shared" si="161"/>
        <v>0.329980328665877-0.00254537275557939i</v>
      </c>
      <c r="L587" t="str">
        <f t="shared" si="162"/>
        <v>0.000416666666666667-59.9742570034173i</v>
      </c>
      <c r="M587" t="str">
        <f t="shared" si="163"/>
        <v>0.005-149.230063014385i</v>
      </c>
      <c r="N587">
        <f t="shared" si="164"/>
        <v>89.629921558244263</v>
      </c>
      <c r="O587">
        <f t="shared" si="165"/>
        <v>82.671540401591216</v>
      </c>
      <c r="P587" s="3">
        <f t="shared" si="166"/>
        <v>82.671540401591216</v>
      </c>
      <c r="Q587" s="3">
        <f t="shared" si="167"/>
        <v>-90.370078441755737</v>
      </c>
      <c r="R587">
        <f t="shared" si="168"/>
        <v>89.629921558244263</v>
      </c>
      <c r="S587">
        <f t="shared" si="169"/>
        <v>7.8419650227342062E-3</v>
      </c>
      <c r="T587">
        <f t="shared" si="152"/>
        <v>82.671540401591216</v>
      </c>
    </row>
    <row r="588" spans="1:20" x14ac:dyDescent="0.25">
      <c r="A588">
        <f t="shared" si="153"/>
        <v>49.459754984018787</v>
      </c>
      <c r="B588">
        <f t="shared" si="170"/>
        <v>7.8717644898205972</v>
      </c>
      <c r="C588" t="str">
        <f t="shared" si="154"/>
        <v>-87.8506399346676-13549.4165012899i</v>
      </c>
      <c r="D588" t="str">
        <f t="shared" si="155"/>
        <v>3.47812499959286-2021.84588042398i</v>
      </c>
      <c r="E588" t="str">
        <f t="shared" si="156"/>
        <v>162.468847555017-0.0749034798804321i</v>
      </c>
      <c r="F588" t="str">
        <f t="shared" si="157"/>
        <v>2.9099099098443-18973.778568556i</v>
      </c>
      <c r="G588" t="str">
        <f t="shared" si="158"/>
        <v>0.999999999977455-4.74813647835875E-06i</v>
      </c>
      <c r="H588" t="str">
        <f t="shared" si="159"/>
        <v>15.1515358963957+0.116083251799232i</v>
      </c>
      <c r="I588" t="str">
        <f t="shared" si="160"/>
        <v>15.2107916215252-1946.3938293998i</v>
      </c>
      <c r="K588" t="str">
        <f t="shared" si="161"/>
        <v>0.329980178888697-0.00255504401013035i</v>
      </c>
      <c r="L588" t="str">
        <f t="shared" si="162"/>
        <v>0.000416666666666667-59.7472175766259i</v>
      </c>
      <c r="M588" t="str">
        <f t="shared" si="163"/>
        <v>0.005-148.665135499487i</v>
      </c>
      <c r="N588">
        <f t="shared" si="164"/>
        <v>89.628515341331962</v>
      </c>
      <c r="O588">
        <f t="shared" si="165"/>
        <v>82.638594426518637</v>
      </c>
      <c r="P588" s="3">
        <f t="shared" si="166"/>
        <v>82.638594426518637</v>
      </c>
      <c r="Q588" s="3">
        <f t="shared" si="167"/>
        <v>-90.371484658668038</v>
      </c>
      <c r="R588">
        <f t="shared" si="168"/>
        <v>89.628515341331962</v>
      </c>
      <c r="S588">
        <f t="shared" si="169"/>
        <v>7.8717644898205971E-3</v>
      </c>
      <c r="T588">
        <f t="shared" si="152"/>
        <v>82.638594426518637</v>
      </c>
    </row>
    <row r="589" spans="1:20" x14ac:dyDescent="0.25">
      <c r="A589">
        <f t="shared" si="153"/>
        <v>49.64770205295806</v>
      </c>
      <c r="B589">
        <f t="shared" si="170"/>
        <v>7.9016771948819153</v>
      </c>
      <c r="C589" t="str">
        <f t="shared" si="154"/>
        <v>-87.8505940152182-13498.1181075605i</v>
      </c>
      <c r="D589" t="str">
        <f t="shared" si="155"/>
        <v>3.47812499958975-2014.19195129559i</v>
      </c>
      <c r="E589" t="str">
        <f t="shared" si="156"/>
        <v>162.468842305938-0.075188069016622i</v>
      </c>
      <c r="F589" t="str">
        <f t="shared" si="157"/>
        <v>2.9099099098438-18901.9511542749i</v>
      </c>
      <c r="G589" t="str">
        <f t="shared" si="158"/>
        <v>0.999999999977284-0.0000047661793969757i</v>
      </c>
      <c r="H589" t="str">
        <f t="shared" si="159"/>
        <v>15.1515360543565+0.116524368701898i</v>
      </c>
      <c r="I589" t="str">
        <f t="shared" si="160"/>
        <v>15.2107916945727-1939.02553525419i</v>
      </c>
      <c r="K589" t="str">
        <f t="shared" si="161"/>
        <v>0.329980027971186-0.00256475200215341i</v>
      </c>
      <c r="L589" t="str">
        <f t="shared" si="162"/>
        <v>0.000416666666666667-59.5210376336183i</v>
      </c>
      <c r="M589" t="str">
        <f t="shared" si="163"/>
        <v>0.005-148.102346582474i</v>
      </c>
      <c r="N589">
        <f t="shared" si="164"/>
        <v>89.627103781724159</v>
      </c>
      <c r="O589">
        <f t="shared" si="165"/>
        <v>82.605648435090288</v>
      </c>
      <c r="P589" s="3">
        <f t="shared" si="166"/>
        <v>82.605648435090288</v>
      </c>
      <c r="Q589" s="3">
        <f t="shared" si="167"/>
        <v>-90.372896218275841</v>
      </c>
      <c r="R589">
        <f t="shared" si="168"/>
        <v>89.627103781724159</v>
      </c>
      <c r="S589">
        <f t="shared" si="169"/>
        <v>7.9016771948819155E-3</v>
      </c>
      <c r="T589">
        <f t="shared" si="152"/>
        <v>82.605648435090288</v>
      </c>
    </row>
    <row r="590" spans="1:20" x14ac:dyDescent="0.25">
      <c r="A590">
        <f t="shared" si="153"/>
        <v>49.836363320759304</v>
      </c>
      <c r="B590">
        <f t="shared" si="170"/>
        <v>7.931703568222467</v>
      </c>
      <c r="C590" t="str">
        <f t="shared" si="154"/>
        <v>-87.8505477461647-13447.0138887975i</v>
      </c>
      <c r="D590" t="str">
        <f t="shared" si="155"/>
        <v>3.47812499958664-2006.56699699464i</v>
      </c>
      <c r="E590" t="str">
        <f t="shared" si="156"/>
        <v>162.468837016894-0.0754737390870592i</v>
      </c>
      <c r="F590" t="str">
        <f t="shared" si="157"/>
        <v>2.90990990984331-18830.3956509071i</v>
      </c>
      <c r="G590" t="str">
        <f t="shared" si="158"/>
        <v>0.999999999977111-4.78429087868338E-06i</v>
      </c>
      <c r="H590" t="str">
        <f t="shared" si="159"/>
        <v>15.1515362135201+0.116967161855041i</v>
      </c>
      <c r="I590" t="str">
        <f t="shared" si="160"/>
        <v>15.2107917681765-1931.6851346419i</v>
      </c>
      <c r="K590" t="str">
        <f t="shared" si="161"/>
        <v>0.329979875904662-0.00257449687109881i</v>
      </c>
      <c r="L590" t="str">
        <f t="shared" si="162"/>
        <v>0.000416666666666667-59.2957139207197i</v>
      </c>
      <c r="M590" t="str">
        <f t="shared" si="163"/>
        <v>0.005-147.541688167438i</v>
      </c>
      <c r="N590">
        <f t="shared" si="164"/>
        <v>89.625686859129232</v>
      </c>
      <c r="O590">
        <f t="shared" si="165"/>
        <v>82.572702427181568</v>
      </c>
      <c r="P590" s="3">
        <f t="shared" si="166"/>
        <v>82.572702427181568</v>
      </c>
      <c r="Q590" s="3">
        <f t="shared" si="167"/>
        <v>-90.374313140870768</v>
      </c>
      <c r="R590">
        <f t="shared" si="168"/>
        <v>89.625686859129232</v>
      </c>
      <c r="S590">
        <f t="shared" si="169"/>
        <v>7.9317035682224674E-3</v>
      </c>
      <c r="T590">
        <f t="shared" si="152"/>
        <v>82.572702427181568</v>
      </c>
    </row>
    <row r="591" spans="1:20" x14ac:dyDescent="0.25">
      <c r="A591">
        <f t="shared" si="153"/>
        <v>50.025741501378185</v>
      </c>
      <c r="B591">
        <f t="shared" si="170"/>
        <v>7.9618440417817125</v>
      </c>
      <c r="C591" t="str">
        <f t="shared" si="154"/>
        <v>-87.8505011248492-13396.1031098498i</v>
      </c>
      <c r="D591" t="str">
        <f t="shared" si="155"/>
        <v>3.47812499958349-1998.97090783359i</v>
      </c>
      <c r="E591" t="str">
        <f t="shared" si="156"/>
        <v>162.468831687584-0.0757604941935423i</v>
      </c>
      <c r="F591" t="str">
        <f t="shared" si="157"/>
        <v>2.9099099098428-18759.1110291025i</v>
      </c>
      <c r="G591" t="str">
        <f t="shared" si="158"/>
        <v>0.999999999976936-4.80247118402155E-06i</v>
      </c>
      <c r="H591" t="str">
        <f t="shared" si="159"/>
        <v>15.1515363738956+0.117411637628482i</v>
      </c>
      <c r="I591" t="str">
        <f t="shared" si="160"/>
        <v>15.2107918423406-1924.37252196877i</v>
      </c>
      <c r="K591" t="str">
        <f t="shared" si="161"/>
        <v>0.32997972268038-0.00258427875694501i</v>
      </c>
      <c r="L591" t="str">
        <f t="shared" si="162"/>
        <v>0.000416666666666667-59.0712431965725i</v>
      </c>
      <c r="M591" t="str">
        <f t="shared" si="163"/>
        <v>0.005-146.983152189119i</v>
      </c>
      <c r="N591">
        <f t="shared" si="164"/>
        <v>89.624264553178605</v>
      </c>
      <c r="O591">
        <f t="shared" si="165"/>
        <v>82.539756402667166</v>
      </c>
      <c r="P591" s="3">
        <f t="shared" si="166"/>
        <v>82.539756402667166</v>
      </c>
      <c r="Q591" s="3">
        <f t="shared" si="167"/>
        <v>-90.375735446821395</v>
      </c>
      <c r="R591">
        <f t="shared" si="168"/>
        <v>89.624264553178605</v>
      </c>
      <c r="S591">
        <f t="shared" si="169"/>
        <v>7.9618440417817127E-3</v>
      </c>
      <c r="T591">
        <f t="shared" si="152"/>
        <v>82.539756402667166</v>
      </c>
    </row>
    <row r="592" spans="1:20" x14ac:dyDescent="0.25">
      <c r="A592">
        <f t="shared" si="153"/>
        <v>50.215839319083429</v>
      </c>
      <c r="B592">
        <f t="shared" si="170"/>
        <v>7.9920990491404833</v>
      </c>
      <c r="C592" t="str">
        <f t="shared" si="154"/>
        <v>-87.8504541485866-13345.3850383484i</v>
      </c>
      <c r="D592" t="str">
        <f t="shared" si="155"/>
        <v>3.47812499958032-1991.40357454016i</v>
      </c>
      <c r="E592" t="str">
        <f t="shared" si="156"/>
        <v>162.468826317698-0.0760483384533493i</v>
      </c>
      <c r="F592" t="str">
        <f t="shared" si="157"/>
        <v>2.90990990984228-18688.096263408i</v>
      </c>
      <c r="G592" t="str">
        <f t="shared" si="158"/>
        <v>0.999999999976761-4.82072057451998E-06i</v>
      </c>
      <c r="H592" t="str">
        <f t="shared" si="159"/>
        <v>15.1515365354924+0.117857802416254i</v>
      </c>
      <c r="I592" t="str">
        <f t="shared" si="160"/>
        <v>15.2107919170697-1917.08759204045i</v>
      </c>
      <c r="K592" t="str">
        <f t="shared" si="161"/>
        <v>0.329979568289523-0.00259409780020059i</v>
      </c>
      <c r="L592" t="str">
        <f t="shared" si="162"/>
        <v>0.000416666666666667-58.8476222320907i</v>
      </c>
      <c r="M592" t="str">
        <f t="shared" si="163"/>
        <v>0.005-146.42673061279i</v>
      </c>
      <c r="N592">
        <f t="shared" si="164"/>
        <v>89.622836843426356</v>
      </c>
      <c r="O592">
        <f t="shared" si="165"/>
        <v>82.506810361420378</v>
      </c>
      <c r="P592" s="3">
        <f t="shared" si="166"/>
        <v>82.506810361420378</v>
      </c>
      <c r="Q592" s="3">
        <f t="shared" si="167"/>
        <v>-90.377163156573644</v>
      </c>
      <c r="R592">
        <f t="shared" si="168"/>
        <v>89.622836843426356</v>
      </c>
      <c r="S592">
        <f t="shared" si="169"/>
        <v>7.9920990491404841E-3</v>
      </c>
      <c r="T592">
        <f t="shared" si="152"/>
        <v>82.506810361420378</v>
      </c>
    </row>
    <row r="593" spans="1:20" x14ac:dyDescent="0.25">
      <c r="A593">
        <f t="shared" si="153"/>
        <v>50.406659508495942</v>
      </c>
      <c r="B593">
        <f t="shared" si="170"/>
        <v>8.0224690255272169</v>
      </c>
      <c r="C593" t="str">
        <f t="shared" si="154"/>
        <v>-87.8504068146776-13294.8589446973i</v>
      </c>
      <c r="D593" t="str">
        <f t="shared" si="155"/>
        <v>3.47812499957713-1983.86488825571i</v>
      </c>
      <c r="E593" t="str">
        <f t="shared" si="156"/>
        <v>162.46882090693-0.0763372759993683i</v>
      </c>
      <c r="F593" t="str">
        <f t="shared" si="157"/>
        <v>2.90990990984178-18617.3503322523i</v>
      </c>
      <c r="G593" t="str">
        <f t="shared" si="158"/>
        <v>0.999999999976584-0.0000048390393127023i</v>
      </c>
      <c r="H593" t="str">
        <f t="shared" si="159"/>
        <v>15.1515366983195+0.118305662636681i</v>
      </c>
      <c r="I593" t="str">
        <f t="shared" si="160"/>
        <v>15.2107919923676-1909.83024006074i</v>
      </c>
      <c r="K593" t="str">
        <f t="shared" si="161"/>
        <v>0.329979412723214-0.00260395414190633i</v>
      </c>
      <c r="L593" t="str">
        <f t="shared" si="162"/>
        <v>0.000416666666666667-58.6248478104112i</v>
      </c>
      <c r="M593" t="str">
        <f t="shared" si="163"/>
        <v>0.005-145.87241543414i</v>
      </c>
      <c r="N593">
        <f t="shared" si="164"/>
        <v>89.621403709349053</v>
      </c>
      <c r="O593">
        <f t="shared" si="165"/>
        <v>82.473864303314045</v>
      </c>
      <c r="P593" s="3">
        <f t="shared" si="166"/>
        <v>82.473864303314045</v>
      </c>
      <c r="Q593" s="3">
        <f t="shared" si="167"/>
        <v>-90.378596290650947</v>
      </c>
      <c r="R593">
        <f t="shared" si="168"/>
        <v>89.621403709349053</v>
      </c>
      <c r="S593">
        <f t="shared" si="169"/>
        <v>8.0224690255272166E-3</v>
      </c>
      <c r="T593">
        <f t="shared" si="152"/>
        <v>82.473864303314045</v>
      </c>
    </row>
    <row r="594" spans="1:20" x14ac:dyDescent="0.25">
      <c r="A594">
        <f t="shared" si="153"/>
        <v>50.598204814628225</v>
      </c>
      <c r="B594">
        <f t="shared" si="170"/>
        <v>8.0529544078242203</v>
      </c>
      <c r="C594" t="str">
        <f t="shared" si="154"/>
        <v>-87.850359120399-13244.5241020616i</v>
      </c>
      <c r="D594" t="str">
        <f t="shared" si="155"/>
        <v>3.47812499957391-1976.3547405337i</v>
      </c>
      <c r="E594" t="str">
        <f t="shared" si="156"/>
        <v>162.468815454969-0.0766273109801161i</v>
      </c>
      <c r="F594" t="str">
        <f t="shared" si="157"/>
        <v>2.90990990984126-18546.8722179313i</v>
      </c>
      <c r="G594" t="str">
        <f t="shared" si="158"/>
        <v>0.999999999976405-0.0000048574276620897i</v>
      </c>
      <c r="H594" t="str">
        <f t="shared" si="159"/>
        <v>15.1515368623866+0.118755224732484i</v>
      </c>
      <c r="I594" t="str">
        <f t="shared" si="160"/>
        <v>15.210792068239-1902.60036163021i</v>
      </c>
      <c r="K594" t="str">
        <f t="shared" si="161"/>
        <v>0.329979255972502-0.00261384792363712i</v>
      </c>
      <c r="L594" t="str">
        <f t="shared" si="162"/>
        <v>0.000416666666666667-58.402916726849i</v>
      </c>
      <c r="M594" t="str">
        <f t="shared" si="163"/>
        <v>0.005-145.32019867916i</v>
      </c>
      <c r="N594">
        <f t="shared" si="164"/>
        <v>89.619965130345406</v>
      </c>
      <c r="O594">
        <f t="shared" si="165"/>
        <v>82.440918228219786</v>
      </c>
      <c r="P594" s="3">
        <f t="shared" si="166"/>
        <v>82.440918228219786</v>
      </c>
      <c r="Q594" s="3">
        <f t="shared" si="167"/>
        <v>-90.380034869654594</v>
      </c>
      <c r="R594">
        <f t="shared" si="168"/>
        <v>89.619965130345406</v>
      </c>
      <c r="S594">
        <f t="shared" si="169"/>
        <v>8.0529544078242199E-3</v>
      </c>
      <c r="T594">
        <f t="shared" si="152"/>
        <v>82.440918228219786</v>
      </c>
    </row>
    <row r="595" spans="1:20" x14ac:dyDescent="0.25">
      <c r="A595">
        <f t="shared" si="153"/>
        <v>50.790477992923819</v>
      </c>
      <c r="B595">
        <f t="shared" si="170"/>
        <v>8.083555634573953</v>
      </c>
      <c r="C595" t="str">
        <f t="shared" si="154"/>
        <v>-87.8503110630082-13194.3797863579i</v>
      </c>
      <c r="D595" t="str">
        <f t="shared" si="155"/>
        <v>3.47812499957065-1968.87302333815i</v>
      </c>
      <c r="E595" t="str">
        <f t="shared" si="156"/>
        <v>162.4688099615-0.0769184475598044i</v>
      </c>
      <c r="F595" t="str">
        <f t="shared" si="157"/>
        <v>2.90990990984074-18476.6609065939i</v>
      </c>
      <c r="G595" t="str">
        <f t="shared" si="158"/>
        <v>0.999999999976226-4.87588588720477E-06i</v>
      </c>
      <c r="H595" t="str">
        <f t="shared" si="159"/>
        <v>15.1515370277028+0.119206495170861i</v>
      </c>
      <c r="I595" t="str">
        <f t="shared" si="160"/>
        <v>15.2107921446879-1895.39785274462i</v>
      </c>
      <c r="K595" t="str">
        <f t="shared" si="161"/>
        <v>0.329979098028374-0.00262377928750404i</v>
      </c>
      <c r="L595" t="str">
        <f t="shared" si="162"/>
        <v>0.000416666666666667-58.1818257888515i</v>
      </c>
      <c r="M595" t="str">
        <f t="shared" si="163"/>
        <v>0.005-144.770072404024i</v>
      </c>
      <c r="N595">
        <f t="shared" si="164"/>
        <v>89.618521085735921</v>
      </c>
      <c r="O595">
        <f t="shared" si="165"/>
        <v>82.407972136008297</v>
      </c>
      <c r="P595" s="3">
        <f t="shared" si="166"/>
        <v>82.407972136008297</v>
      </c>
      <c r="Q595" s="3">
        <f t="shared" si="167"/>
        <v>-90.381478914264079</v>
      </c>
      <c r="R595">
        <f t="shared" si="168"/>
        <v>89.618521085735921</v>
      </c>
      <c r="S595">
        <f t="shared" si="169"/>
        <v>8.0835556345739534E-3</v>
      </c>
      <c r="T595">
        <f t="shared" si="152"/>
        <v>82.407972136008297</v>
      </c>
    </row>
    <row r="596" spans="1:20" x14ac:dyDescent="0.25">
      <c r="A596">
        <f t="shared" si="153"/>
        <v>50.983481809296933</v>
      </c>
      <c r="B596">
        <f t="shared" si="170"/>
        <v>8.1142731459853348</v>
      </c>
      <c r="C596" t="str">
        <f t="shared" si="154"/>
        <v>-87.8502626397402-13144.4252762431i</v>
      </c>
      <c r="D596" t="str">
        <f t="shared" si="155"/>
        <v>3.47812499956738-1961.41962904204i</v>
      </c>
      <c r="E596" t="str">
        <f t="shared" si="156"/>
        <v>162.468804426207-0.0772106899184057i</v>
      </c>
      <c r="F596" t="str">
        <f t="shared" si="157"/>
        <v>2.90990990984019-18406.7153882267i</v>
      </c>
      <c r="G596" t="str">
        <f t="shared" si="158"/>
        <v>0.999999999976045-4.89441425357526E-06i</v>
      </c>
      <c r="H596" t="str">
        <f t="shared" si="159"/>
        <v>15.1515371942779+0.119659480443593i</v>
      </c>
      <c r="I596" t="str">
        <f t="shared" si="160"/>
        <v>15.2107922217192-1888.22260979348i</v>
      </c>
      <c r="K596" t="str">
        <f t="shared" si="161"/>
        <v>0.329978938881741-0.00263374837615632i</v>
      </c>
      <c r="L596" t="str">
        <f t="shared" si="162"/>
        <v>0.000416666666666667-57.9615718159507i</v>
      </c>
      <c r="M596" t="str">
        <f t="shared" si="163"/>
        <v>0.005-144.222028694983i</v>
      </c>
      <c r="N596">
        <f t="shared" si="164"/>
        <v>89.617071554762674</v>
      </c>
      <c r="O596">
        <f t="shared" si="165"/>
        <v>82.375026026549065</v>
      </c>
      <c r="P596" s="3">
        <f t="shared" si="166"/>
        <v>82.375026026549065</v>
      </c>
      <c r="Q596" s="3">
        <f t="shared" si="167"/>
        <v>-90.382928445237326</v>
      </c>
      <c r="R596">
        <f t="shared" si="168"/>
        <v>89.617071554762674</v>
      </c>
      <c r="S596">
        <f t="shared" si="169"/>
        <v>8.1142731459853349E-3</v>
      </c>
      <c r="T596">
        <f t="shared" si="152"/>
        <v>82.375026026549065</v>
      </c>
    </row>
    <row r="597" spans="1:20" x14ac:dyDescent="0.25">
      <c r="A597">
        <f t="shared" si="153"/>
        <v>51.177219040172261</v>
      </c>
      <c r="B597">
        <f t="shared" si="170"/>
        <v>8.1451073839400792</v>
      </c>
      <c r="C597" t="str">
        <f t="shared" si="154"/>
        <v>-87.8502138478093-13094.6598531053i</v>
      </c>
      <c r="D597" t="str">
        <f t="shared" si="155"/>
        <v>3.47812499956409-1953.99445042579i</v>
      </c>
      <c r="E597" t="str">
        <f t="shared" si="156"/>
        <v>162.468798848772-0.0775040422516785i</v>
      </c>
      <c r="F597" t="str">
        <f t="shared" si="157"/>
        <v>2.90990990983967-18337.0346566399i</v>
      </c>
      <c r="G597" t="str">
        <f t="shared" si="158"/>
        <v>0.999999999975862-4.91301302773795E-06i</v>
      </c>
      <c r="H597" t="str">
        <f t="shared" si="159"/>
        <v>15.1515373621214+0.120114187067124i</v>
      </c>
      <c r="I597" t="str">
        <f t="shared" si="160"/>
        <v>15.2107922993368-1881.07452955851i</v>
      </c>
      <c r="K597" t="str">
        <f t="shared" si="161"/>
        <v>0.329978778523453-0.00264375533278344i</v>
      </c>
      <c r="L597" t="str">
        <f t="shared" si="162"/>
        <v>0.000416666666666667-57.7421516397198i</v>
      </c>
      <c r="M597" t="str">
        <f t="shared" si="163"/>
        <v>0.005-143.676059668244i</v>
      </c>
      <c r="N597">
        <f t="shared" si="164"/>
        <v>89.615616516589</v>
      </c>
      <c r="O597">
        <f t="shared" si="165"/>
        <v>82.342079899711038</v>
      </c>
      <c r="P597" s="3">
        <f t="shared" si="166"/>
        <v>82.342079899711038</v>
      </c>
      <c r="Q597" s="3">
        <f t="shared" si="167"/>
        <v>-90.384383483411</v>
      </c>
      <c r="R597">
        <f t="shared" si="168"/>
        <v>89.615616516589</v>
      </c>
      <c r="S597">
        <f t="shared" si="169"/>
        <v>8.1451073839400798E-3</v>
      </c>
      <c r="T597">
        <f t="shared" si="152"/>
        <v>82.342079899711038</v>
      </c>
    </row>
    <row r="598" spans="1:20" x14ac:dyDescent="0.25">
      <c r="A598">
        <f t="shared" si="153"/>
        <v>51.37169247252492</v>
      </c>
      <c r="B598">
        <f t="shared" si="170"/>
        <v>8.1760587919990524</v>
      </c>
      <c r="C598" t="str">
        <f t="shared" si="154"/>
        <v>-87.85016468441-13045.082801052i</v>
      </c>
      <c r="D598" t="str">
        <f t="shared" si="155"/>
        <v>3.47812499956077-1946.59738067571i</v>
      </c>
      <c r="E598" t="str">
        <f t="shared" si="156"/>
        <v>162.468793228875-0.0777985087712909i</v>
      </c>
      <c r="F598" t="str">
        <f t="shared" si="157"/>
        <v>2.90990990983914-18267.6177094528i</v>
      </c>
      <c r="G598" t="str">
        <f t="shared" si="158"/>
        <v>0.999999999975679-4.93168247724244E-06i</v>
      </c>
      <c r="H598" t="str">
        <f t="shared" si="159"/>
        <v>15.1515375312429+0.120570621582666i</v>
      </c>
      <c r="I598" t="str">
        <f t="shared" si="160"/>
        <v>15.2107923775454-1873.95350921216i</v>
      </c>
      <c r="K598" t="str">
        <f t="shared" si="161"/>
        <v>0.329978616944284-0.00265380030111707i</v>
      </c>
      <c r="L598" t="str">
        <f t="shared" si="162"/>
        <v>0.000416666666666667-57.5235621037258i</v>
      </c>
      <c r="M598" t="str">
        <f t="shared" si="163"/>
        <v>0.005-143.132157469859i</v>
      </c>
      <c r="N598">
        <f t="shared" si="164"/>
        <v>89.614155950299192</v>
      </c>
      <c r="O598">
        <f t="shared" si="165"/>
        <v>82.309133755361742</v>
      </c>
      <c r="P598" s="3">
        <f t="shared" si="166"/>
        <v>82.309133755361742</v>
      </c>
      <c r="Q598" s="3">
        <f t="shared" si="167"/>
        <v>-90.385844049700808</v>
      </c>
      <c r="R598">
        <f t="shared" si="168"/>
        <v>89.614155950299192</v>
      </c>
      <c r="S598">
        <f t="shared" si="169"/>
        <v>8.1760587919990531E-3</v>
      </c>
      <c r="T598">
        <f t="shared" si="152"/>
        <v>82.309133755361742</v>
      </c>
    </row>
    <row r="599" spans="1:20" x14ac:dyDescent="0.25">
      <c r="A599">
        <f t="shared" si="153"/>
        <v>51.566904903920516</v>
      </c>
      <c r="B599">
        <f t="shared" si="170"/>
        <v>8.2071278154086489</v>
      </c>
      <c r="C599" t="str">
        <f t="shared" si="154"/>
        <v>-87.8501151467143-12995.6934069006i</v>
      </c>
      <c r="D599" t="str">
        <f t="shared" si="155"/>
        <v>3.47812499955743-1939.22831338247i</v>
      </c>
      <c r="E599" t="str">
        <f t="shared" si="156"/>
        <v>162.468787566191-0.0780940937048226i</v>
      </c>
      <c r="F599" t="str">
        <f t="shared" si="157"/>
        <v>2.90990990983859-18198.4635480794i</v>
      </c>
      <c r="G599" t="str">
        <f t="shared" si="158"/>
        <v>0.999999999975493-4.95042287065505E-06i</v>
      </c>
      <c r="H599" t="str">
        <f t="shared" si="159"/>
        <v>15.1515377016521+0.121028790556287i</v>
      </c>
      <c r="I599" t="str">
        <f t="shared" si="160"/>
        <v>15.2107924563496-1866.85944631618i</v>
      </c>
      <c r="K599" t="str">
        <f t="shared" si="161"/>
        <v>0.32997845413494-0.0026638834254332i</v>
      </c>
      <c r="L599" t="str">
        <f t="shared" si="162"/>
        <v>0.000416666666666667-57.3058000634845i</v>
      </c>
      <c r="M599" t="str">
        <f t="shared" si="163"/>
        <v>0.005-142.590314275611i</v>
      </c>
      <c r="N599">
        <f t="shared" si="164"/>
        <v>89.61268983489812</v>
      </c>
      <c r="O599">
        <f t="shared" si="165"/>
        <v>82.27618759336778</v>
      </c>
      <c r="P599" s="3">
        <f t="shared" si="166"/>
        <v>82.27618759336778</v>
      </c>
      <c r="Q599" s="3">
        <f t="shared" si="167"/>
        <v>-90.38731016510188</v>
      </c>
      <c r="R599">
        <f t="shared" si="168"/>
        <v>89.61268983489812</v>
      </c>
      <c r="S599">
        <f t="shared" si="169"/>
        <v>8.2071278154086484E-3</v>
      </c>
      <c r="T599">
        <f t="shared" si="152"/>
        <v>82.27618759336778</v>
      </c>
    </row>
    <row r="600" spans="1:20" x14ac:dyDescent="0.25">
      <c r="A600">
        <f t="shared" si="153"/>
        <v>51.762859142555421</v>
      </c>
      <c r="B600">
        <f t="shared" si="170"/>
        <v>8.2383149011072021</v>
      </c>
      <c r="C600" t="str">
        <f t="shared" si="154"/>
        <v>-87.8500652318737-12946.4909601685i</v>
      </c>
      <c r="D600" t="str">
        <f t="shared" si="155"/>
        <v>3.47812499955406-1931.88714253957i</v>
      </c>
      <c r="E600" t="str">
        <f t="shared" si="156"/>
        <v>162.468781860396-0.078390801295868i</v>
      </c>
      <c r="F600" t="str">
        <f t="shared" si="157"/>
        <v>2.90990990983805-18129.5711777138i</v>
      </c>
      <c r="G600" t="str">
        <f t="shared" si="158"/>
        <v>0.999999999975307-4.96923447756261E-06i</v>
      </c>
      <c r="H600" t="str">
        <f t="shared" si="159"/>
        <v>15.151537873359+0.121488700579007i</v>
      </c>
      <c r="I600" t="str">
        <f t="shared" si="160"/>
        <v>15.2107925357539-1859.79223882009i</v>
      </c>
      <c r="K600" t="str">
        <f t="shared" si="161"/>
        <v>0.329978290086056-0.00267400485055407i</v>
      </c>
      <c r="L600" t="str">
        <f t="shared" si="162"/>
        <v>0.000416666666666667-57.0888623864159i</v>
      </c>
      <c r="M600" t="str">
        <f t="shared" si="163"/>
        <v>0.005-142.050522290906i</v>
      </c>
      <c r="N600">
        <f t="shared" si="164"/>
        <v>89.611218149311156</v>
      </c>
      <c r="O600">
        <f t="shared" si="165"/>
        <v>82.24324141359503</v>
      </c>
      <c r="P600" s="3">
        <f t="shared" si="166"/>
        <v>82.24324141359503</v>
      </c>
      <c r="Q600" s="3">
        <f t="shared" si="167"/>
        <v>-90.388781850688844</v>
      </c>
      <c r="R600">
        <f t="shared" si="168"/>
        <v>89.611218149311156</v>
      </c>
      <c r="S600">
        <f t="shared" si="169"/>
        <v>8.2383149011072028E-3</v>
      </c>
      <c r="T600">
        <f t="shared" si="152"/>
        <v>82.24324141359503</v>
      </c>
    </row>
    <row r="601" spans="1:20" x14ac:dyDescent="0.25">
      <c r="A601">
        <f t="shared" si="153"/>
        <v>51.959558007297133</v>
      </c>
      <c r="B601">
        <f t="shared" si="170"/>
        <v>8.2696204977314096</v>
      </c>
      <c r="C601" t="str">
        <f t="shared" si="154"/>
        <v>-87.8500149370159-12897.4747530619i</v>
      </c>
      <c r="D601" t="str">
        <f t="shared" si="155"/>
        <v>3.47812499955067-1924.57376254179i</v>
      </c>
      <c r="E601" t="str">
        <f t="shared" si="156"/>
        <v>162.468776111161-0.0786886358040414i</v>
      </c>
      <c r="F601" t="str">
        <f t="shared" si="157"/>
        <v>2.9099099098375-18060.9396073161i</v>
      </c>
      <c r="G601" t="str">
        <f t="shared" si="158"/>
        <v>0.999999999975119-4.98811756857641E-06i</v>
      </c>
      <c r="H601" t="str">
        <f t="shared" si="159"/>
        <v>15.1515380463733+0.121950358266892i</v>
      </c>
      <c r="I601" t="str">
        <f t="shared" si="160"/>
        <v>15.2107926157628-1852.75178505973i</v>
      </c>
      <c r="K601" t="str">
        <f t="shared" si="161"/>
        <v>0.329978124788198-0.00268416472185037i</v>
      </c>
      <c r="L601" t="str">
        <f t="shared" si="162"/>
        <v>0.000416666666666667-56.8727459517994i</v>
      </c>
      <c r="M601" t="str">
        <f t="shared" si="163"/>
        <v>0.005-141.512773750653i</v>
      </c>
      <c r="N601">
        <f t="shared" si="164"/>
        <v>89.609740872383568</v>
      </c>
      <c r="O601">
        <f t="shared" si="165"/>
        <v>82.210295215908062</v>
      </c>
      <c r="P601" s="3">
        <f t="shared" si="166"/>
        <v>82.210295215908062</v>
      </c>
      <c r="Q601" s="3">
        <f t="shared" si="167"/>
        <v>-90.390259127616432</v>
      </c>
      <c r="R601">
        <f t="shared" si="168"/>
        <v>89.609740872383568</v>
      </c>
      <c r="S601">
        <f t="shared" si="169"/>
        <v>8.26962049773141E-3</v>
      </c>
      <c r="T601">
        <f t="shared" si="152"/>
        <v>82.210295215908062</v>
      </c>
    </row>
    <row r="602" spans="1:20" x14ac:dyDescent="0.25">
      <c r="A602">
        <f t="shared" si="153"/>
        <v>52.157004327724856</v>
      </c>
      <c r="B602">
        <f t="shared" si="170"/>
        <v>8.3010450556227884</v>
      </c>
      <c r="C602" t="str">
        <f t="shared" si="154"/>
        <v>-87.8499642592513-12848.6440804663i</v>
      </c>
      <c r="D602" t="str">
        <f t="shared" si="155"/>
        <v>3.47812499954724-1917.28806818371i</v>
      </c>
      <c r="E602" t="str">
        <f t="shared" si="156"/>
        <v>162.468770318157-0.0789876015051041i</v>
      </c>
      <c r="F602" t="str">
        <f t="shared" si="157"/>
        <v>2.90990990983696-17992.5678495981i</v>
      </c>
      <c r="G602" t="str">
        <f t="shared" si="158"/>
        <v>0.999999999974929-5.00707241533606E-06i</v>
      </c>
      <c r="H602" t="str">
        <f t="shared" si="159"/>
        <v>15.151538220705+0.122413770261151i</v>
      </c>
      <c r="I602" t="str">
        <f t="shared" si="160"/>
        <v>15.2107926963809-1845.7379837558i</v>
      </c>
      <c r="K602" t="str">
        <f t="shared" si="161"/>
        <v>0.329977958231857-0.0026943631852432i</v>
      </c>
      <c r="L602" t="str">
        <f t="shared" si="162"/>
        <v>0.000416666666666667-56.6574476507264i</v>
      </c>
      <c r="M602" t="str">
        <f t="shared" si="163"/>
        <v>0.005-140.977060919161i</v>
      </c>
      <c r="N602">
        <f t="shared" si="164"/>
        <v>89.60825798288046</v>
      </c>
      <c r="O602">
        <f t="shared" si="165"/>
        <v>82.177349000170466</v>
      </c>
      <c r="P602" s="3">
        <f t="shared" si="166"/>
        <v>82.177349000170466</v>
      </c>
      <c r="Q602" s="3">
        <f t="shared" si="167"/>
        <v>-90.39174201711954</v>
      </c>
      <c r="R602">
        <f t="shared" si="168"/>
        <v>89.60825798288046</v>
      </c>
      <c r="S602">
        <f t="shared" si="169"/>
        <v>8.3010450556227876E-3</v>
      </c>
      <c r="T602">
        <f t="shared" si="152"/>
        <v>82.177349000170466</v>
      </c>
    </row>
    <row r="603" spans="1:20" x14ac:dyDescent="0.25">
      <c r="A603">
        <f t="shared" si="153"/>
        <v>52.355200944170207</v>
      </c>
      <c r="B603">
        <f t="shared" si="170"/>
        <v>8.3325890268341549</v>
      </c>
      <c r="C603" t="str">
        <f t="shared" si="154"/>
        <v>-87.8499131956609-12799.998239936i</v>
      </c>
      <c r="D603" t="str">
        <f t="shared" si="155"/>
        <v>3.4781249995438-1910.02995465817i</v>
      </c>
      <c r="E603" t="str">
        <f t="shared" si="156"/>
        <v>162.468764481047-0.0792877026909527i</v>
      </c>
      <c r="F603" t="str">
        <f t="shared" si="157"/>
        <v>2.90990990983639-17924.4549210092i</v>
      </c>
      <c r="G603" t="str">
        <f t="shared" si="158"/>
        <v>0.999999999974738-5.02609929051337E-06i</v>
      </c>
      <c r="H603" t="str">
        <f t="shared" si="159"/>
        <v>15.1515383963641+0.12287894322823i</v>
      </c>
      <c r="I603" t="str">
        <f t="shared" si="160"/>
        <v>15.2107927776129-1838.75073401243i</v>
      </c>
      <c r="K603" t="str">
        <f t="shared" si="161"/>
        <v>0.329977790407453-0.00270460038720615i</v>
      </c>
      <c r="L603" t="str">
        <f t="shared" si="162"/>
        <v>0.000416666666666667-56.4429643860594i</v>
      </c>
      <c r="M603" t="str">
        <f t="shared" si="163"/>
        <v>0.005-140.443376090018i</v>
      </c>
      <c r="N603">
        <f t="shared" si="164"/>
        <v>89.606769459486401</v>
      </c>
      <c r="O603">
        <f t="shared" si="165"/>
        <v>82.144402766244724</v>
      </c>
      <c r="P603" s="3">
        <f t="shared" si="166"/>
        <v>82.144402766244724</v>
      </c>
      <c r="Q603" s="3">
        <f t="shared" si="167"/>
        <v>-90.393230540513599</v>
      </c>
      <c r="R603">
        <f t="shared" si="168"/>
        <v>89.606769459486401</v>
      </c>
      <c r="S603">
        <f t="shared" si="169"/>
        <v>8.3325890268341543E-3</v>
      </c>
      <c r="T603">
        <f t="shared" si="152"/>
        <v>82.144402766244724</v>
      </c>
    </row>
    <row r="604" spans="1:20" x14ac:dyDescent="0.25">
      <c r="A604">
        <f t="shared" si="153"/>
        <v>52.554150707758055</v>
      </c>
      <c r="B604">
        <f t="shared" si="170"/>
        <v>8.364252865136125</v>
      </c>
      <c r="C604" t="str">
        <f t="shared" si="154"/>
        <v>-87.8498617433105-12751.5365316846i</v>
      </c>
      <c r="D604" t="str">
        <f t="shared" si="155"/>
        <v>3.47812499954031-1902.79931755478i</v>
      </c>
      <c r="E604" t="str">
        <f t="shared" si="156"/>
        <v>162.468758599499-0.0795889436697603i</v>
      </c>
      <c r="F604" t="str">
        <f t="shared" si="157"/>
        <v>2.90990990983584-17856.599841722i</v>
      </c>
      <c r="G604" t="str">
        <f t="shared" si="158"/>
        <v>0.999999999974546-5.04519846781635E-06i</v>
      </c>
      <c r="H604" t="str">
        <f t="shared" si="159"/>
        <v>15.1515385733609+0.123345883859907i</v>
      </c>
      <c r="I604" t="str">
        <f t="shared" si="160"/>
        <v>15.2107928594632-1831.78993531569i</v>
      </c>
      <c r="K604" t="str">
        <f t="shared" si="161"/>
        <v>0.329977621305333-0.00271487647476736i</v>
      </c>
      <c r="L604" t="str">
        <f t="shared" si="162"/>
        <v>0.000416666666666667-56.2292930723845i</v>
      </c>
      <c r="M604" t="str">
        <f t="shared" si="163"/>
        <v>0.005-139.911711585992i</v>
      </c>
      <c r="N604">
        <f t="shared" si="164"/>
        <v>89.605275280805031</v>
      </c>
      <c r="O604">
        <f t="shared" si="165"/>
        <v>82.111456513992565</v>
      </c>
      <c r="P604" s="3">
        <f t="shared" si="166"/>
        <v>82.111456513992565</v>
      </c>
      <c r="Q604" s="3">
        <f t="shared" si="167"/>
        <v>-90.394724719194969</v>
      </c>
      <c r="R604">
        <f t="shared" si="168"/>
        <v>89.605275280805031</v>
      </c>
      <c r="S604">
        <f t="shared" si="169"/>
        <v>8.364252865136125E-3</v>
      </c>
      <c r="T604">
        <f t="shared" si="152"/>
        <v>82.111456513992565</v>
      </c>
    </row>
    <row r="605" spans="1:20" x14ac:dyDescent="0.25">
      <c r="A605">
        <f t="shared" si="153"/>
        <v>52.753856480447531</v>
      </c>
      <c r="B605">
        <f t="shared" si="170"/>
        <v>8.3960370260236417</v>
      </c>
      <c r="C605" t="str">
        <f t="shared" si="154"/>
        <v>-87.8498098992408-12703.258258574i</v>
      </c>
      <c r="D605" t="str">
        <f t="shared" si="155"/>
        <v>3.47812499953682-1895.59605285838i</v>
      </c>
      <c r="E605" t="str">
        <f t="shared" si="156"/>
        <v>162.468752673173-0.0798913287659475i</v>
      </c>
      <c r="F605" t="str">
        <f t="shared" si="157"/>
        <v>2.90990990983529-17789.0016356185i</v>
      </c>
      <c r="G605" t="str">
        <f t="shared" si="158"/>
        <v>0.999999999974352-5.06437022199307E-06i</v>
      </c>
      <c r="H605" t="str">
        <f t="shared" si="159"/>
        <v>15.1515387517053+0.123814598873396i</v>
      </c>
      <c r="I605" t="str">
        <f t="shared" si="160"/>
        <v>15.2107929419372-1824.85548753215i</v>
      </c>
      <c r="K605" t="str">
        <f t="shared" si="161"/>
        <v>0.329977450915771-0.00272519159551178i</v>
      </c>
      <c r="L605" t="str">
        <f t="shared" si="162"/>
        <v>0.000416666666666667-56.0164306359679i</v>
      </c>
      <c r="M605" t="str">
        <f t="shared" si="163"/>
        <v>0.005-139.382059758908i</v>
      </c>
      <c r="N605">
        <f t="shared" si="164"/>
        <v>89.603775425358847</v>
      </c>
      <c r="O605">
        <f t="shared" si="165"/>
        <v>82.078510243274309</v>
      </c>
      <c r="P605" s="3">
        <f t="shared" si="166"/>
        <v>82.078510243274309</v>
      </c>
      <c r="Q605" s="3">
        <f t="shared" si="167"/>
        <v>-90.396224574641153</v>
      </c>
      <c r="R605">
        <f t="shared" si="168"/>
        <v>89.603775425358847</v>
      </c>
      <c r="S605">
        <f t="shared" si="169"/>
        <v>8.3960370260236419E-3</v>
      </c>
      <c r="T605">
        <f t="shared" si="152"/>
        <v>82.078510243274309</v>
      </c>
    </row>
    <row r="606" spans="1:20" x14ac:dyDescent="0.25">
      <c r="A606">
        <f t="shared" si="153"/>
        <v>52.954321135073236</v>
      </c>
      <c r="B606">
        <f t="shared" si="170"/>
        <v>8.4279419667225319</v>
      </c>
      <c r="C606" t="str">
        <f t="shared" si="154"/>
        <v>-87.849757660468-12655.1627261053i</v>
      </c>
      <c r="D606" t="str">
        <f t="shared" si="155"/>
        <v>3.47812499953329-1888.42005694761i</v>
      </c>
      <c r="E606" t="str">
        <f t="shared" si="156"/>
        <v>162.468746701728-0.0801948623203201i</v>
      </c>
      <c r="F606" t="str">
        <f t="shared" si="157"/>
        <v>2.90990990983472-17721.6593302757i</v>
      </c>
      <c r="G606" t="str">
        <f t="shared" si="158"/>
        <v>0.999999999974157-5.08361482883565E-06i</v>
      </c>
      <c r="H606" t="str">
        <f t="shared" si="159"/>
        <v>15.1515389314078+0.124285095011429i</v>
      </c>
      <c r="I606" t="str">
        <f t="shared" si="160"/>
        <v>15.210793025039-1817.94729090745i</v>
      </c>
      <c r="K606" t="str">
        <f t="shared" si="161"/>
        <v>0.329977279228965-0.00273554589758292i</v>
      </c>
      <c r="L606" t="str">
        <f t="shared" si="162"/>
        <v>0.000416666666666667-55.8043740147117i</v>
      </c>
      <c r="M606" t="str">
        <f t="shared" si="163"/>
        <v>0.005-138.854412989548i</v>
      </c>
      <c r="N606">
        <f t="shared" si="164"/>
        <v>89.602269871588959</v>
      </c>
      <c r="O606">
        <f t="shared" si="165"/>
        <v>82.045563953949468</v>
      </c>
      <c r="P606" s="3">
        <f t="shared" si="166"/>
        <v>82.045563953949468</v>
      </c>
      <c r="Q606" s="3">
        <f t="shared" si="167"/>
        <v>-90.397730128411041</v>
      </c>
      <c r="R606">
        <f t="shared" si="168"/>
        <v>89.602269871588959</v>
      </c>
      <c r="S606">
        <f t="shared" si="169"/>
        <v>8.4279419667225314E-3</v>
      </c>
      <c r="T606">
        <f t="shared" si="152"/>
        <v>82.045563953949468</v>
      </c>
    </row>
    <row r="607" spans="1:20" x14ac:dyDescent="0.25">
      <c r="A607">
        <f t="shared" si="153"/>
        <v>53.155547555386512</v>
      </c>
      <c r="B607">
        <f t="shared" si="170"/>
        <v>8.4599681461960774</v>
      </c>
      <c r="C607" t="str">
        <f t="shared" si="154"/>
        <v>-87.8497050239889-12607.249242408i</v>
      </c>
      <c r="D607" t="str">
        <f t="shared" si="155"/>
        <v>3.47812499952974-1881.27122659333i</v>
      </c>
      <c r="E607" t="str">
        <f t="shared" si="156"/>
        <v>162.468740684821-0.0804995486901064i</v>
      </c>
      <c r="F607" t="str">
        <f t="shared" si="157"/>
        <v>2.90990990983415-17654.5719569519i</v>
      </c>
      <c r="G607" t="str">
        <f t="shared" si="158"/>
        <v>0.99999999997396-5.10293256518423E-06i</v>
      </c>
      <c r="H607" t="str">
        <f t="shared" si="159"/>
        <v>15.1515391124785+0.124757379042364i</v>
      </c>
      <c r="I607" t="str">
        <f t="shared" si="160"/>
        <v>15.2107931087734-1811.06524606484i</v>
      </c>
      <c r="K607" t="str">
        <f t="shared" si="161"/>
        <v>0.329977106235043-0.0027459395296853i</v>
      </c>
      <c r="L607" t="str">
        <f t="shared" si="162"/>
        <v>0.000416666666666667-55.593120158111i</v>
      </c>
      <c r="M607" t="str">
        <f t="shared" si="163"/>
        <v>0.005-138.328763687535i</v>
      </c>
      <c r="N607">
        <f t="shared" si="164"/>
        <v>89.600758597854551</v>
      </c>
      <c r="O607">
        <f t="shared" si="165"/>
        <v>82.012617645876276</v>
      </c>
      <c r="P607" s="3">
        <f t="shared" si="166"/>
        <v>82.012617645876276</v>
      </c>
      <c r="Q607" s="3">
        <f t="shared" si="167"/>
        <v>-90.399241402145449</v>
      </c>
      <c r="R607">
        <f t="shared" si="168"/>
        <v>89.600758597854551</v>
      </c>
      <c r="S607">
        <f t="shared" si="169"/>
        <v>8.4599681461960778E-3</v>
      </c>
      <c r="T607">
        <f t="shared" si="152"/>
        <v>82.012617645876276</v>
      </c>
    </row>
    <row r="608" spans="1:20" x14ac:dyDescent="0.25">
      <c r="A608">
        <f t="shared" si="153"/>
        <v>53.357538636096983</v>
      </c>
      <c r="B608">
        <f t="shared" si="170"/>
        <v>8.4921160251516223</v>
      </c>
      <c r="C608" t="str">
        <f t="shared" si="154"/>
        <v>-87.8496519867777-12559.5171182309i</v>
      </c>
      <c r="D608" t="str">
        <f t="shared" si="155"/>
        <v>3.47812499952615-1874.14945895725i</v>
      </c>
      <c r="E608" t="str">
        <f t="shared" si="156"/>
        <v>162.468734622107-0.0808053922490006i</v>
      </c>
      <c r="F608" t="str">
        <f t="shared" si="157"/>
        <v>2.90990990983356-17587.7385505728i</v>
      </c>
      <c r="G608" t="str">
        <f t="shared" si="158"/>
        <v>0.999999999973762-5.12232370893091E-06i</v>
      </c>
      <c r="H608" t="str">
        <f t="shared" si="159"/>
        <v>15.151539294928+0.125231457760283i</v>
      </c>
      <c r="I608" t="str">
        <f t="shared" si="160"/>
        <v>15.2107931931455-1804.20925400382i</v>
      </c>
      <c r="K608" t="str">
        <f t="shared" si="161"/>
        <v>0.329976931924052-0.00275637264108632i</v>
      </c>
      <c r="L608" t="str">
        <f t="shared" si="162"/>
        <v>0.000416666666666667-55.3826660272076i</v>
      </c>
      <c r="M608" t="str">
        <f t="shared" si="163"/>
        <v>0.005-137.805104291228i</v>
      </c>
      <c r="N608">
        <f t="shared" si="164"/>
        <v>89.599241582432867</v>
      </c>
      <c r="O608">
        <f t="shared" si="165"/>
        <v>81.979671318912168</v>
      </c>
      <c r="P608" s="3">
        <f t="shared" si="166"/>
        <v>81.979671318912168</v>
      </c>
      <c r="Q608" s="3">
        <f t="shared" si="167"/>
        <v>-90.400758417567133</v>
      </c>
      <c r="R608">
        <f t="shared" si="168"/>
        <v>89.599241582432867</v>
      </c>
      <c r="S608">
        <f t="shared" si="169"/>
        <v>8.492116025151623E-3</v>
      </c>
      <c r="T608">
        <f t="shared" si="152"/>
        <v>81.979671318912168</v>
      </c>
    </row>
    <row r="609" spans="1:20" x14ac:dyDescent="0.25">
      <c r="A609">
        <f t="shared" si="153"/>
        <v>53.560297282914156</v>
      </c>
      <c r="B609">
        <f t="shared" si="170"/>
        <v>8.5243860660471995</v>
      </c>
      <c r="C609" t="str">
        <f t="shared" si="154"/>
        <v>-87.8495985457811-12511.9656669312i</v>
      </c>
      <c r="D609" t="str">
        <f t="shared" si="155"/>
        <v>3.47812499952256-1867.05465159032i</v>
      </c>
      <c r="E609" t="str">
        <f t="shared" si="156"/>
        <v>162.468728513236-0.0811123973872367i</v>
      </c>
      <c r="F609" t="str">
        <f t="shared" si="157"/>
        <v>2.90990990983297-17521.1581497173i</v>
      </c>
      <c r="G609" t="str">
        <f t="shared" si="158"/>
        <v>0.999999999973562-5.14178853902382E-06i</v>
      </c>
      <c r="H609" t="str">
        <f t="shared" si="159"/>
        <v>15.1515394787668+0.125707337985084i</v>
      </c>
      <c r="I609" t="str">
        <f t="shared" si="160"/>
        <v>15.21079327816-1797.37921609863i</v>
      </c>
      <c r="K609" t="str">
        <f t="shared" si="161"/>
        <v>0.329976756285967-0.00276684538161849i</v>
      </c>
      <c r="L609" t="str">
        <f t="shared" si="162"/>
        <v>0.000416666666666667-55.1730085945485i</v>
      </c>
      <c r="M609" t="str">
        <f t="shared" si="163"/>
        <v>0.005-137.283427267611i</v>
      </c>
      <c r="N609">
        <f t="shared" si="164"/>
        <v>89.597718803518646</v>
      </c>
      <c r="O609">
        <f t="shared" si="165"/>
        <v>81.946724972913159</v>
      </c>
      <c r="P609" s="3">
        <f t="shared" si="166"/>
        <v>81.946724972913159</v>
      </c>
      <c r="Q609" s="3">
        <f t="shared" si="167"/>
        <v>-90.402281196481354</v>
      </c>
      <c r="R609">
        <f t="shared" si="168"/>
        <v>89.597718803518646</v>
      </c>
      <c r="S609">
        <f t="shared" si="169"/>
        <v>8.5243860660471991E-3</v>
      </c>
      <c r="T609">
        <f t="shared" si="152"/>
        <v>81.946724972913159</v>
      </c>
    </row>
    <row r="610" spans="1:20" x14ac:dyDescent="0.25">
      <c r="A610">
        <f t="shared" si="153"/>
        <v>53.763826412589232</v>
      </c>
      <c r="B610">
        <f t="shared" si="170"/>
        <v>8.556778733098179</v>
      </c>
      <c r="C610" t="str">
        <f t="shared" si="154"/>
        <v>-87.8495446979282-12464.5942044655i</v>
      </c>
      <c r="D610" t="str">
        <f t="shared" si="155"/>
        <v>3.47812499951891-1859.98670243138i</v>
      </c>
      <c r="E610" t="str">
        <f t="shared" si="156"/>
        <v>162.468722357856-0.0814205685116473i</v>
      </c>
      <c r="F610" t="str">
        <f t="shared" si="157"/>
        <v>2.90990990983238-17454.8297966042i</v>
      </c>
      <c r="G610" t="str">
        <f t="shared" si="158"/>
        <v>0.999999999973361-5.16132733547108E-06i</v>
      </c>
      <c r="H610" t="str">
        <f t="shared" si="159"/>
        <v>15.1515396640054+0.126185026562582i</v>
      </c>
      <c r="I610" t="str">
        <f t="shared" si="160"/>
        <v>15.2107933638221-1790.5750340969i</v>
      </c>
      <c r="K610" t="str">
        <f t="shared" si="161"/>
        <v>0.329976579310686-0.00277735790168156i</v>
      </c>
      <c r="L610" t="str">
        <f t="shared" si="162"/>
        <v>0.000416666666666667-54.9641448441405i</v>
      </c>
      <c r="M610" t="str">
        <f t="shared" si="163"/>
        <v>0.005-136.763725112185i</v>
      </c>
      <c r="N610">
        <f t="shared" si="164"/>
        <v>89.596190239223972</v>
      </c>
      <c r="O610">
        <f t="shared" si="165"/>
        <v>81.913778607734415</v>
      </c>
      <c r="P610" s="3">
        <f t="shared" si="166"/>
        <v>81.913778607734415</v>
      </c>
      <c r="Q610" s="3">
        <f t="shared" si="167"/>
        <v>-90.403809760776028</v>
      </c>
      <c r="R610">
        <f t="shared" si="168"/>
        <v>89.596190239223972</v>
      </c>
      <c r="S610">
        <f t="shared" si="169"/>
        <v>8.5567787330981786E-3</v>
      </c>
      <c r="T610">
        <f t="shared" si="152"/>
        <v>81.913778607734415</v>
      </c>
    </row>
    <row r="611" spans="1:20" x14ac:dyDescent="0.25">
      <c r="A611">
        <f t="shared" si="153"/>
        <v>53.968128952957073</v>
      </c>
      <c r="B611">
        <f t="shared" si="170"/>
        <v>8.5892944922839529</v>
      </c>
      <c r="C611" t="str">
        <f t="shared" si="154"/>
        <v>-87.8494904401217-12417.4020493796i</v>
      </c>
      <c r="D611" t="str">
        <f t="shared" si="155"/>
        <v>3.47812499951525-1852.94550980559i</v>
      </c>
      <c r="E611" t="str">
        <f t="shared" si="156"/>
        <v>162.468716155616-0.0817299100457384i</v>
      </c>
      <c r="F611" t="str">
        <f t="shared" si="157"/>
        <v>2.9099099098318-17388.7525370776i</v>
      </c>
      <c r="G611" t="str">
        <f t="shared" si="158"/>
        <v>0.999999999973158-5.18094037934481E-06i</v>
      </c>
      <c r="H611" t="str">
        <f t="shared" si="159"/>
        <v>15.1515398506545+0.126664530364606i</v>
      </c>
      <c r="I611" t="str">
        <f t="shared" si="160"/>
        <v>15.2107934501362-1783.79661011816i</v>
      </c>
      <c r="K611" t="str">
        <f t="shared" si="161"/>
        <v>0.32997640098803-0.00278791035224456i</v>
      </c>
      <c r="L611" t="str">
        <f t="shared" si="162"/>
        <v>0.000416666666666667-54.7560717714091i</v>
      </c>
      <c r="M611" t="str">
        <f t="shared" si="163"/>
        <v>0.005-136.245990348859i</v>
      </c>
      <c r="N611">
        <f t="shared" si="164"/>
        <v>89.594655867577899</v>
      </c>
      <c r="O611">
        <f t="shared" si="165"/>
        <v>81.880832223229987</v>
      </c>
      <c r="P611" s="3">
        <f t="shared" si="166"/>
        <v>81.880832223229987</v>
      </c>
      <c r="Q611" s="3">
        <f t="shared" si="167"/>
        <v>-90.405344132422101</v>
      </c>
      <c r="R611">
        <f t="shared" si="168"/>
        <v>89.594655867577899</v>
      </c>
      <c r="S611">
        <f t="shared" si="169"/>
        <v>8.5892944922839522E-3</v>
      </c>
      <c r="T611">
        <f t="shared" si="152"/>
        <v>81.880832223229987</v>
      </c>
    </row>
    <row r="612" spans="1:20" x14ac:dyDescent="0.25">
      <c r="A612">
        <f t="shared" si="153"/>
        <v>54.173207842978314</v>
      </c>
      <c r="B612">
        <f t="shared" si="170"/>
        <v>8.6219338113546318</v>
      </c>
      <c r="C612" t="str">
        <f t="shared" si="154"/>
        <v>-87.8494357692361-12370.3885227983i</v>
      </c>
      <c r="D612" t="str">
        <f t="shared" si="155"/>
        <v>3.47812499951156-1845.93097242304i</v>
      </c>
      <c r="E612" t="str">
        <f t="shared" si="156"/>
        <v>162.468709906155-0.0820404264297174i</v>
      </c>
      <c r="F612" t="str">
        <f t="shared" si="157"/>
        <v>2.90990990983121-17322.9254205942i</v>
      </c>
      <c r="G612" t="str">
        <f t="shared" si="158"/>
        <v>0.999999999972953-5.20062795278526E-06i</v>
      </c>
      <c r="H612" t="str">
        <f t="shared" si="159"/>
        <v>15.1515400387248+0.1271458562891i</v>
      </c>
      <c r="I612" t="str">
        <f t="shared" si="160"/>
        <v>15.2107935371076-1777.04384665254i</v>
      </c>
      <c r="K612" t="str">
        <f t="shared" si="161"/>
        <v>0.329976221307742-0.00279850288484796i</v>
      </c>
      <c r="L612" t="str">
        <f t="shared" si="162"/>
        <v>0.000416666666666667-54.5487863831531i</v>
      </c>
      <c r="M612" t="str">
        <f t="shared" si="163"/>
        <v>0.005-135.730215529846i</v>
      </c>
      <c r="N612">
        <f t="shared" si="164"/>
        <v>89.593115666526131</v>
      </c>
      <c r="O612">
        <f t="shared" si="165"/>
        <v>81.847885819252539</v>
      </c>
      <c r="P612" s="3">
        <f t="shared" si="166"/>
        <v>81.847885819252539</v>
      </c>
      <c r="Q612" s="3">
        <f t="shared" si="167"/>
        <v>-90.406884333473869</v>
      </c>
      <c r="R612">
        <f t="shared" si="168"/>
        <v>89.593115666526131</v>
      </c>
      <c r="S612">
        <f t="shared" si="169"/>
        <v>8.6219338113546311E-3</v>
      </c>
      <c r="T612">
        <f t="shared" si="152"/>
        <v>81.847885819252539</v>
      </c>
    </row>
    <row r="613" spans="1:20" x14ac:dyDescent="0.25">
      <c r="A613">
        <f t="shared" si="153"/>
        <v>54.37906603278163</v>
      </c>
      <c r="B613">
        <f t="shared" si="170"/>
        <v>8.6546971598377791</v>
      </c>
      <c r="C613" t="str">
        <f t="shared" si="154"/>
        <v>-87.8493806821342-12323.5529484165i</v>
      </c>
      <c r="D613" t="str">
        <f t="shared" si="155"/>
        <v>3.47812499950785-1838.94298937725i</v>
      </c>
      <c r="E613" t="str">
        <f t="shared" si="156"/>
        <v>162.468703609117-0.0823521221206342i</v>
      </c>
      <c r="F613" t="str">
        <f t="shared" si="157"/>
        <v>2.90990990983061-17257.3475002086i</v>
      </c>
      <c r="G613" t="str">
        <f t="shared" si="158"/>
        <v>0.999999999972748-5.22039033900477E-06i</v>
      </c>
      <c r="H613" t="str">
        <f t="shared" si="159"/>
        <v>15.1515402282272+0.127629011260222i</v>
      </c>
      <c r="I613" t="str">
        <f t="shared" si="160"/>
        <v>15.2107936247412-1770.31664655924i</v>
      </c>
      <c r="K613" t="str">
        <f t="shared" si="161"/>
        <v>0.329976040259488-0.00280913565160598i</v>
      </c>
      <c r="L613" t="str">
        <f t="shared" si="162"/>
        <v>0.000416666666666667-54.3422856975027i</v>
      </c>
      <c r="M613" t="str">
        <f t="shared" si="163"/>
        <v>0.005-135.216393235551i</v>
      </c>
      <c r="N613">
        <f t="shared" si="164"/>
        <v>89.591569613930758</v>
      </c>
      <c r="O613">
        <f t="shared" si="165"/>
        <v>81.814939395653937</v>
      </c>
      <c r="P613" s="3">
        <f t="shared" si="166"/>
        <v>81.814939395653937</v>
      </c>
      <c r="Q613" s="3">
        <f t="shared" si="167"/>
        <v>-90.408430386069242</v>
      </c>
      <c r="R613">
        <f t="shared" si="168"/>
        <v>89.591569613930758</v>
      </c>
      <c r="S613">
        <f t="shared" si="169"/>
        <v>8.6546971598377796E-3</v>
      </c>
      <c r="T613">
        <f t="shared" si="152"/>
        <v>81.814939395653937</v>
      </c>
    </row>
    <row r="614" spans="1:20" x14ac:dyDescent="0.25">
      <c r="A614">
        <f t="shared" si="153"/>
        <v>54.585706483706204</v>
      </c>
      <c r="B614">
        <f t="shared" si="170"/>
        <v>8.6875850090451632</v>
      </c>
      <c r="C614" t="str">
        <f t="shared" si="154"/>
        <v>-87.849325175644-12276.8946524889i</v>
      </c>
      <c r="D614" t="str">
        <f t="shared" si="155"/>
        <v>3.4781249995041-1831.98146014374i</v>
      </c>
      <c r="E614" t="str">
        <f t="shared" si="156"/>
        <v>162.468697264138-0.0826650015923381i</v>
      </c>
      <c r="F614" t="str">
        <f t="shared" si="157"/>
        <v>2.90990990983001-17192.0178325606i</v>
      </c>
      <c r="G614" t="str">
        <f t="shared" si="158"/>
        <v>0.99999999997254-0.0000052402278222919i</v>
      </c>
      <c r="H614" t="str">
        <f t="shared" si="159"/>
        <v>15.1515404191725+0.128114002228442i</v>
      </c>
      <c r="I614" t="str">
        <f t="shared" si="160"/>
        <v>15.2107937130422-1763.61491306524i</v>
      </c>
      <c r="K614" t="str">
        <f t="shared" si="161"/>
        <v>0.329975857832854-0.00281980880520849i</v>
      </c>
      <c r="L614" t="str">
        <f t="shared" si="162"/>
        <v>0.000416666666666667-54.1365667438759i</v>
      </c>
      <c r="M614" t="str">
        <f t="shared" si="163"/>
        <v>0.005-134.704516074468i</v>
      </c>
      <c r="N614">
        <f t="shared" si="164"/>
        <v>89.590017687569812</v>
      </c>
      <c r="O614">
        <f t="shared" si="165"/>
        <v>81.781992952284881</v>
      </c>
      <c r="P614" s="3">
        <f t="shared" si="166"/>
        <v>81.781992952284881</v>
      </c>
      <c r="Q614" s="3">
        <f t="shared" si="167"/>
        <v>-90.409982312430188</v>
      </c>
      <c r="R614">
        <f t="shared" si="168"/>
        <v>89.590017687569812</v>
      </c>
      <c r="S614">
        <f t="shared" si="169"/>
        <v>8.6875850090451633E-3</v>
      </c>
      <c r="T614">
        <f t="shared" si="152"/>
        <v>81.781992952284881</v>
      </c>
    </row>
    <row r="615" spans="1:20" x14ac:dyDescent="0.25">
      <c r="A615">
        <f t="shared" si="153"/>
        <v>54.793132168344293</v>
      </c>
      <c r="B615">
        <f t="shared" si="170"/>
        <v>8.7205978320795356</v>
      </c>
      <c r="C615" t="str">
        <f t="shared" si="154"/>
        <v>-87.8492692465733-12230.4129638202i</v>
      </c>
      <c r="D615" t="str">
        <f t="shared" si="155"/>
        <v>3.47812499950032-1825.04628457858i</v>
      </c>
      <c r="E615" t="str">
        <f t="shared" si="156"/>
        <v>162.468690870854-0.0829790693356111i</v>
      </c>
      <c r="F615" t="str">
        <f t="shared" si="157"/>
        <v>2.9099099098294-17126.9354778608i</v>
      </c>
      <c r="G615" t="str">
        <f t="shared" si="158"/>
        <v>0.999999999972331-5.26014068801551E-06i</v>
      </c>
      <c r="H615" t="str">
        <f t="shared" si="159"/>
        <v>15.1515406115718+0.128600836170642i</v>
      </c>
      <c r="I615" t="str">
        <f t="shared" si="160"/>
        <v>15.2107938020154-1756.93854976385i</v>
      </c>
      <c r="K615" t="str">
        <f t="shared" si="161"/>
        <v>0.329975674017347-0.00283052249892332i</v>
      </c>
      <c r="L615" t="str">
        <f t="shared" si="162"/>
        <v>0.000416666666666667-53.9316265629368i</v>
      </c>
      <c r="M615" t="str">
        <f t="shared" si="163"/>
        <v>0.005-134.194576683072i</v>
      </c>
      <c r="N615">
        <f t="shared" si="164"/>
        <v>89.588459865137196</v>
      </c>
      <c r="O615">
        <f t="shared" si="165"/>
        <v>81.749046488994736</v>
      </c>
      <c r="P615" s="3">
        <f t="shared" si="166"/>
        <v>81.749046488994736</v>
      </c>
      <c r="Q615" s="3">
        <f t="shared" si="167"/>
        <v>-90.411540134862804</v>
      </c>
      <c r="R615">
        <f t="shared" si="168"/>
        <v>89.588459865137196</v>
      </c>
      <c r="S615">
        <f t="shared" si="169"/>
        <v>8.7205978320795356E-3</v>
      </c>
      <c r="T615">
        <f t="shared" si="152"/>
        <v>81.749046488994736</v>
      </c>
    </row>
    <row r="616" spans="1:20" x14ac:dyDescent="0.25">
      <c r="A616">
        <f t="shared" si="153"/>
        <v>55.001346070584006</v>
      </c>
      <c r="B616">
        <f t="shared" si="170"/>
        <v>8.7537361038414385</v>
      </c>
      <c r="C616" t="str">
        <f t="shared" si="154"/>
        <v>-87.8492128917059-12184.1072137558i</v>
      </c>
      <c r="D616" t="str">
        <f t="shared" si="155"/>
        <v>3.47812499949651-1818.13736291693i</v>
      </c>
      <c r="E616" t="str">
        <f t="shared" si="156"/>
        <v>162.468684428897-0.0832943298582254i</v>
      </c>
      <c r="F616" t="str">
        <f t="shared" si="157"/>
        <v>2.90990990982878-17062.0994998778i</v>
      </c>
      <c r="G616" t="str">
        <f t="shared" si="158"/>
        <v>0.99999999997212-5.28012922262885E-06i</v>
      </c>
      <c r="H616" t="str">
        <f t="shared" si="159"/>
        <v>15.1515408054362+0.129089520090219i</v>
      </c>
      <c r="I616" t="str">
        <f t="shared" si="160"/>
        <v>15.2107938916662-1750.28746061336i</v>
      </c>
      <c r="K616" t="str">
        <f t="shared" si="161"/>
        <v>0.329975488802395-0.00284127688659844i</v>
      </c>
      <c r="L616" t="str">
        <f t="shared" si="162"/>
        <v>0.000416666666666667-53.727462206552i</v>
      </c>
      <c r="M616" t="str">
        <f t="shared" si="163"/>
        <v>0.005-133.686567725715i</v>
      </c>
      <c r="N616">
        <f t="shared" si="164"/>
        <v>89.58689612424206</v>
      </c>
      <c r="O616">
        <f t="shared" si="165"/>
        <v>81.716100005631858</v>
      </c>
      <c r="P616" s="3">
        <f t="shared" si="166"/>
        <v>81.716100005631858</v>
      </c>
      <c r="Q616" s="3">
        <f t="shared" si="167"/>
        <v>-90.41310387575794</v>
      </c>
      <c r="R616">
        <f t="shared" si="168"/>
        <v>89.58689612424206</v>
      </c>
      <c r="S616">
        <f t="shared" si="169"/>
        <v>8.7537361038414387E-3</v>
      </c>
      <c r="T616">
        <f t="shared" si="152"/>
        <v>81.716100005631858</v>
      </c>
    </row>
    <row r="617" spans="1:20" x14ac:dyDescent="0.25">
      <c r="A617">
        <f t="shared" si="153"/>
        <v>55.210351185652222</v>
      </c>
      <c r="B617">
        <f t="shared" si="170"/>
        <v>8.787000301036036</v>
      </c>
      <c r="C617" t="str">
        <f t="shared" si="154"/>
        <v>-87.849156107803-12137.9767361722i</v>
      </c>
      <c r="D617" t="str">
        <f t="shared" si="155"/>
        <v>3.47812499949268-1811.25459577164i</v>
      </c>
      <c r="E617" t="str">
        <f t="shared" si="156"/>
        <v>162.468677937898-0.0836107876849807i</v>
      </c>
      <c r="F617" t="str">
        <f t="shared" si="157"/>
        <v>2.90990990982817-16997.5089659243i</v>
      </c>
      <c r="G617" t="str">
        <f t="shared" si="158"/>
        <v>0.999999999971908-5.30019371367372E-06i</v>
      </c>
      <c r="H617" t="str">
        <f t="shared" si="159"/>
        <v>15.1515410007766+0.129580061017184i</v>
      </c>
      <c r="I617" t="str">
        <f t="shared" si="160"/>
        <v>15.2107939819997-1743.66154993558i</v>
      </c>
      <c r="K617" t="str">
        <f t="shared" si="161"/>
        <v>0.329975302177347-0.00285207212266412i</v>
      </c>
      <c r="L617" t="str">
        <f t="shared" si="162"/>
        <v>0.000416666666666667-53.5240707377485i</v>
      </c>
      <c r="M617" t="str">
        <f t="shared" si="163"/>
        <v>0.005-133.180481894515i</v>
      </c>
      <c r="N617">
        <f t="shared" si="164"/>
        <v>89.585326442408714</v>
      </c>
      <c r="O617">
        <f t="shared" si="165"/>
        <v>81.683153502043552</v>
      </c>
      <c r="P617" s="3">
        <f t="shared" si="166"/>
        <v>81.683153502043552</v>
      </c>
      <c r="Q617" s="3">
        <f t="shared" si="167"/>
        <v>-90.414673557591286</v>
      </c>
      <c r="R617">
        <f t="shared" si="168"/>
        <v>89.585326442408714</v>
      </c>
      <c r="S617">
        <f t="shared" si="169"/>
        <v>8.787000301036036E-3</v>
      </c>
      <c r="T617">
        <f t="shared" si="152"/>
        <v>81.683153502043552</v>
      </c>
    </row>
    <row r="618" spans="1:20" x14ac:dyDescent="0.25">
      <c r="A618">
        <f t="shared" si="153"/>
        <v>55.420150520157705</v>
      </c>
      <c r="B618">
        <f t="shared" si="170"/>
        <v>8.8203909021799731</v>
      </c>
      <c r="C618" t="str">
        <f t="shared" si="154"/>
        <v>-87.8490988915942-12092.0208674669i</v>
      </c>
      <c r="D618" t="str">
        <f t="shared" si="155"/>
        <v>3.47812499948882-1804.3978841318i</v>
      </c>
      <c r="E618" t="str">
        <f t="shared" si="156"/>
        <v>162.46867139748-0.0839284473577708i</v>
      </c>
      <c r="F618" t="str">
        <f t="shared" si="157"/>
        <v>2.90990990982754-16933.1629468437i</v>
      </c>
      <c r="G618" t="str">
        <f t="shared" si="158"/>
        <v>0.999999999971694-5.32033444978454E-06i</v>
      </c>
      <c r="H618" t="str">
        <f t="shared" si="159"/>
        <v>15.1515411976045+0.130072466008259i</v>
      </c>
      <c r="I618" t="str">
        <f t="shared" si="160"/>
        <v>15.2107940730208-1737.0607224146i</v>
      </c>
      <c r="K618" t="str">
        <f t="shared" si="161"/>
        <v>0.329975114131467-0.00286290836213501i</v>
      </c>
      <c r="L618" t="str">
        <f t="shared" si="162"/>
        <v>0.000416666666666667-53.3214492306718i</v>
      </c>
      <c r="M618" t="str">
        <f t="shared" si="163"/>
        <v>0.005-132.67631190926i</v>
      </c>
      <c r="N618">
        <f t="shared" si="164"/>
        <v>89.58375079707622</v>
      </c>
      <c r="O618">
        <f t="shared" si="165"/>
        <v>81.650206978075715</v>
      </c>
      <c r="P618" s="3">
        <f t="shared" si="166"/>
        <v>81.650206978075715</v>
      </c>
      <c r="Q618" s="3">
        <f t="shared" si="167"/>
        <v>-90.41624920292378</v>
      </c>
      <c r="R618">
        <f t="shared" si="168"/>
        <v>89.58375079707622</v>
      </c>
      <c r="S618">
        <f t="shared" si="169"/>
        <v>8.820390902179974E-3</v>
      </c>
      <c r="T618">
        <f t="shared" si="152"/>
        <v>81.650206978075715</v>
      </c>
    </row>
    <row r="619" spans="1:20" x14ac:dyDescent="0.25">
      <c r="A619">
        <f t="shared" si="153"/>
        <v>55.6307470921343</v>
      </c>
      <c r="B619">
        <f t="shared" si="170"/>
        <v>8.8539083876082572</v>
      </c>
      <c r="C619" t="str">
        <f t="shared" si="154"/>
        <v>-87.8490412397923-12046.2389465494i</v>
      </c>
      <c r="D619" t="str">
        <f t="shared" si="155"/>
        <v>3.47812499948492-1797.56712936129i</v>
      </c>
      <c r="E619" t="str">
        <f t="shared" si="156"/>
        <v>162.468664807271-0.0842473134356962i</v>
      </c>
      <c r="F619" t="str">
        <f t="shared" si="157"/>
        <v>2.90990990982692-16869.060516997i</v>
      </c>
      <c r="G619" t="str">
        <f t="shared" si="158"/>
        <v>0.999999999971479-5.34055172069257E-06i</v>
      </c>
      <c r="H619" t="str">
        <f t="shared" si="159"/>
        <v>15.1515413959311+0.13056674214699i</v>
      </c>
      <c r="I619" t="str">
        <f t="shared" si="160"/>
        <v>15.2107941647352-1730.48488309528i</v>
      </c>
      <c r="K619" t="str">
        <f t="shared" si="161"/>
        <v>0.32997492465394-0.0028737857606125i</v>
      </c>
      <c r="L619" t="str">
        <f t="shared" si="162"/>
        <v>0.000416666666666667-53.119594770544i</v>
      </c>
      <c r="M619" t="str">
        <f t="shared" si="163"/>
        <v>0.005-132.174050517294i</v>
      </c>
      <c r="N619">
        <f t="shared" si="164"/>
        <v>89.582169165598017</v>
      </c>
      <c r="O619">
        <f t="shared" si="165"/>
        <v>81.617260433573207</v>
      </c>
      <c r="P619" s="3">
        <f t="shared" si="166"/>
        <v>81.617260433573207</v>
      </c>
      <c r="Q619" s="3">
        <f t="shared" si="167"/>
        <v>-90.417830834401983</v>
      </c>
      <c r="R619">
        <f t="shared" si="168"/>
        <v>89.582169165598017</v>
      </c>
      <c r="S619">
        <f t="shared" si="169"/>
        <v>8.8539083876082569E-3</v>
      </c>
      <c r="T619">
        <f t="shared" si="152"/>
        <v>81.617260433573207</v>
      </c>
    </row>
    <row r="620" spans="1:20" x14ac:dyDescent="0.25">
      <c r="A620">
        <f t="shared" si="153"/>
        <v>55.842143931084422</v>
      </c>
      <c r="B620">
        <f t="shared" si="170"/>
        <v>8.8875532394811696</v>
      </c>
      <c r="C620" t="str">
        <f t="shared" si="154"/>
        <v>-87.8489831490799-12000.6303148315i</v>
      </c>
      <c r="D620" t="str">
        <f t="shared" si="155"/>
        <v>3.47812499948101-1790.76223319743i</v>
      </c>
      <c r="E620" t="str">
        <f t="shared" si="156"/>
        <v>162.468658166888-0.0845673904950487i</v>
      </c>
      <c r="F620" t="str">
        <f t="shared" si="157"/>
        <v>2.9099099098263-16805.2007542492i</v>
      </c>
      <c r="G620" t="str">
        <f t="shared" si="158"/>
        <v>0.999999999971261-5.36084581723004E-06i</v>
      </c>
      <c r="H620" t="str">
        <f t="shared" si="159"/>
        <v>15.1515415957679+0.131062896543835i</v>
      </c>
      <c r="I620" t="str">
        <f t="shared" si="160"/>
        <v>15.2107942571479-1723.93393738198i</v>
      </c>
      <c r="K620" t="str">
        <f t="shared" si="161"/>
        <v>0.329974733733869-0.00288470447428684i</v>
      </c>
      <c r="L620" t="str">
        <f t="shared" si="162"/>
        <v>0.000416666666666667-52.91850445362i</v>
      </c>
      <c r="M620" t="str">
        <f t="shared" si="163"/>
        <v>0.005-131.673690493419i</v>
      </c>
      <c r="N620">
        <f t="shared" si="164"/>
        <v>89.580581525241769</v>
      </c>
      <c r="O620">
        <f t="shared" si="165"/>
        <v>81.584313868379681</v>
      </c>
      <c r="P620" s="3">
        <f t="shared" si="166"/>
        <v>81.584313868379681</v>
      </c>
      <c r="Q620" s="3">
        <f t="shared" si="167"/>
        <v>-90.419418474758231</v>
      </c>
      <c r="R620">
        <f t="shared" si="168"/>
        <v>89.580581525241769</v>
      </c>
      <c r="S620">
        <f t="shared" si="169"/>
        <v>8.8875532394811704E-3</v>
      </c>
      <c r="T620">
        <f t="shared" ref="T620:T683" si="171">P620</f>
        <v>81.584313868379681</v>
      </c>
    </row>
    <row r="621" spans="1:20" x14ac:dyDescent="0.25">
      <c r="A621">
        <f t="shared" ref="A621:A684" si="172">2*PI()*B621</f>
        <v>56.054344078022538</v>
      </c>
      <c r="B621">
        <f t="shared" si="170"/>
        <v>8.9213259417911974</v>
      </c>
      <c r="C621" t="str">
        <f t="shared" ref="C621:C684" si="173">IMPRODUCT(D621,E621,$C$40,,K621,$C$41)</f>
        <v>-87.8489246161174-11955.1943162179i</v>
      </c>
      <c r="D621" t="str">
        <f t="shared" ref="D621:D684" si="174">IMDIV(IMPRODUCT($C$37,$C$38,COMPLEX(1,A621/$C$38)),IMSUM(-1*A621*A621/$C$39,COMPLEX(0,1*A621)))</f>
        <v>3.47812499947705-1783.9830977495i</v>
      </c>
      <c r="E621" t="str">
        <f t="shared" ref="E621:E684" si="175">IMDIV(IMPRODUCT(IMSUM(F621,G621),$C$29,H621),IMSUM(1,I621))</f>
        <v>162.468651475952-0.084888683129457i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15.1515417971264+0.131560936336276i</v>
      </c>
      <c r="I621" t="str">
        <f t="shared" ref="I621:I684" si="179">IMPRODUCT(F621,$C$29,H621,$C$31)</f>
        <v>15.2107943502644-1717.40779103714i</v>
      </c>
      <c r="K621" t="str">
        <f t="shared" ref="K621:K684" si="180">IF($C$26&lt;=0,IMDIV(1,IMSUM(IMDIV(1,L621),1/$C$18)),IMDIV(1,IMSUM(IMDIV(1,L621),1/$C$18,IMDIV(1,M621))))</f>
        <v>0.329974541360271-0.00289566465993929i</v>
      </c>
      <c r="L621" t="str">
        <f t="shared" ref="L621:L684" si="181">IMSUM($C$21/$C$22,IMDIV(1,COMPLEX(0,$C$20*$C$22*A621)))</f>
        <v>0.000416666666666667-52.718175387149i</v>
      </c>
      <c r="M621" t="str">
        <f t="shared" ref="M621:M684" si="182">IMSUM($C$25/$C$26,IMDIV(1,COMPLEX(0,$C$24*$C$26*A621)))</f>
        <v>0.005-131.175224639788i</v>
      </c>
      <c r="N621">
        <f t="shared" ref="N621:N684" si="183">ABS(R621)</f>
        <v>89.578987853188792</v>
      </c>
      <c r="O621">
        <f t="shared" ref="O621:O684" si="184">ABS(P621)</f>
        <v>81.551367282337679</v>
      </c>
      <c r="P621" s="3">
        <f t="shared" ref="P621:P684" si="185">20*LOG10(IMABS(C621))</f>
        <v>81.551367282337679</v>
      </c>
      <c r="Q621" s="3">
        <f t="shared" ref="Q621:Q684" si="186">IMARGUMENT(C621)*180/PI()</f>
        <v>-90.421012146811208</v>
      </c>
      <c r="R621">
        <f t="shared" ref="R621:R684" si="187">IF(Q621&lt;0,Q621+180,Q621-180)</f>
        <v>89.578987853188792</v>
      </c>
      <c r="S621">
        <f t="shared" ref="S621:S684" si="188">B621/1000</f>
        <v>8.9213259417911979E-3</v>
      </c>
      <c r="T621">
        <f t="shared" si="171"/>
        <v>81.551367282337679</v>
      </c>
    </row>
    <row r="622" spans="1:20" x14ac:dyDescent="0.25">
      <c r="A622">
        <f t="shared" si="172"/>
        <v>56.267350585519019</v>
      </c>
      <c r="B622">
        <f t="shared" ref="B622:B685" si="189">B621*(1+B$42)</f>
        <v>8.9552269803700035</v>
      </c>
      <c r="C622" t="str">
        <f t="shared" si="173"/>
        <v>-87.8488656375382-11909.9302970967i</v>
      </c>
      <c r="D622" t="str">
        <f t="shared" si="174"/>
        <v>3.47812499947308-1777.22962549735i</v>
      </c>
      <c r="E622" t="str">
        <f t="shared" si="175"/>
        <v>162.468644734079-0.0852111959498909i</v>
      </c>
      <c r="F622" t="str">
        <f t="shared" si="176"/>
        <v>2.909909909825-16678.2055589514i</v>
      </c>
      <c r="G622" t="str">
        <f t="shared" si="177"/>
        <v>0.999999999970822-5.40166565605222E-06i</v>
      </c>
      <c r="H622" t="str">
        <f t="shared" si="178"/>
        <v>15.151542000018+0.132060868688917i</v>
      </c>
      <c r="I622" t="str">
        <f t="shared" si="179"/>
        <v>15.2107944440897-1710.90635017993i</v>
      </c>
      <c r="K622" t="str">
        <f t="shared" si="180"/>
        <v>0.329974347522084-0.00290666647494447i</v>
      </c>
      <c r="L622" t="str">
        <f t="shared" si="181"/>
        <v>0.000416666666666667-52.5186046893296i</v>
      </c>
      <c r="M622" t="str">
        <f t="shared" si="182"/>
        <v>0.005-130.678645785802i</v>
      </c>
      <c r="N622">
        <f t="shared" si="183"/>
        <v>89.577388126533975</v>
      </c>
      <c r="O622">
        <f t="shared" si="184"/>
        <v>81.518420675288581</v>
      </c>
      <c r="P622" s="3">
        <f t="shared" si="185"/>
        <v>81.518420675288581</v>
      </c>
      <c r="Q622" s="3">
        <f t="shared" si="186"/>
        <v>-90.422611873466025</v>
      </c>
      <c r="R622">
        <f t="shared" si="187"/>
        <v>89.577388126533975</v>
      </c>
      <c r="S622">
        <f t="shared" si="188"/>
        <v>8.9552269803700041E-3</v>
      </c>
      <c r="T622">
        <f t="shared" si="171"/>
        <v>81.518420675288581</v>
      </c>
    </row>
    <row r="623" spans="1:20" x14ac:dyDescent="0.25">
      <c r="A623">
        <f t="shared" si="172"/>
        <v>56.481166517743993</v>
      </c>
      <c r="B623">
        <f t="shared" si="189"/>
        <v>8.9892568428954096</v>
      </c>
      <c r="C623" t="str">
        <f t="shared" si="173"/>
        <v>-87.8488062099497-11864.8376063295i</v>
      </c>
      <c r="D623" t="str">
        <f t="shared" si="174"/>
        <v>3.47812499946906-1770.50171929003i</v>
      </c>
      <c r="E623" t="str">
        <f t="shared" si="175"/>
        <v>162.468637940877-0.0855349335847296i</v>
      </c>
      <c r="F623" t="str">
        <f t="shared" si="176"/>
        <v>2.90990990982436-16615.0682995328i</v>
      </c>
      <c r="G623" t="str">
        <f t="shared" si="177"/>
        <v>0.9999999999706-5.42219198554401E-06i</v>
      </c>
      <c r="H623" t="str">
        <f t="shared" si="178"/>
        <v>15.1515422044546+0.132562700793591i</v>
      </c>
      <c r="I623" t="str">
        <f t="shared" si="179"/>
        <v>15.2107945386294-1704.42952128497i</v>
      </c>
      <c r="K623" t="str">
        <f t="shared" si="180"/>
        <v>0.329974152208159-0.00291771007727254i</v>
      </c>
      <c r="L623" t="str">
        <f t="shared" si="181"/>
        <v>0.000416666666666667-52.3197894892702i</v>
      </c>
      <c r="M623" t="str">
        <f t="shared" si="182"/>
        <v>0.005-130.183946788008i</v>
      </c>
      <c r="N623">
        <f t="shared" si="183"/>
        <v>89.575782322285306</v>
      </c>
      <c r="O623">
        <f t="shared" si="184"/>
        <v>81.485474047072145</v>
      </c>
      <c r="P623" s="3">
        <f t="shared" si="185"/>
        <v>81.485474047072145</v>
      </c>
      <c r="Q623" s="3">
        <f t="shared" si="186"/>
        <v>-90.424217677714694</v>
      </c>
      <c r="R623">
        <f t="shared" si="187"/>
        <v>89.575782322285306</v>
      </c>
      <c r="S623">
        <f t="shared" si="188"/>
        <v>8.989256842895409E-3</v>
      </c>
      <c r="T623">
        <f t="shared" si="171"/>
        <v>81.485474047072145</v>
      </c>
    </row>
    <row r="624" spans="1:20" x14ac:dyDescent="0.25">
      <c r="A624">
        <f t="shared" si="172"/>
        <v>56.69579495051142</v>
      </c>
      <c r="B624">
        <f t="shared" si="189"/>
        <v>9.0234160188984127</v>
      </c>
      <c r="C624" t="str">
        <f t="shared" si="173"/>
        <v>-87.8487463299338-11819.9155952432i</v>
      </c>
      <c r="D624" t="str">
        <f t="shared" si="174"/>
        <v>3.47812499946501-1763.79928234434i</v>
      </c>
      <c r="E624" t="str">
        <f t="shared" si="175"/>
        <v>162.468631095959-0.0858599006798845i</v>
      </c>
      <c r="F624" t="str">
        <f t="shared" si="176"/>
        <v>2.9099099098237-16552.1700534499i</v>
      </c>
      <c r="G624" t="str">
        <f t="shared" si="177"/>
        <v>0.999999999970376-5.44279631508786E-06i</v>
      </c>
      <c r="H624" t="str">
        <f t="shared" si="178"/>
        <v>15.1515424104478+0.133066439869459i</v>
      </c>
      <c r="I624" t="str">
        <f t="shared" si="179"/>
        <v>15.2107946338891-1697.9772111809i</v>
      </c>
      <c r="K624" t="str">
        <f t="shared" si="180"/>
        <v>0.329973955407261-0.0029287956254913i</v>
      </c>
      <c r="L624" t="str">
        <f t="shared" si="181"/>
        <v>0.000416666666666667-52.1217269269478i</v>
      </c>
      <c r="M624" t="str">
        <f t="shared" si="182"/>
        <v>0.005-129.691120529994i</v>
      </c>
      <c r="N624">
        <f t="shared" si="183"/>
        <v>89.574170417363547</v>
      </c>
      <c r="O624">
        <f t="shared" si="184"/>
        <v>81.452527397527462</v>
      </c>
      <c r="P624" s="3">
        <f t="shared" si="185"/>
        <v>81.452527397527462</v>
      </c>
      <c r="Q624" s="3">
        <f t="shared" si="186"/>
        <v>-90.425829582636453</v>
      </c>
      <c r="R624">
        <f t="shared" si="187"/>
        <v>89.574170417363547</v>
      </c>
      <c r="S624">
        <f t="shared" si="188"/>
        <v>9.0234160188984135E-3</v>
      </c>
      <c r="T624">
        <f t="shared" si="171"/>
        <v>81.452527397527462</v>
      </c>
    </row>
    <row r="625" spans="1:20" x14ac:dyDescent="0.25">
      <c r="A625">
        <f t="shared" si="172"/>
        <v>56.911238971323364</v>
      </c>
      <c r="B625">
        <f t="shared" si="189"/>
        <v>9.0577049997702268</v>
      </c>
      <c r="C625" t="str">
        <f t="shared" si="173"/>
        <v>-87.8486859940499-11775.1636176198i</v>
      </c>
      <c r="D625" t="str">
        <f t="shared" si="174"/>
        <v>3.47812499946094-1757.12221824347i</v>
      </c>
      <c r="E625" t="str">
        <f t="shared" si="175"/>
        <v>162.468624198932-0.086186101898826i</v>
      </c>
      <c r="F625" t="str">
        <f t="shared" si="176"/>
        <v>2.90990990982305-16489.5099158901i</v>
      </c>
      <c r="G625" t="str">
        <f t="shared" si="177"/>
        <v>0.99999999997015-5.46347894108396E-06i</v>
      </c>
      <c r="H625" t="str">
        <f t="shared" si="178"/>
        <v>15.1515426180096+0.133572093163118i</v>
      </c>
      <c r="I625" t="str">
        <f t="shared" si="179"/>
        <v>15.2107947298742-1691.54932704905i</v>
      </c>
      <c r="K625" t="str">
        <f t="shared" si="180"/>
        <v>0.329973757108073-0.00293992327876867i</v>
      </c>
      <c r="L625" t="str">
        <f t="shared" si="181"/>
        <v>0.000416666666666667-51.9244141531659i</v>
      </c>
      <c r="M625" t="str">
        <f t="shared" si="182"/>
        <v>0.005-129.200159922289i</v>
      </c>
      <c r="N625">
        <f t="shared" si="183"/>
        <v>89.572552388601991</v>
      </c>
      <c r="O625">
        <f t="shared" si="184"/>
        <v>81.419580726492242</v>
      </c>
      <c r="P625" s="3">
        <f t="shared" si="185"/>
        <v>81.419580726492242</v>
      </c>
      <c r="Q625" s="3">
        <f t="shared" si="186"/>
        <v>-90.427447611398009</v>
      </c>
      <c r="R625">
        <f t="shared" si="187"/>
        <v>89.572552388601991</v>
      </c>
      <c r="S625">
        <f t="shared" si="188"/>
        <v>9.0577049997702264E-3</v>
      </c>
      <c r="T625">
        <f t="shared" si="171"/>
        <v>81.419580726492242</v>
      </c>
    </row>
    <row r="626" spans="1:20" x14ac:dyDescent="0.25">
      <c r="A626">
        <f t="shared" si="172"/>
        <v>57.127501679414401</v>
      </c>
      <c r="B626">
        <f t="shared" si="189"/>
        <v>9.0921242787693544</v>
      </c>
      <c r="C626" t="str">
        <f t="shared" si="173"/>
        <v>-87.8486251988231-11730.5810296867i</v>
      </c>
      <c r="D626" t="str">
        <f t="shared" si="174"/>
        <v>3.47812499945683-1750.47043093562i</v>
      </c>
      <c r="E626" t="str">
        <f t="shared" si="175"/>
        <v>162.468617249395-0.0865135419225949i</v>
      </c>
      <c r="F626" t="str">
        <f t="shared" si="176"/>
        <v>2.90990990982239-16427.0869854664i</v>
      </c>
      <c r="G626" t="str">
        <f t="shared" si="177"/>
        <v>0.999999999969923-5.48424016105883E-06i</v>
      </c>
      <c r="H626" t="str">
        <f t="shared" si="178"/>
        <v>15.1515428271519+0.1340796679487i</v>
      </c>
      <c r="I626" t="str">
        <f t="shared" si="179"/>
        <v>15.2107948265901-1685.14577642218i</v>
      </c>
      <c r="K626" t="str">
        <f t="shared" si="180"/>
        <v>0.329973557299189-0.00295109319687473i</v>
      </c>
      <c r="L626" t="str">
        <f t="shared" si="181"/>
        <v>0.000416666666666667-51.7278483295137i</v>
      </c>
      <c r="M626" t="str">
        <f t="shared" si="182"/>
        <v>0.005-128.71105790226i</v>
      </c>
      <c r="N626">
        <f t="shared" si="183"/>
        <v>89.570928212746011</v>
      </c>
      <c r="O626">
        <f t="shared" si="184"/>
        <v>81.386634033802508</v>
      </c>
      <c r="P626" s="3">
        <f t="shared" si="185"/>
        <v>81.386634033802508</v>
      </c>
      <c r="Q626" s="3">
        <f t="shared" si="186"/>
        <v>-90.429071787253989</v>
      </c>
      <c r="R626">
        <f t="shared" si="187"/>
        <v>89.570928212746011</v>
      </c>
      <c r="S626">
        <f t="shared" si="188"/>
        <v>9.0921242787693549E-3</v>
      </c>
      <c r="T626">
        <f t="shared" si="171"/>
        <v>81.386634033802508</v>
      </c>
    </row>
    <row r="627" spans="1:20" x14ac:dyDescent="0.25">
      <c r="A627">
        <f t="shared" si="172"/>
        <v>57.344586185796175</v>
      </c>
      <c r="B627">
        <f t="shared" si="189"/>
        <v>9.1266743510286776</v>
      </c>
      <c r="C627" t="str">
        <f t="shared" si="173"/>
        <v>-87.848563940761-11686.167190109i</v>
      </c>
      <c r="D627" t="str">
        <f t="shared" si="174"/>
        <v>3.4781249994527-1743.8438247326i</v>
      </c>
      <c r="E627" t="str">
        <f t="shared" si="175"/>
        <v>162.468610246952-0.0868422254499681i</v>
      </c>
      <c r="F627" t="str">
        <f t="shared" si="176"/>
        <v>2.90990990982171-16364.9003642039i</v>
      </c>
      <c r="G627" t="str">
        <f t="shared" si="177"/>
        <v>0.999999999969694-5.50508027366959E-06i</v>
      </c>
      <c r="H627" t="str">
        <f t="shared" si="178"/>
        <v>15.1515430378866+0.134589171527984i</v>
      </c>
      <c r="I627" t="str">
        <f t="shared" si="179"/>
        <v>15.2107949240424-1678.76646718303i</v>
      </c>
      <c r="K627" t="str">
        <f t="shared" si="180"/>
        <v>0.329973355969118-0.00296230554018414i</v>
      </c>
      <c r="L627" t="str">
        <f t="shared" si="181"/>
        <v>0.000416666666666667-51.5320266283261i</v>
      </c>
      <c r="M627" t="str">
        <f t="shared" si="182"/>
        <v>0.005-128.223807434011i</v>
      </c>
      <c r="N627">
        <f t="shared" si="183"/>
        <v>89.569297866452871</v>
      </c>
      <c r="O627">
        <f t="shared" si="184"/>
        <v>81.353687319293812</v>
      </c>
      <c r="P627" s="3">
        <f t="shared" si="185"/>
        <v>81.353687319293812</v>
      </c>
      <c r="Q627" s="3">
        <f t="shared" si="186"/>
        <v>-90.430702133547129</v>
      </c>
      <c r="R627">
        <f t="shared" si="187"/>
        <v>89.569297866452871</v>
      </c>
      <c r="S627">
        <f t="shared" si="188"/>
        <v>9.1266743510286779E-3</v>
      </c>
      <c r="T627">
        <f t="shared" si="171"/>
        <v>81.353687319293812</v>
      </c>
    </row>
    <row r="628" spans="1:20" x14ac:dyDescent="0.25">
      <c r="A628">
        <f t="shared" si="172"/>
        <v>57.562495613302204</v>
      </c>
      <c r="B628">
        <f t="shared" si="189"/>
        <v>9.1613557135625872</v>
      </c>
      <c r="C628" t="str">
        <f t="shared" si="173"/>
        <v>-87.848502216339-11641.9214599786i</v>
      </c>
      <c r="D628" t="str">
        <f t="shared" si="174"/>
        <v>3.47812499944854-1737.24230430845i</v>
      </c>
      <c r="E628" t="str">
        <f t="shared" si="175"/>
        <v>162.468603191199-0.0871721571974762i</v>
      </c>
      <c r="F628" t="str">
        <f t="shared" si="176"/>
        <v>2.90990990982104-16302.9491575273i</v>
      </c>
      <c r="G628" t="str">
        <f t="shared" si="177"/>
        <v>0.999999999969463-5.52599957870826E-06i</v>
      </c>
      <c r="H628" t="str">
        <f t="shared" si="178"/>
        <v>15.151543250226+0.135100611230494i</v>
      </c>
      <c r="I628" t="str">
        <f t="shared" si="179"/>
        <v>15.2107950222368-1672.41130756313i</v>
      </c>
      <c r="K628" t="str">
        <f t="shared" si="180"/>
        <v>0.32997315310628-0.00297356046967825i</v>
      </c>
      <c r="L628" t="str">
        <f t="shared" si="181"/>
        <v>0.000416666666666667-51.3369462326419i</v>
      </c>
      <c r="M628" t="str">
        <f t="shared" si="182"/>
        <v>0.005-127.73840150828i</v>
      </c>
      <c r="N628">
        <f t="shared" si="183"/>
        <v>89.567661326291287</v>
      </c>
      <c r="O628">
        <f t="shared" si="184"/>
        <v>81.320740582799843</v>
      </c>
      <c r="P628" s="3">
        <f t="shared" si="185"/>
        <v>81.320740582799843</v>
      </c>
      <c r="Q628" s="3">
        <f t="shared" si="186"/>
        <v>-90.432338673708713</v>
      </c>
      <c r="R628">
        <f t="shared" si="187"/>
        <v>89.567661326291287</v>
      </c>
      <c r="S628">
        <f t="shared" si="188"/>
        <v>9.161355713562587E-3</v>
      </c>
      <c r="T628">
        <f t="shared" si="171"/>
        <v>81.320740582799843</v>
      </c>
    </row>
    <row r="629" spans="1:20" x14ac:dyDescent="0.25">
      <c r="A629">
        <f t="shared" si="172"/>
        <v>57.781233096632747</v>
      </c>
      <c r="B629">
        <f t="shared" si="189"/>
        <v>9.1961688652741245</v>
      </c>
      <c r="C629" t="str">
        <f t="shared" si="173"/>
        <v>-87.8484400220074-11597.8432028059i</v>
      </c>
      <c r="D629" t="str">
        <f t="shared" si="174"/>
        <v>3.47812499944434-1730.66577469807i</v>
      </c>
      <c r="E629" t="str">
        <f t="shared" si="175"/>
        <v>162.468596081731-0.0875033418994542i</v>
      </c>
      <c r="F629" t="str">
        <f t="shared" si="176"/>
        <v>2.90990990982039-16241.2324742476i</v>
      </c>
      <c r="G629" t="str">
        <f t="shared" si="177"/>
        <v>0.999999999969231-5.54699837710606E-06i</v>
      </c>
      <c r="H629" t="str">
        <f t="shared" si="178"/>
        <v>15.1515434641822+0.135613994413608i</v>
      </c>
      <c r="I629" t="str">
        <f t="shared" si="179"/>
        <v>15.2107951211789-1666.08020614135i</v>
      </c>
      <c r="K629" t="str">
        <f t="shared" si="180"/>
        <v>0.329972948699008-0.00298485814694753i</v>
      </c>
      <c r="L629" t="str">
        <f t="shared" si="181"/>
        <v>0.000416666666666667-51.1426043361646i</v>
      </c>
      <c r="M629" t="str">
        <f t="shared" si="182"/>
        <v>0.005-127.254833142339i</v>
      </c>
      <c r="N629">
        <f t="shared" si="183"/>
        <v>89.566018568741114</v>
      </c>
      <c r="O629">
        <f t="shared" si="184"/>
        <v>81.287793824153255</v>
      </c>
      <c r="P629" s="3">
        <f t="shared" si="185"/>
        <v>81.287793824153255</v>
      </c>
      <c r="Q629" s="3">
        <f t="shared" si="186"/>
        <v>-90.433981431258886</v>
      </c>
      <c r="R629">
        <f t="shared" si="187"/>
        <v>89.566018568741114</v>
      </c>
      <c r="S629">
        <f t="shared" si="188"/>
        <v>9.1961688652741243E-3</v>
      </c>
      <c r="T629">
        <f t="shared" si="171"/>
        <v>81.287793824153255</v>
      </c>
    </row>
    <row r="630" spans="1:20" x14ac:dyDescent="0.25">
      <c r="A630">
        <f t="shared" si="172"/>
        <v>58.000801782399947</v>
      </c>
      <c r="B630">
        <f t="shared" si="189"/>
        <v>9.2311143069621657</v>
      </c>
      <c r="C630" t="str">
        <f t="shared" si="173"/>
        <v>-87.8483773541908-11553.9317845106i</v>
      </c>
      <c r="D630" t="str">
        <f t="shared" si="174"/>
        <v>3.47812499944011-1724.1141412959i</v>
      </c>
      <c r="E630" t="str">
        <f t="shared" si="175"/>
        <v>162.468588918139-0.0878357843081457i</v>
      </c>
      <c r="F630" t="str">
        <f t="shared" si="176"/>
        <v>2.9099099098197-16179.7494265496i</v>
      </c>
      <c r="G630" t="str">
        <f t="shared" si="177"/>
        <v>0.999999999968997-5.56807697093777E-06i</v>
      </c>
      <c r="H630" t="str">
        <f t="shared" si="178"/>
        <v>15.1515436797676+0.136129328462664i</v>
      </c>
      <c r="I630" t="str">
        <f t="shared" si="179"/>
        <v>15.2107952208743-1659.77307184268i</v>
      </c>
      <c r="K630" t="str">
        <f t="shared" si="180"/>
        <v>0.329972742735545-0.00299619873419372i</v>
      </c>
      <c r="L630" t="str">
        <f t="shared" si="181"/>
        <v>0.000416666666666667-50.9489981432204i</v>
      </c>
      <c r="M630" t="str">
        <f t="shared" si="182"/>
        <v>0.005-126.773095379895i</v>
      </c>
      <c r="N630">
        <f t="shared" si="183"/>
        <v>89.564369570193008</v>
      </c>
      <c r="O630">
        <f t="shared" si="184"/>
        <v>81.254847043185464</v>
      </c>
      <c r="P630" s="3">
        <f t="shared" si="185"/>
        <v>81.254847043185464</v>
      </c>
      <c r="Q630" s="3">
        <f t="shared" si="186"/>
        <v>-90.435630429806992</v>
      </c>
      <c r="R630">
        <f t="shared" si="187"/>
        <v>89.564369570193008</v>
      </c>
      <c r="S630">
        <f t="shared" si="188"/>
        <v>9.2311143069621661E-3</v>
      </c>
      <c r="T630">
        <f t="shared" si="171"/>
        <v>81.254847043185464</v>
      </c>
    </row>
    <row r="631" spans="1:20" x14ac:dyDescent="0.25">
      <c r="A631">
        <f t="shared" si="172"/>
        <v>58.221204829173075</v>
      </c>
      <c r="B631">
        <f t="shared" si="189"/>
        <v>9.266192541328623</v>
      </c>
      <c r="C631" t="str">
        <f t="shared" si="173"/>
        <v>-87.8483142092841-11510.186573412i</v>
      </c>
      <c r="D631" t="str">
        <f t="shared" si="174"/>
        <v>3.47812499943584-1717.58730985447i</v>
      </c>
      <c r="E631" t="str">
        <f t="shared" si="175"/>
        <v>162.46858170001-0.0881694891937334i</v>
      </c>
      <c r="F631" t="str">
        <f t="shared" si="176"/>
        <v>2.909909909819-16118.499129979i</v>
      </c>
      <c r="G631" t="str">
        <f t="shared" si="177"/>
        <v>0.999999999968761-5.58923566342602E-06i</v>
      </c>
      <c r="H631" t="str">
        <f t="shared" si="178"/>
        <v>15.1515438969946+0.136646620791067i</v>
      </c>
      <c r="I631" t="str">
        <f t="shared" si="179"/>
        <v>15.210795321329-1653.48981393687i</v>
      </c>
      <c r="K631" t="str">
        <f t="shared" si="180"/>
        <v>0.329972535204046-0.00300758239423225i</v>
      </c>
      <c r="L631" t="str">
        <f t="shared" si="181"/>
        <v>0.000416666666666667-50.7561248687191i</v>
      </c>
      <c r="M631" t="str">
        <f t="shared" si="182"/>
        <v>0.005-126.293181290989i</v>
      </c>
      <c r="N631">
        <f t="shared" si="183"/>
        <v>89.562714306948138</v>
      </c>
      <c r="O631">
        <f t="shared" si="184"/>
        <v>81.221900239726324</v>
      </c>
      <c r="P631" s="3">
        <f t="shared" si="185"/>
        <v>81.221900239726324</v>
      </c>
      <c r="Q631" s="3">
        <f t="shared" si="186"/>
        <v>-90.437285693051862</v>
      </c>
      <c r="R631">
        <f t="shared" si="187"/>
        <v>89.562714306948138</v>
      </c>
      <c r="S631">
        <f t="shared" si="188"/>
        <v>9.2661925413286238E-3</v>
      </c>
      <c r="T631">
        <f t="shared" si="171"/>
        <v>81.221900239726324</v>
      </c>
    </row>
    <row r="632" spans="1:20" x14ac:dyDescent="0.25">
      <c r="A632">
        <f t="shared" si="172"/>
        <v>58.442445407523934</v>
      </c>
      <c r="B632">
        <f t="shared" si="189"/>
        <v>9.3014040729856724</v>
      </c>
      <c r="C632" t="str">
        <f t="shared" si="173"/>
        <v>-87.8482505836543-11466.6069402211i</v>
      </c>
      <c r="D632" t="str">
        <f t="shared" si="174"/>
        <v>3.47812499943155-1711.08518648313i</v>
      </c>
      <c r="E632" t="str">
        <f t="shared" si="175"/>
        <v>162.46857442693-0.0885044613444065i</v>
      </c>
      <c r="F632" t="str">
        <f t="shared" si="176"/>
        <v>2.90990990981832-16057.4807034299i</v>
      </c>
      <c r="G632" t="str">
        <f t="shared" si="177"/>
        <v>0.999999999968523-0.0000056104747589457i</v>
      </c>
      <c r="H632" t="str">
        <f t="shared" si="178"/>
        <v>15.1515441158756+0.13716587884039i</v>
      </c>
      <c r="I632" t="str">
        <f t="shared" si="179"/>
        <v>15.2107954225486-1647.23034203717i</v>
      </c>
      <c r="K632" t="str">
        <f t="shared" si="180"/>
        <v>0.329972326092576-0.00301900929049441i</v>
      </c>
      <c r="L632" t="str">
        <f t="shared" si="181"/>
        <v>0.000416666666666667-50.5639817381143i</v>
      </c>
      <c r="M632" t="str">
        <f t="shared" si="182"/>
        <v>0.005-125.815083971896i</v>
      </c>
      <c r="N632">
        <f t="shared" si="183"/>
        <v>89.561052755217816</v>
      </c>
      <c r="O632">
        <f t="shared" si="184"/>
        <v>81.188953413604935</v>
      </c>
      <c r="P632" s="3">
        <f t="shared" si="185"/>
        <v>81.188953413604935</v>
      </c>
      <c r="Q632" s="3">
        <f t="shared" si="186"/>
        <v>-90.438947244782184</v>
      </c>
      <c r="R632">
        <f t="shared" si="187"/>
        <v>89.561052755217816</v>
      </c>
      <c r="S632">
        <f t="shared" si="188"/>
        <v>9.3014040729856723E-3</v>
      </c>
      <c r="T632">
        <f t="shared" si="171"/>
        <v>81.188953413604935</v>
      </c>
    </row>
    <row r="633" spans="1:20" x14ac:dyDescent="0.25">
      <c r="A633">
        <f t="shared" si="172"/>
        <v>58.664526700072521</v>
      </c>
      <c r="B633">
        <f t="shared" si="189"/>
        <v>9.3367494084630174</v>
      </c>
      <c r="C633" t="str">
        <f t="shared" si="173"/>
        <v>-87.8481864736452-11423.19225803i</v>
      </c>
      <c r="D633" t="str">
        <f t="shared" si="174"/>
        <v>3.47812499942722-1704.60767764665i</v>
      </c>
      <c r="E633" t="str">
        <f t="shared" si="175"/>
        <v>162.46856709848-0.0888407055664999i</v>
      </c>
      <c r="F633" t="str">
        <f t="shared" si="176"/>
        <v>2.90990990981762-15996.6932691315i</v>
      </c>
      <c r="G633" t="str">
        <f t="shared" si="177"/>
        <v>0.999999999968283-5.63179456302834E-06i</v>
      </c>
      <c r="H633" t="str">
        <f t="shared" si="178"/>
        <v>15.1515443364233+0.137687110080488i</v>
      </c>
      <c r="I633" t="str">
        <f t="shared" si="179"/>
        <v>15.2107955245388-1640.99456609894i</v>
      </c>
      <c r="K633" t="str">
        <f t="shared" si="180"/>
        <v>0.329972115389108-0.00303047958702977i</v>
      </c>
      <c r="L633" t="str">
        <f t="shared" si="181"/>
        <v>0.000416666666666667-50.3725659873625i</v>
      </c>
      <c r="M633" t="str">
        <f t="shared" si="182"/>
        <v>0.005-125.338796545025i</v>
      </c>
      <c r="N633">
        <f t="shared" si="183"/>
        <v>89.559384891123088</v>
      </c>
      <c r="O633">
        <f t="shared" si="184"/>
        <v>81.156006564648507</v>
      </c>
      <c r="P633" s="3">
        <f t="shared" si="185"/>
        <v>81.156006564648507</v>
      </c>
      <c r="Q633" s="3">
        <f t="shared" si="186"/>
        <v>-90.440615108876912</v>
      </c>
      <c r="R633">
        <f t="shared" si="187"/>
        <v>89.559384891123088</v>
      </c>
      <c r="S633">
        <f t="shared" si="188"/>
        <v>9.336749408463017E-3</v>
      </c>
      <c r="T633">
        <f t="shared" si="171"/>
        <v>81.156006564648507</v>
      </c>
    </row>
    <row r="634" spans="1:20" x14ac:dyDescent="0.25">
      <c r="A634">
        <f t="shared" si="172"/>
        <v>58.887451901532799</v>
      </c>
      <c r="B634">
        <f t="shared" si="189"/>
        <v>9.3722290562151773</v>
      </c>
      <c r="C634" t="str">
        <f t="shared" si="173"/>
        <v>-87.8481218755699-11379.9419023043i</v>
      </c>
      <c r="D634" t="str">
        <f t="shared" si="174"/>
        <v>3.47812499942286-1698.15469016389i</v>
      </c>
      <c r="E634" t="str">
        <f t="shared" si="175"/>
        <v>162.46855971424-0.0891782266844639i</v>
      </c>
      <c r="F634" t="str">
        <f t="shared" si="176"/>
        <v>2.90990990981691-15936.1359526362i</v>
      </c>
      <c r="G634" t="str">
        <f t="shared" si="177"/>
        <v>0.999999999968041-5.65319538236648E-06i</v>
      </c>
      <c r="H634" t="str">
        <f t="shared" si="178"/>
        <v>15.1515445586503+0.138210322009604i</v>
      </c>
      <c r="I634" t="str">
        <f t="shared" si="179"/>
        <v>15.2107956273056-1634.78239641845i</v>
      </c>
      <c r="K634" t="str">
        <f t="shared" si="180"/>
        <v>0.329971903081523-0.00304199344850843i</v>
      </c>
      <c r="L634" t="str">
        <f t="shared" si="181"/>
        <v>0.000416666666666667-50.1818748628834i</v>
      </c>
      <c r="M634" t="str">
        <f t="shared" si="182"/>
        <v>0.005-124.864312158822i</v>
      </c>
      <c r="N634">
        <f t="shared" si="183"/>
        <v>89.55771069069452</v>
      </c>
      <c r="O634">
        <f t="shared" si="184"/>
        <v>81.123059692683398</v>
      </c>
      <c r="P634" s="3">
        <f t="shared" si="185"/>
        <v>81.123059692683398</v>
      </c>
      <c r="Q634" s="3">
        <f t="shared" si="186"/>
        <v>-90.44228930930548</v>
      </c>
      <c r="R634">
        <f t="shared" si="187"/>
        <v>89.55771069069452</v>
      </c>
      <c r="S634">
        <f t="shared" si="188"/>
        <v>9.3722290562151776E-3</v>
      </c>
      <c r="T634">
        <f t="shared" si="171"/>
        <v>81.123059692683398</v>
      </c>
    </row>
    <row r="635" spans="1:20" x14ac:dyDescent="0.25">
      <c r="A635">
        <f t="shared" si="172"/>
        <v>59.111224218758629</v>
      </c>
      <c r="B635">
        <f t="shared" si="189"/>
        <v>9.4078435266287954</v>
      </c>
      <c r="C635" t="str">
        <f t="shared" si="173"/>
        <v>-87.848056785711-11336.855250873i</v>
      </c>
      <c r="D635" t="str">
        <f t="shared" si="174"/>
        <v>3.47812499941846-1691.72613120647i</v>
      </c>
      <c r="E635" t="str">
        <f t="shared" si="175"/>
        <v>162.468552273783-0.0895170295409623i</v>
      </c>
      <c r="F635" t="str">
        <f t="shared" si="176"/>
        <v>2.90990990981621-15875.8078828068i</v>
      </c>
      <c r="G635" t="str">
        <f t="shared" si="177"/>
        <v>0.999999999967798-5.67467752481809E-06i</v>
      </c>
      <c r="H635" t="str">
        <f t="shared" si="178"/>
        <v>15.1515447825695+0.138735522154472i</v>
      </c>
      <c r="I635" t="str">
        <f t="shared" si="179"/>
        <v>15.2107957308549-1628.59374363159i</v>
      </c>
      <c r="K635" t="str">
        <f t="shared" si="180"/>
        <v>0.329971689157612-0.00305355104022335i</v>
      </c>
      <c r="L635" t="str">
        <f t="shared" si="181"/>
        <v>0.000416666666666667-49.9919056215217i</v>
      </c>
      <c r="M635" t="str">
        <f t="shared" si="182"/>
        <v>0.005-124.391623987669i</v>
      </c>
      <c r="N635">
        <f t="shared" si="183"/>
        <v>89.556030129871758</v>
      </c>
      <c r="O635">
        <f t="shared" si="184"/>
        <v>81.090112797534289</v>
      </c>
      <c r="P635" s="3">
        <f t="shared" si="185"/>
        <v>81.090112797534289</v>
      </c>
      <c r="Q635" s="3">
        <f t="shared" si="186"/>
        <v>-90.443969870128242</v>
      </c>
      <c r="R635">
        <f t="shared" si="187"/>
        <v>89.556030129871758</v>
      </c>
      <c r="S635">
        <f t="shared" si="188"/>
        <v>9.4078435266287952E-3</v>
      </c>
      <c r="T635">
        <f t="shared" si="171"/>
        <v>81.090112797534289</v>
      </c>
    </row>
    <row r="636" spans="1:20" x14ac:dyDescent="0.25">
      <c r="A636">
        <f t="shared" si="172"/>
        <v>59.335846870789915</v>
      </c>
      <c r="B636">
        <f t="shared" si="189"/>
        <v>9.4435933320299856</v>
      </c>
      <c r="C636" t="str">
        <f t="shared" si="173"/>
        <v>-87.8479912003276-11293.9316839203i</v>
      </c>
      <c r="D636" t="str">
        <f t="shared" si="174"/>
        <v>3.47812499941404-1685.32190829739i</v>
      </c>
      <c r="E636" t="str">
        <f t="shared" si="175"/>
        <v>162.468544776682-0.0898571189969896i</v>
      </c>
      <c r="F636" t="str">
        <f t="shared" si="176"/>
        <v>2.90990990981548-15815.7081918037i</v>
      </c>
      <c r="G636" t="str">
        <f t="shared" si="177"/>
        <v>0.999999999967553-0.000005696241299411i</v>
      </c>
      <c r="H636" t="str">
        <f t="shared" si="178"/>
        <v>15.1515450081937+0.139262718070434i</v>
      </c>
      <c r="I636" t="str">
        <f t="shared" si="179"/>
        <v>15.2107958351928-1622.42851871249i</v>
      </c>
      <c r="K636" t="str">
        <f t="shared" si="180"/>
        <v>0.329971473605072-0.00306515252809278i</v>
      </c>
      <c r="L636" t="str">
        <f t="shared" si="181"/>
        <v>0.000416666666666667-49.8026555305057i</v>
      </c>
      <c r="M636" t="str">
        <f t="shared" si="182"/>
        <v>0.005-123.920725231788i</v>
      </c>
      <c r="N636">
        <f t="shared" si="183"/>
        <v>89.554343184503267</v>
      </c>
      <c r="O636">
        <f t="shared" si="184"/>
        <v>81.057165879024694</v>
      </c>
      <c r="P636" s="3">
        <f t="shared" si="185"/>
        <v>81.057165879024694</v>
      </c>
      <c r="Q636" s="3">
        <f t="shared" si="186"/>
        <v>-90.445656815496733</v>
      </c>
      <c r="R636">
        <f t="shared" si="187"/>
        <v>89.554343184503267</v>
      </c>
      <c r="S636">
        <f t="shared" si="188"/>
        <v>9.4435933320299852E-3</v>
      </c>
      <c r="T636">
        <f t="shared" si="171"/>
        <v>81.057165879024694</v>
      </c>
    </row>
    <row r="637" spans="1:20" x14ac:dyDescent="0.25">
      <c r="A637">
        <f t="shared" si="172"/>
        <v>59.561323088898916</v>
      </c>
      <c r="B637">
        <f t="shared" si="189"/>
        <v>9.4794789866916993</v>
      </c>
      <c r="C637" t="str">
        <f t="shared" si="173"/>
        <v>-87.8479251156477-11251.1705839766i</v>
      </c>
      <c r="D637" t="str">
        <f t="shared" si="174"/>
        <v>3.47812499940957-1678.94192930977i</v>
      </c>
      <c r="E637" t="str">
        <f t="shared" si="175"/>
        <v>162.468537222508-0.090198499931881i</v>
      </c>
      <c r="F637" t="str">
        <f t="shared" si="176"/>
        <v>2.90990990981478-15755.8360150726i</v>
      </c>
      <c r="G637" t="str">
        <f t="shared" si="177"/>
        <v>0.999999999967306-5.71788701634736E-06i</v>
      </c>
      <c r="H637" t="str">
        <f t="shared" si="178"/>
        <v>15.1515452355358+0.139791917341539i</v>
      </c>
      <c r="I637" t="str">
        <f t="shared" si="179"/>
        <v>15.2107959403251-1616.2866329723i</v>
      </c>
      <c r="K637" t="str">
        <f t="shared" si="180"/>
        <v>0.329971256411505-0.00307679807866238i</v>
      </c>
      <c r="L637" t="str">
        <f t="shared" si="181"/>
        <v>0.000416666666666667-49.6141218674095i</v>
      </c>
      <c r="M637" t="str">
        <f t="shared" si="182"/>
        <v>0.005-123.451609117143i</v>
      </c>
      <c r="N637">
        <f t="shared" si="183"/>
        <v>89.552649830345899</v>
      </c>
      <c r="O637">
        <f t="shared" si="184"/>
        <v>81.024218936976951</v>
      </c>
      <c r="P637" s="3">
        <f t="shared" si="185"/>
        <v>81.024218936976951</v>
      </c>
      <c r="Q637" s="3">
        <f t="shared" si="186"/>
        <v>-90.447350169654101</v>
      </c>
      <c r="R637">
        <f t="shared" si="187"/>
        <v>89.552649830345899</v>
      </c>
      <c r="S637">
        <f t="shared" si="188"/>
        <v>9.4794789866917001E-3</v>
      </c>
      <c r="T637">
        <f t="shared" si="171"/>
        <v>81.024218936976951</v>
      </c>
    </row>
    <row r="638" spans="1:20" x14ac:dyDescent="0.25">
      <c r="A638">
        <f t="shared" si="172"/>
        <v>59.787656116636732</v>
      </c>
      <c r="B638">
        <f t="shared" si="189"/>
        <v>9.5155010068411272</v>
      </c>
      <c r="C638" t="str">
        <f t="shared" si="173"/>
        <v>-87.8478585278677-11208.5713359088i</v>
      </c>
      <c r="D638" t="str">
        <f t="shared" si="174"/>
        <v>3.47812499940508-1672.58610246546i</v>
      </c>
      <c r="E638" t="str">
        <f t="shared" si="175"/>
        <v>162.468529610822-0.0905411772433855i</v>
      </c>
      <c r="F638" t="str">
        <f t="shared" si="176"/>
        <v>2.90990990981405-15696.1904913323i</v>
      </c>
      <c r="G638" t="str">
        <f t="shared" si="177"/>
        <v>0.999999999967057-5.73961498700805E-06i</v>
      </c>
      <c r="H638" t="str">
        <f t="shared" si="178"/>
        <v>15.1515454646091+0.140323127580659i</v>
      </c>
      <c r="I638" t="str">
        <f t="shared" si="179"/>
        <v>15.210796046258-1610.16799805798i</v>
      </c>
      <c r="K638" t="str">
        <f t="shared" si="180"/>
        <v>0.32997103756442-0.00308848785910784i</v>
      </c>
      <c r="L638" t="str">
        <f t="shared" si="181"/>
        <v>0.000416666666666667-49.426301920113i</v>
      </c>
      <c r="M638" t="str">
        <f t="shared" si="182"/>
        <v>0.005-122.98426889534i</v>
      </c>
      <c r="N638">
        <f t="shared" si="183"/>
        <v>89.550950043064589</v>
      </c>
      <c r="O638">
        <f t="shared" si="184"/>
        <v>80.991271971211503</v>
      </c>
      <c r="P638" s="3">
        <f t="shared" si="185"/>
        <v>80.991271971211503</v>
      </c>
      <c r="Q638" s="3">
        <f t="shared" si="186"/>
        <v>-90.449049956935411</v>
      </c>
      <c r="R638">
        <f t="shared" si="187"/>
        <v>89.550950043064589</v>
      </c>
      <c r="S638">
        <f t="shared" si="188"/>
        <v>9.5155010068411275E-3</v>
      </c>
      <c r="T638">
        <f t="shared" si="171"/>
        <v>80.991271971211503</v>
      </c>
    </row>
    <row r="639" spans="1:20" x14ac:dyDescent="0.25">
      <c r="A639">
        <f t="shared" si="172"/>
        <v>60.014849209879948</v>
      </c>
      <c r="B639">
        <f t="shared" si="189"/>
        <v>9.5516599106671229</v>
      </c>
      <c r="C639" t="str">
        <f t="shared" si="173"/>
        <v>-87.8477914331626-11166.133326913i</v>
      </c>
      <c r="D639" t="str">
        <f t="shared" si="174"/>
        <v>3.47812499940055-1666.25433633376i</v>
      </c>
      <c r="E639" t="str">
        <f t="shared" si="175"/>
        <v>162.468521941191-0.0908851558478064i</v>
      </c>
      <c r="F639" t="str">
        <f t="shared" si="176"/>
        <v>2.90990990981332-15636.7707625617i</v>
      </c>
      <c r="G639" t="str">
        <f t="shared" si="177"/>
        <v>0.999999999966806-5.76142552395722E-06i</v>
      </c>
      <c r="H639" t="str">
        <f t="shared" si="178"/>
        <v>15.1515456954267+0.140856356429595i</v>
      </c>
      <c r="I639" t="str">
        <f t="shared" si="179"/>
        <v>15.2107961529974-1604.07252595087i</v>
      </c>
      <c r="K639" t="str">
        <f t="shared" si="180"/>
        <v>0.329970817051232-0.00310022203723704i</v>
      </c>
      <c r="L639" t="str">
        <f t="shared" si="181"/>
        <v>0.000416666666666667-49.2391929867634i</v>
      </c>
      <c r="M639" t="str">
        <f t="shared" si="182"/>
        <v>0.005-122.518697843535i</v>
      </c>
      <c r="N639">
        <f t="shared" si="183"/>
        <v>89.549243798232055</v>
      </c>
      <c r="O639">
        <f t="shared" si="184"/>
        <v>80.958324981548202</v>
      </c>
      <c r="P639" s="3">
        <f t="shared" si="185"/>
        <v>80.958324981548202</v>
      </c>
      <c r="Q639" s="3">
        <f t="shared" si="186"/>
        <v>-90.450756201767945</v>
      </c>
      <c r="R639">
        <f t="shared" si="187"/>
        <v>89.549243798232055</v>
      </c>
      <c r="S639">
        <f t="shared" si="188"/>
        <v>9.5516599106671221E-3</v>
      </c>
      <c r="T639">
        <f t="shared" si="171"/>
        <v>80.958324981548202</v>
      </c>
    </row>
    <row r="640" spans="1:20" x14ac:dyDescent="0.25">
      <c r="A640">
        <f t="shared" si="172"/>
        <v>60.242905636877495</v>
      </c>
      <c r="B640">
        <f t="shared" si="189"/>
        <v>9.5879562183276583</v>
      </c>
      <c r="C640" t="str">
        <f t="shared" si="173"/>
        <v>-87.8477238276739-11123.8559465042i</v>
      </c>
      <c r="D640" t="str">
        <f t="shared" si="174"/>
        <v>3.47812499939597-1659.9465398301i</v>
      </c>
      <c r="E640" t="str">
        <f t="shared" si="175"/>
        <v>162.468514213173-0.0912304406799518i</v>
      </c>
      <c r="F640" t="str">
        <f t="shared" si="176"/>
        <v>2.90990990981257-15577.5759739882i</v>
      </c>
      <c r="G640" t="str">
        <f t="shared" si="177"/>
        <v>0.999999999966553-5.78331894094681E-06i</v>
      </c>
      <c r="H640" t="str">
        <f t="shared" si="178"/>
        <v>15.1515459280018+0.141391611559191i</v>
      </c>
      <c r="I640" t="str">
        <f t="shared" si="179"/>
        <v>15.2107962605496-1598.00012896557i</v>
      </c>
      <c r="K640" t="str">
        <f t="shared" si="180"/>
        <v>0.329970594859257-0.00311200078149255i</v>
      </c>
      <c r="L640" t="str">
        <f t="shared" si="181"/>
        <v>0.000416666666666667-49.0527923757357i</v>
      </c>
      <c r="M640" t="str">
        <f t="shared" si="182"/>
        <v>0.005-122.05488926433i</v>
      </c>
      <c r="N640">
        <f t="shared" si="183"/>
        <v>89.547531071328336</v>
      </c>
      <c r="O640">
        <f t="shared" si="184"/>
        <v>80.925377967804991</v>
      </c>
      <c r="P640" s="3">
        <f t="shared" si="185"/>
        <v>80.925377967804991</v>
      </c>
      <c r="Q640" s="3">
        <f t="shared" si="186"/>
        <v>-90.452468928671664</v>
      </c>
      <c r="R640">
        <f t="shared" si="187"/>
        <v>89.547531071328336</v>
      </c>
      <c r="S640">
        <f t="shared" si="188"/>
        <v>9.5879562183276579E-3</v>
      </c>
      <c r="T640">
        <f t="shared" si="171"/>
        <v>80.925377967804991</v>
      </c>
    </row>
    <row r="641" spans="1:20" x14ac:dyDescent="0.25">
      <c r="A641">
        <f t="shared" si="172"/>
        <v>60.471828678297626</v>
      </c>
      <c r="B641">
        <f t="shared" si="189"/>
        <v>9.6243904519573036</v>
      </c>
      <c r="C641" t="str">
        <f t="shared" si="173"/>
        <v>-87.8476557075103-11081.738586508i</v>
      </c>
      <c r="D641" t="str">
        <f t="shared" si="174"/>
        <v>3.47812499939138-1653.66262221469i</v>
      </c>
      <c r="E641" t="str">
        <f t="shared" si="175"/>
        <v>162.468506426321-0.0915770366933031i</v>
      </c>
      <c r="F641" t="str">
        <f t="shared" si="176"/>
        <v>2.90990990981185-15518.6052740749i</v>
      </c>
      <c r="G641" t="str">
        <f t="shared" si="177"/>
        <v>0.999999999966299-5.80529555292092E-06i</v>
      </c>
      <c r="H641" t="str">
        <f t="shared" si="178"/>
        <v>15.1515461623479+0.141928900669438i</v>
      </c>
      <c r="I641" t="str">
        <f t="shared" si="179"/>
        <v>15.2107963689209-1591.95071974863i</v>
      </c>
      <c r="K641" t="str">
        <f t="shared" si="180"/>
        <v>0.329970370975718-0.00312382426095389i</v>
      </c>
      <c r="L641" t="str">
        <f t="shared" si="181"/>
        <v>0.000416666666666667-48.8670974055944i</v>
      </c>
      <c r="M641" t="str">
        <f t="shared" si="182"/>
        <v>0.005-121.592836485685i</v>
      </c>
      <c r="N641">
        <f t="shared" si="183"/>
        <v>89.545811837740587</v>
      </c>
      <c r="O641">
        <f t="shared" si="184"/>
        <v>80.892430929798408</v>
      </c>
      <c r="P641" s="3">
        <f t="shared" si="185"/>
        <v>80.892430929798408</v>
      </c>
      <c r="Q641" s="3">
        <f t="shared" si="186"/>
        <v>-90.454188162259413</v>
      </c>
      <c r="R641">
        <f t="shared" si="187"/>
        <v>89.545811837740587</v>
      </c>
      <c r="S641">
        <f t="shared" si="188"/>
        <v>9.6243904519573032E-3</v>
      </c>
      <c r="T641">
        <f t="shared" si="171"/>
        <v>80.892430929798408</v>
      </c>
    </row>
    <row r="642" spans="1:20" x14ac:dyDescent="0.25">
      <c r="A642">
        <f t="shared" si="172"/>
        <v>60.701621627275159</v>
      </c>
      <c r="B642">
        <f t="shared" si="189"/>
        <v>9.6609631356747414</v>
      </c>
      <c r="C642" t="str">
        <f t="shared" si="173"/>
        <v>-87.8475870687572-11039.7806410523i</v>
      </c>
      <c r="D642" t="str">
        <f t="shared" si="174"/>
        <v>3.47812499938674-1647.40249309128i</v>
      </c>
      <c r="E642" t="str">
        <f t="shared" si="175"/>
        <v>162.46849858019-0.0919249488600276i</v>
      </c>
      <c r="F642" t="str">
        <f t="shared" si="176"/>
        <v>2.90990990981109-15459.8578145084i</v>
      </c>
      <c r="G642" t="str">
        <f t="shared" si="177"/>
        <v>0.999999999966042-5.82735567602053E-06i</v>
      </c>
      <c r="H642" t="str">
        <f t="shared" si="178"/>
        <v>15.1515463984783+0.14246823148959i</v>
      </c>
      <c r="I642" t="str">
        <f t="shared" si="179"/>
        <v>15.2107964781171-1585.92421127723i</v>
      </c>
      <c r="K642" t="str">
        <f t="shared" si="180"/>
        <v>0.32997014538774-0.00313569264534002i</v>
      </c>
      <c r="L642" t="str">
        <f t="shared" si="181"/>
        <v>0.000416666666666667-48.6821054050552i</v>
      </c>
      <c r="M642" t="str">
        <f t="shared" si="182"/>
        <v>0.005-121.132532860814i</v>
      </c>
      <c r="N642">
        <f t="shared" si="183"/>
        <v>89.544086072762582</v>
      </c>
      <c r="O642">
        <f t="shared" si="184"/>
        <v>80.859483867343855</v>
      </c>
      <c r="P642" s="3">
        <f t="shared" si="185"/>
        <v>80.859483867343855</v>
      </c>
      <c r="Q642" s="3">
        <f t="shared" si="186"/>
        <v>-90.455913927237418</v>
      </c>
      <c r="R642">
        <f t="shared" si="187"/>
        <v>89.544086072762582</v>
      </c>
      <c r="S642">
        <f t="shared" si="188"/>
        <v>9.6609631356747421E-3</v>
      </c>
      <c r="T642">
        <f t="shared" si="171"/>
        <v>80.859483867343855</v>
      </c>
    </row>
    <row r="643" spans="1:20" x14ac:dyDescent="0.25">
      <c r="A643">
        <f t="shared" si="172"/>
        <v>60.932287789458805</v>
      </c>
      <c r="B643">
        <f t="shared" si="189"/>
        <v>9.6976747955903058</v>
      </c>
      <c r="C643" t="str">
        <f t="shared" si="173"/>
        <v>-87.8475179074657-10997.9815065579i</v>
      </c>
      <c r="D643" t="str">
        <f t="shared" si="174"/>
        <v>3.47812499938208-1641.1660624058i</v>
      </c>
      <c r="E643" t="str">
        <f t="shared" si="175"/>
        <v>162.468490674325-0.0922741821710917i</v>
      </c>
      <c r="F643" t="str">
        <f t="shared" si="176"/>
        <v>2.90990990981034-15401.3327501868i</v>
      </c>
      <c r="G643" t="str">
        <f t="shared" si="177"/>
        <v>0.999999999965783-0.0000058494996275879i</v>
      </c>
      <c r="H643" t="str">
        <f t="shared" si="178"/>
        <v>15.1515466364068+0.143009611778276i</v>
      </c>
      <c r="I643" t="str">
        <f t="shared" si="179"/>
        <v>15.210796588145-1579.92051685806i</v>
      </c>
      <c r="K643" t="str">
        <f t="shared" si="180"/>
        <v>0.329969918082348-0.00314760610501168i</v>
      </c>
      <c r="L643" t="str">
        <f t="shared" si="181"/>
        <v>0.000416666666666667-48.4978137129459i</v>
      </c>
      <c r="M643" t="str">
        <f t="shared" si="182"/>
        <v>0.005-120.673971768095i</v>
      </c>
      <c r="N643">
        <f t="shared" si="183"/>
        <v>89.542353751594447</v>
      </c>
      <c r="O643">
        <f t="shared" si="184"/>
        <v>80.826536780255054</v>
      </c>
      <c r="P643" s="3">
        <f t="shared" si="185"/>
        <v>80.826536780255054</v>
      </c>
      <c r="Q643" s="3">
        <f t="shared" si="186"/>
        <v>-90.457646248405553</v>
      </c>
      <c r="R643">
        <f t="shared" si="187"/>
        <v>89.542353751594447</v>
      </c>
      <c r="S643">
        <f t="shared" si="188"/>
        <v>9.6976747955903053E-3</v>
      </c>
      <c r="T643">
        <f t="shared" si="171"/>
        <v>80.826536780255054</v>
      </c>
    </row>
    <row r="644" spans="1:20" x14ac:dyDescent="0.25">
      <c r="A644">
        <f t="shared" si="172"/>
        <v>61.163830483058753</v>
      </c>
      <c r="B644">
        <f t="shared" si="189"/>
        <v>9.7345259598135492</v>
      </c>
      <c r="C644" t="str">
        <f t="shared" si="173"/>
        <v>-87.84744821966-10956.3405817307i</v>
      </c>
      <c r="D644" t="str">
        <f t="shared" si="174"/>
        <v>3.47812499937737-1634.95324044511i</v>
      </c>
      <c r="E644" t="str">
        <f t="shared" si="175"/>
        <v>162.468482708276-0.0926247416362998i</v>
      </c>
      <c r="F644" t="str">
        <f t="shared" si="176"/>
        <v>2.90990990980958-15343.0292392074i</v>
      </c>
      <c r="G644" t="str">
        <f t="shared" si="177"/>
        <v>0.999999999965523-0.0000058717277261712i</v>
      </c>
      <c r="H644" t="str">
        <f t="shared" si="178"/>
        <v>15.151546876147+0.143553049323605i</v>
      </c>
      <c r="I644" t="str">
        <f t="shared" si="179"/>
        <v>15.2107966990106-1573.93955012593i</v>
      </c>
      <c r="K644" t="str">
        <f t="shared" si="180"/>
        <v>0.329969689046469-0.00315956481097373i</v>
      </c>
      <c r="L644" t="str">
        <f t="shared" si="181"/>
        <v>0.000416666666666667-48.3142196781689i</v>
      </c>
      <c r="M644" t="str">
        <f t="shared" si="182"/>
        <v>0.005-120.217146610973i</v>
      </c>
      <c r="N644">
        <f t="shared" si="183"/>
        <v>89.540614849342347</v>
      </c>
      <c r="O644">
        <f t="shared" si="184"/>
        <v>80.793589668344765</v>
      </c>
      <c r="P644" s="3">
        <f t="shared" si="185"/>
        <v>80.793589668344765</v>
      </c>
      <c r="Q644" s="3">
        <f t="shared" si="186"/>
        <v>-90.459385150657653</v>
      </c>
      <c r="R644">
        <f t="shared" si="187"/>
        <v>89.540614849342347</v>
      </c>
      <c r="S644">
        <f t="shared" si="188"/>
        <v>9.7345259598135489E-3</v>
      </c>
      <c r="T644">
        <f t="shared" si="171"/>
        <v>80.793589668344765</v>
      </c>
    </row>
    <row r="645" spans="1:20" x14ac:dyDescent="0.25">
      <c r="A645">
        <f t="shared" si="172"/>
        <v>61.396253038894372</v>
      </c>
      <c r="B645">
        <f t="shared" si="189"/>
        <v>9.7715171584608402</v>
      </c>
      <c r="C645" t="str">
        <f t="shared" si="173"/>
        <v>-87.8473780013337-10914.8572675519i</v>
      </c>
      <c r="D645" t="str">
        <f t="shared" si="174"/>
        <v>3.47812499937262-1628.76393783568i</v>
      </c>
      <c r="E645" t="str">
        <f t="shared" si="175"/>
        <v>162.468474681583-0.0929766322843659i</v>
      </c>
      <c r="F645" t="str">
        <f t="shared" si="176"/>
        <v>2.90990990980883-15284.9464428546i</v>
      </c>
      <c r="G645" t="str">
        <f t="shared" si="177"/>
        <v>0.99999999996526-0.0000058940402915291i</v>
      </c>
      <c r="H645" t="str">
        <f t="shared" si="178"/>
        <v>15.1515471177127+0.144098551943285i</v>
      </c>
      <c r="I645" t="str">
        <f t="shared" si="179"/>
        <v>15.2107968107203-1567.98122504264i</v>
      </c>
      <c r="K645" t="str">
        <f t="shared" si="180"/>
        <v>0.329969458266933-0.00317156893487776i</v>
      </c>
      <c r="L645" t="str">
        <f t="shared" si="181"/>
        <v>0.000416666666666667-48.1313206596621i</v>
      </c>
      <c r="M645" t="str">
        <f t="shared" si="182"/>
        <v>0.005-119.762050817865i</v>
      </c>
      <c r="N645">
        <f t="shared" si="183"/>
        <v>89.538869341018</v>
      </c>
      <c r="O645">
        <f t="shared" si="184"/>
        <v>80.760642531423841</v>
      </c>
      <c r="P645" s="3">
        <f t="shared" si="185"/>
        <v>80.760642531423841</v>
      </c>
      <c r="Q645" s="3">
        <f t="shared" si="186"/>
        <v>-90.461130658982</v>
      </c>
      <c r="R645">
        <f t="shared" si="187"/>
        <v>89.538869341018</v>
      </c>
      <c r="S645">
        <f t="shared" si="188"/>
        <v>9.7715171584608403E-3</v>
      </c>
      <c r="T645">
        <f t="shared" si="171"/>
        <v>80.760642531423841</v>
      </c>
    </row>
    <row r="646" spans="1:20" x14ac:dyDescent="0.25">
      <c r="A646">
        <f t="shared" si="172"/>
        <v>61.629558800442169</v>
      </c>
      <c r="B646">
        <f t="shared" si="189"/>
        <v>9.8086489236629912</v>
      </c>
      <c r="C646" t="str">
        <f t="shared" si="173"/>
        <v>-87.8473072484473-10873.5309672703i</v>
      </c>
      <c r="D646" t="str">
        <f t="shared" si="174"/>
        <v>3.47812499936786-1622.59806554231i</v>
      </c>
      <c r="E646" t="str">
        <f t="shared" si="175"/>
        <v>162.468466593784-0.0933298591630019i</v>
      </c>
      <c r="F646" t="str">
        <f t="shared" si="176"/>
        <v>2.90990990980806-15227.083525588i</v>
      </c>
      <c r="G646" t="str">
        <f t="shared" si="177"/>
        <v>0.999999999964996-5.91643764463535E-06i</v>
      </c>
      <c r="H646" t="str">
        <f t="shared" si="178"/>
        <v>15.1515473611177+0.144646127484732i</v>
      </c>
      <c r="I646" t="str">
        <f t="shared" si="179"/>
        <v>15.2107969232808-1562.04545589568i</v>
      </c>
      <c r="K646" t="str">
        <f t="shared" si="180"/>
        <v>0.329969225730468-0.00318361864902428i</v>
      </c>
      <c r="L646" t="str">
        <f t="shared" si="181"/>
        <v>0.000416666666666667-47.9491140263621i</v>
      </c>
      <c r="M646" t="str">
        <f t="shared" si="182"/>
        <v>0.005-119.308677842066i</v>
      </c>
      <c r="N646">
        <f t="shared" si="183"/>
        <v>89.537117201538408</v>
      </c>
      <c r="O646">
        <f t="shared" si="184"/>
        <v>80.727695369301941</v>
      </c>
      <c r="P646" s="3">
        <f t="shared" si="185"/>
        <v>80.727695369301941</v>
      </c>
      <c r="Q646" s="3">
        <f t="shared" si="186"/>
        <v>-90.462882798461592</v>
      </c>
      <c r="R646">
        <f t="shared" si="187"/>
        <v>89.537117201538408</v>
      </c>
      <c r="S646">
        <f t="shared" si="188"/>
        <v>9.8086489236629913E-3</v>
      </c>
      <c r="T646">
        <f t="shared" si="171"/>
        <v>80.727695369301941</v>
      </c>
    </row>
    <row r="647" spans="1:20" x14ac:dyDescent="0.25">
      <c r="A647">
        <f t="shared" si="172"/>
        <v>61.863751123883851</v>
      </c>
      <c r="B647">
        <f t="shared" si="189"/>
        <v>9.8459217895729108</v>
      </c>
      <c r="C647" t="str">
        <f t="shared" si="173"/>
        <v>-87.8472359569312-10832.3610863932i</v>
      </c>
      <c r="D647" t="str">
        <f t="shared" si="174"/>
        <v>3.47812499936304-1616.45553486686i</v>
      </c>
      <c r="E647" t="str">
        <f t="shared" si="175"/>
        <v>162.468458444414-0.0936844273389465i</v>
      </c>
      <c r="F647" t="str">
        <f t="shared" si="176"/>
        <v>2.90990990980728-15169.43965503i</v>
      </c>
      <c r="G647" t="str">
        <f t="shared" si="177"/>
        <v>0.999999999964729-5.93892010768338E-06i</v>
      </c>
      <c r="H647" t="str">
        <f t="shared" si="178"/>
        <v>15.1515476063762+0.145195783825184i</v>
      </c>
      <c r="I647" t="str">
        <f t="shared" si="179"/>
        <v>15.2107970366982-1556.13215729703i</v>
      </c>
      <c r="K647" t="str">
        <f t="shared" si="180"/>
        <v>0.3299689914237-0.00319571412636528i</v>
      </c>
      <c r="L647" t="str">
        <f t="shared" si="181"/>
        <v>0.000416666666666667-47.7675971571648i</v>
      </c>
      <c r="M647" t="str">
        <f t="shared" si="182"/>
        <v>0.005-118.857021161651i</v>
      </c>
      <c r="N647">
        <f t="shared" si="183"/>
        <v>89.535358405725532</v>
      </c>
      <c r="O647">
        <f t="shared" si="184"/>
        <v>80.694748181787119</v>
      </c>
      <c r="P647" s="3">
        <f t="shared" si="185"/>
        <v>80.694748181787119</v>
      </c>
      <c r="Q647" s="3">
        <f t="shared" si="186"/>
        <v>-90.464641594274468</v>
      </c>
      <c r="R647">
        <f t="shared" si="187"/>
        <v>89.535358405725532</v>
      </c>
      <c r="S647">
        <f t="shared" si="188"/>
        <v>9.8459217895729111E-3</v>
      </c>
      <c r="T647">
        <f t="shared" si="171"/>
        <v>80.694748181787119</v>
      </c>
    </row>
    <row r="648" spans="1:20" x14ac:dyDescent="0.25">
      <c r="A648">
        <f t="shared" si="172"/>
        <v>62.098833378154609</v>
      </c>
      <c r="B648">
        <f t="shared" si="189"/>
        <v>9.8833362923732881</v>
      </c>
      <c r="C648" t="str">
        <f t="shared" si="173"/>
        <v>-87.8471641226877-10791.3470326783i</v>
      </c>
      <c r="D648" t="str">
        <f t="shared" si="174"/>
        <v>3.47812499935819-1610.33625744696i</v>
      </c>
      <c r="E648" t="str">
        <f t="shared" si="175"/>
        <v>162.468450233005-0.0940403418981146i</v>
      </c>
      <c r="F648" t="str">
        <f t="shared" si="176"/>
        <v>2.9099099098065-15112.0140019542i</v>
      </c>
      <c r="G648" t="str">
        <f t="shared" si="177"/>
        <v>0.999999999964461-5.96148800409097E-06i</v>
      </c>
      <c r="H648" t="str">
        <f t="shared" si="178"/>
        <v>15.1515478535021+0.145747528871814i</v>
      </c>
      <c r="I648" t="str">
        <f t="shared" si="179"/>
        <v>15.2107971509793-1550.24124418189i</v>
      </c>
      <c r="K648" t="str">
        <f t="shared" si="180"/>
        <v>0.329968755333154-0.00320785554050667i</v>
      </c>
      <c r="L648" t="str">
        <f t="shared" si="181"/>
        <v>0.000416666666666667-47.5867674408895i</v>
      </c>
      <c r="M648" t="str">
        <f t="shared" si="182"/>
        <v>0.005-118.40707427939i</v>
      </c>
      <c r="N648">
        <f t="shared" si="183"/>
        <v>89.533592928305865</v>
      </c>
      <c r="O648">
        <f t="shared" si="184"/>
        <v>80.66180096868618</v>
      </c>
      <c r="P648" s="3">
        <f t="shared" si="185"/>
        <v>80.66180096868618</v>
      </c>
      <c r="Q648" s="3">
        <f t="shared" si="186"/>
        <v>-90.466407071694135</v>
      </c>
      <c r="R648">
        <f t="shared" si="187"/>
        <v>89.533592928305865</v>
      </c>
      <c r="S648">
        <f t="shared" si="188"/>
        <v>9.8833362923732883E-3</v>
      </c>
      <c r="T648">
        <f t="shared" si="171"/>
        <v>80.66180096868618</v>
      </c>
    </row>
    <row r="649" spans="1:20" x14ac:dyDescent="0.25">
      <c r="A649">
        <f t="shared" si="172"/>
        <v>62.3348089449916</v>
      </c>
      <c r="B649">
        <f t="shared" si="189"/>
        <v>9.9208929702843065</v>
      </c>
      <c r="C649" t="str">
        <f t="shared" si="173"/>
        <v>-87.8470917415869-10750.4882161248i</v>
      </c>
      <c r="D649" t="str">
        <f t="shared" si="174"/>
        <v>3.47812499935331-1604.24014525476i</v>
      </c>
      <c r="E649" t="str">
        <f t="shared" si="175"/>
        <v>162.468441959084-0.0943976079455982i</v>
      </c>
      <c r="F649" t="str">
        <f t="shared" si="176"/>
        <v>2.90990990980571-15054.8057402732i</v>
      </c>
      <c r="G649" t="str">
        <f t="shared" si="177"/>
        <v>0.99999999996419-0.0000059841416585049i</v>
      </c>
      <c r="H649" t="str">
        <f t="shared" si="178"/>
        <v>15.1515481025098+0.146301370561845i</v>
      </c>
      <c r="I649" t="str">
        <f t="shared" si="179"/>
        <v>15.2107972661307-1544.37263180749i</v>
      </c>
      <c r="K649" t="str">
        <f t="shared" si="180"/>
        <v>0.329968517445253-0.00322004306571068i</v>
      </c>
      <c r="L649" t="str">
        <f t="shared" si="181"/>
        <v>0.000416666666666667-47.4066222762396i</v>
      </c>
      <c r="M649" t="str">
        <f t="shared" si="182"/>
        <v>0.005-117.958830722643i</v>
      </c>
      <c r="N649">
        <f t="shared" si="183"/>
        <v>89.531820743910103</v>
      </c>
      <c r="O649">
        <f t="shared" si="184"/>
        <v>80.62885372980432</v>
      </c>
      <c r="P649" s="3">
        <f t="shared" si="185"/>
        <v>80.62885372980432</v>
      </c>
      <c r="Q649" s="3">
        <f t="shared" si="186"/>
        <v>-90.468179256089897</v>
      </c>
      <c r="R649">
        <f t="shared" si="187"/>
        <v>89.531820743910103</v>
      </c>
      <c r="S649">
        <f t="shared" si="188"/>
        <v>9.9208929702843066E-3</v>
      </c>
      <c r="T649">
        <f t="shared" si="171"/>
        <v>80.62885372980432</v>
      </c>
    </row>
    <row r="650" spans="1:20" x14ac:dyDescent="0.25">
      <c r="A650">
        <f t="shared" si="172"/>
        <v>62.571681218982569</v>
      </c>
      <c r="B650">
        <f t="shared" si="189"/>
        <v>9.9585923635713876</v>
      </c>
      <c r="C650" t="str">
        <f t="shared" si="173"/>
        <v>-87.8470188094623-10709.7840489649i</v>
      </c>
      <c r="D650" t="str">
        <f t="shared" si="174"/>
        <v>3.47812499934837-1598.16711059562i</v>
      </c>
      <c r="E650" t="str">
        <f t="shared" si="175"/>
        <v>162.468433622176-0.0947562306057427i</v>
      </c>
      <c r="F650" t="str">
        <f t="shared" si="176"/>
        <v>2.9099099098049-14997.8140470271i</v>
      </c>
      <c r="G650" t="str">
        <f t="shared" si="177"/>
        <v>0.999999999963917-6.00688139680558E-06i</v>
      </c>
      <c r="H650" t="str">
        <f t="shared" si="178"/>
        <v>15.1515483534136+0.14685731686266i</v>
      </c>
      <c r="I650" t="str">
        <f t="shared" si="179"/>
        <v>15.2107973821588-1538.5262357519i</v>
      </c>
      <c r="K650" t="str">
        <f t="shared" si="180"/>
        <v>0.329968277746316-0.00323227687689826i</v>
      </c>
      <c r="L650" t="str">
        <f t="shared" si="181"/>
        <v>0.000416666666666667-47.227159071767i</v>
      </c>
      <c r="M650" t="str">
        <f t="shared" si="182"/>
        <v>0.005-117.512284043279i</v>
      </c>
      <c r="N650">
        <f t="shared" si="183"/>
        <v>89.53004182707275</v>
      </c>
      <c r="O650">
        <f t="shared" si="184"/>
        <v>80.595906464945188</v>
      </c>
      <c r="P650" s="3">
        <f t="shared" si="185"/>
        <v>80.595906464945188</v>
      </c>
      <c r="Q650" s="3">
        <f t="shared" si="186"/>
        <v>-90.46995817292725</v>
      </c>
      <c r="R650">
        <f t="shared" si="187"/>
        <v>89.53004182707275</v>
      </c>
      <c r="S650">
        <f t="shared" si="188"/>
        <v>9.958592363571387E-3</v>
      </c>
      <c r="T650">
        <f t="shared" si="171"/>
        <v>80.595906464945188</v>
      </c>
    </row>
    <row r="651" spans="1:20" x14ac:dyDescent="0.25">
      <c r="A651">
        <f t="shared" si="172"/>
        <v>62.809453607614707</v>
      </c>
      <c r="B651">
        <f t="shared" si="189"/>
        <v>9.9964350145529597</v>
      </c>
      <c r="C651" t="str">
        <f t="shared" si="173"/>
        <v>-87.8469453221245-10669.2339456558i</v>
      </c>
      <c r="D651" t="str">
        <f t="shared" si="174"/>
        <v>3.47812499934341-1592.11706610692i</v>
      </c>
      <c r="E651" t="str">
        <f t="shared" si="175"/>
        <v>162.468425221801-0.0951162150222677i</v>
      </c>
      <c r="F651" t="str">
        <f t="shared" si="176"/>
        <v>2.90990990980411-14941.0381023712i</v>
      </c>
      <c r="G651" t="str">
        <f t="shared" si="177"/>
        <v>0.999999999963643-6.02970754611179E-06i</v>
      </c>
      <c r="H651" t="str">
        <f t="shared" si="178"/>
        <v>15.1515486062279+0.147415375771923i</v>
      </c>
      <c r="I651" t="str">
        <f t="shared" si="179"/>
        <v>15.2107974990705-1532.70197191273i</v>
      </c>
      <c r="K651" t="str">
        <f t="shared" si="180"/>
        <v>0.329968036222559-0.00324455714965176i</v>
      </c>
      <c r="L651" t="str">
        <f t="shared" si="181"/>
        <v>0.000416666666666667-47.0483752458329i</v>
      </c>
      <c r="M651" t="str">
        <f t="shared" si="182"/>
        <v>0.005-117.067427817572i</v>
      </c>
      <c r="N651">
        <f t="shared" si="183"/>
        <v>89.528256152231791</v>
      </c>
      <c r="O651">
        <f t="shared" si="184"/>
        <v>80.562959173911167</v>
      </c>
      <c r="P651" s="3">
        <f t="shared" si="185"/>
        <v>80.562959173911167</v>
      </c>
      <c r="Q651" s="3">
        <f t="shared" si="186"/>
        <v>-90.471743847768209</v>
      </c>
      <c r="R651">
        <f t="shared" si="187"/>
        <v>89.528256152231791</v>
      </c>
      <c r="S651">
        <f t="shared" si="188"/>
        <v>9.9964350145529592E-3</v>
      </c>
      <c r="T651">
        <f t="shared" si="171"/>
        <v>80.562959173911167</v>
      </c>
    </row>
    <row r="652" spans="1:20" x14ac:dyDescent="0.25">
      <c r="A652">
        <f t="shared" si="172"/>
        <v>63.048129531323646</v>
      </c>
      <c r="B652">
        <f t="shared" si="189"/>
        <v>10.034421467608261</v>
      </c>
      <c r="C652" t="str">
        <f t="shared" si="173"/>
        <v>-87.8468712753453-10628.8373228706i</v>
      </c>
      <c r="D652" t="str">
        <f t="shared" si="174"/>
        <v>3.47812499933842-1586.08992475672i</v>
      </c>
      <c r="E652" t="str">
        <f t="shared" si="175"/>
        <v>162.468416757476-0.0954775663583016i</v>
      </c>
      <c r="F652" t="str">
        <f t="shared" si="176"/>
        <v>2.9099099098033-14884.4770895645i</v>
      </c>
      <c r="G652" t="str">
        <f t="shared" si="177"/>
        <v>0.999999999963366-6.05262043478534E-06i</v>
      </c>
      <c r="H652" t="str">
        <f t="shared" si="178"/>
        <v>15.1515488609671+0.147975555317686i</v>
      </c>
      <c r="I652" t="str">
        <f t="shared" si="179"/>
        <v>15.2107976168723-1526.89975650598i</v>
      </c>
      <c r="K652" t="str">
        <f t="shared" si="180"/>
        <v>0.329967792860093-0.00325688406021713i</v>
      </c>
      <c r="L652" t="str">
        <f t="shared" si="181"/>
        <v>0.000416666666666667-46.8702682265719i</v>
      </c>
      <c r="M652" t="str">
        <f t="shared" si="182"/>
        <v>0.005-116.624255646117i</v>
      </c>
      <c r="N652">
        <f t="shared" si="183"/>
        <v>89.526463693728346</v>
      </c>
      <c r="O652">
        <f t="shared" si="184"/>
        <v>80.530011856502853</v>
      </c>
      <c r="P652" s="3">
        <f t="shared" si="185"/>
        <v>80.530011856502853</v>
      </c>
      <c r="Q652" s="3">
        <f t="shared" si="186"/>
        <v>-90.473536306271654</v>
      </c>
      <c r="R652">
        <f t="shared" si="187"/>
        <v>89.526463693728346</v>
      </c>
      <c r="S652">
        <f t="shared" si="188"/>
        <v>1.0034421467608261E-2</v>
      </c>
      <c r="T652">
        <f t="shared" si="171"/>
        <v>80.530011856502853</v>
      </c>
    </row>
    <row r="653" spans="1:20" x14ac:dyDescent="0.25">
      <c r="A653">
        <f t="shared" si="172"/>
        <v>63.287712423542686</v>
      </c>
      <c r="B653">
        <f t="shared" si="189"/>
        <v>10.072552269185174</v>
      </c>
      <c r="C653" t="str">
        <f t="shared" si="173"/>
        <v>-87.8467966648674-10588.5935994907i</v>
      </c>
      <c r="D653" t="str">
        <f t="shared" si="174"/>
        <v>3.47812499933337-1580.08559984258i</v>
      </c>
      <c r="E653" t="str">
        <f t="shared" si="175"/>
        <v>162.468408228715-0.0958402897964339i</v>
      </c>
      <c r="F653" t="str">
        <f t="shared" si="176"/>
        <v>2.90990990980249-14828.1301949577i</v>
      </c>
      <c r="G653" t="str">
        <f t="shared" si="177"/>
        <v>0.999999999963087-6.07562039243583E-06i</v>
      </c>
      <c r="H653" t="str">
        <f t="shared" si="178"/>
        <v>15.1515491176461+0.148537863558516i</v>
      </c>
      <c r="I653" t="str">
        <f t="shared" si="179"/>
        <v>15.210797735571-1521.11950606484i</v>
      </c>
      <c r="K653" t="str">
        <f t="shared" si="180"/>
        <v>0.329967547644921-0.0032692577855066i</v>
      </c>
      <c r="L653" t="str">
        <f t="shared" si="181"/>
        <v>0.000416666666666667-46.6928354518549i</v>
      </c>
      <c r="M653" t="str">
        <f t="shared" si="182"/>
        <v>0.005-116.182761153733i</v>
      </c>
      <c r="N653">
        <f t="shared" si="183"/>
        <v>89.524664425806264</v>
      </c>
      <c r="O653">
        <f t="shared" si="184"/>
        <v>80.497064512519643</v>
      </c>
      <c r="P653" s="3">
        <f t="shared" si="185"/>
        <v>80.497064512519643</v>
      </c>
      <c r="Q653" s="3">
        <f t="shared" si="186"/>
        <v>-90.475335574193736</v>
      </c>
      <c r="R653">
        <f t="shared" si="187"/>
        <v>89.524664425806264</v>
      </c>
      <c r="S653">
        <f t="shared" si="188"/>
        <v>1.0072552269185174E-2</v>
      </c>
      <c r="T653">
        <f t="shared" si="171"/>
        <v>80.497064512519643</v>
      </c>
    </row>
    <row r="654" spans="1:20" x14ac:dyDescent="0.25">
      <c r="A654">
        <f t="shared" si="172"/>
        <v>63.528205730752148</v>
      </c>
      <c r="B654">
        <f t="shared" si="189"/>
        <v>10.110827967808078</v>
      </c>
      <c r="C654" t="str">
        <f t="shared" si="173"/>
        <v>-87.846721486401-10548.5021965965i</v>
      </c>
      <c r="D654" t="str">
        <f t="shared" si="174"/>
        <v>3.47812499932831-1574.10400499027i</v>
      </c>
      <c r="E654" t="str">
        <f t="shared" si="175"/>
        <v>162.468399635027-0.09620439053886i</v>
      </c>
      <c r="F654" t="str">
        <f t="shared" si="176"/>
        <v>2.90990990980167-14771.996607982i</v>
      </c>
      <c r="G654" t="str">
        <f t="shared" si="177"/>
        <v>0.999999999962806-6.09870774992537E-06i</v>
      </c>
      <c r="H654" t="str">
        <f t="shared" si="178"/>
        <v>15.1515493762797+0.1491023085836i</v>
      </c>
      <c r="I654" t="str">
        <f t="shared" si="179"/>
        <v>15.2107978551738-1515.3611374385i</v>
      </c>
      <c r="K654" t="str">
        <f t="shared" si="180"/>
        <v>0.329967300562941-0.00328167850310107i</v>
      </c>
      <c r="L654" t="str">
        <f t="shared" si="181"/>
        <v>0.000416666666666667-46.5160743692517i</v>
      </c>
      <c r="M654" t="str">
        <f t="shared" si="182"/>
        <v>0.005-115.742937989373i</v>
      </c>
      <c r="N654">
        <f t="shared" si="183"/>
        <v>89.522858322611739</v>
      </c>
      <c r="O654">
        <f t="shared" si="184"/>
        <v>80.464117141759033</v>
      </c>
      <c r="P654" s="3">
        <f t="shared" si="185"/>
        <v>80.464117141759033</v>
      </c>
      <c r="Q654" s="3">
        <f t="shared" si="186"/>
        <v>-90.477141677388261</v>
      </c>
      <c r="R654">
        <f t="shared" si="187"/>
        <v>89.522858322611739</v>
      </c>
      <c r="S654">
        <f t="shared" si="188"/>
        <v>1.0110827967808078E-2</v>
      </c>
      <c r="T654">
        <f t="shared" si="171"/>
        <v>80.464117141759033</v>
      </c>
    </row>
    <row r="655" spans="1:20" x14ac:dyDescent="0.25">
      <c r="A655">
        <f t="shared" si="172"/>
        <v>63.769612912529006</v>
      </c>
      <c r="B655">
        <f t="shared" si="189"/>
        <v>10.149249114085748</v>
      </c>
      <c r="C655" t="str">
        <f t="shared" si="173"/>
        <v>-87.846645735622-10508.56253746i</v>
      </c>
      <c r="D655" t="str">
        <f t="shared" si="174"/>
        <v>3.4781249993232-1568.14505415253i</v>
      </c>
      <c r="E655" t="str">
        <f t="shared" si="175"/>
        <v>162.468390975918-0.0965698738073594i</v>
      </c>
      <c r="F655" t="str">
        <f t="shared" si="176"/>
        <v>2.90990990980085-14716.0755211368i</v>
      </c>
      <c r="G655" t="str">
        <f t="shared" si="177"/>
        <v>0.999999999962523-6.12188283937335E-06i</v>
      </c>
      <c r="H655" t="str">
        <f t="shared" si="178"/>
        <v>15.1515496368824+0.149668898512864i</v>
      </c>
      <c r="I655" t="str">
        <f t="shared" si="179"/>
        <v>15.210797975687-1509.62456779083i</v>
      </c>
      <c r="K655" t="str">
        <f t="shared" si="180"/>
        <v>0.329967051599948-0.00329414639125269i</v>
      </c>
      <c r="L655" t="str">
        <f t="shared" si="181"/>
        <v>0.000416666666666667-46.3399824359949i</v>
      </c>
      <c r="M655" t="str">
        <f t="shared" si="182"/>
        <v>0.005-115.304779826034i</v>
      </c>
      <c r="N655">
        <f t="shared" si="183"/>
        <v>89.521045358193021</v>
      </c>
      <c r="O655">
        <f t="shared" si="184"/>
        <v>80.431169744017325</v>
      </c>
      <c r="P655" s="3">
        <f t="shared" si="185"/>
        <v>80.431169744017325</v>
      </c>
      <c r="Q655" s="3">
        <f t="shared" si="186"/>
        <v>-90.478954641806979</v>
      </c>
      <c r="R655">
        <f t="shared" si="187"/>
        <v>89.521045358193021</v>
      </c>
      <c r="S655">
        <f t="shared" si="188"/>
        <v>1.0149249114085749E-2</v>
      </c>
      <c r="T655">
        <f t="shared" si="171"/>
        <v>80.431169744017325</v>
      </c>
    </row>
    <row r="656" spans="1:20" x14ac:dyDescent="0.25">
      <c r="A656">
        <f t="shared" si="172"/>
        <v>64.011937441596615</v>
      </c>
      <c r="B656">
        <f t="shared" si="189"/>
        <v>10.187816260719273</v>
      </c>
      <c r="C656" t="str">
        <f t="shared" si="173"/>
        <v>-87.846569408176-10468.7740475359i</v>
      </c>
      <c r="D656" t="str">
        <f t="shared" si="174"/>
        <v>3.47812499931803-1562.20866160786i</v>
      </c>
      <c r="E656" t="str">
        <f t="shared" si="175"/>
        <v>162.46838225089-0.0969367448434695i</v>
      </c>
      <c r="F656" t="str">
        <f t="shared" si="176"/>
        <v>2.90990990980003-14660.3661299785i</v>
      </c>
      <c r="G656" t="str">
        <f t="shared" si="177"/>
        <v>0.999999999962237-6.14514599416122E-06i</v>
      </c>
      <c r="H656" t="str">
        <f t="shared" si="178"/>
        <v>15.1515498994696+0.150237641497096i</v>
      </c>
      <c r="I656" t="str">
        <f t="shared" si="179"/>
        <v>15.210798097118-1503.9097145994i</v>
      </c>
      <c r="K656" t="str">
        <f t="shared" si="180"/>
        <v>0.32996680074162-0.00330666162888725i</v>
      </c>
      <c r="L656" t="str">
        <f t="shared" si="181"/>
        <v>0.000416666666666667-46.1645571189429i</v>
      </c>
      <c r="M656" t="str">
        <f t="shared" si="182"/>
        <v>0.005-114.868280360664i</v>
      </c>
      <c r="N656">
        <f t="shared" si="183"/>
        <v>89.519225506499964</v>
      </c>
      <c r="O656">
        <f t="shared" si="184"/>
        <v>80.398222319089058</v>
      </c>
      <c r="P656" s="3">
        <f t="shared" si="185"/>
        <v>80.398222319089058</v>
      </c>
      <c r="Q656" s="3">
        <f t="shared" si="186"/>
        <v>-90.480774493500036</v>
      </c>
      <c r="R656">
        <f t="shared" si="187"/>
        <v>89.519225506499964</v>
      </c>
      <c r="S656">
        <f t="shared" si="188"/>
        <v>1.0187816260719273E-2</v>
      </c>
      <c r="T656">
        <f t="shared" si="171"/>
        <v>80.398222319089058</v>
      </c>
    </row>
    <row r="657" spans="1:20" x14ac:dyDescent="0.25">
      <c r="A657">
        <f t="shared" si="172"/>
        <v>64.255182803874675</v>
      </c>
      <c r="B657">
        <f t="shared" si="189"/>
        <v>10.226529962510007</v>
      </c>
      <c r="C657" t="str">
        <f t="shared" si="173"/>
        <v>-87.8464924996731-10429.1361544535i</v>
      </c>
      <c r="D657" t="str">
        <f t="shared" si="174"/>
        <v>3.47812499931282-1556.29474195926i</v>
      </c>
      <c r="E657" t="str">
        <f t="shared" si="175"/>
        <v>162.468373459441-0.0973050089084557i</v>
      </c>
      <c r="F657" t="str">
        <f t="shared" si="176"/>
        <v>2.90990990979918-14604.8676331089i</v>
      </c>
      <c r="G657" t="str">
        <f t="shared" si="177"/>
        <v>0.99999999996195-6.16849754893726E-06i</v>
      </c>
      <c r="H657" t="str">
        <f t="shared" si="178"/>
        <v>15.1515501640563+0.150808545718055i</v>
      </c>
      <c r="I657" t="str">
        <f t="shared" si="179"/>
        <v>15.2107982194737-1498.21649565413i</v>
      </c>
      <c r="K657" t="str">
        <f t="shared" si="180"/>
        <v>0.329966547973533-0.00331922439560685i</v>
      </c>
      <c r="L657" t="str">
        <f t="shared" si="181"/>
        <v>0.000416666666666667-45.9897958945436i</v>
      </c>
      <c r="M657" t="str">
        <f t="shared" si="182"/>
        <v>0.005-114.43343331407i</v>
      </c>
      <c r="N657">
        <f t="shared" si="183"/>
        <v>89.517398741383673</v>
      </c>
      <c r="O657">
        <f t="shared" si="184"/>
        <v>80.365274866767237</v>
      </c>
      <c r="P657" s="3">
        <f t="shared" si="185"/>
        <v>80.365274866767237</v>
      </c>
      <c r="Q657" s="3">
        <f t="shared" si="186"/>
        <v>-90.482601258616327</v>
      </c>
      <c r="R657">
        <f t="shared" si="187"/>
        <v>89.517398741383673</v>
      </c>
      <c r="S657">
        <f t="shared" si="188"/>
        <v>1.0226529962510007E-2</v>
      </c>
      <c r="T657">
        <f t="shared" si="171"/>
        <v>80.365274866767237</v>
      </c>
    </row>
    <row r="658" spans="1:20" x14ac:dyDescent="0.25">
      <c r="A658">
        <f t="shared" si="172"/>
        <v>64.499352498529404</v>
      </c>
      <c r="B658">
        <f t="shared" si="189"/>
        <v>10.265390776367544</v>
      </c>
      <c r="C658" t="str">
        <f t="shared" si="173"/>
        <v>-87.8464150056894-10389.6482880085i</v>
      </c>
      <c r="D658" t="str">
        <f t="shared" si="174"/>
        <v>3.47812499930761-1550.40321013301i</v>
      </c>
      <c r="E658" t="str">
        <f t="shared" si="175"/>
        <v>162.468364601065-0.097674671283451i</v>
      </c>
      <c r="F658" t="str">
        <f t="shared" si="176"/>
        <v>2.90990990979834-14549.5792321633i</v>
      </c>
      <c r="G658" t="str">
        <f t="shared" si="177"/>
        <v>0.99999999996166-6.19193783962142E-06i</v>
      </c>
      <c r="H658" t="str">
        <f t="shared" si="178"/>
        <v>15.1515504306576+0.151381619388596i</v>
      </c>
      <c r="I658" t="str">
        <f t="shared" si="179"/>
        <v>15.210798342761-1492.54482905612i</v>
      </c>
      <c r="K658" t="str">
        <f t="shared" si="180"/>
        <v>0.329966293281151-0.0033318348716923i</v>
      </c>
      <c r="L658" t="str">
        <f t="shared" si="181"/>
        <v>0.000416666666666667-45.8156962487981i</v>
      </c>
      <c r="M658" t="str">
        <f t="shared" si="182"/>
        <v>0.005-114.000232430833i</v>
      </c>
      <c r="N658">
        <f t="shared" si="183"/>
        <v>89.515565036596215</v>
      </c>
      <c r="O658">
        <f t="shared" si="184"/>
        <v>80.332327386843303</v>
      </c>
      <c r="P658" s="3">
        <f t="shared" si="185"/>
        <v>80.332327386843303</v>
      </c>
      <c r="Q658" s="3">
        <f t="shared" si="186"/>
        <v>-90.484434963403785</v>
      </c>
      <c r="R658">
        <f t="shared" si="187"/>
        <v>89.515565036596215</v>
      </c>
      <c r="S658">
        <f t="shared" si="188"/>
        <v>1.0265390776367544E-2</v>
      </c>
      <c r="T658">
        <f t="shared" si="171"/>
        <v>80.332327386843303</v>
      </c>
    </row>
    <row r="659" spans="1:20" x14ac:dyDescent="0.25">
      <c r="A659">
        <f t="shared" si="172"/>
        <v>64.744450038023814</v>
      </c>
      <c r="B659">
        <f t="shared" si="189"/>
        <v>10.304399261317741</v>
      </c>
      <c r="C659" t="str">
        <f t="shared" si="173"/>
        <v>-87.8463369217726-10350.3098801551i</v>
      </c>
      <c r="D659" t="str">
        <f t="shared" si="174"/>
        <v>3.47812499930233-1544.53398137744i</v>
      </c>
      <c r="E659" t="str">
        <f t="shared" si="175"/>
        <v>162.468355675255-0.0980457372695664i</v>
      </c>
      <c r="F659" t="str">
        <f t="shared" si="176"/>
        <v>2.9099099097975-14494.5001317997i</v>
      </c>
      <c r="G659" t="str">
        <f t="shared" si="177"/>
        <v>0.999999999961368-6.21546720341017E-06i</v>
      </c>
      <c r="H659" t="str">
        <f t="shared" si="178"/>
        <v>15.151550699289+0.151956870752779i</v>
      </c>
      <c r="I659" t="str">
        <f t="shared" si="179"/>
        <v>15.2107984669871-1486.89463321657i</v>
      </c>
      <c r="K659" t="str">
        <f t="shared" si="180"/>
        <v>0.329966036649828-0.00334449323810571i</v>
      </c>
      <c r="L659" t="str">
        <f t="shared" si="181"/>
        <v>0.000416666666666667-45.6422556772246i</v>
      </c>
      <c r="M659" t="str">
        <f t="shared" si="182"/>
        <v>0.005-113.568671479212i</v>
      </c>
      <c r="N659">
        <f t="shared" si="183"/>
        <v>89.513724365790125</v>
      </c>
      <c r="O659">
        <f t="shared" si="184"/>
        <v>80.299379879107306</v>
      </c>
      <c r="P659" s="3">
        <f t="shared" si="185"/>
        <v>80.299379879107306</v>
      </c>
      <c r="Q659" s="3">
        <f t="shared" si="186"/>
        <v>-90.486275634209875</v>
      </c>
      <c r="R659">
        <f t="shared" si="187"/>
        <v>89.513724365790125</v>
      </c>
      <c r="S659">
        <f t="shared" si="188"/>
        <v>1.0304399261317741E-2</v>
      </c>
      <c r="T659">
        <f t="shared" si="171"/>
        <v>80.299379879107306</v>
      </c>
    </row>
    <row r="660" spans="1:20" x14ac:dyDescent="0.25">
      <c r="A660">
        <f t="shared" si="172"/>
        <v>64.990478948168303</v>
      </c>
      <c r="B660">
        <f t="shared" si="189"/>
        <v>10.343555978510748</v>
      </c>
      <c r="C660" t="str">
        <f t="shared" si="173"/>
        <v>-87.8462582434297-10311.120364997i</v>
      </c>
      <c r="D660" t="str">
        <f t="shared" si="174"/>
        <v>3.47812499929702-1538.68697126174i</v>
      </c>
      <c r="E660" t="str">
        <f t="shared" si="175"/>
        <v>162.468346681495-0.0984182121878276i</v>
      </c>
      <c r="F660" t="str">
        <f t="shared" si="176"/>
        <v>2.90990990979663-14439.6295396866i</v>
      </c>
      <c r="G660" t="str">
        <f t="shared" si="177"/>
        <v>0.999999999961074-0.0000062390859787813i</v>
      </c>
      <c r="H660" t="str">
        <f t="shared" si="178"/>
        <v>15.1515509699658+0.152534308085999i</v>
      </c>
      <c r="I660" t="str">
        <f t="shared" si="179"/>
        <v>15.2107985921591-1481.2658268555i</v>
      </c>
      <c r="K660" t="str">
        <f t="shared" si="180"/>
        <v>0.329965778064805-0.00335719967649305i</v>
      </c>
      <c r="L660" t="str">
        <f t="shared" si="181"/>
        <v>0.000416666666666667-45.4694716848223i</v>
      </c>
      <c r="M660" t="str">
        <f t="shared" si="182"/>
        <v>0.005-113.138744251058i</v>
      </c>
      <c r="N660">
        <f t="shared" si="183"/>
        <v>89.511876702518109</v>
      </c>
      <c r="O660">
        <f t="shared" si="184"/>
        <v>80.266432343347404</v>
      </c>
      <c r="P660" s="3">
        <f t="shared" si="185"/>
        <v>80.266432343347404</v>
      </c>
      <c r="Q660" s="3">
        <f t="shared" si="186"/>
        <v>-90.488123297481891</v>
      </c>
      <c r="R660">
        <f t="shared" si="187"/>
        <v>89.511876702518109</v>
      </c>
      <c r="S660">
        <f t="shared" si="188"/>
        <v>1.0343555978510749E-2</v>
      </c>
      <c r="T660">
        <f t="shared" si="171"/>
        <v>80.266432343347404</v>
      </c>
    </row>
    <row r="661" spans="1:20" x14ac:dyDescent="0.25">
      <c r="A661">
        <f t="shared" si="172"/>
        <v>65.237442768171348</v>
      </c>
      <c r="B661">
        <f t="shared" si="189"/>
        <v>10.38286149122909</v>
      </c>
      <c r="C661" t="str">
        <f t="shared" si="173"/>
        <v>-87.8461789661372-10272.0791787801i</v>
      </c>
      <c r="D661" t="str">
        <f t="shared" si="174"/>
        <v>3.47812499929168-1532.86209567469i</v>
      </c>
      <c r="E661" t="str">
        <f t="shared" si="175"/>
        <v>162.468337619269-0.0987921013794015i</v>
      </c>
      <c r="F661" t="str">
        <f t="shared" si="176"/>
        <v>2.90990990979578-14384.9666664922i</v>
      </c>
      <c r="G661" t="str">
        <f t="shared" si="177"/>
        <v>0.999999999960777-6.26279450549881E-06i</v>
      </c>
      <c r="H661" t="str">
        <f t="shared" si="178"/>
        <v>15.1515512427037+0.153113939695094i</v>
      </c>
      <c r="I661" t="str">
        <f t="shared" si="179"/>
        <v>15.2107987182841-1475.65832900065i</v>
      </c>
      <c r="K661" t="str">
        <f t="shared" si="180"/>
        <v>0.329965517511214-0.00336995436918667i</v>
      </c>
      <c r="L661" t="str">
        <f t="shared" si="181"/>
        <v>0.000416666666666667-45.2973417860354i</v>
      </c>
      <c r="M661" t="str">
        <f t="shared" si="182"/>
        <v>0.005-112.710444561724i</v>
      </c>
      <c r="N661">
        <f t="shared" si="183"/>
        <v>89.510022020232611</v>
      </c>
      <c r="O661">
        <f t="shared" si="184"/>
        <v>80.233484779350292</v>
      </c>
      <c r="P661" s="3">
        <f t="shared" si="185"/>
        <v>80.233484779350292</v>
      </c>
      <c r="Q661" s="3">
        <f t="shared" si="186"/>
        <v>-90.489977979767389</v>
      </c>
      <c r="R661">
        <f t="shared" si="187"/>
        <v>89.510022020232611</v>
      </c>
      <c r="S661">
        <f t="shared" si="188"/>
        <v>1.0382861491229089E-2</v>
      </c>
      <c r="T661">
        <f t="shared" si="171"/>
        <v>80.233484779350292</v>
      </c>
    </row>
    <row r="662" spans="1:20" x14ac:dyDescent="0.25">
      <c r="A662">
        <f t="shared" si="172"/>
        <v>65.485345050690398</v>
      </c>
      <c r="B662">
        <f t="shared" si="189"/>
        <v>10.42231636489576</v>
      </c>
      <c r="C662" t="str">
        <f t="shared" si="173"/>
        <v>-87.8460990853384-10233.185759884i</v>
      </c>
      <c r="D662" t="str">
        <f t="shared" si="174"/>
        <v>3.47812499928627-1527.0592708235i</v>
      </c>
      <c r="E662" t="str">
        <f t="shared" si="175"/>
        <v>162.468328488057-0.0991674102055998i</v>
      </c>
      <c r="F662" t="str">
        <f t="shared" si="176"/>
        <v>2.9099099097949-14330.5107258726i</v>
      </c>
      <c r="G662" t="str">
        <f t="shared" si="177"/>
        <v>0.999999999960479-6.28659312461783E-06i</v>
      </c>
      <c r="H662" t="str">
        <f t="shared" si="178"/>
        <v>15.1515515175184+0.153695773918476i</v>
      </c>
      <c r="I662" t="str">
        <f t="shared" si="179"/>
        <v>15.2107988453695-1470.07205898627i</v>
      </c>
      <c r="K662" t="str">
        <f t="shared" si="180"/>
        <v>0.329965254974069-0.00338275749920788i</v>
      </c>
      <c r="L662" t="str">
        <f t="shared" si="181"/>
        <v>0.000416666666666667-45.1258635047176i</v>
      </c>
      <c r="M662" t="str">
        <f t="shared" si="182"/>
        <v>0.005-112.283766249974i</v>
      </c>
      <c r="N662">
        <f t="shared" si="183"/>
        <v>89.508160292285496</v>
      </c>
      <c r="O662">
        <f t="shared" si="184"/>
        <v>80.200537186901016</v>
      </c>
      <c r="P662" s="3">
        <f t="shared" si="185"/>
        <v>80.200537186901016</v>
      </c>
      <c r="Q662" s="3">
        <f t="shared" si="186"/>
        <v>-90.491839707714504</v>
      </c>
      <c r="R662">
        <f t="shared" si="187"/>
        <v>89.508160292285496</v>
      </c>
      <c r="S662">
        <f t="shared" si="188"/>
        <v>1.042231636489576E-2</v>
      </c>
      <c r="T662">
        <f t="shared" si="171"/>
        <v>80.200537186901016</v>
      </c>
    </row>
    <row r="663" spans="1:20" x14ac:dyDescent="0.25">
      <c r="A663">
        <f t="shared" si="172"/>
        <v>65.734189361883026</v>
      </c>
      <c r="B663">
        <f t="shared" si="189"/>
        <v>10.461921167082364</v>
      </c>
      <c r="C663" t="str">
        <f t="shared" si="173"/>
        <v>-87.8460185964372-10194.4395488137i</v>
      </c>
      <c r="D663" t="str">
        <f t="shared" si="174"/>
        <v>3.47812499928085-1521.2784132326i</v>
      </c>
      <c r="E663" t="str">
        <f t="shared" si="175"/>
        <v>162.468319287331-0.0995441440479026i</v>
      </c>
      <c r="F663" t="str">
        <f t="shared" si="176"/>
        <v>2.90990990979403-14276.260934461i</v>
      </c>
      <c r="G663" t="str">
        <f t="shared" si="177"/>
        <v>0.999999999960178-6.31048217848947E-06i</v>
      </c>
      <c r="H663" t="str">
        <f t="shared" si="178"/>
        <v>15.1515517944256+0.154279819126241i</v>
      </c>
      <c r="I663" t="str">
        <f t="shared" si="179"/>
        <v>15.2107989734228-1464.50693645201i</v>
      </c>
      <c r="K663" t="str">
        <f t="shared" si="180"/>
        <v>0.329964990438274-0.00339560925026955i</v>
      </c>
      <c r="L663" t="str">
        <f t="shared" si="181"/>
        <v>0.000416666666666667-44.955034374096i</v>
      </c>
      <c r="M663" t="str">
        <f t="shared" si="182"/>
        <v>0.005-111.858703177898i</v>
      </c>
      <c r="N663">
        <f t="shared" si="183"/>
        <v>89.506291491927598</v>
      </c>
      <c r="O663">
        <f t="shared" si="184"/>
        <v>80.167589565782791</v>
      </c>
      <c r="P663" s="3">
        <f t="shared" si="185"/>
        <v>80.167589565782791</v>
      </c>
      <c r="Q663" s="3">
        <f t="shared" si="186"/>
        <v>-90.493708508072402</v>
      </c>
      <c r="R663">
        <f t="shared" si="187"/>
        <v>89.506291491927598</v>
      </c>
      <c r="S663">
        <f t="shared" si="188"/>
        <v>1.0461921167082364E-2</v>
      </c>
      <c r="T663">
        <f t="shared" si="171"/>
        <v>80.167589565782791</v>
      </c>
    </row>
    <row r="664" spans="1:20" x14ac:dyDescent="0.25">
      <c r="A664">
        <f t="shared" si="172"/>
        <v>65.983979281458176</v>
      </c>
      <c r="B664">
        <f t="shared" si="189"/>
        <v>10.501676467517278</v>
      </c>
      <c r="C664" t="str">
        <f t="shared" si="173"/>
        <v>-87.8459374948087-10155.8399881926i</v>
      </c>
      <c r="D664" t="str">
        <f t="shared" si="174"/>
        <v>3.47812499927537-1515.5194397424i</v>
      </c>
      <c r="E664" t="str">
        <f t="shared" si="175"/>
        <v>162.468310016566-0.0999223083081605i</v>
      </c>
      <c r="F664" t="str">
        <f t="shared" si="176"/>
        <v>2.90990990979315-14222.2165118557i</v>
      </c>
      <c r="G664" t="str">
        <f t="shared" si="177"/>
        <v>0.999999999959875-6.33446201076581E-06i</v>
      </c>
      <c r="H664" t="str">
        <f t="shared" si="178"/>
        <v>15.1515520734413+0.154866083720293i</v>
      </c>
      <c r="I664" t="str">
        <f t="shared" si="179"/>
        <v>15.210799102451-1458.96288134168i</v>
      </c>
      <c r="K664" t="str">
        <f t="shared" si="180"/>
        <v>0.329964723888617-0.00340850980677864i</v>
      </c>
      <c r="L664" t="str">
        <f t="shared" si="181"/>
        <v>0.000416666666666667-44.7848519367365i</v>
      </c>
      <c r="M664" t="str">
        <f t="shared" si="182"/>
        <v>0.005-111.435249230821i</v>
      </c>
      <c r="N664">
        <f t="shared" si="183"/>
        <v>89.504415592308476</v>
      </c>
      <c r="O664">
        <f t="shared" si="184"/>
        <v>80.134641915777792</v>
      </c>
      <c r="P664" s="3">
        <f t="shared" si="185"/>
        <v>80.134641915777792</v>
      </c>
      <c r="Q664" s="3">
        <f t="shared" si="186"/>
        <v>-90.495584407691524</v>
      </c>
      <c r="R664">
        <f t="shared" si="187"/>
        <v>89.504415592308476</v>
      </c>
      <c r="S664">
        <f t="shared" si="188"/>
        <v>1.0501676467517278E-2</v>
      </c>
      <c r="T664">
        <f t="shared" si="171"/>
        <v>80.134641915777792</v>
      </c>
    </row>
    <row r="665" spans="1:20" x14ac:dyDescent="0.25">
      <c r="A665">
        <f t="shared" si="172"/>
        <v>66.234718402727722</v>
      </c>
      <c r="B665">
        <f t="shared" si="189"/>
        <v>10.541582838093843</v>
      </c>
      <c r="C665" t="str">
        <f t="shared" si="173"/>
        <v>-87.8458557757872-10117.3865227527i</v>
      </c>
      <c r="D665" t="str">
        <f t="shared" si="174"/>
        <v>3.47812499926985-1509.78226750814i</v>
      </c>
      <c r="E665" t="str">
        <f t="shared" si="175"/>
        <v>162.468300675225-0.100301908408557i</v>
      </c>
      <c r="F665" t="str">
        <f t="shared" si="176"/>
        <v>2.90990990979226-14168.3766806098i</v>
      </c>
      <c r="G665" t="str">
        <f t="shared" si="177"/>
        <v>0.999999999959569-6.35853296640478E-06i</v>
      </c>
      <c r="H665" t="str">
        <f t="shared" si="178"/>
        <v>15.1515523545816+0.155454576134466i</v>
      </c>
      <c r="I665" t="str">
        <f t="shared" si="179"/>
        <v>15.2107992324619-1453.43981390223i</v>
      </c>
      <c r="K665" t="str">
        <f t="shared" si="180"/>
        <v>0.32996445530977-0.00342145935383883i</v>
      </c>
      <c r="L665" t="str">
        <f t="shared" si="181"/>
        <v>0.000416666666666667-44.6153137445072i</v>
      </c>
      <c r="M665" t="str">
        <f t="shared" si="182"/>
        <v>0.005-111.013398317215i</v>
      </c>
      <c r="N665">
        <f t="shared" si="183"/>
        <v>89.502532566475864</v>
      </c>
      <c r="O665">
        <f t="shared" si="184"/>
        <v>80.101694236665665</v>
      </c>
      <c r="P665" s="3">
        <f t="shared" si="185"/>
        <v>80.101694236665665</v>
      </c>
      <c r="Q665" s="3">
        <f t="shared" si="186"/>
        <v>-90.497467433524136</v>
      </c>
      <c r="R665">
        <f t="shared" si="187"/>
        <v>89.502532566475864</v>
      </c>
      <c r="S665">
        <f t="shared" si="188"/>
        <v>1.0541582838093843E-2</v>
      </c>
      <c r="T665">
        <f t="shared" si="171"/>
        <v>80.101694236665665</v>
      </c>
    </row>
    <row r="666" spans="1:20" x14ac:dyDescent="0.25">
      <c r="A666">
        <f t="shared" si="172"/>
        <v>66.486410332658082</v>
      </c>
      <c r="B666">
        <f t="shared" si="189"/>
        <v>10.5816408528786</v>
      </c>
      <c r="C666" t="str">
        <f t="shared" si="173"/>
        <v>-87.8457734346751-10079.0785993285i</v>
      </c>
      <c r="D666" t="str">
        <f t="shared" si="174"/>
        <v>3.47812499926428-1504.06681399866i</v>
      </c>
      <c r="E666" t="str">
        <f t="shared" si="175"/>
        <v>162.468291262774-0.100682949791746i</v>
      </c>
      <c r="F666" t="str">
        <f t="shared" si="176"/>
        <v>2.90990990979136-14114.740666219i</v>
      </c>
      <c r="G666" t="str">
        <f t="shared" si="177"/>
        <v>0.999999999959261-6.38269539167516E-06i</v>
      </c>
      <c r="H666" t="str">
        <f t="shared" si="178"/>
        <v>15.1515526378626+0.156045304834642i</v>
      </c>
      <c r="I666" t="str">
        <f t="shared" si="179"/>
        <v>15.2107993634624-1447.93765468244i</v>
      </c>
      <c r="K666" t="str">
        <f t="shared" si="180"/>
        <v>0.329964184686289-0.0034344580772531i</v>
      </c>
      <c r="L666" t="str">
        <f t="shared" si="181"/>
        <v>0.000416666666666667-44.4464173585448i</v>
      </c>
      <c r="M666" t="str">
        <f t="shared" si="182"/>
        <v>0.005-110.593144368614i</v>
      </c>
      <c r="N666">
        <f t="shared" si="183"/>
        <v>89.500642387375336</v>
      </c>
      <c r="O666">
        <f t="shared" si="184"/>
        <v>80.068746528225162</v>
      </c>
      <c r="P666" s="3">
        <f t="shared" si="185"/>
        <v>80.068746528225162</v>
      </c>
      <c r="Q666" s="3">
        <f t="shared" si="186"/>
        <v>-90.499357612624664</v>
      </c>
      <c r="R666">
        <f t="shared" si="187"/>
        <v>89.500642387375336</v>
      </c>
      <c r="S666">
        <f t="shared" si="188"/>
        <v>1.0581640852878599E-2</v>
      </c>
      <c r="T666">
        <f t="shared" si="171"/>
        <v>80.068746528225162</v>
      </c>
    </row>
    <row r="667" spans="1:20" x14ac:dyDescent="0.25">
      <c r="A667">
        <f t="shared" si="172"/>
        <v>66.739058691922196</v>
      </c>
      <c r="B667">
        <f t="shared" si="189"/>
        <v>10.62185108811954</v>
      </c>
      <c r="C667" t="str">
        <f t="shared" si="173"/>
        <v>-87.8456904667369-10040.9156668477i</v>
      </c>
      <c r="D667" t="str">
        <f t="shared" si="174"/>
        <v>3.47812499925869-1498.37299699526i</v>
      </c>
      <c r="E667" t="str">
        <f t="shared" si="175"/>
        <v>162.46828177867-0.101065437920882i</v>
      </c>
      <c r="F667" t="str">
        <f t="shared" si="176"/>
        <v>2.90990990979047-14061.3076971114i</v>
      </c>
      <c r="G667" t="str">
        <f t="shared" si="177"/>
        <v>0.999999999958951-6.40694963416153E-06i</v>
      </c>
      <c r="H667" t="str">
        <f t="shared" si="178"/>
        <v>15.1515529233006+0.15663827831888i</v>
      </c>
      <c r="I667" t="str">
        <f t="shared" si="179"/>
        <v>15.2107994954605-1442.45632453193i</v>
      </c>
      <c r="K667" t="str">
        <f t="shared" si="180"/>
        <v>0.329963912002612-0.00344750616352636i</v>
      </c>
      <c r="L667" t="str">
        <f t="shared" si="181"/>
        <v>0.000416666666666667-44.2781603492177i</v>
      </c>
      <c r="M667" t="str">
        <f t="shared" si="182"/>
        <v>0.005-110.174481339524i</v>
      </c>
      <c r="N667">
        <f t="shared" si="183"/>
        <v>89.498745027850049</v>
      </c>
      <c r="O667">
        <f t="shared" si="184"/>
        <v>80.035798790232889</v>
      </c>
      <c r="P667" s="3">
        <f t="shared" si="185"/>
        <v>80.035798790232889</v>
      </c>
      <c r="Q667" s="3">
        <f t="shared" si="186"/>
        <v>-90.501254972149951</v>
      </c>
      <c r="R667">
        <f t="shared" si="187"/>
        <v>89.498745027850049</v>
      </c>
      <c r="S667">
        <f t="shared" si="188"/>
        <v>1.0621851088119539E-2</v>
      </c>
      <c r="T667">
        <f t="shared" si="171"/>
        <v>80.035798790232889</v>
      </c>
    </row>
    <row r="668" spans="1:20" x14ac:dyDescent="0.25">
      <c r="A668">
        <f t="shared" si="172"/>
        <v>66.992667114951502</v>
      </c>
      <c r="B668">
        <f t="shared" si="189"/>
        <v>10.662214122254394</v>
      </c>
      <c r="C668" t="str">
        <f t="shared" si="173"/>
        <v>-87.8456068672025-10002.8971763239i</v>
      </c>
      <c r="D668" t="str">
        <f t="shared" si="174"/>
        <v>3.47812499925304-1492.70073459046i</v>
      </c>
      <c r="E668" t="str">
        <f t="shared" si="175"/>
        <v>162.468272222368-0.101449378279765i</v>
      </c>
      <c r="F668" t="str">
        <f t="shared" si="176"/>
        <v>2.90990990978956-14008.0770046358i</v>
      </c>
      <c r="G668" t="str">
        <f t="shared" si="177"/>
        <v>0.999999999958638-6.43129604276933E-06i</v>
      </c>
      <c r="H668" t="str">
        <f t="shared" si="178"/>
        <v>15.1515532109121+0.157233505117531i</v>
      </c>
      <c r="I668" t="str">
        <f t="shared" si="179"/>
        <v>15.2107996284638-1436.99574459992i</v>
      </c>
      <c r="K668" t="str">
        <f t="shared" si="180"/>
        <v>0.329963637243058-0.00346060379986804i</v>
      </c>
      <c r="L668" t="str">
        <f t="shared" si="181"/>
        <v>0.000416666666666667-44.1105402960926i</v>
      </c>
      <c r="M668" t="str">
        <f t="shared" si="182"/>
        <v>0.005-109.757403207336i</v>
      </c>
      <c r="N668">
        <f t="shared" si="183"/>
        <v>89.496840460640158</v>
      </c>
      <c r="O668">
        <f t="shared" si="184"/>
        <v>80.002851022463929</v>
      </c>
      <c r="P668" s="3">
        <f t="shared" si="185"/>
        <v>80.002851022463929</v>
      </c>
      <c r="Q668" s="3">
        <f t="shared" si="186"/>
        <v>-90.503159539359842</v>
      </c>
      <c r="R668">
        <f t="shared" si="187"/>
        <v>89.496840460640158</v>
      </c>
      <c r="S668">
        <f t="shared" si="188"/>
        <v>1.0662214122254394E-2</v>
      </c>
      <c r="T668">
        <f t="shared" si="171"/>
        <v>80.002851022463929</v>
      </c>
    </row>
    <row r="669" spans="1:20" x14ac:dyDescent="0.25">
      <c r="A669">
        <f t="shared" si="172"/>
        <v>67.247239249988311</v>
      </c>
      <c r="B669">
        <f t="shared" si="189"/>
        <v>10.702730535918962</v>
      </c>
      <c r="C669" t="str">
        <f t="shared" si="173"/>
        <v>-87.8455226312648-9965.02258084835i</v>
      </c>
      <c r="D669" t="str">
        <f t="shared" si="174"/>
        <v>3.47812499924735-1487.04994518687i</v>
      </c>
      <c r="E669" t="str">
        <f t="shared" si="175"/>
        <v>162.468262593318-0.101834776372838i</v>
      </c>
      <c r="F669" t="str">
        <f t="shared" si="176"/>
        <v>2.90990990978864-13955.0478230507i</v>
      </c>
      <c r="G669" t="str">
        <f t="shared" si="177"/>
        <v>0.999999999958324-6.45573496772983E-06i</v>
      </c>
      <c r="H669" t="str">
        <f t="shared" si="178"/>
        <v>15.1515535007137+0.157830993793362i</v>
      </c>
      <c r="I669" t="str">
        <f t="shared" si="179"/>
        <v>15.2107997624798-1431.55583633414i</v>
      </c>
      <c r="K669" t="str">
        <f t="shared" si="180"/>
        <v>0.329963360391826-0.00347375117419476i</v>
      </c>
      <c r="L669" t="str">
        <f t="shared" si="181"/>
        <v>0.000416666666666667-43.9435547878987i</v>
      </c>
      <c r="M669" t="str">
        <f t="shared" si="182"/>
        <v>0.005-109.341903972242i</v>
      </c>
      <c r="N669">
        <f t="shared" si="183"/>
        <v>89.494928658382605</v>
      </c>
      <c r="O669">
        <f t="shared" si="184"/>
        <v>79.969903224691464</v>
      </c>
      <c r="P669" s="3">
        <f t="shared" si="185"/>
        <v>79.969903224691464</v>
      </c>
      <c r="Q669" s="3">
        <f t="shared" si="186"/>
        <v>-90.505071341617395</v>
      </c>
      <c r="R669">
        <f t="shared" si="187"/>
        <v>89.494928658382605</v>
      </c>
      <c r="S669">
        <f t="shared" si="188"/>
        <v>1.0702730535918961E-2</v>
      </c>
      <c r="T669">
        <f t="shared" si="171"/>
        <v>79.969903224691464</v>
      </c>
    </row>
    <row r="670" spans="1:20" x14ac:dyDescent="0.25">
      <c r="A670">
        <f t="shared" si="172"/>
        <v>67.50277875913828</v>
      </c>
      <c r="B670">
        <f t="shared" si="189"/>
        <v>10.743400911955455</v>
      </c>
      <c r="C670" t="str">
        <f t="shared" si="173"/>
        <v>-87.8454377540823-9927.29133558269i</v>
      </c>
      <c r="D670" t="str">
        <f t="shared" si="174"/>
        <v>3.47812499924162-1481.42054749597i</v>
      </c>
      <c r="E670" t="str">
        <f t="shared" si="175"/>
        <v>162.468252890969-0.10222163772533i</v>
      </c>
      <c r="F670" t="str">
        <f t="shared" si="176"/>
        <v>2.90990990978771-13902.2193895136i</v>
      </c>
      <c r="G670" t="str">
        <f t="shared" si="177"/>
        <v>0.999999999958006-6.48026676060514E-06i</v>
      </c>
      <c r="H670" t="str">
        <f t="shared" si="178"/>
        <v>15.1515537927219+0.158430752941684i</v>
      </c>
      <c r="I670" t="str">
        <f t="shared" si="179"/>
        <v>15.2107998975163-1426.13652147966i</v>
      </c>
      <c r="K670" t="str">
        <f t="shared" si="180"/>
        <v>0.329963081432999-0.00348694847513299i</v>
      </c>
      <c r="L670" t="str">
        <f t="shared" si="181"/>
        <v>0.000416666666666667-43.7772014224931i</v>
      </c>
      <c r="M670" t="str">
        <f t="shared" si="182"/>
        <v>0.005-108.927977657145i</v>
      </c>
      <c r="N670">
        <f t="shared" si="183"/>
        <v>89.493009593610552</v>
      </c>
      <c r="O670">
        <f t="shared" si="184"/>
        <v>79.936955396687324</v>
      </c>
      <c r="P670" s="3">
        <f t="shared" si="185"/>
        <v>79.936955396687324</v>
      </c>
      <c r="Q670" s="3">
        <f t="shared" si="186"/>
        <v>-90.506990406389448</v>
      </c>
      <c r="R670">
        <f t="shared" si="187"/>
        <v>89.493009593610552</v>
      </c>
      <c r="S670">
        <f t="shared" si="188"/>
        <v>1.0743400911955454E-2</v>
      </c>
      <c r="T670">
        <f t="shared" si="171"/>
        <v>79.936955396687324</v>
      </c>
    </row>
    <row r="671" spans="1:20" x14ac:dyDescent="0.25">
      <c r="A671">
        <f t="shared" si="172"/>
        <v>67.759289318423001</v>
      </c>
      <c r="B671">
        <f t="shared" si="189"/>
        <v>10.784225835420886</v>
      </c>
      <c r="C671" t="str">
        <f t="shared" si="173"/>
        <v>-87.8453522307726-9889.70289775024i</v>
      </c>
      <c r="D671" t="str">
        <f t="shared" si="174"/>
        <v>3.47812499923586-1475.812460537i</v>
      </c>
      <c r="E671" t="str">
        <f t="shared" si="175"/>
        <v>162.468243114759-0.102609967883274i</v>
      </c>
      <c r="F671" t="str">
        <f t="shared" si="176"/>
        <v>2.90990990978678-13849.5909440697i</v>
      </c>
      <c r="G671" t="str">
        <f t="shared" si="177"/>
        <v>0.999999999957686-6.50489177429336E-06i</v>
      </c>
      <c r="H671" t="str">
        <f t="shared" si="178"/>
        <v>15.1515540869535+0.159032791190469i</v>
      </c>
      <c r="I671" t="str">
        <f t="shared" si="179"/>
        <v>15.210800033581-1420.73772207782i</v>
      </c>
      <c r="K671" t="str">
        <f t="shared" si="180"/>
        <v>0.329962800350535-0.0035001958920216i</v>
      </c>
      <c r="L671" t="str">
        <f t="shared" si="181"/>
        <v>0.000416666666666667-43.6114778068272i</v>
      </c>
      <c r="M671" t="str">
        <f t="shared" si="182"/>
        <v>0.005-108.515618307576i</v>
      </c>
      <c r="N671">
        <f t="shared" si="183"/>
        <v>89.49108323875322</v>
      </c>
      <c r="O671">
        <f t="shared" si="184"/>
        <v>79.90400753822118</v>
      </c>
      <c r="P671" s="3">
        <f t="shared" si="185"/>
        <v>79.90400753822118</v>
      </c>
      <c r="Q671" s="3">
        <f t="shared" si="186"/>
        <v>-90.50891676124678</v>
      </c>
      <c r="R671">
        <f t="shared" si="187"/>
        <v>89.49108323875322</v>
      </c>
      <c r="S671">
        <f t="shared" si="188"/>
        <v>1.0784225835420885E-2</v>
      </c>
      <c r="T671">
        <f t="shared" si="171"/>
        <v>79.90400753822118</v>
      </c>
    </row>
    <row r="672" spans="1:20" x14ac:dyDescent="0.25">
      <c r="A672">
        <f t="shared" si="172"/>
        <v>68.016774617833022</v>
      </c>
      <c r="B672">
        <f t="shared" si="189"/>
        <v>10.825205893595486</v>
      </c>
      <c r="C672" t="str">
        <f t="shared" si="173"/>
        <v>-87.8452660564183-9852.25672662899i</v>
      </c>
      <c r="D672" t="str">
        <f t="shared" si="174"/>
        <v>3.47812499923004-1470.22560363574i</v>
      </c>
      <c r="E672" t="str">
        <f t="shared" si="175"/>
        <v>162.468233264129-0.102999772413635i</v>
      </c>
      <c r="F672" t="str">
        <f t="shared" si="176"/>
        <v>2.90990990978584-13797.1617296412i</v>
      </c>
      <c r="G672" t="str">
        <f t="shared" si="177"/>
        <v>0.999999999957364-6.52961036303357E-06i</v>
      </c>
      <c r="H672" t="str">
        <f t="shared" si="178"/>
        <v>15.1515543834257+0.159637117200477i</v>
      </c>
      <c r="I672" t="str">
        <f t="shared" si="179"/>
        <v>15.2108001706817-1415.35936046511i</v>
      </c>
      <c r="K672" t="str">
        <f t="shared" si="180"/>
        <v>0.32996251712827-0.00351349361491453i</v>
      </c>
      <c r="L672" t="str">
        <f t="shared" si="181"/>
        <v>0.000416666666666667-43.4463815569109i</v>
      </c>
      <c r="M672" t="str">
        <f t="shared" si="182"/>
        <v>0.005-108.104819991608i</v>
      </c>
      <c r="N672">
        <f t="shared" si="183"/>
        <v>89.489149566135282</v>
      </c>
      <c r="O672">
        <f t="shared" si="184"/>
        <v>79.871059649061252</v>
      </c>
      <c r="P672" s="3">
        <f t="shared" si="185"/>
        <v>79.871059649061252</v>
      </c>
      <c r="Q672" s="3">
        <f t="shared" si="186"/>
        <v>-90.510850433864718</v>
      </c>
      <c r="R672">
        <f t="shared" si="187"/>
        <v>89.489149566135282</v>
      </c>
      <c r="S672">
        <f t="shared" si="188"/>
        <v>1.0825205893595487E-2</v>
      </c>
      <c r="T672">
        <f t="shared" si="171"/>
        <v>79.871059649061252</v>
      </c>
    </row>
    <row r="673" spans="1:20" x14ac:dyDescent="0.25">
      <c r="A673">
        <f t="shared" si="172"/>
        <v>68.275238361380787</v>
      </c>
      <c r="B673">
        <f t="shared" si="189"/>
        <v>10.86634167599115</v>
      </c>
      <c r="C673" t="str">
        <f t="shared" si="173"/>
        <v>-87.8451792260643-9814.95228354327i</v>
      </c>
      <c r="D673" t="str">
        <f t="shared" si="174"/>
        <v>3.47812499922417-1464.65989642337i</v>
      </c>
      <c r="E673" t="str">
        <f t="shared" si="175"/>
        <v>162.468223338511-0.10339105690434i</v>
      </c>
      <c r="F673" t="str">
        <f t="shared" si="176"/>
        <v>2.90990990978489-13744.9309920162i</v>
      </c>
      <c r="G673" t="str">
        <f t="shared" si="177"/>
        <v>0.999999999957039-6.55442288241098E-06i</v>
      </c>
      <c r="H673" t="str">
        <f t="shared" si="178"/>
        <v>15.1515546821552+0.160243739665384i</v>
      </c>
      <c r="I673" t="str">
        <f t="shared" si="179"/>
        <v>15.2108003088263-1410.00135927196i</v>
      </c>
      <c r="K673" t="str">
        <f t="shared" si="180"/>
        <v>0.32996223174992-0.00352684183458365i</v>
      </c>
      <c r="L673" t="str">
        <f t="shared" si="181"/>
        <v>0.000416666666666667-43.2819102977792i</v>
      </c>
      <c r="M673" t="str">
        <f t="shared" si="182"/>
        <v>0.005-107.695576799769i</v>
      </c>
      <c r="N673">
        <f t="shared" si="183"/>
        <v>89.487208547976508</v>
      </c>
      <c r="O673">
        <f t="shared" si="184"/>
        <v>79.838111728973786</v>
      </c>
      <c r="P673" s="3">
        <f t="shared" si="185"/>
        <v>79.838111728973786</v>
      </c>
      <c r="Q673" s="3">
        <f t="shared" si="186"/>
        <v>-90.512791452023492</v>
      </c>
      <c r="R673">
        <f t="shared" si="187"/>
        <v>89.487208547976508</v>
      </c>
      <c r="S673">
        <f t="shared" si="188"/>
        <v>1.086634167599115E-2</v>
      </c>
      <c r="T673">
        <f t="shared" si="171"/>
        <v>79.838111728973786</v>
      </c>
    </row>
    <row r="674" spans="1:20" x14ac:dyDescent="0.25">
      <c r="A674">
        <f t="shared" si="172"/>
        <v>68.534684267154034</v>
      </c>
      <c r="B674">
        <f t="shared" si="189"/>
        <v>10.907633774359915</v>
      </c>
      <c r="C674" t="str">
        <f t="shared" si="173"/>
        <v>-87.8450917347216-9777.78903185644i</v>
      </c>
      <c r="D674" t="str">
        <f t="shared" si="174"/>
        <v>3.47812499921826-1459.11525883534i</v>
      </c>
      <c r="E674" t="str">
        <f t="shared" si="175"/>
        <v>162.468213337336-0.10378382696445i</v>
      </c>
      <c r="F674" t="str">
        <f t="shared" si="176"/>
        <v>2.90990990978395-13692.8979798381i</v>
      </c>
      <c r="G674" t="str">
        <f t="shared" si="177"/>
        <v>0.999999999956712-6.57932968936199E-06i</v>
      </c>
      <c r="H674" t="str">
        <f t="shared" si="178"/>
        <v>15.1515549831595+0.160852667311903i</v>
      </c>
      <c r="I674" t="str">
        <f t="shared" si="179"/>
        <v>15.2108004480231-1404.66364142174i</v>
      </c>
      <c r="K674" t="str">
        <f t="shared" si="180"/>
        <v>0.329961944199072-0.00354024074252114i</v>
      </c>
      <c r="L674" t="str">
        <f t="shared" si="181"/>
        <v>0.000416666666666667-43.1180616634582i</v>
      </c>
      <c r="M674" t="str">
        <f t="shared" si="182"/>
        <v>0.005-107.287882844958i</v>
      </c>
      <c r="N674">
        <f t="shared" si="183"/>
        <v>89.485260156391533</v>
      </c>
      <c r="O674">
        <f t="shared" si="184"/>
        <v>79.805163777723479</v>
      </c>
      <c r="P674" s="3">
        <f t="shared" si="185"/>
        <v>79.805163777723479</v>
      </c>
      <c r="Q674" s="3">
        <f t="shared" si="186"/>
        <v>-90.514739843608467</v>
      </c>
      <c r="R674">
        <f t="shared" si="187"/>
        <v>89.485260156391533</v>
      </c>
      <c r="S674">
        <f t="shared" si="188"/>
        <v>1.0907633774359915E-2</v>
      </c>
      <c r="T674">
        <f t="shared" si="171"/>
        <v>79.805163777723479</v>
      </c>
    </row>
    <row r="675" spans="1:20" x14ac:dyDescent="0.25">
      <c r="A675">
        <f t="shared" si="172"/>
        <v>68.795116067369221</v>
      </c>
      <c r="B675">
        <f t="shared" si="189"/>
        <v>10.949082782702483</v>
      </c>
      <c r="C675" t="str">
        <f t="shared" si="173"/>
        <v>-87.8450035773555-9740.76643696273i</v>
      </c>
      <c r="D675" t="str">
        <f t="shared" si="174"/>
        <v>3.47812499921231-1453.59161111017i</v>
      </c>
      <c r="E675" t="str">
        <f t="shared" si="175"/>
        <v>162.468203260027-0.104178088224072i</v>
      </c>
      <c r="F675" t="str">
        <f t="shared" si="176"/>
        <v>2.90990990978299-13641.0619445944i</v>
      </c>
      <c r="G675" t="str">
        <f t="shared" si="177"/>
        <v>0.999999999956383-6.60433114217939E-06i</v>
      </c>
      <c r="H675" t="str">
        <f t="shared" si="178"/>
        <v>15.1515552864557+0.161463908899908i</v>
      </c>
      <c r="I675" t="str">
        <f t="shared" si="179"/>
        <v>15.2108005882795-1399.34613012958i</v>
      </c>
      <c r="K675" t="str">
        <f t="shared" si="180"/>
        <v>0.329961654459194-0.00355369053094241i</v>
      </c>
      <c r="L675" t="str">
        <f t="shared" si="181"/>
        <v>0.000416666666666667-42.9548332969299i</v>
      </c>
      <c r="M675" t="str">
        <f t="shared" si="182"/>
        <v>0.005-106.881732262361i</v>
      </c>
      <c r="N675">
        <f t="shared" si="183"/>
        <v>89.483304363389266</v>
      </c>
      <c r="O675">
        <f t="shared" si="184"/>
        <v>79.772215795073024</v>
      </c>
      <c r="P675" s="3">
        <f t="shared" si="185"/>
        <v>79.772215795073024</v>
      </c>
      <c r="Q675" s="3">
        <f t="shared" si="186"/>
        <v>-90.516695636610734</v>
      </c>
      <c r="R675">
        <f t="shared" si="187"/>
        <v>89.483304363389266</v>
      </c>
      <c r="S675">
        <f t="shared" si="188"/>
        <v>1.0949082782702483E-2</v>
      </c>
      <c r="T675">
        <f t="shared" si="171"/>
        <v>79.772215795073024</v>
      </c>
    </row>
    <row r="676" spans="1:20" x14ac:dyDescent="0.25">
      <c r="A676">
        <f t="shared" si="172"/>
        <v>69.056537508425222</v>
      </c>
      <c r="B676">
        <f t="shared" si="189"/>
        <v>10.990689297276752</v>
      </c>
      <c r="C676" t="str">
        <f t="shared" si="173"/>
        <v>-87.8449147489002-9703.8839662799i</v>
      </c>
      <c r="D676" t="str">
        <f t="shared" si="174"/>
        <v>3.47812499920631-1448.08887378833i</v>
      </c>
      <c r="E676" t="str">
        <f t="shared" si="175"/>
        <v>162.468193106006-0.104573846334613i</v>
      </c>
      <c r="F676" t="str">
        <f t="shared" si="176"/>
        <v>2.90990990978203-13589.4221406064i</v>
      </c>
      <c r="G676" t="str">
        <f t="shared" si="177"/>
        <v>0.999999999956051-6.62942760051746E-06i</v>
      </c>
      <c r="H676" t="str">
        <f t="shared" si="178"/>
        <v>15.1515555920614+0.162077473222567i</v>
      </c>
      <c r="I676" t="str">
        <f t="shared" si="179"/>
        <v>15.210800729604-1394.04874890129i</v>
      </c>
      <c r="K676" t="str">
        <f t="shared" si="180"/>
        <v>0.329961362513625-0.00356719139278872i</v>
      </c>
      <c r="L676" t="str">
        <f t="shared" si="181"/>
        <v>0.000416666666666667-42.7922228500995i</v>
      </c>
      <c r="M676" t="str">
        <f t="shared" si="182"/>
        <v>0.005-106.477119209365i</v>
      </c>
      <c r="N676">
        <f t="shared" si="183"/>
        <v>89.481341140872587</v>
      </c>
      <c r="O676">
        <f t="shared" si="184"/>
        <v>79.739267780783436</v>
      </c>
      <c r="P676" s="3">
        <f t="shared" si="185"/>
        <v>79.739267780783436</v>
      </c>
      <c r="Q676" s="3">
        <f t="shared" si="186"/>
        <v>-90.518658859127413</v>
      </c>
      <c r="R676">
        <f t="shared" si="187"/>
        <v>89.481341140872587</v>
      </c>
      <c r="S676">
        <f t="shared" si="188"/>
        <v>1.0990689297276751E-2</v>
      </c>
      <c r="T676">
        <f t="shared" si="171"/>
        <v>79.739267780783436</v>
      </c>
    </row>
    <row r="677" spans="1:20" x14ac:dyDescent="0.25">
      <c r="A677">
        <f t="shared" si="172"/>
        <v>69.318952350957233</v>
      </c>
      <c r="B677">
        <f t="shared" si="189"/>
        <v>11.032453916606404</v>
      </c>
      <c r="C677" t="str">
        <f t="shared" si="173"/>
        <v>-87.8448252442482-9667.14108924147i</v>
      </c>
      <c r="D677" t="str">
        <f t="shared" si="174"/>
        <v>3.47812499920026-1442.6069677111i</v>
      </c>
      <c r="E677" t="str">
        <f t="shared" si="175"/>
        <v>162.46818287469-0.104971106968762i</v>
      </c>
      <c r="F677" t="str">
        <f t="shared" si="176"/>
        <v>2.90990990978105-13537.9778250182i</v>
      </c>
      <c r="G677" t="str">
        <f t="shared" si="177"/>
        <v>0.999999999955716-0.0000066546194253972i</v>
      </c>
      <c r="H677" t="str">
        <f t="shared" si="178"/>
        <v>15.1515558999941+0.16269336910646i</v>
      </c>
      <c r="I677" t="str">
        <f t="shared" si="179"/>
        <v>15.2108008720046-1388.77142153227i</v>
      </c>
      <c r="K677" t="str">
        <f t="shared" si="180"/>
        <v>0.329961068345577-0.0035807435217298i</v>
      </c>
      <c r="L677" t="str">
        <f t="shared" si="181"/>
        <v>0.000416666666666667-42.6302279837612i</v>
      </c>
      <c r="M677" t="str">
        <f t="shared" si="182"/>
        <v>0.005-106.074037865476i</v>
      </c>
      <c r="N677">
        <f t="shared" si="183"/>
        <v>89.479370460637952</v>
      </c>
      <c r="O677">
        <f t="shared" si="184"/>
        <v>79.706319734613913</v>
      </c>
      <c r="P677" s="3">
        <f t="shared" si="185"/>
        <v>79.706319734613913</v>
      </c>
      <c r="Q677" s="3">
        <f t="shared" si="186"/>
        <v>-90.520629539362048</v>
      </c>
      <c r="R677">
        <f t="shared" si="187"/>
        <v>89.479370460637952</v>
      </c>
      <c r="S677">
        <f t="shared" si="188"/>
        <v>1.1032453916606403E-2</v>
      </c>
      <c r="T677">
        <f t="shared" si="171"/>
        <v>79.706319734613913</v>
      </c>
    </row>
    <row r="678" spans="1:20" x14ac:dyDescent="0.25">
      <c r="A678">
        <f t="shared" si="172"/>
        <v>69.582364369890868</v>
      </c>
      <c r="B678">
        <f t="shared" si="189"/>
        <v>11.074377241489508</v>
      </c>
      <c r="C678" t="str">
        <f t="shared" si="173"/>
        <v>-87.8447350582515-9630.53727728887i</v>
      </c>
      <c r="D678" t="str">
        <f t="shared" si="174"/>
        <v>3.47812499919417-1437.14581401941i</v>
      </c>
      <c r="E678" t="str">
        <f t="shared" si="175"/>
        <v>162.468172565489-0.105369875820559i</v>
      </c>
      <c r="F678" t="str">
        <f t="shared" si="176"/>
        <v>2.90990990978006-13486.7282577861i</v>
      </c>
      <c r="G678" t="str">
        <f t="shared" si="177"/>
        <v>0.999999999955379-6.67990697921145E-06i</v>
      </c>
      <c r="H678" t="str">
        <f t="shared" si="178"/>
        <v>15.1515562102715+0.163311605411711i</v>
      </c>
      <c r="I678" t="str">
        <f t="shared" si="179"/>
        <v>15.2108010154894-1383.5140721064i</v>
      </c>
      <c r="K678" t="str">
        <f t="shared" si="180"/>
        <v>0.329960771938137-0.00359434711216674i</v>
      </c>
      <c r="L678" t="str">
        <f t="shared" si="181"/>
        <v>0.000416666666666667-42.4688463675644i</v>
      </c>
      <c r="M678" t="str">
        <f t="shared" si="182"/>
        <v>0.005-105.672482432234i</v>
      </c>
      <c r="N678">
        <f t="shared" si="183"/>
        <v>89.477392294374965</v>
      </c>
      <c r="O678">
        <f t="shared" si="184"/>
        <v>79.673371656321677</v>
      </c>
      <c r="P678" s="3">
        <f t="shared" si="185"/>
        <v>79.673371656321677</v>
      </c>
      <c r="Q678" s="3">
        <f t="shared" si="186"/>
        <v>-90.522607705625035</v>
      </c>
      <c r="R678">
        <f t="shared" si="187"/>
        <v>89.477392294374965</v>
      </c>
      <c r="S678">
        <f t="shared" si="188"/>
        <v>1.1074377241489507E-2</v>
      </c>
      <c r="T678">
        <f t="shared" si="171"/>
        <v>79.673371656321677</v>
      </c>
    </row>
    <row r="679" spans="1:20" x14ac:dyDescent="0.25">
      <c r="A679">
        <f t="shared" si="172"/>
        <v>69.846777354496453</v>
      </c>
      <c r="B679">
        <f t="shared" si="189"/>
        <v>11.116459875007168</v>
      </c>
      <c r="C679" t="str">
        <f t="shared" si="173"/>
        <v>-87.8446441857259-9594.07200386419i</v>
      </c>
      <c r="D679" t="str">
        <f t="shared" si="174"/>
        <v>3.47812499918804-1431.70533415275i</v>
      </c>
      <c r="E679" t="str">
        <f t="shared" si="175"/>
        <v>162.46816217781-0.105770158605535i</v>
      </c>
      <c r="F679" t="str">
        <f t="shared" si="176"/>
        <v>2.90990990977907-13435.6727016678i</v>
      </c>
      <c r="G679" t="str">
        <f t="shared" si="177"/>
        <v>0.999999999955039-6.70529062573018E-06i</v>
      </c>
      <c r="H679" t="str">
        <f t="shared" si="178"/>
        <v>15.1515565229115+0.163932191032119i</v>
      </c>
      <c r="I679" t="str">
        <f t="shared" si="179"/>
        <v>15.2108011600669-1378.27662499494i</v>
      </c>
      <c r="K679" t="str">
        <f t="shared" si="180"/>
        <v>0.329960473274259-0.00360800235923455i</v>
      </c>
      <c r="L679" t="str">
        <f t="shared" si="181"/>
        <v>0.000416666666666667-42.3080756799805i</v>
      </c>
      <c r="M679" t="str">
        <f t="shared" si="182"/>
        <v>0.005-105.272447133128i</v>
      </c>
      <c r="N679">
        <f t="shared" si="183"/>
        <v>89.475406613665911</v>
      </c>
      <c r="O679">
        <f t="shared" si="184"/>
        <v>79.640423545662202</v>
      </c>
      <c r="P679" s="3">
        <f t="shared" si="185"/>
        <v>79.640423545662202</v>
      </c>
      <c r="Q679" s="3">
        <f t="shared" si="186"/>
        <v>-90.524593386334089</v>
      </c>
      <c r="R679">
        <f t="shared" si="187"/>
        <v>89.475406613665911</v>
      </c>
      <c r="S679">
        <f t="shared" si="188"/>
        <v>1.1116459875007168E-2</v>
      </c>
      <c r="T679">
        <f t="shared" si="171"/>
        <v>79.640423545662202</v>
      </c>
    </row>
    <row r="680" spans="1:20" x14ac:dyDescent="0.25">
      <c r="A680">
        <f t="shared" si="172"/>
        <v>70.112195108443544</v>
      </c>
      <c r="B680">
        <f t="shared" si="189"/>
        <v>11.158702422532196</v>
      </c>
      <c r="C680" t="str">
        <f t="shared" si="173"/>
        <v>-87.844552621449-9557.74474440253i</v>
      </c>
      <c r="D680" t="str">
        <f t="shared" si="174"/>
        <v>3.47812499918185-1426.28544984798i</v>
      </c>
      <c r="E680" t="str">
        <f t="shared" si="175"/>
        <v>162.468151711058-0.106171961060766i</v>
      </c>
      <c r="F680" t="str">
        <f t="shared" si="176"/>
        <v>2.90990990977807-13384.8104222119i</v>
      </c>
      <c r="G680" t="str">
        <f t="shared" si="177"/>
        <v>0.999999999954697-6.73077073010565E-06i</v>
      </c>
      <c r="H680" t="str">
        <f t="shared" si="178"/>
        <v>15.1515568379321+0.164555134895277i</v>
      </c>
      <c r="I680" t="str">
        <f t="shared" si="179"/>
        <v>15.2108013057452-1373.05900485543i</v>
      </c>
      <c r="K680" t="str">
        <f t="shared" si="180"/>
        <v>0.329960172336771-0.00362170945880502i</v>
      </c>
      <c r="L680" t="str">
        <f t="shared" si="181"/>
        <v>0.000416666666666667-42.1479136082691i</v>
      </c>
      <c r="M680" t="str">
        <f t="shared" si="182"/>
        <v>0.005-104.873926213517i</v>
      </c>
      <c r="N680">
        <f t="shared" si="183"/>
        <v>89.47341338998551</v>
      </c>
      <c r="O680">
        <f t="shared" si="184"/>
        <v>79.607475402389255</v>
      </c>
      <c r="P680" s="3">
        <f t="shared" si="185"/>
        <v>79.607475402389255</v>
      </c>
      <c r="Q680" s="3">
        <f t="shared" si="186"/>
        <v>-90.52658661001449</v>
      </c>
      <c r="R680">
        <f t="shared" si="187"/>
        <v>89.47341338998551</v>
      </c>
      <c r="S680">
        <f t="shared" si="188"/>
        <v>1.1158702422532196E-2</v>
      </c>
      <c r="T680">
        <f t="shared" si="171"/>
        <v>79.607475402389255</v>
      </c>
    </row>
    <row r="681" spans="1:20" x14ac:dyDescent="0.25">
      <c r="A681">
        <f t="shared" si="172"/>
        <v>70.378621449855629</v>
      </c>
      <c r="B681">
        <f t="shared" si="189"/>
        <v>11.201105491737819</v>
      </c>
      <c r="C681" t="str">
        <f t="shared" si="173"/>
        <v>-87.8444603601506-9521.55497632393i</v>
      </c>
      <c r="D681" t="str">
        <f t="shared" si="174"/>
        <v>3.47812499917563-1420.88608313824i</v>
      </c>
      <c r="E681" t="str">
        <f t="shared" si="175"/>
        <v>162.468141164627-0.106575288944913i</v>
      </c>
      <c r="F681" t="str">
        <f t="shared" si="176"/>
        <v>2.90990990977707-13334.1406877476i</v>
      </c>
      <c r="G681" t="str">
        <f t="shared" si="177"/>
        <v>0.999999999954352-6.75634765887773E-06i</v>
      </c>
      <c r="H681" t="str">
        <f t="shared" si="178"/>
        <v>15.1515571553515+0.165180445962706i</v>
      </c>
      <c r="I681" t="str">
        <f t="shared" si="179"/>
        <v>15.2108014525328-1367.8611366307i</v>
      </c>
      <c r="K681" t="str">
        <f t="shared" si="180"/>
        <v>0.329959869108368-0.00363546860748932i</v>
      </c>
      <c r="L681" t="str">
        <f t="shared" si="181"/>
        <v>0.000416666666666667-41.9883578484451i</v>
      </c>
      <c r="M681" t="str">
        <f t="shared" si="182"/>
        <v>0.005-104.476913940542i</v>
      </c>
      <c r="N681">
        <f t="shared" si="183"/>
        <v>89.471412594700396</v>
      </c>
      <c r="O681">
        <f t="shared" si="184"/>
        <v>79.574527226254233</v>
      </c>
      <c r="P681" s="3">
        <f t="shared" si="185"/>
        <v>79.574527226254233</v>
      </c>
      <c r="Q681" s="3">
        <f t="shared" si="186"/>
        <v>-90.528587405299604</v>
      </c>
      <c r="R681">
        <f t="shared" si="187"/>
        <v>89.471412594700396</v>
      </c>
      <c r="S681">
        <f t="shared" si="188"/>
        <v>1.1201105491737818E-2</v>
      </c>
      <c r="T681">
        <f t="shared" si="171"/>
        <v>79.574527226254233</v>
      </c>
    </row>
    <row r="682" spans="1:20" x14ac:dyDescent="0.25">
      <c r="A682">
        <f t="shared" si="172"/>
        <v>70.646060211365082</v>
      </c>
      <c r="B682">
        <f t="shared" si="189"/>
        <v>11.243669692606423</v>
      </c>
      <c r="C682" t="str">
        <f t="shared" si="173"/>
        <v>-87.8443673965326-9485.50217902704i</v>
      </c>
      <c r="D682" t="str">
        <f t="shared" si="174"/>
        <v>3.47812499916935-1415.50715635183i</v>
      </c>
      <c r="E682" t="str">
        <f t="shared" si="175"/>
        <v>162.468130537917-0.106980148038382i</v>
      </c>
      <c r="F682" t="str">
        <f t="shared" si="176"/>
        <v>2.90990990977606-13283.6627693737i</v>
      </c>
      <c r="G682" t="str">
        <f t="shared" si="177"/>
        <v>0.999999999954004-0.0000067820217799791i</v>
      </c>
      <c r="H682" t="str">
        <f t="shared" si="178"/>
        <v>15.1515574751878+0.165808133229983i</v>
      </c>
      <c r="I682" t="str">
        <f t="shared" si="179"/>
        <v>15.2108016004381-1362.68294554763i</v>
      </c>
      <c r="K682" t="str">
        <f t="shared" si="180"/>
        <v>0.329959563571616-0.00364928000264094i</v>
      </c>
      <c r="L682" t="str">
        <f t="shared" si="181"/>
        <v>0.000416666666666667-41.8294061052451i</v>
      </c>
      <c r="M682" t="str">
        <f t="shared" si="182"/>
        <v>0.005-104.081404603051i</v>
      </c>
      <c r="N682">
        <f t="shared" si="183"/>
        <v>89.469404199068748</v>
      </c>
      <c r="O682">
        <f t="shared" si="184"/>
        <v>79.541579017007408</v>
      </c>
      <c r="P682" s="3">
        <f t="shared" si="185"/>
        <v>79.541579017007408</v>
      </c>
      <c r="Q682" s="3">
        <f t="shared" si="186"/>
        <v>-90.530595800931252</v>
      </c>
      <c r="R682">
        <f t="shared" si="187"/>
        <v>89.469404199068748</v>
      </c>
      <c r="S682">
        <f t="shared" si="188"/>
        <v>1.1243669692606423E-2</v>
      </c>
      <c r="T682">
        <f t="shared" si="171"/>
        <v>79.541579017007408</v>
      </c>
    </row>
    <row r="683" spans="1:20" x14ac:dyDescent="0.25">
      <c r="A683">
        <f t="shared" si="172"/>
        <v>70.914515240168271</v>
      </c>
      <c r="B683">
        <f t="shared" si="189"/>
        <v>11.286395637438327</v>
      </c>
      <c r="C683" t="str">
        <f t="shared" si="173"/>
        <v>-87.8442737252455-9449.58583388014i</v>
      </c>
      <c r="D683" t="str">
        <f t="shared" si="174"/>
        <v>3.47812499916303-1410.14859211109i</v>
      </c>
      <c r="E683" t="str">
        <f t="shared" si="175"/>
        <v>162.468119830311-0.107386544143294i</v>
      </c>
      <c r="F683" t="str">
        <f t="shared" si="176"/>
        <v>2.90990990977505-13233.3759409484i</v>
      </c>
      <c r="G683" t="str">
        <f t="shared" si="177"/>
        <v>0.999999999953654-6.80779346274064E-06i</v>
      </c>
      <c r="H683" t="str">
        <f t="shared" si="178"/>
        <v>15.1515577974595+0.166438205726872i</v>
      </c>
      <c r="I683" t="str">
        <f t="shared" si="179"/>
        <v>15.2108017494696-1357.52435711623i</v>
      </c>
      <c r="K683" t="str">
        <f t="shared" si="180"/>
        <v>0.329959255708946-0.00366314384235833i</v>
      </c>
      <c r="L683" t="str">
        <f t="shared" si="181"/>
        <v>0.000416666666666667-41.6710560920952i</v>
      </c>
      <c r="M683" t="str">
        <f t="shared" si="182"/>
        <v>0.005-103.687392511507i</v>
      </c>
      <c r="N683">
        <f t="shared" si="183"/>
        <v>89.467388174239829</v>
      </c>
      <c r="O683">
        <f t="shared" si="184"/>
        <v>79.508630774396408</v>
      </c>
      <c r="P683" s="3">
        <f t="shared" si="185"/>
        <v>79.508630774396408</v>
      </c>
      <c r="Q683" s="3">
        <f t="shared" si="186"/>
        <v>-90.532611825760171</v>
      </c>
      <c r="R683">
        <f t="shared" si="187"/>
        <v>89.467388174239829</v>
      </c>
      <c r="S683">
        <f t="shared" si="188"/>
        <v>1.1286395637438327E-2</v>
      </c>
      <c r="T683">
        <f t="shared" si="171"/>
        <v>79.508630774396408</v>
      </c>
    </row>
    <row r="684" spans="1:20" x14ac:dyDescent="0.25">
      <c r="A684">
        <f t="shared" si="172"/>
        <v>71.183990398080923</v>
      </c>
      <c r="B684">
        <f t="shared" si="189"/>
        <v>11.329283940860593</v>
      </c>
      <c r="C684" t="str">
        <f t="shared" si="173"/>
        <v>-87.8441793409066-9413.80542421488i</v>
      </c>
      <c r="D684" t="str">
        <f t="shared" si="174"/>
        <v>3.47812499915665-1404.81031333126i</v>
      </c>
      <c r="E684" t="str">
        <f t="shared" si="175"/>
        <v>162.468109041197-0.107794483083706i</v>
      </c>
      <c r="F684" t="str">
        <f t="shared" si="176"/>
        <v>2.90990990977402-13183.2794790787i</v>
      </c>
      <c r="G684" t="str">
        <f t="shared" si="177"/>
        <v>0.999999999953301-6.83366307789665E-06i</v>
      </c>
      <c r="H684" t="str">
        <f t="shared" si="178"/>
        <v>15.1515581221851+0.167070672517451i</v>
      </c>
      <c r="I684" t="str">
        <f t="shared" si="179"/>
        <v>15.2108018996358-1352.38529712845i</v>
      </c>
      <c r="K684" t="str">
        <f t="shared" si="180"/>
        <v>0.329958945502657-0.00367706032548769i</v>
      </c>
      <c r="L684" t="str">
        <f t="shared" si="181"/>
        <v>0.000416666666666667-41.513305531077i</v>
      </c>
      <c r="M684" t="str">
        <f t="shared" si="182"/>
        <v>0.005-103.294871997915i</v>
      </c>
      <c r="N684">
        <f t="shared" si="183"/>
        <v>89.465364491253695</v>
      </c>
      <c r="O684">
        <f t="shared" si="184"/>
        <v>79.475682498167416</v>
      </c>
      <c r="P684" s="3">
        <f t="shared" si="185"/>
        <v>79.475682498167416</v>
      </c>
      <c r="Q684" s="3">
        <f t="shared" si="186"/>
        <v>-90.534635508746305</v>
      </c>
      <c r="R684">
        <f t="shared" si="187"/>
        <v>89.465364491253695</v>
      </c>
      <c r="S684">
        <f t="shared" si="188"/>
        <v>1.1329283940860593E-2</v>
      </c>
      <c r="T684">
        <f t="shared" ref="T684:T747" si="190">P684</f>
        <v>79.475682498167416</v>
      </c>
    </row>
    <row r="685" spans="1:20" x14ac:dyDescent="0.25">
      <c r="A685">
        <f t="shared" ref="A685:A748" si="191">2*PI()*B685</f>
        <v>71.454489561593618</v>
      </c>
      <c r="B685">
        <f t="shared" si="189"/>
        <v>11.372335219835863</v>
      </c>
      <c r="C685" t="str">
        <f t="shared" ref="C685:C748" si="192">IMPRODUCT(D685,E685,$C$40,,K685,$C$41)</f>
        <v>-87.8440842380877-9378.16043531809i</v>
      </c>
      <c r="D685" t="str">
        <f t="shared" ref="D685:D748" si="193">IMDIV(IMPRODUCT($C$37,$C$38,COMPLEX(1,A685/$C$38)),IMSUM(-1*A685*A685/$C$39,COMPLEX(0,1*A685)))</f>
        <v>3.47812499915024-1399.49224321942i</v>
      </c>
      <c r="E685" t="str">
        <f t="shared" ref="E685:E748" si="194">IMDIV(IMPRODUCT(IMSUM(F685,G685),$C$29,H685),IMSUM(1,I685))</f>
        <v>162.468098169952-0.108203970705568i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15.1515584493834+0.167705542700246i</v>
      </c>
      <c r="I685" t="str">
        <f t="shared" ref="I685:I748" si="198">IMPRODUCT(F685,$C$29,H685,$C$31)</f>
        <v>15.2108020509457-1347.26569165721i</v>
      </c>
      <c r="K685" t="str">
        <f t="shared" ref="K685:K748" si="199">IF($C$26&lt;=0,IMDIV(1,IMSUM(IMDIV(1,L685),1/$C$18)),IMDIV(1,IMSUM(IMDIV(1,L685),1/$C$18,IMDIV(1,M685))))</f>
        <v>0.32995863293491-0.00369102965162574i</v>
      </c>
      <c r="L685" t="str">
        <f t="shared" ref="L685:L748" si="200">IMSUM($C$21/$C$22,IMDIV(1,COMPLEX(0,$C$20*$C$22*A685)))</f>
        <v>0.000416666666666667-41.356152152896i</v>
      </c>
      <c r="M685" t="str">
        <f t="shared" ref="M685:M748" si="201">IMSUM($C$25/$C$26,IMDIV(1,COMPLEX(0,$C$24*$C$26*A685)))</f>
        <v>0.005-102.903837415735i</v>
      </c>
      <c r="N685">
        <f t="shared" ref="N685:N748" si="202">ABS(R685)</f>
        <v>89.463333121040606</v>
      </c>
      <c r="O685">
        <f t="shared" ref="O685:O748" si="203">ABS(P685)</f>
        <v>79.442734188064335</v>
      </c>
      <c r="P685" s="3">
        <f t="shared" ref="P685:P748" si="204">20*LOG10(IMABS(C685))</f>
        <v>79.442734188064335</v>
      </c>
      <c r="Q685" s="3">
        <f t="shared" ref="Q685:Q748" si="205">IMARGUMENT(C685)*180/PI()</f>
        <v>-90.536666878959394</v>
      </c>
      <c r="R685">
        <f t="shared" ref="R685:R748" si="206">IF(Q685&lt;0,Q685+180,Q685-180)</f>
        <v>89.463333121040606</v>
      </c>
      <c r="S685">
        <f t="shared" ref="S685:S748" si="207">B685/1000</f>
        <v>1.1372335219835862E-2</v>
      </c>
      <c r="T685">
        <f t="shared" si="190"/>
        <v>79.442734188064335</v>
      </c>
    </row>
    <row r="686" spans="1:20" x14ac:dyDescent="0.25">
      <c r="A686">
        <f t="shared" si="191"/>
        <v>71.726016621927684</v>
      </c>
      <c r="B686">
        <f t="shared" ref="B686:B749" si="208">B685*(1+B$42)</f>
        <v>11.415550093671239</v>
      </c>
      <c r="C686" t="str">
        <f t="shared" si="192"/>
        <v>-87.8439884113243-9342.65035442518i</v>
      </c>
      <c r="D686" t="str">
        <f t="shared" si="193"/>
        <v>3.47812499914376-1394.19430527335i</v>
      </c>
      <c r="E686" t="str">
        <f t="shared" si="194"/>
        <v>162.468087215955-0.108615012876863i</v>
      </c>
      <c r="F686" t="str">
        <f t="shared" si="195"/>
        <v>2.90990990977194-13083.6547751169i</v>
      </c>
      <c r="G686" t="str">
        <f t="shared" si="196"/>
        <v>0.999999999952587-6.88569759537859E-06i</v>
      </c>
      <c r="H686" t="str">
        <f t="shared" si="197"/>
        <v>15.1515587790731+0.168342825408356i</v>
      </c>
      <c r="I686" t="str">
        <f t="shared" si="198"/>
        <v>15.2108022034076-1342.16546705525i</v>
      </c>
      <c r="K686" t="str">
        <f t="shared" si="199"/>
        <v>0.329958317987736-0.00370505202112261i</v>
      </c>
      <c r="L686" t="str">
        <f t="shared" si="200"/>
        <v>0.000416666666666667-41.199593696848i</v>
      </c>
      <c r="M686" t="str">
        <f t="shared" si="201"/>
        <v>0.005-102.514283139804i</v>
      </c>
      <c r="N686">
        <f t="shared" si="202"/>
        <v>89.461294034420845</v>
      </c>
      <c r="O686">
        <f t="shared" si="203"/>
        <v>79.409785843829695</v>
      </c>
      <c r="P686" s="3">
        <f t="shared" si="204"/>
        <v>79.409785843829695</v>
      </c>
      <c r="Q686" s="3">
        <f t="shared" si="205"/>
        <v>-90.538705965579155</v>
      </c>
      <c r="R686">
        <f t="shared" si="206"/>
        <v>89.461294034420845</v>
      </c>
      <c r="S686">
        <f t="shared" si="207"/>
        <v>1.1415550093671239E-2</v>
      </c>
      <c r="T686">
        <f t="shared" si="190"/>
        <v>79.409785843829695</v>
      </c>
    </row>
    <row r="687" spans="1:20" x14ac:dyDescent="0.25">
      <c r="A687">
        <f t="shared" si="191"/>
        <v>71.99857548509101</v>
      </c>
      <c r="B687">
        <f t="shared" si="208"/>
        <v>11.458929184027191</v>
      </c>
      <c r="C687" t="str">
        <f t="shared" si="192"/>
        <v>-87.8438918551045-9307.27467071162i</v>
      </c>
      <c r="D687" t="str">
        <f t="shared" si="193"/>
        <v>3.47812499913725-1388.91642328042i</v>
      </c>
      <c r="E687" t="str">
        <f t="shared" si="194"/>
        <v>162.468076178573-0.109027615487689i</v>
      </c>
      <c r="F687" t="str">
        <f t="shared" si="195"/>
        <v>2.90990990977089-13034.1250998898i</v>
      </c>
      <c r="G687" t="str">
        <f t="shared" si="196"/>
        <v>0.999999999952226-6.91186324623853E-06i</v>
      </c>
      <c r="H687" t="str">
        <f t="shared" si="197"/>
        <v>15.1515591112732+0.16898252980959i</v>
      </c>
      <c r="I687" t="str">
        <f t="shared" si="198"/>
        <v>15.2108023570303-1337.08454995412i</v>
      </c>
      <c r="K687" t="str">
        <f t="shared" si="199"/>
        <v>0.329958000643025-0.00371912763508452i</v>
      </c>
      <c r="L687" t="str">
        <f t="shared" si="200"/>
        <v>0.000416666666666667-41.043627910787i</v>
      </c>
      <c r="M687" t="str">
        <f t="shared" si="201"/>
        <v>0.005-102.126203566252i</v>
      </c>
      <c r="N687">
        <f t="shared" si="202"/>
        <v>89.459247202104038</v>
      </c>
      <c r="O687">
        <f t="shared" si="203"/>
        <v>79.376837465203351</v>
      </c>
      <c r="P687" s="3">
        <f t="shared" si="204"/>
        <v>79.376837465203351</v>
      </c>
      <c r="Q687" s="3">
        <f t="shared" si="205"/>
        <v>-90.540752797895962</v>
      </c>
      <c r="R687">
        <f t="shared" si="206"/>
        <v>89.459247202104038</v>
      </c>
      <c r="S687">
        <f t="shared" si="207"/>
        <v>1.1458929184027191E-2</v>
      </c>
      <c r="T687">
        <f t="shared" si="190"/>
        <v>79.376837465203351</v>
      </c>
    </row>
    <row r="688" spans="1:20" x14ac:dyDescent="0.25">
      <c r="A688">
        <f t="shared" si="191"/>
        <v>72.272170071934369</v>
      </c>
      <c r="B688">
        <f t="shared" si="208"/>
        <v>11.502473114926495</v>
      </c>
      <c r="C688" t="str">
        <f t="shared" si="192"/>
        <v>-87.8437945638761-9272.03287528652i</v>
      </c>
      <c r="D688" t="str">
        <f t="shared" si="193"/>
        <v>3.47812499913067-1383.65852131653i</v>
      </c>
      <c r="E688" t="str">
        <f t="shared" si="194"/>
        <v>162.468065057171-0.109441784450299i</v>
      </c>
      <c r="F688" t="str">
        <f t="shared" si="195"/>
        <v>2.90990990976983-12984.7829249283i</v>
      </c>
      <c r="G688" t="str">
        <f t="shared" si="196"/>
        <v>0.999999999951862-6.93812832657171E-06i</v>
      </c>
      <c r="H688" t="str">
        <f t="shared" si="197"/>
        <v>15.1515594460028+0.169624665106598i</v>
      </c>
      <c r="I688" t="str">
        <f t="shared" si="198"/>
        <v>15.2108025118229-1332.02286726315i</v>
      </c>
      <c r="K688" t="str">
        <f t="shared" si="199"/>
        <v>0.329957680882531-0.00373325669537666i</v>
      </c>
      <c r="L688" t="str">
        <f t="shared" si="200"/>
        <v>0.000416666666666667-40.8882525510928i</v>
      </c>
      <c r="M688" t="str">
        <f t="shared" si="201"/>
        <v>0.005-101.739593112425i</v>
      </c>
      <c r="N688">
        <f t="shared" si="202"/>
        <v>89.457192594688991</v>
      </c>
      <c r="O688">
        <f t="shared" si="203"/>
        <v>79.343889051923526</v>
      </c>
      <c r="P688" s="3">
        <f t="shared" si="204"/>
        <v>79.343889051923526</v>
      </c>
      <c r="Q688" s="3">
        <f t="shared" si="205"/>
        <v>-90.542807405311009</v>
      </c>
      <c r="R688">
        <f t="shared" si="206"/>
        <v>89.457192594688991</v>
      </c>
      <c r="S688">
        <f t="shared" si="207"/>
        <v>1.1502473114926495E-2</v>
      </c>
      <c r="T688">
        <f t="shared" si="190"/>
        <v>79.343889051923526</v>
      </c>
    </row>
    <row r="689" spans="1:20" x14ac:dyDescent="0.25">
      <c r="A689">
        <f t="shared" si="191"/>
        <v>72.54680431820772</v>
      </c>
      <c r="B689">
        <f t="shared" si="208"/>
        <v>11.546182512763217</v>
      </c>
      <c r="C689" t="str">
        <f t="shared" si="192"/>
        <v>-87.8436965320472-9236.92446118514i</v>
      </c>
      <c r="D689" t="str">
        <f t="shared" si="193"/>
        <v>3.47812499912405-1378.420523745i</v>
      </c>
      <c r="E689" t="str">
        <f t="shared" si="194"/>
        <v>162.468053851112-0.109857525699239i</v>
      </c>
      <c r="F689" t="str">
        <f t="shared" si="195"/>
        <v>2.90990990976877-12935.6275404284i</v>
      </c>
      <c r="G689" t="str">
        <f t="shared" si="196"/>
        <v>0.999999999951496-6.96449321421013E-06i</v>
      </c>
      <c r="H689" t="str">
        <f t="shared" si="197"/>
        <v>15.1515597832813+0.170269240537004i</v>
      </c>
      <c r="I689" t="str">
        <f t="shared" si="198"/>
        <v>15.2108026677942-1326.98034616832i</v>
      </c>
      <c r="K689" t="str">
        <f t="shared" si="199"/>
        <v>0.329957358687866-0.003747439404626i</v>
      </c>
      <c r="L689" t="str">
        <f t="shared" si="200"/>
        <v>0.000416666666666667-40.7334653826388i</v>
      </c>
      <c r="M689" t="str">
        <f t="shared" si="201"/>
        <v>0.005-101.354446216801i</v>
      </c>
      <c r="N689">
        <f t="shared" si="202"/>
        <v>89.455130182663041</v>
      </c>
      <c r="O689">
        <f t="shared" si="203"/>
        <v>79.310940603726564</v>
      </c>
      <c r="P689" s="3">
        <f t="shared" si="204"/>
        <v>79.310940603726564</v>
      </c>
      <c r="Q689" s="3">
        <f t="shared" si="205"/>
        <v>-90.544869817336959</v>
      </c>
      <c r="R689">
        <f t="shared" si="206"/>
        <v>89.455130182663041</v>
      </c>
      <c r="S689">
        <f t="shared" si="207"/>
        <v>1.1546182512763216E-2</v>
      </c>
      <c r="T689">
        <f t="shared" si="190"/>
        <v>79.310940603726564</v>
      </c>
    </row>
    <row r="690" spans="1:20" x14ac:dyDescent="0.25">
      <c r="A690">
        <f t="shared" si="191"/>
        <v>72.822482174616908</v>
      </c>
      <c r="B690">
        <f t="shared" si="208"/>
        <v>11.590058006311716</v>
      </c>
      <c r="C690" t="str">
        <f t="shared" si="192"/>
        <v>-87.8435977539842-9201.94892336135i</v>
      </c>
      <c r="D690" t="str">
        <f t="shared" si="193"/>
        <v>3.47812499911738-1373.20235521547i</v>
      </c>
      <c r="E690" t="str">
        <f t="shared" si="194"/>
        <v>162.468042559751-0.110274845191429i</v>
      </c>
      <c r="F690" t="str">
        <f t="shared" si="195"/>
        <v>2.90990990976768-12886.6582392734i</v>
      </c>
      <c r="G690" t="str">
        <f t="shared" si="196"/>
        <v>0.999999999951126-6.99095828842155E-06i</v>
      </c>
      <c r="H690" t="str">
        <f t="shared" si="197"/>
        <v>15.1515601231279+0.170916265373534i</v>
      </c>
      <c r="I690" t="str">
        <f t="shared" si="198"/>
        <v>15.2108028249531-1321.95691413125i</v>
      </c>
      <c r="K690" t="str">
        <f t="shared" si="199"/>
        <v>0.329957034040508-0.00376167596622419i</v>
      </c>
      <c r="L690" t="str">
        <f t="shared" si="200"/>
        <v>0.000416666666666667-40.5792641787594i</v>
      </c>
      <c r="M690" t="str">
        <f t="shared" si="201"/>
        <v>0.005-100.970757338913i</v>
      </c>
      <c r="N690">
        <f t="shared" si="202"/>
        <v>89.453059936401871</v>
      </c>
      <c r="O690">
        <f t="shared" si="203"/>
        <v>79.277992120346624</v>
      </c>
      <c r="P690" s="3">
        <f t="shared" si="204"/>
        <v>79.277992120346624</v>
      </c>
      <c r="Q690" s="3">
        <f t="shared" si="205"/>
        <v>-90.546940063598129</v>
      </c>
      <c r="R690">
        <f t="shared" si="206"/>
        <v>89.453059936401871</v>
      </c>
      <c r="S690">
        <f t="shared" si="207"/>
        <v>1.1590058006311717E-2</v>
      </c>
      <c r="T690">
        <f t="shared" si="190"/>
        <v>79.277992120346624</v>
      </c>
    </row>
    <row r="691" spans="1:20" x14ac:dyDescent="0.25">
      <c r="A691">
        <f t="shared" si="191"/>
        <v>73.099207606880441</v>
      </c>
      <c r="B691">
        <f t="shared" si="208"/>
        <v>11.634100226735701</v>
      </c>
      <c r="C691" t="str">
        <f t="shared" si="192"/>
        <v>-87.8434982240033-9167.10575868045i</v>
      </c>
      <c r="D691" t="str">
        <f t="shared" si="193"/>
        <v>3.47812499911067-1368.00394066284i</v>
      </c>
      <c r="E691" t="str">
        <f t="shared" si="194"/>
        <v>162.468031182438-0.110693748906159i</v>
      </c>
      <c r="F691" t="str">
        <f t="shared" si="195"/>
        <v>2.90990990976661-12837.8743170237i</v>
      </c>
      <c r="G691" t="str">
        <f t="shared" si="196"/>
        <v>0.999999999950754-7.01752392991494E-06i</v>
      </c>
      <c r="H691" t="str">
        <f t="shared" si="197"/>
        <v>15.1515604655623+0.171565748924151i</v>
      </c>
      <c r="I691" t="str">
        <f t="shared" si="198"/>
        <v>15.2108029833086-1316.95249888822i</v>
      </c>
      <c r="K691" t="str">
        <f t="shared" si="199"/>
        <v>0.329956706921789-0.00377596658433018i</v>
      </c>
      <c r="L691" t="str">
        <f t="shared" si="200"/>
        <v>0.000416666666666667-40.425646721219i</v>
      </c>
      <c r="M691" t="str">
        <f t="shared" si="201"/>
        <v>0.005-100.588520959268i</v>
      </c>
      <c r="N691">
        <f t="shared" si="202"/>
        <v>89.450981826168913</v>
      </c>
      <c r="O691">
        <f t="shared" si="203"/>
        <v>79.245043601515874</v>
      </c>
      <c r="P691" s="3">
        <f t="shared" si="204"/>
        <v>79.245043601515874</v>
      </c>
      <c r="Q691" s="3">
        <f t="shared" si="205"/>
        <v>-90.549018173831087</v>
      </c>
      <c r="R691">
        <f t="shared" si="206"/>
        <v>89.450981826168913</v>
      </c>
      <c r="S691">
        <f t="shared" si="207"/>
        <v>1.1634100226735701E-2</v>
      </c>
      <c r="T691">
        <f t="shared" si="190"/>
        <v>79.245043601515874</v>
      </c>
    </row>
    <row r="692" spans="1:20" x14ac:dyDescent="0.25">
      <c r="A692">
        <f t="shared" si="191"/>
        <v>73.376984595786595</v>
      </c>
      <c r="B692">
        <f t="shared" si="208"/>
        <v>11.678309807597296</v>
      </c>
      <c r="C692" t="str">
        <f t="shared" si="192"/>
        <v>-87.8433979363849-9132.39446591198i</v>
      </c>
      <c r="D692" t="str">
        <f t="shared" si="193"/>
        <v>3.47812499910389-1362.82520530616i</v>
      </c>
      <c r="E692" t="str">
        <f t="shared" si="194"/>
        <v>162.468019718519-0.111114242845273i</v>
      </c>
      <c r="F692" t="str">
        <f t="shared" si="195"/>
        <v>2.90990990976552-12789.2750719059i</v>
      </c>
      <c r="G692" t="str">
        <f t="shared" si="196"/>
        <v>0.999999999950379-7.04419052084597E-06i</v>
      </c>
      <c r="H692" t="str">
        <f t="shared" si="197"/>
        <v>15.1515608106041+0.172217700532198i</v>
      </c>
      <c r="I692" t="str">
        <f t="shared" si="198"/>
        <v>15.2108031428698-1311.96702844901i</v>
      </c>
      <c r="K692" t="str">
        <f t="shared" si="199"/>
        <v>0.329956377312902-0.00379031146387344i</v>
      </c>
      <c r="L692" t="str">
        <f t="shared" si="200"/>
        <v>0.000416666666666667-40.2726108001782i</v>
      </c>
      <c r="M692" t="str">
        <f t="shared" si="201"/>
        <v>0.005-100.207731579267i</v>
      </c>
      <c r="N692">
        <f t="shared" si="202"/>
        <v>89.448895822114949</v>
      </c>
      <c r="O692">
        <f t="shared" si="203"/>
        <v>79.212095046964393</v>
      </c>
      <c r="P692" s="3">
        <f t="shared" si="204"/>
        <v>79.212095046964393</v>
      </c>
      <c r="Q692" s="3">
        <f t="shared" si="205"/>
        <v>-90.551104177885051</v>
      </c>
      <c r="R692">
        <f t="shared" si="206"/>
        <v>89.448895822114949</v>
      </c>
      <c r="S692">
        <f t="shared" si="207"/>
        <v>1.1678309807597296E-2</v>
      </c>
      <c r="T692">
        <f t="shared" si="190"/>
        <v>79.212095046964393</v>
      </c>
    </row>
    <row r="693" spans="1:20" x14ac:dyDescent="0.25">
      <c r="A693">
        <f t="shared" si="191"/>
        <v>73.65581713725058</v>
      </c>
      <c r="B693">
        <f t="shared" si="208"/>
        <v>11.722687384866166</v>
      </c>
      <c r="C693" t="str">
        <f t="shared" si="192"/>
        <v>-87.8432968853654-9097.81454572277i</v>
      </c>
      <c r="D693" t="str">
        <f t="shared" si="193"/>
        <v>3.47812499909707-1357.6660746476i</v>
      </c>
      <c r="E693" t="str">
        <f t="shared" si="194"/>
        <v>162.468008167337-0.111536333033214i</v>
      </c>
      <c r="F693" t="str">
        <f t="shared" si="195"/>
        <v>2.90990990976442-12740.8598048037i</v>
      </c>
      <c r="G693" t="str">
        <f t="shared" si="196"/>
        <v>0.999999999950002-7.07095844482252E-06i</v>
      </c>
      <c r="H693" t="str">
        <f t="shared" si="197"/>
        <v>15.1515611582732+0.172872129576522i</v>
      </c>
      <c r="I693" t="str">
        <f t="shared" si="198"/>
        <v>15.2108033036461-1307.00043109596i</v>
      </c>
      <c r="K693" t="str">
        <f t="shared" si="199"/>
        <v>0.329956045194895-0.00380471081055651i</v>
      </c>
      <c r="L693" t="str">
        <f t="shared" si="200"/>
        <v>0.000416666666666667-40.1201542141644i</v>
      </c>
      <c r="M693" t="str">
        <f t="shared" si="201"/>
        <v>0.005-99.8283837211265i</v>
      </c>
      <c r="N693">
        <f t="shared" si="202"/>
        <v>89.446801894277797</v>
      </c>
      <c r="O693">
        <f t="shared" si="203"/>
        <v>79.179146456420483</v>
      </c>
      <c r="P693" s="3">
        <f t="shared" si="204"/>
        <v>79.179146456420483</v>
      </c>
      <c r="Q693" s="3">
        <f t="shared" si="205"/>
        <v>-90.553198105722203</v>
      </c>
      <c r="R693">
        <f t="shared" si="206"/>
        <v>89.446801894277797</v>
      </c>
      <c r="S693">
        <f t="shared" si="207"/>
        <v>1.1722687384866166E-2</v>
      </c>
      <c r="T693">
        <f t="shared" si="190"/>
        <v>79.179146456420483</v>
      </c>
    </row>
    <row r="694" spans="1:20" x14ac:dyDescent="0.25">
      <c r="A694">
        <f t="shared" si="191"/>
        <v>73.935709242372141</v>
      </c>
      <c r="B694">
        <f t="shared" si="208"/>
        <v>11.767233596928659</v>
      </c>
      <c r="C694" t="str">
        <f t="shared" si="192"/>
        <v>-87.8431950651343-9063.3655006691i</v>
      </c>
      <c r="D694" t="str">
        <f t="shared" si="193"/>
        <v>3.4781249990902-1352.52647447133i</v>
      </c>
      <c r="E694" t="str">
        <f t="shared" si="194"/>
        <v>162.467996528225-0.111960025517127i</v>
      </c>
      <c r="F694" t="str">
        <f t="shared" si="195"/>
        <v>2.90990990976331-12692.6278192473i</v>
      </c>
      <c r="G694" t="str">
        <f t="shared" si="196"/>
        <v>0.999999999949621-7.09782808691015E-06i</v>
      </c>
      <c r="H694" t="str">
        <f t="shared" si="197"/>
        <v>15.1515615085897+0.173529045471608i</v>
      </c>
      <c r="I694" t="str">
        <f t="shared" si="198"/>
        <v>15.2108034656467-1302.05263538292i</v>
      </c>
      <c r="K694" t="str">
        <f t="shared" si="199"/>
        <v>0.329955710548673-0.00381916483085796i</v>
      </c>
      <c r="L694" t="str">
        <f t="shared" si="200"/>
        <v>0.000416666666666667-39.9682747700383i</v>
      </c>
      <c r="M694" t="str">
        <f t="shared" si="201"/>
        <v>0.005-99.4504719278011i</v>
      </c>
      <c r="N694">
        <f t="shared" si="202"/>
        <v>89.44470001258172</v>
      </c>
      <c r="O694">
        <f t="shared" si="203"/>
        <v>79.146197829610017</v>
      </c>
      <c r="P694" s="3">
        <f t="shared" si="204"/>
        <v>79.146197829610017</v>
      </c>
      <c r="Q694" s="3">
        <f t="shared" si="205"/>
        <v>-90.55529998741828</v>
      </c>
      <c r="R694">
        <f t="shared" si="206"/>
        <v>89.44470001258172</v>
      </c>
      <c r="S694">
        <f t="shared" si="207"/>
        <v>1.1767233596928658E-2</v>
      </c>
      <c r="T694">
        <f t="shared" si="190"/>
        <v>79.146197829610017</v>
      </c>
    </row>
    <row r="695" spans="1:20" x14ac:dyDescent="0.25">
      <c r="A695">
        <f t="shared" si="191"/>
        <v>74.21666493749315</v>
      </c>
      <c r="B695">
        <f t="shared" si="208"/>
        <v>11.811949084596987</v>
      </c>
      <c r="C695" t="str">
        <f t="shared" si="192"/>
        <v>-87.8430924698354-9029.04683519003i</v>
      </c>
      <c r="D695" t="str">
        <f t="shared" si="193"/>
        <v>3.47812499908327-1347.40633084246i</v>
      </c>
      <c r="E695" t="str">
        <f t="shared" si="194"/>
        <v>162.467984800515-0.112385326366844i</v>
      </c>
      <c r="F695" t="str">
        <f t="shared" si="195"/>
        <v>2.90990990976219-12644.5784214032i</v>
      </c>
      <c r="G695" t="str">
        <f t="shared" si="196"/>
        <v>0.999999999949237-7.12479983363767E-06i</v>
      </c>
      <c r="H695" t="str">
        <f t="shared" si="197"/>
        <v>15.1515618615736+0.174188457667726i</v>
      </c>
      <c r="I695" t="str">
        <f t="shared" si="198"/>
        <v>15.2108036288807-1297.12357013416i</v>
      </c>
      <c r="K695" t="str">
        <f t="shared" si="199"/>
        <v>0.329955373354995-0.00383367373203538i</v>
      </c>
      <c r="L695" t="str">
        <f t="shared" si="200"/>
        <v>0.000416666666666667-39.8169702829629i</v>
      </c>
      <c r="M695" t="str">
        <f t="shared" si="201"/>
        <v>0.005-99.0739907629017i</v>
      </c>
      <c r="N695">
        <f t="shared" si="202"/>
        <v>89.442590146837205</v>
      </c>
      <c r="O695">
        <f t="shared" si="203"/>
        <v>79.11324916625685</v>
      </c>
      <c r="P695" s="3">
        <f t="shared" si="204"/>
        <v>79.11324916625685</v>
      </c>
      <c r="Q695" s="3">
        <f t="shared" si="205"/>
        <v>-90.557409853162795</v>
      </c>
      <c r="R695">
        <f t="shared" si="206"/>
        <v>89.442590146837205</v>
      </c>
      <c r="S695">
        <f t="shared" si="207"/>
        <v>1.1811949084596988E-2</v>
      </c>
      <c r="T695">
        <f t="shared" si="190"/>
        <v>79.11324916625685</v>
      </c>
    </row>
    <row r="696" spans="1:20" x14ac:dyDescent="0.25">
      <c r="A696">
        <f t="shared" si="191"/>
        <v>74.498688264255634</v>
      </c>
      <c r="B696">
        <f t="shared" si="208"/>
        <v>11.856834491118457</v>
      </c>
      <c r="C696" t="str">
        <f t="shared" si="192"/>
        <v>-87.8429890935742-8994.85805560046i</v>
      </c>
      <c r="D696" t="str">
        <f t="shared" si="193"/>
        <v>3.47812499907629-1342.30557010602i</v>
      </c>
      <c r="E696" t="str">
        <f t="shared" si="194"/>
        <v>162.467972983534-0.112812241675159i</v>
      </c>
      <c r="F696" t="str">
        <f t="shared" si="195"/>
        <v>2.90990990976106-12596.7109200648i</v>
      </c>
      <c r="G696" t="str">
        <f t="shared" si="196"/>
        <v>0.999999999948851-7.15187407300273E-06i</v>
      </c>
      <c r="H696" t="str">
        <f t="shared" si="197"/>
        <v>15.1515622172453+0.174850375651053i</v>
      </c>
      <c r="I696" t="str">
        <f t="shared" si="198"/>
        <v>15.2108037933577-1292.21316444343i</v>
      </c>
      <c r="K696" t="str">
        <f t="shared" si="199"/>
        <v>0.329955033594475-0.0038482377221281i</v>
      </c>
      <c r="L696" t="str">
        <f t="shared" si="200"/>
        <v>0.000416666666666667-39.6662385763728i</v>
      </c>
      <c r="M696" t="str">
        <f t="shared" si="201"/>
        <v>0.005-98.6989348106213i</v>
      </c>
      <c r="N696">
        <f t="shared" si="202"/>
        <v>89.440472266740329</v>
      </c>
      <c r="O696">
        <f t="shared" si="203"/>
        <v>79.080300466083017</v>
      </c>
      <c r="P696" s="3">
        <f t="shared" si="204"/>
        <v>79.080300466083017</v>
      </c>
      <c r="Q696" s="3">
        <f t="shared" si="205"/>
        <v>-90.559527733259671</v>
      </c>
      <c r="R696">
        <f t="shared" si="206"/>
        <v>89.440472266740329</v>
      </c>
      <c r="S696">
        <f t="shared" si="207"/>
        <v>1.1856834491118457E-2</v>
      </c>
      <c r="T696">
        <f t="shared" si="190"/>
        <v>79.080300466083017</v>
      </c>
    </row>
    <row r="697" spans="1:20" x14ac:dyDescent="0.25">
      <c r="A697">
        <f t="shared" si="191"/>
        <v>74.78178327965982</v>
      </c>
      <c r="B697">
        <f t="shared" si="208"/>
        <v>11.901890462184708</v>
      </c>
      <c r="C697" t="str">
        <f t="shared" si="192"/>
        <v>-87.8428849304077-8960.79867008353i</v>
      </c>
      <c r="D697" t="str">
        <f t="shared" si="193"/>
        <v>3.47812499906925-1337.22411888586i</v>
      </c>
      <c r="E697" t="str">
        <f t="shared" si="194"/>
        <v>162.467961076602-0.113240777557705i</v>
      </c>
      <c r="F697" t="str">
        <f t="shared" si="195"/>
        <v>2.90990990975994-12549.0246266419i</v>
      </c>
      <c r="G697" t="str">
        <f t="shared" si="196"/>
        <v>0.999999999948461-7.17905119447734E-06i</v>
      </c>
      <c r="H697" t="str">
        <f t="shared" si="197"/>
        <v>15.1515625756252+0.175514808943821i</v>
      </c>
      <c r="I697" t="str">
        <f t="shared" si="198"/>
        <v>15.2108039590869-1287.32134767288i</v>
      </c>
      <c r="K697" t="str">
        <f t="shared" si="199"/>
        <v>0.329954691247578-0.00386285700996031i</v>
      </c>
      <c r="L697" t="str">
        <f t="shared" si="200"/>
        <v>0.000416666666666667-39.5160774819413i</v>
      </c>
      <c r="M697" t="str">
        <f t="shared" si="201"/>
        <v>0.005-98.3252986756545i</v>
      </c>
      <c r="N697">
        <f t="shared" si="202"/>
        <v>89.438346341872446</v>
      </c>
      <c r="O697">
        <f t="shared" si="203"/>
        <v>79.047351728808223</v>
      </c>
      <c r="P697" s="3">
        <f t="shared" si="204"/>
        <v>79.047351728808223</v>
      </c>
      <c r="Q697" s="3">
        <f t="shared" si="205"/>
        <v>-90.561653658127554</v>
      </c>
      <c r="R697">
        <f t="shared" si="206"/>
        <v>89.438346341872446</v>
      </c>
      <c r="S697">
        <f t="shared" si="207"/>
        <v>1.1901890462184709E-2</v>
      </c>
      <c r="T697">
        <f t="shared" si="190"/>
        <v>79.047351728808223</v>
      </c>
    </row>
    <row r="698" spans="1:20" x14ac:dyDescent="0.25">
      <c r="A698">
        <f t="shared" si="191"/>
        <v>75.065954056122521</v>
      </c>
      <c r="B698">
        <f t="shared" si="208"/>
        <v>11.94711764594101</v>
      </c>
      <c r="C698" t="str">
        <f t="shared" si="192"/>
        <v>-87.8427799743442-8926.86818868348i</v>
      </c>
      <c r="D698" t="str">
        <f t="shared" si="193"/>
        <v>3.47812499906217-1332.16190408358i</v>
      </c>
      <c r="E698" t="str">
        <f t="shared" si="194"/>
        <v>162.467949079032-0.113670940153187i</v>
      </c>
      <c r="F698" t="str">
        <f t="shared" si="195"/>
        <v>2.90990990975879-12501.5188551515i</v>
      </c>
      <c r="G698" t="str">
        <f t="shared" si="196"/>
        <v>0.999999999948069-7.20633158901353E-06i</v>
      </c>
      <c r="H698" t="str">
        <f t="shared" si="197"/>
        <v>15.1515629367341+0.176181767104448i</v>
      </c>
      <c r="I698" t="str">
        <f t="shared" si="198"/>
        <v>15.2108041260785-1282.44804945214i</v>
      </c>
      <c r="K698" t="str">
        <f t="shared" si="199"/>
        <v>0.32995434629462-0.00387753180514373i</v>
      </c>
      <c r="L698" t="str">
        <f t="shared" si="200"/>
        <v>0.000416666666666667-39.366484839551i</v>
      </c>
      <c r="M698" t="str">
        <f t="shared" si="201"/>
        <v>0.005-97.9530769831179i</v>
      </c>
      <c r="N698">
        <f t="shared" si="202"/>
        <v>89.436212341699729</v>
      </c>
      <c r="O698">
        <f t="shared" si="203"/>
        <v>79.014402954149787</v>
      </c>
      <c r="P698" s="3">
        <f t="shared" si="204"/>
        <v>79.014402954149787</v>
      </c>
      <c r="Q698" s="3">
        <f t="shared" si="205"/>
        <v>-90.563787658300271</v>
      </c>
      <c r="R698">
        <f t="shared" si="206"/>
        <v>89.436212341699729</v>
      </c>
      <c r="S698">
        <f t="shared" si="207"/>
        <v>1.1947117645941009E-2</v>
      </c>
      <c r="T698">
        <f t="shared" si="190"/>
        <v>79.014402954149787</v>
      </c>
    </row>
    <row r="699" spans="1:20" x14ac:dyDescent="0.25">
      <c r="A699">
        <f t="shared" si="191"/>
        <v>75.351204681535791</v>
      </c>
      <c r="B699">
        <f t="shared" si="208"/>
        <v>11.992516692995586</v>
      </c>
      <c r="C699" t="str">
        <f t="shared" si="192"/>
        <v>-87.8426742193534-8893.06612329947i</v>
      </c>
      <c r="D699" t="str">
        <f t="shared" si="193"/>
        <v>3.47812499905502-1327.11885287753i</v>
      </c>
      <c r="E699" t="str">
        <f t="shared" si="194"/>
        <v>162.467936990138-0.114102735623399i</v>
      </c>
      <c r="F699" t="str">
        <f t="shared" si="195"/>
        <v>2.90990990975765-12454.1929222068i</v>
      </c>
      <c r="G699" t="str">
        <f t="shared" si="196"/>
        <v>0.999999999947673-7.23371564904892E-06i</v>
      </c>
      <c r="H699" t="str">
        <f t="shared" si="197"/>
        <v>15.1515633005926+0.176851259727673i</v>
      </c>
      <c r="I699" t="str">
        <f t="shared" si="198"/>
        <v>15.2108042943414-1277.59319967713i</v>
      </c>
      <c r="K699" t="str">
        <f t="shared" si="199"/>
        <v>0.32995399871577-0.00389226231808074i</v>
      </c>
      <c r="L699" t="str">
        <f t="shared" si="200"/>
        <v>0.000416666666666667-39.2174584972615i</v>
      </c>
      <c r="M699" t="str">
        <f t="shared" si="201"/>
        <v>0.005-97.5822643784797i</v>
      </c>
      <c r="N699">
        <f t="shared" si="202"/>
        <v>89.434070235572733</v>
      </c>
      <c r="O699">
        <f t="shared" si="203"/>
        <v>78.981454141823434</v>
      </c>
      <c r="P699" s="3">
        <f t="shared" si="204"/>
        <v>78.981454141823434</v>
      </c>
      <c r="Q699" s="3">
        <f t="shared" si="205"/>
        <v>-90.565929764427267</v>
      </c>
      <c r="R699">
        <f t="shared" si="206"/>
        <v>89.434070235572733</v>
      </c>
      <c r="S699">
        <f t="shared" si="207"/>
        <v>1.1992516692995586E-2</v>
      </c>
      <c r="T699">
        <f t="shared" si="190"/>
        <v>78.981454141823434</v>
      </c>
    </row>
    <row r="700" spans="1:20" x14ac:dyDescent="0.25">
      <c r="A700">
        <f t="shared" si="191"/>
        <v>75.637539259325635</v>
      </c>
      <c r="B700">
        <f t="shared" si="208"/>
        <v>12.038088256428971</v>
      </c>
      <c r="C700" t="str">
        <f t="shared" si="192"/>
        <v>-87.8425676593533-8859.39198767749i</v>
      </c>
      <c r="D700" t="str">
        <f t="shared" si="193"/>
        <v>3.47812499904783-1322.09489272172i</v>
      </c>
      <c r="E700" t="str">
        <f t="shared" si="194"/>
        <v>162.467924809223-0.114536170153318i</v>
      </c>
      <c r="F700" t="str">
        <f t="shared" si="195"/>
        <v>2.90990990975649-12407.0461470085i</v>
      </c>
      <c r="G700" t="str">
        <f t="shared" si="196"/>
        <v>0.999999999947275-7.26120376851241E-06i</v>
      </c>
      <c r="H700" t="str">
        <f t="shared" si="197"/>
        <v>15.1515636672217+0.177523296444704i</v>
      </c>
      <c r="I700" t="str">
        <f t="shared" si="198"/>
        <v>15.2108044638856-1272.75672850922i</v>
      </c>
      <c r="K700" t="str">
        <f t="shared" si="199"/>
        <v>0.329953648491043-0.0039070487599672i</v>
      </c>
      <c r="L700" t="str">
        <f t="shared" si="200"/>
        <v>0.000416666666666667-39.0689963112786i</v>
      </c>
      <c r="M700" t="str">
        <f t="shared" si="201"/>
        <v>0.005-97.2128555274755i</v>
      </c>
      <c r="N700">
        <f t="shared" si="202"/>
        <v>89.431919992726009</v>
      </c>
      <c r="O700">
        <f t="shared" si="203"/>
        <v>78.948505291542261</v>
      </c>
      <c r="P700" s="3">
        <f t="shared" si="204"/>
        <v>78.948505291542261</v>
      </c>
      <c r="Q700" s="3">
        <f t="shared" si="205"/>
        <v>-90.568080007273991</v>
      </c>
      <c r="R700">
        <f t="shared" si="206"/>
        <v>89.431919992726009</v>
      </c>
      <c r="S700">
        <f t="shared" si="207"/>
        <v>1.2038088256428971E-2</v>
      </c>
      <c r="T700">
        <f t="shared" si="190"/>
        <v>78.948505291542261</v>
      </c>
    </row>
    <row r="701" spans="1:20" x14ac:dyDescent="0.25">
      <c r="A701">
        <f t="shared" si="191"/>
        <v>75.924961908511079</v>
      </c>
      <c r="B701">
        <f t="shared" si="208"/>
        <v>12.083832991803401</v>
      </c>
      <c r="C701" t="str">
        <f t="shared" si="192"/>
        <v>-87.8424602882205-8825.84529740424i</v>
      </c>
      <c r="D701" t="str">
        <f t="shared" si="193"/>
        <v>3.47812499904058-1317.08995134481i</v>
      </c>
      <c r="E701" t="str">
        <f t="shared" si="194"/>
        <v>162.467912535588-0.114971249951201i</v>
      </c>
      <c r="F701" t="str">
        <f t="shared" si="195"/>
        <v>2.90990990975531-12360.0778513343i</v>
      </c>
      <c r="G701" t="str">
        <f t="shared" si="196"/>
        <v>0.999999999946873-7.28879634282983E-06i</v>
      </c>
      <c r="H701" t="str">
        <f t="shared" si="197"/>
        <v>15.1515640366425+0.178197886923345i</v>
      </c>
      <c r="I701" t="str">
        <f t="shared" si="198"/>
        <v>15.2108046347206-1267.93856637414i</v>
      </c>
      <c r="K701" t="str">
        <f t="shared" si="199"/>
        <v>0.329953295600305-0.00392189134279547i</v>
      </c>
      <c r="L701" t="str">
        <f t="shared" si="200"/>
        <v>0.000416666666666667-38.9210961459242i</v>
      </c>
      <c r="M701" t="str">
        <f t="shared" si="201"/>
        <v>0.005-96.8448451160347i</v>
      </c>
      <c r="N701">
        <f t="shared" si="202"/>
        <v>89.429761582277564</v>
      </c>
      <c r="O701">
        <f t="shared" si="203"/>
        <v>78.915556403017575</v>
      </c>
      <c r="P701" s="3">
        <f t="shared" si="204"/>
        <v>78.915556403017575</v>
      </c>
      <c r="Q701" s="3">
        <f t="shared" si="205"/>
        <v>-90.570238417722436</v>
      </c>
      <c r="R701">
        <f t="shared" si="206"/>
        <v>89.429761582277564</v>
      </c>
      <c r="S701">
        <f t="shared" si="207"/>
        <v>1.2083832991803401E-2</v>
      </c>
      <c r="T701">
        <f t="shared" si="190"/>
        <v>78.915556403017575</v>
      </c>
    </row>
    <row r="702" spans="1:20" x14ac:dyDescent="0.25">
      <c r="A702">
        <f t="shared" si="191"/>
        <v>76.21347676376341</v>
      </c>
      <c r="B702">
        <f t="shared" si="208"/>
        <v>12.129751557172254</v>
      </c>
      <c r="C702" t="str">
        <f t="shared" si="192"/>
        <v>-87.842352099783-8792.42556989935i</v>
      </c>
      <c r="D702" t="str">
        <f t="shared" si="193"/>
        <v>3.47812499903327-1312.10395674902i</v>
      </c>
      <c r="E702" t="str">
        <f t="shared" si="194"/>
        <v>162.467900168527-0.1154079812487i</v>
      </c>
      <c r="F702" t="str">
        <f t="shared" si="195"/>
        <v>2.90990990975414-12313.2873595296i</v>
      </c>
      <c r="G702" t="str">
        <f t="shared" si="196"/>
        <v>0.999999999946469-7.31649376892963E-06i</v>
      </c>
      <c r="H702" t="str">
        <f t="shared" si="197"/>
        <v>15.1515644088762+0.178875040868146i</v>
      </c>
      <c r="I702" t="str">
        <f t="shared" si="198"/>
        <v>15.2108048068567-1263.13864396101i</v>
      </c>
      <c r="K702" t="str">
        <f t="shared" si="199"/>
        <v>0.329952940023266-0.00393679027935733i</v>
      </c>
      <c r="L702" t="str">
        <f t="shared" si="200"/>
        <v>0.000416666666666667-38.7737558736045i</v>
      </c>
      <c r="M702" t="str">
        <f t="shared" si="201"/>
        <v>0.005-96.4782278502041i</v>
      </c>
      <c r="N702">
        <f t="shared" si="202"/>
        <v>89.427594973228494</v>
      </c>
      <c r="O702">
        <f t="shared" si="203"/>
        <v>78.882607475958068</v>
      </c>
      <c r="P702" s="3">
        <f t="shared" si="204"/>
        <v>78.882607475958068</v>
      </c>
      <c r="Q702" s="3">
        <f t="shared" si="205"/>
        <v>-90.572405026771506</v>
      </c>
      <c r="R702">
        <f t="shared" si="206"/>
        <v>89.427594973228494</v>
      </c>
      <c r="S702">
        <f t="shared" si="207"/>
        <v>1.2129751557172254E-2</v>
      </c>
      <c r="T702">
        <f t="shared" si="190"/>
        <v>78.882607475958068</v>
      </c>
    </row>
    <row r="703" spans="1:20" x14ac:dyDescent="0.25">
      <c r="A703">
        <f t="shared" si="191"/>
        <v>76.503087975465718</v>
      </c>
      <c r="B703">
        <f t="shared" si="208"/>
        <v>12.175844613089509</v>
      </c>
      <c r="C703" t="str">
        <f t="shared" si="192"/>
        <v>-87.8422430878209-8759.13232440922i</v>
      </c>
      <c r="D703" t="str">
        <f t="shared" si="193"/>
        <v>3.47812499902591-1307.13683720916i</v>
      </c>
      <c r="E703" t="str">
        <f t="shared" si="194"/>
        <v>162.467887707329-0.115846370300846i</v>
      </c>
      <c r="F703" t="str">
        <f t="shared" si="195"/>
        <v>2.90990990975295-12266.6739984974i</v>
      </c>
      <c r="G703" t="str">
        <f t="shared" si="196"/>
        <v>0.999999999946061-7.34429644524857E-06i</v>
      </c>
      <c r="H703" t="str">
        <f t="shared" si="197"/>
        <v>15.1515647839442+0.179554768020531i</v>
      </c>
      <c r="I703" t="str">
        <f t="shared" si="198"/>
        <v>15.2108049803033-1258.35689222133i</v>
      </c>
      <c r="K703" t="str">
        <f t="shared" si="199"/>
        <v>0.329952581739485-0.00395174578324693i</v>
      </c>
      <c r="L703" t="str">
        <f t="shared" si="200"/>
        <v>0.000416666666666667-38.6269733747802i</v>
      </c>
      <c r="M703" t="str">
        <f t="shared" si="201"/>
        <v>0.005-96.1129984560712i</v>
      </c>
      <c r="N703">
        <f t="shared" si="202"/>
        <v>89.425420134462584</v>
      </c>
      <c r="O703">
        <f t="shared" si="203"/>
        <v>78.849658510070583</v>
      </c>
      <c r="P703" s="3">
        <f t="shared" si="204"/>
        <v>78.849658510070583</v>
      </c>
      <c r="Q703" s="3">
        <f t="shared" si="205"/>
        <v>-90.574579865537416</v>
      </c>
      <c r="R703">
        <f t="shared" si="206"/>
        <v>89.425420134462584</v>
      </c>
      <c r="S703">
        <f t="shared" si="207"/>
        <v>1.217584461308951E-2</v>
      </c>
      <c r="T703">
        <f t="shared" si="190"/>
        <v>78.849658510070583</v>
      </c>
    </row>
    <row r="704" spans="1:20" x14ac:dyDescent="0.25">
      <c r="A704">
        <f t="shared" si="191"/>
        <v>76.793799709772486</v>
      </c>
      <c r="B704">
        <f t="shared" si="208"/>
        <v>12.22211282261925</v>
      </c>
      <c r="C704" t="str">
        <f t="shared" si="192"/>
        <v>-87.8421332460642-8725.96508199938i</v>
      </c>
      <c r="D704" t="str">
        <f t="shared" si="193"/>
        <v>3.4781249990185-1302.18852127154i</v>
      </c>
      <c r="E704" t="str">
        <f t="shared" si="194"/>
        <v>162.467875151276-0.116286423386226i</v>
      </c>
      <c r="F704" t="str">
        <f t="shared" si="195"/>
        <v>2.90990990975176-12220.2370976889i</v>
      </c>
      <c r="G704" t="str">
        <f t="shared" si="196"/>
        <v>0.999999999945651-7.37220477173748E-06i</v>
      </c>
      <c r="H704" t="str">
        <f t="shared" si="197"/>
        <v>15.1515651618683+0.180237078158948i</v>
      </c>
      <c r="I704" t="str">
        <f t="shared" si="198"/>
        <v>15.2108051550706-1253.59324236803i</v>
      </c>
      <c r="K704" t="str">
        <f t="shared" si="199"/>
        <v>0.329952220728361-0.00396675806886374i</v>
      </c>
      <c r="L704" t="str">
        <f t="shared" si="200"/>
        <v>0.000416666666666667-38.4807465379361i</v>
      </c>
      <c r="M704" t="str">
        <f t="shared" si="201"/>
        <v>0.005-95.7491516796876i</v>
      </c>
      <c r="N704">
        <f t="shared" si="202"/>
        <v>89.423237034745767</v>
      </c>
      <c r="O704">
        <f t="shared" si="203"/>
        <v>78.816709505059379</v>
      </c>
      <c r="P704" s="3">
        <f t="shared" si="204"/>
        <v>78.816709505059379</v>
      </c>
      <c r="Q704" s="3">
        <f t="shared" si="205"/>
        <v>-90.576762965254233</v>
      </c>
      <c r="R704">
        <f t="shared" si="206"/>
        <v>89.423237034745767</v>
      </c>
      <c r="S704">
        <f t="shared" si="207"/>
        <v>1.2222112822619251E-2</v>
      </c>
      <c r="T704">
        <f t="shared" si="190"/>
        <v>78.816709505059379</v>
      </c>
    </row>
    <row r="705" spans="1:20" x14ac:dyDescent="0.25">
      <c r="A705">
        <f t="shared" si="191"/>
        <v>77.085616148669629</v>
      </c>
      <c r="B705">
        <f t="shared" si="208"/>
        <v>12.268556851345204</v>
      </c>
      <c r="C705" t="str">
        <f t="shared" si="192"/>
        <v>-87.8420225682027-8692.92336554824i</v>
      </c>
      <c r="D705" t="str">
        <f t="shared" si="193"/>
        <v>3.47812499901102-1297.25893775297i</v>
      </c>
      <c r="E705" t="str">
        <f t="shared" si="194"/>
        <v>162.467862499648-0.116728146807098i</v>
      </c>
      <c r="F705" t="str">
        <f t="shared" si="195"/>
        <v>2.90990990975056-12173.9759890937i</v>
      </c>
      <c r="G705" t="str">
        <f t="shared" si="196"/>
        <v>0.999999999945237-7.40021914986702E-06i</v>
      </c>
      <c r="H705" t="str">
        <f t="shared" si="197"/>
        <v>15.15156554267+0.180921981099007i</v>
      </c>
      <c r="I705" t="str">
        <f t="shared" si="198"/>
        <v>15.2108053311688-1248.84762587437i</v>
      </c>
      <c r="K705" t="str">
        <f t="shared" si="199"/>
        <v>0.32995185696914-0.00398182735141568i</v>
      </c>
      <c r="L705" t="str">
        <f t="shared" si="200"/>
        <v>0.000416666666666667-38.3350732595498i</v>
      </c>
      <c r="M705" t="str">
        <f t="shared" si="201"/>
        <v>0.005-95.3866822869971i</v>
      </c>
      <c r="N705">
        <f t="shared" si="202"/>
        <v>89.421045642725716</v>
      </c>
      <c r="O705">
        <f t="shared" si="203"/>
        <v>78.783760460626723</v>
      </c>
      <c r="P705" s="3">
        <f t="shared" si="204"/>
        <v>78.783760460626723</v>
      </c>
      <c r="Q705" s="3">
        <f t="shared" si="205"/>
        <v>-90.578954357274284</v>
      </c>
      <c r="R705">
        <f t="shared" si="206"/>
        <v>89.421045642725716</v>
      </c>
      <c r="S705">
        <f t="shared" si="207"/>
        <v>1.2268556851345204E-2</v>
      </c>
      <c r="T705">
        <f t="shared" si="190"/>
        <v>78.783760460626723</v>
      </c>
    </row>
    <row r="706" spans="1:20" x14ac:dyDescent="0.25">
      <c r="A706">
        <f t="shared" si="191"/>
        <v>77.378541490034578</v>
      </c>
      <c r="B706">
        <f t="shared" si="208"/>
        <v>12.315177367380317</v>
      </c>
      <c r="C706" t="str">
        <f t="shared" si="192"/>
        <v>-87.841911047875-8660.00669974005i</v>
      </c>
      <c r="D706" t="str">
        <f t="shared" si="193"/>
        <v>3.47812499900349-1292.34801573975i</v>
      </c>
      <c r="E706" t="str">
        <f t="shared" si="194"/>
        <v>162.467849751719-0.117171546889384i</v>
      </c>
      <c r="F706" t="str">
        <f t="shared" si="195"/>
        <v>2.90990990974934-12127.8900072302i</v>
      </c>
      <c r="G706" t="str">
        <f t="shared" si="196"/>
        <v>0.99999999994482-7.42833998263342E-06i</v>
      </c>
      <c r="H706" t="str">
        <f t="shared" si="197"/>
        <v>15.1515659263713+0.181609486693617i</v>
      </c>
      <c r="I706" t="str">
        <f t="shared" si="198"/>
        <v>15.2108055086078-1244.11997447307i</v>
      </c>
      <c r="K706" t="str">
        <f t="shared" si="199"/>
        <v>0.32995149044091-0.00399695384692196i</v>
      </c>
      <c r="L706" t="str">
        <f t="shared" si="200"/>
        <v>0.000416666666666667-38.1899514440624i</v>
      </c>
      <c r="M706" t="str">
        <f t="shared" si="201"/>
        <v>0.005-95.0255850637552i</v>
      </c>
      <c r="N706">
        <f t="shared" si="202"/>
        <v>89.418845926931482</v>
      </c>
      <c r="O706">
        <f t="shared" si="203"/>
        <v>78.75081137647274</v>
      </c>
      <c r="P706" s="3">
        <f t="shared" si="204"/>
        <v>78.75081137647274</v>
      </c>
      <c r="Q706" s="3">
        <f t="shared" si="205"/>
        <v>-90.581154073068518</v>
      </c>
      <c r="R706">
        <f t="shared" si="206"/>
        <v>89.418845926931482</v>
      </c>
      <c r="S706">
        <f t="shared" si="207"/>
        <v>1.2315177367380317E-2</v>
      </c>
      <c r="T706">
        <f t="shared" si="190"/>
        <v>78.75081137647274</v>
      </c>
    </row>
    <row r="707" spans="1:20" x14ac:dyDescent="0.25">
      <c r="A707">
        <f t="shared" si="191"/>
        <v>77.672579947696718</v>
      </c>
      <c r="B707">
        <f t="shared" si="208"/>
        <v>12.361975041376363</v>
      </c>
      <c r="C707" t="str">
        <f t="shared" si="192"/>
        <v>-87.8417986786658-8627.21461105749i</v>
      </c>
      <c r="D707" t="str">
        <f t="shared" si="193"/>
        <v>3.47812499899591-1287.4556845866i</v>
      </c>
      <c r="E707" t="str">
        <f t="shared" si="194"/>
        <v>162.467836906754-0.117616629982757i</v>
      </c>
      <c r="F707" t="str">
        <f t="shared" si="195"/>
        <v>2.90990990974812-12081.9784891361i</v>
      </c>
      <c r="G707" t="str">
        <f t="shared" si="196"/>
        <v>0.9999999999444-0.0000074565676745643i</v>
      </c>
      <c r="H707" t="str">
        <f t="shared" si="197"/>
        <v>15.1515663129943+0.182299604833135i</v>
      </c>
      <c r="I707" t="str">
        <f t="shared" si="198"/>
        <v>15.210805687398-1239.4102201553i</v>
      </c>
      <c r="K707" t="str">
        <f t="shared" si="199"/>
        <v>0.329951121122597-0.00401213777221619i</v>
      </c>
      <c r="L707" t="str">
        <f t="shared" si="200"/>
        <v>0.000416666666666667-38.0453790038477i</v>
      </c>
      <c r="M707" t="str">
        <f t="shared" si="201"/>
        <v>0.005-94.665854815456i</v>
      </c>
      <c r="N707">
        <f t="shared" si="202"/>
        <v>89.416637855772933</v>
      </c>
      <c r="O707">
        <f t="shared" si="203"/>
        <v>78.717862252294793</v>
      </c>
      <c r="P707" s="3">
        <f t="shared" si="204"/>
        <v>78.717862252294793</v>
      </c>
      <c r="Q707" s="3">
        <f t="shared" si="205"/>
        <v>-90.583362144227067</v>
      </c>
      <c r="R707">
        <f t="shared" si="206"/>
        <v>89.416637855772933</v>
      </c>
      <c r="S707">
        <f t="shared" si="207"/>
        <v>1.2361975041376363E-2</v>
      </c>
      <c r="T707">
        <f t="shared" si="190"/>
        <v>78.717862252294793</v>
      </c>
    </row>
    <row r="708" spans="1:20" x14ac:dyDescent="0.25">
      <c r="A708">
        <f t="shared" si="191"/>
        <v>77.967735751497983</v>
      </c>
      <c r="B708">
        <f t="shared" si="208"/>
        <v>12.408950546533594</v>
      </c>
      <c r="C708" t="str">
        <f t="shared" si="192"/>
        <v>-87.8416854541201-8594.54662777579i</v>
      </c>
      <c r="D708" t="str">
        <f t="shared" si="193"/>
        <v>3.47812499898826-1282.58187391571i</v>
      </c>
      <c r="E708" t="str">
        <f t="shared" si="194"/>
        <v>162.467823964016-0.118063402460892i</v>
      </c>
      <c r="F708" t="str">
        <f t="shared" si="195"/>
        <v>2.90990990974689-12036.2407743587i</v>
      </c>
      <c r="G708" t="str">
        <f t="shared" si="196"/>
        <v>0.999999999943976-7.48490263172448E-06i</v>
      </c>
      <c r="H708" t="str">
        <f t="shared" si="197"/>
        <v>15.1515667025613+0.182992345445499i</v>
      </c>
      <c r="I708" t="str">
        <f t="shared" si="198"/>
        <v>15.2108058675494-1234.71829516964i</v>
      </c>
      <c r="K708" t="str">
        <f t="shared" si="199"/>
        <v>0.329950748992969-0.00402737934494928i</v>
      </c>
      <c r="L708" t="str">
        <f t="shared" si="200"/>
        <v>0.000416666666666667-37.9013538591828i</v>
      </c>
      <c r="M708" t="str">
        <f t="shared" si="201"/>
        <v>0.005-94.307486367261i</v>
      </c>
      <c r="N708">
        <f t="shared" si="202"/>
        <v>89.414421397540352</v>
      </c>
      <c r="O708">
        <f t="shared" si="203"/>
        <v>78.684913087788431</v>
      </c>
      <c r="P708" s="3">
        <f t="shared" si="204"/>
        <v>78.684913087788431</v>
      </c>
      <c r="Q708" s="3">
        <f t="shared" si="205"/>
        <v>-90.585578602459648</v>
      </c>
      <c r="R708">
        <f t="shared" si="206"/>
        <v>89.414421397540352</v>
      </c>
      <c r="S708">
        <f t="shared" si="207"/>
        <v>1.2408950546533595E-2</v>
      </c>
      <c r="T708">
        <f t="shared" si="190"/>
        <v>78.684913087788431</v>
      </c>
    </row>
    <row r="709" spans="1:20" x14ac:dyDescent="0.25">
      <c r="A709">
        <f t="shared" si="191"/>
        <v>78.264013147353666</v>
      </c>
      <c r="B709">
        <f t="shared" si="208"/>
        <v>12.456104558610422</v>
      </c>
      <c r="C709" t="str">
        <f t="shared" si="192"/>
        <v>-87.8415713677257-8562.00227995506i</v>
      </c>
      <c r="D709" t="str">
        <f t="shared" si="193"/>
        <v>3.47812499898055-1277.72651361566i</v>
      </c>
      <c r="E709" t="str">
        <f t="shared" si="194"/>
        <v>162.467810922758-0.1185118707213i</v>
      </c>
      <c r="F709" t="str">
        <f t="shared" si="195"/>
        <v>2.90990990974564-11990.6762049458i</v>
      </c>
      <c r="G709" t="str">
        <f t="shared" si="196"/>
        <v>0.99999999994355-7.51334526172182E-06i</v>
      </c>
      <c r="H709" t="str">
        <f t="shared" si="197"/>
        <v>15.1515670950946+0.183687718496383i</v>
      </c>
      <c r="I709" t="str">
        <f t="shared" si="198"/>
        <v>15.2108060490728-1230.04413202119i</v>
      </c>
      <c r="K709" t="str">
        <f t="shared" si="199"/>
        <v>0.329950374030634-0.00404267878359273i</v>
      </c>
      <c r="L709" t="str">
        <f t="shared" si="200"/>
        <v>0.000416666666666667-37.7578739382176i</v>
      </c>
      <c r="M709" t="str">
        <f t="shared" si="201"/>
        <v>0.005-93.9504745639179i</v>
      </c>
      <c r="N709">
        <f t="shared" si="202"/>
        <v>89.412196520403995</v>
      </c>
      <c r="O709">
        <f t="shared" si="203"/>
        <v>78.651963882646427</v>
      </c>
      <c r="P709" s="3">
        <f t="shared" si="204"/>
        <v>78.651963882646427</v>
      </c>
      <c r="Q709" s="3">
        <f t="shared" si="205"/>
        <v>-90.587803479596005</v>
      </c>
      <c r="R709">
        <f t="shared" si="206"/>
        <v>89.412196520403995</v>
      </c>
      <c r="S709">
        <f t="shared" si="207"/>
        <v>1.2456104558610421E-2</v>
      </c>
      <c r="T709">
        <f t="shared" si="190"/>
        <v>78.651963882646427</v>
      </c>
    </row>
    <row r="710" spans="1:20" x14ac:dyDescent="0.25">
      <c r="A710">
        <f t="shared" si="191"/>
        <v>78.561416397313607</v>
      </c>
      <c r="B710">
        <f t="shared" si="208"/>
        <v>12.503437755933142</v>
      </c>
      <c r="C710" t="str">
        <f t="shared" si="192"/>
        <v>-87.8414564129283-8529.58109943452i</v>
      </c>
      <c r="D710" t="str">
        <f t="shared" si="193"/>
        <v>3.47812499897279-1272.88953384048i</v>
      </c>
      <c r="E710" t="str">
        <f t="shared" si="194"/>
        <v>162.467797782235-0.118962041185657i</v>
      </c>
      <c r="F710" t="str">
        <f t="shared" si="195"/>
        <v>2.9099099097444-11945.2841254356i</v>
      </c>
      <c r="G710" t="str">
        <f t="shared" si="196"/>
        <v>0.99999999994312-7.54189597371312E-06i</v>
      </c>
      <c r="H710" t="str">
        <f t="shared" si="197"/>
        <v>15.1515674906168+0.184385733989326i</v>
      </c>
      <c r="I710" t="str">
        <f t="shared" si="198"/>
        <v>15.2108062319782-1225.38766347052i</v>
      </c>
      <c r="K710" t="str">
        <f t="shared" si="199"/>
        <v>0.329949996214034-0.00405803630744128i</v>
      </c>
      <c r="L710" t="str">
        <f t="shared" si="200"/>
        <v>0.000416666666666667-37.6149371769452i</v>
      </c>
      <c r="M710" t="str">
        <f t="shared" si="201"/>
        <v>0.005-93.5948142696927i</v>
      </c>
      <c r="N710">
        <f t="shared" si="202"/>
        <v>89.409963192413684</v>
      </c>
      <c r="O710">
        <f t="shared" si="203"/>
        <v>78.619014636559825</v>
      </c>
      <c r="P710" s="3">
        <f t="shared" si="204"/>
        <v>78.619014636559825</v>
      </c>
      <c r="Q710" s="3">
        <f t="shared" si="205"/>
        <v>-90.590036807586316</v>
      </c>
      <c r="R710">
        <f t="shared" si="206"/>
        <v>89.409963192413684</v>
      </c>
      <c r="S710">
        <f t="shared" si="207"/>
        <v>1.2503437755933142E-2</v>
      </c>
      <c r="T710">
        <f t="shared" si="190"/>
        <v>78.619014636559825</v>
      </c>
    </row>
    <row r="711" spans="1:20" x14ac:dyDescent="0.25">
      <c r="A711">
        <f t="shared" si="191"/>
        <v>78.859949779623406</v>
      </c>
      <c r="B711">
        <f t="shared" si="208"/>
        <v>12.550950819405688</v>
      </c>
      <c r="C711" t="str">
        <f t="shared" si="192"/>
        <v>-87.8413405831188-8497.28261982472i</v>
      </c>
      <c r="D711" t="str">
        <f t="shared" si="193"/>
        <v>3.47812499896497-1268.07086500858i</v>
      </c>
      <c r="E711" t="str">
        <f t="shared" si="194"/>
        <v>162.46778454169-0.119413920299709i</v>
      </c>
      <c r="F711" t="str">
        <f t="shared" si="195"/>
        <v>2.90990990974313-11900.0638828479i</v>
      </c>
      <c r="G711" t="str">
        <f t="shared" si="196"/>
        <v>0.999999999942687-7.57055517840996E-06i</v>
      </c>
      <c r="H711" t="str">
        <f t="shared" si="197"/>
        <v>15.1515678891508+0.185086401965893i</v>
      </c>
      <c r="I711" t="str">
        <f t="shared" si="198"/>
        <v>15.2108064162765-1220.7488225328i</v>
      </c>
      <c r="K711" t="str">
        <f t="shared" si="199"/>
        <v>0.329949615521449-0.00407345213661638i</v>
      </c>
      <c r="L711" t="str">
        <f t="shared" si="200"/>
        <v>0.000416666666666667-37.4725415191723i</v>
      </c>
      <c r="M711" t="str">
        <f t="shared" si="201"/>
        <v>0.005-93.2405003682934i</v>
      </c>
      <c r="N711">
        <f t="shared" si="202"/>
        <v>89.40772138149822</v>
      </c>
      <c r="O711">
        <f t="shared" si="203"/>
        <v>78.586065349216824</v>
      </c>
      <c r="P711" s="3">
        <f t="shared" si="204"/>
        <v>78.586065349216824</v>
      </c>
      <c r="Q711" s="3">
        <f t="shared" si="205"/>
        <v>-90.59227861850178</v>
      </c>
      <c r="R711">
        <f t="shared" si="206"/>
        <v>89.40772138149822</v>
      </c>
      <c r="S711">
        <f t="shared" si="207"/>
        <v>1.2550950819405689E-2</v>
      </c>
      <c r="T711">
        <f t="shared" si="190"/>
        <v>78.586065349216824</v>
      </c>
    </row>
    <row r="712" spans="1:20" x14ac:dyDescent="0.25">
      <c r="A712">
        <f t="shared" si="191"/>
        <v>79.159617588785977</v>
      </c>
      <c r="B712">
        <f t="shared" si="208"/>
        <v>12.59864443251943</v>
      </c>
      <c r="C712" t="str">
        <f t="shared" si="192"/>
        <v>-87.8412238716362-8465.10637650129i</v>
      </c>
      <c r="D712" t="str">
        <f t="shared" si="193"/>
        <v>3.47812499895709-1263.2704378018i</v>
      </c>
      <c r="E712" t="str">
        <f t="shared" si="194"/>
        <v>162.467771200358-0.119867514533463i</v>
      </c>
      <c r="F712" t="str">
        <f t="shared" si="195"/>
        <v>2.90990990974186-11855.0148266743i</v>
      </c>
      <c r="G712" t="str">
        <f t="shared" si="196"/>
        <v>0.99999999994225-7.59932328808459E-06i</v>
      </c>
      <c r="H712" t="str">
        <f t="shared" si="197"/>
        <v>15.1515682907193+0.185789732505801i</v>
      </c>
      <c r="I712" t="str">
        <f t="shared" si="198"/>
        <v>15.210806601978-1216.12754247672i</v>
      </c>
      <c r="K712" t="str">
        <f t="shared" si="199"/>
        <v>0.329949231930994-0.0040889264920689i</v>
      </c>
      <c r="L712" t="str">
        <f t="shared" si="200"/>
        <v>0.000416666666666667-37.3306849164897i</v>
      </c>
      <c r="M712" t="str">
        <f t="shared" si="201"/>
        <v>0.005-92.8875277627949i</v>
      </c>
      <c r="N712">
        <f t="shared" si="202"/>
        <v>89.405471055465114</v>
      </c>
      <c r="O712">
        <f t="shared" si="203"/>
        <v>78.553116020303207</v>
      </c>
      <c r="P712" s="3">
        <f t="shared" si="204"/>
        <v>78.553116020303207</v>
      </c>
      <c r="Q712" s="3">
        <f t="shared" si="205"/>
        <v>-90.594528944534886</v>
      </c>
      <c r="R712">
        <f t="shared" si="206"/>
        <v>89.405471055465114</v>
      </c>
      <c r="S712">
        <f t="shared" si="207"/>
        <v>1.2598644432519431E-2</v>
      </c>
      <c r="T712">
        <f t="shared" si="190"/>
        <v>78.553116020303207</v>
      </c>
    </row>
    <row r="713" spans="1:20" x14ac:dyDescent="0.25">
      <c r="A713">
        <f t="shared" si="191"/>
        <v>79.46042413562337</v>
      </c>
      <c r="B713">
        <f t="shared" si="208"/>
        <v>12.646519281363004</v>
      </c>
      <c r="C713" t="str">
        <f t="shared" si="192"/>
        <v>-87.841106271777-8433.05190659873i</v>
      </c>
      <c r="D713" t="str">
        <f t="shared" si="193"/>
        <v>3.47812499894915-1258.48818316438i</v>
      </c>
      <c r="E713" t="str">
        <f t="shared" si="194"/>
        <v>162.467757757478-0.1203228303813i</v>
      </c>
      <c r="F713" t="str">
        <f t="shared" si="195"/>
        <v>2.90990990974058-11810.1363088689i</v>
      </c>
      <c r="G713" t="str">
        <f t="shared" si="196"/>
        <v>0.999999999941811-7.62820071657596E-06i</v>
      </c>
      <c r="H713" t="str">
        <f t="shared" si="197"/>
        <v>15.1515686953456+0.186495735727078i</v>
      </c>
      <c r="I713" t="str">
        <f t="shared" si="198"/>
        <v>15.2108067890934-1211.52375682361i</v>
      </c>
      <c r="K713" t="str">
        <f t="shared" si="199"/>
        <v>0.329948845420616-0.00410445959558242i</v>
      </c>
      <c r="L713" t="str">
        <f t="shared" si="200"/>
        <v>0.000416666666666667-37.1893653282424i</v>
      </c>
      <c r="M713" t="str">
        <f t="shared" si="201"/>
        <v>0.005-92.5358913755676i</v>
      </c>
      <c r="N713">
        <f t="shared" si="202"/>
        <v>89.403212181999919</v>
      </c>
      <c r="O713">
        <f t="shared" si="203"/>
        <v>78.520166649502869</v>
      </c>
      <c r="P713" s="3">
        <f t="shared" si="204"/>
        <v>78.520166649502869</v>
      </c>
      <c r="Q713" s="3">
        <f t="shared" si="205"/>
        <v>-90.596787818000081</v>
      </c>
      <c r="R713">
        <f t="shared" si="206"/>
        <v>89.403212181999919</v>
      </c>
      <c r="S713">
        <f t="shared" si="207"/>
        <v>1.2646519281363004E-2</v>
      </c>
      <c r="T713">
        <f t="shared" si="190"/>
        <v>78.520166649502869</v>
      </c>
    </row>
    <row r="714" spans="1:20" x14ac:dyDescent="0.25">
      <c r="A714">
        <f t="shared" si="191"/>
        <v>79.762373747338728</v>
      </c>
      <c r="B714">
        <f t="shared" si="208"/>
        <v>12.694576054632183</v>
      </c>
      <c r="C714" t="str">
        <f t="shared" si="192"/>
        <v>-87.8409877767778-8401.11874900284i</v>
      </c>
      <c r="D714" t="str">
        <f t="shared" si="193"/>
        <v>3.47812499894115-1253.72403230198i</v>
      </c>
      <c r="E714" t="str">
        <f t="shared" si="194"/>
        <v>162.467744212275-0.120779874361945i</v>
      </c>
      <c r="F714" t="str">
        <f t="shared" si="195"/>
        <v>2.90990990973929-11765.4276838394i</v>
      </c>
      <c r="G714" t="str">
        <f t="shared" si="196"/>
        <v>0.999999999941368-7.65718787929556E-06i</v>
      </c>
      <c r="H714" t="str">
        <f t="shared" si="197"/>
        <v>15.1515691030529+0.187204421786203i</v>
      </c>
      <c r="I714" t="str">
        <f t="shared" si="198"/>
        <v>15.2108069776338-1206.9373993465i</v>
      </c>
      <c r="K714" t="str">
        <f t="shared" si="199"/>
        <v>0.329948455968095-0.00412005166977621i</v>
      </c>
      <c r="L714" t="str">
        <f t="shared" si="200"/>
        <v>0.000416666666666667-37.0485807215007i</v>
      </c>
      <c r="M714" t="str">
        <f t="shared" si="201"/>
        <v>0.005-92.1855861482043i</v>
      </c>
      <c r="N714">
        <f t="shared" si="202"/>
        <v>89.400944728665991</v>
      </c>
      <c r="O714">
        <f t="shared" si="203"/>
        <v>78.487217236496832</v>
      </c>
      <c r="P714" s="3">
        <f t="shared" si="204"/>
        <v>78.487217236496832</v>
      </c>
      <c r="Q714" s="3">
        <f t="shared" si="205"/>
        <v>-90.599055271334009</v>
      </c>
      <c r="R714">
        <f t="shared" si="206"/>
        <v>89.400944728665991</v>
      </c>
      <c r="S714">
        <f t="shared" si="207"/>
        <v>1.2694576054632183E-2</v>
      </c>
      <c r="T714">
        <f t="shared" si="190"/>
        <v>78.487217236496832</v>
      </c>
    </row>
    <row r="715" spans="1:20" x14ac:dyDescent="0.25">
      <c r="A715">
        <f t="shared" si="191"/>
        <v>80.065470767578617</v>
      </c>
      <c r="B715">
        <f t="shared" si="208"/>
        <v>12.742815443639785</v>
      </c>
      <c r="C715" t="str">
        <f t="shared" si="192"/>
        <v>-87.8408683798278-8369.30644434458i</v>
      </c>
      <c r="D715" t="str">
        <f t="shared" si="193"/>
        <v>3.47812499893308-1248.97791668068i</v>
      </c>
      <c r="E715" t="str">
        <f t="shared" si="194"/>
        <v>162.467730563969-0.121238653018641i</v>
      </c>
      <c r="F715" t="str">
        <f t="shared" si="195"/>
        <v>2.90990990973799-11720.888308437i</v>
      </c>
      <c r="G715" t="str">
        <f t="shared" si="196"/>
        <v>0.999999999940921-7.68628519323345E-06i</v>
      </c>
      <c r="H715" t="str">
        <f t="shared" si="197"/>
        <v>15.1515695138647+0.187915800878256i</v>
      </c>
      <c r="I715" t="str">
        <f t="shared" si="198"/>
        <v>15.2108071676099-1202.36840406907i</v>
      </c>
      <c r="K715" t="str">
        <f t="shared" si="199"/>
        <v>0.329948063551043-0.00413570293810849i</v>
      </c>
      <c r="L715" t="str">
        <f t="shared" si="200"/>
        <v>0.000416666666666667-36.9083290710308i</v>
      </c>
      <c r="M715" t="str">
        <f t="shared" si="201"/>
        <v>0.005-91.836607041447i</v>
      </c>
      <c r="N715">
        <f t="shared" si="202"/>
        <v>89.398668662903845</v>
      </c>
      <c r="O715">
        <f t="shared" si="203"/>
        <v>78.454267780963704</v>
      </c>
      <c r="P715" s="3">
        <f t="shared" si="204"/>
        <v>78.454267780963704</v>
      </c>
      <c r="Q715" s="3">
        <f t="shared" si="205"/>
        <v>-90.601331337096155</v>
      </c>
      <c r="R715">
        <f t="shared" si="206"/>
        <v>89.398668662903845</v>
      </c>
      <c r="S715">
        <f t="shared" si="207"/>
        <v>1.2742815443639784E-2</v>
      </c>
      <c r="T715">
        <f t="shared" si="190"/>
        <v>78.454267780963704</v>
      </c>
    </row>
    <row r="716" spans="1:20" x14ac:dyDescent="0.25">
      <c r="A716">
        <f t="shared" si="191"/>
        <v>80.369719556495411</v>
      </c>
      <c r="B716">
        <f t="shared" si="208"/>
        <v>12.791238142325616</v>
      </c>
      <c r="C716" t="str">
        <f t="shared" si="192"/>
        <v>-87.8407480740652-8337.61453499373i</v>
      </c>
      <c r="D716" t="str">
        <f t="shared" si="193"/>
        <v>3.47812499892496-1244.24976802603i</v>
      </c>
      <c r="E716" t="str">
        <f t="shared" si="194"/>
        <v>162.467716811777-0.121699172919267i</v>
      </c>
      <c r="F716" t="str">
        <f t="shared" si="195"/>
        <v>2.9099099097367-11676.5175419479i</v>
      </c>
      <c r="G716" t="str">
        <f t="shared" si="196"/>
        <v>0.999999999940471-7.71549307696427E-06i</v>
      </c>
      <c r="H716" t="str">
        <f t="shared" si="197"/>
        <v>15.1515699278046+0.188629883237053i</v>
      </c>
      <c r="I716" t="str">
        <f t="shared" si="198"/>
        <v>15.2108073590323-1197.81670526479i</v>
      </c>
      <c r="K716" t="str">
        <f t="shared" si="199"/>
        <v>0.329947668146901-0.00415141362487922i</v>
      </c>
      <c r="L716" t="str">
        <f t="shared" si="200"/>
        <v>0.000416666666666667-36.7686083592656i</v>
      </c>
      <c r="M716" t="str">
        <f t="shared" si="201"/>
        <v>0.005-91.4889490351135i</v>
      </c>
      <c r="N716">
        <f t="shared" si="202"/>
        <v>89.396383952030831</v>
      </c>
      <c r="O716">
        <f t="shared" si="203"/>
        <v>78.421318282580003</v>
      </c>
      <c r="P716" s="3">
        <f t="shared" si="204"/>
        <v>78.421318282580003</v>
      </c>
      <c r="Q716" s="3">
        <f t="shared" si="205"/>
        <v>-90.603616047969169</v>
      </c>
      <c r="R716">
        <f t="shared" si="206"/>
        <v>89.396383952030831</v>
      </c>
      <c r="S716">
        <f t="shared" si="207"/>
        <v>1.2791238142325616E-2</v>
      </c>
      <c r="T716">
        <f t="shared" si="190"/>
        <v>78.421318282580003</v>
      </c>
    </row>
    <row r="717" spans="1:20" x14ac:dyDescent="0.25">
      <c r="A717">
        <f t="shared" si="191"/>
        <v>80.675124490810106</v>
      </c>
      <c r="B717">
        <f t="shared" si="208"/>
        <v>12.839844847266454</v>
      </c>
      <c r="C717" t="str">
        <f t="shared" si="192"/>
        <v>-87.8406268525737-8306.0425650517i</v>
      </c>
      <c r="D717" t="str">
        <f t="shared" si="193"/>
        <v>3.47812499891677-1239.53951832202i</v>
      </c>
      <c r="E717" t="str">
        <f t="shared" si="194"/>
        <v>162.467702954907-0.122161440656335i</v>
      </c>
      <c r="F717" t="str">
        <f t="shared" si="195"/>
        <v>2.90990990973538-11632.3147460837i</v>
      </c>
      <c r="G717" t="str">
        <f t="shared" si="196"/>
        <v>0.999999999940018-7.74481195065322E-06i</v>
      </c>
      <c r="H717" t="str">
        <f t="shared" si="197"/>
        <v>15.1515703448964+0.189346679135311i</v>
      </c>
      <c r="I717" t="str">
        <f t="shared" si="198"/>
        <v>15.2108075519124-1193.28223745596i</v>
      </c>
      <c r="K717" t="str">
        <f t="shared" si="199"/>
        <v>0.329947269732938-0.00416718395523354i</v>
      </c>
      <c r="L717" t="str">
        <f t="shared" si="200"/>
        <v>0.000416666666666667-36.6294165762758i</v>
      </c>
      <c r="M717" t="str">
        <f t="shared" si="201"/>
        <v>0.005-91.142607128027i</v>
      </c>
      <c r="N717">
        <f t="shared" si="202"/>
        <v>89.394090563240582</v>
      </c>
      <c r="O717">
        <f t="shared" si="203"/>
        <v>78.38836874101942</v>
      </c>
      <c r="P717" s="3">
        <f t="shared" si="204"/>
        <v>78.38836874101942</v>
      </c>
      <c r="Q717" s="3">
        <f t="shared" si="205"/>
        <v>-90.605909436759418</v>
      </c>
      <c r="R717">
        <f t="shared" si="206"/>
        <v>89.394090563240582</v>
      </c>
      <c r="S717">
        <f t="shared" si="207"/>
        <v>1.2839844847266454E-2</v>
      </c>
      <c r="T717">
        <f t="shared" si="190"/>
        <v>78.38836874101942</v>
      </c>
    </row>
    <row r="718" spans="1:20" x14ac:dyDescent="0.25">
      <c r="A718">
        <f t="shared" si="191"/>
        <v>80.981689963875183</v>
      </c>
      <c r="B718">
        <f t="shared" si="208"/>
        <v>12.888636257686066</v>
      </c>
      <c r="C718" t="str">
        <f t="shared" si="192"/>
        <v>-87.840504708387-8274.59008034548i</v>
      </c>
      <c r="D718" t="str">
        <f t="shared" si="193"/>
        <v>3.47812499890852-1234.84709981012i</v>
      </c>
      <c r="E718" t="str">
        <f t="shared" si="194"/>
        <v>162.467688992565-0.122625462847158i</v>
      </c>
      <c r="F718" t="str">
        <f t="shared" si="195"/>
        <v>2.90990990973403-11588.2792849724i</v>
      </c>
      <c r="G718" t="str">
        <f t="shared" si="196"/>
        <v>0.999999999939561-7.77424223606215E-06i</v>
      </c>
      <c r="H718" t="str">
        <f t="shared" si="197"/>
        <v>15.1515707651642+0.190066198884783i</v>
      </c>
      <c r="I718" t="str">
        <f t="shared" si="198"/>
        <v>15.2108077462612-1188.76493541273i</v>
      </c>
      <c r="K718" t="str">
        <f t="shared" si="199"/>
        <v>0.329946868286251-0.00418301415516476i</v>
      </c>
      <c r="L718" t="str">
        <f t="shared" si="200"/>
        <v>0.000416666666666667-36.4907517197406i</v>
      </c>
      <c r="M718" t="str">
        <f t="shared" si="201"/>
        <v>0.005-90.7975763379432i</v>
      </c>
      <c r="N718">
        <f t="shared" si="202"/>
        <v>89.391788463602623</v>
      </c>
      <c r="O718">
        <f t="shared" si="203"/>
        <v>78.355419155953442</v>
      </c>
      <c r="P718" s="3">
        <f t="shared" si="204"/>
        <v>78.355419155953442</v>
      </c>
      <c r="Q718" s="3">
        <f t="shared" si="205"/>
        <v>-90.608211536397377</v>
      </c>
      <c r="R718">
        <f t="shared" si="206"/>
        <v>89.391788463602623</v>
      </c>
      <c r="S718">
        <f t="shared" si="207"/>
        <v>1.2888636257686065E-2</v>
      </c>
      <c r="T718">
        <f t="shared" si="190"/>
        <v>78.355419155953442</v>
      </c>
    </row>
    <row r="719" spans="1:20" x14ac:dyDescent="0.25">
      <c r="A719">
        <f t="shared" si="191"/>
        <v>81.289420385737913</v>
      </c>
      <c r="B719">
        <f t="shared" si="208"/>
        <v>12.937613075465274</v>
      </c>
      <c r="C719" t="str">
        <f t="shared" si="192"/>
        <v>-87.8403816344859-8243.25662842087i</v>
      </c>
      <c r="D719" t="str">
        <f t="shared" si="193"/>
        <v>3.47812499890021-1230.17244498832i</v>
      </c>
      <c r="E719" t="str">
        <f t="shared" si="194"/>
        <v>162.467674923949-0.12309124613394i</v>
      </c>
      <c r="F719" t="str">
        <f t="shared" si="195"/>
        <v>2.9099099097327-11544.4105251491i</v>
      </c>
      <c r="G719" t="str">
        <f t="shared" si="196"/>
        <v>0.999999999939101-0.0000078037843565556i</v>
      </c>
      <c r="H719" t="str">
        <f t="shared" si="197"/>
        <v>15.1515711886321+0.190788452836408i</v>
      </c>
      <c r="I719" t="str">
        <f t="shared" si="198"/>
        <v>15.2108079420898-1184.26473415219i</v>
      </c>
      <c r="K719" t="str">
        <f t="shared" si="199"/>
        <v>0.329946463783763-0.00419890445151743i</v>
      </c>
      <c r="L719" t="str">
        <f t="shared" si="200"/>
        <v>0.000416666666666667-36.35261179492i</v>
      </c>
      <c r="M719" t="str">
        <f t="shared" si="201"/>
        <v>0.005-90.453851701477i</v>
      </c>
      <c r="N719">
        <f t="shared" si="202"/>
        <v>89.389477620061797</v>
      </c>
      <c r="O719">
        <f t="shared" si="203"/>
        <v>78.32246952705097</v>
      </c>
      <c r="P719" s="3">
        <f t="shared" si="204"/>
        <v>78.32246952705097</v>
      </c>
      <c r="Q719" s="3">
        <f t="shared" si="205"/>
        <v>-90.610522379938203</v>
      </c>
      <c r="R719">
        <f t="shared" si="206"/>
        <v>89.389477620061797</v>
      </c>
      <c r="S719">
        <f t="shared" si="207"/>
        <v>1.2937613075465274E-2</v>
      </c>
      <c r="T719">
        <f t="shared" si="190"/>
        <v>78.32246952705097</v>
      </c>
    </row>
    <row r="720" spans="1:20" x14ac:dyDescent="0.25">
      <c r="A720">
        <f t="shared" si="191"/>
        <v>81.598320183203711</v>
      </c>
      <c r="B720">
        <f t="shared" si="208"/>
        <v>12.986776005152041</v>
      </c>
      <c r="C720" t="str">
        <f t="shared" si="192"/>
        <v>-87.8402576237905-8212.04175853562i</v>
      </c>
      <c r="D720" t="str">
        <f t="shared" si="193"/>
        <v>3.47812499889184-1225.51548661014i</v>
      </c>
      <c r="E720" t="str">
        <f t="shared" si="194"/>
        <v>162.467660748245-0.123558797183755i</v>
      </c>
      <c r="F720" t="str">
        <f t="shared" si="195"/>
        <v>2.90990990973135-11500.7078355469i</v>
      </c>
      <c r="G720" t="str">
        <f t="shared" si="196"/>
        <v>0.999999999938637-7.83343873710688E-06i</v>
      </c>
      <c r="H720" t="str">
        <f t="shared" si="197"/>
        <v>15.1515716153245+0.191513451380468i</v>
      </c>
      <c r="I720" t="str">
        <f t="shared" si="198"/>
        <v>15.2108081394096-1179.78156893744i</v>
      </c>
      <c r="K720" t="str">
        <f t="shared" si="199"/>
        <v>0.329946056202219-0.00421485507199061i</v>
      </c>
      <c r="L720" t="str">
        <f t="shared" si="200"/>
        <v>0.000416666666666667-36.2149948146245i</v>
      </c>
      <c r="M720" t="str">
        <f t="shared" si="201"/>
        <v>0.005-90.1114282740361i</v>
      </c>
      <c r="N720">
        <f t="shared" si="202"/>
        <v>89.387157999437918</v>
      </c>
      <c r="O720">
        <f t="shared" si="203"/>
        <v>78.289519853978035</v>
      </c>
      <c r="P720" s="3">
        <f t="shared" si="204"/>
        <v>78.289519853978035</v>
      </c>
      <c r="Q720" s="3">
        <f t="shared" si="205"/>
        <v>-90.612842000562082</v>
      </c>
      <c r="R720">
        <f t="shared" si="206"/>
        <v>89.387157999437918</v>
      </c>
      <c r="S720">
        <f t="shared" si="207"/>
        <v>1.298677600515204E-2</v>
      </c>
      <c r="T720">
        <f t="shared" si="190"/>
        <v>78.289519853978035</v>
      </c>
    </row>
    <row r="721" spans="1:20" x14ac:dyDescent="0.25">
      <c r="A721">
        <f t="shared" si="191"/>
        <v>81.908393799899883</v>
      </c>
      <c r="B721">
        <f t="shared" si="208"/>
        <v>13.03612575397162</v>
      </c>
      <c r="C721" t="str">
        <f t="shared" si="192"/>
        <v>-87.8401326691785-8180.94502165391i</v>
      </c>
      <c r="D721" t="str">
        <f t="shared" si="193"/>
        <v>3.4781249988834-1220.87615768367i</v>
      </c>
      <c r="E721" t="str">
        <f t="shared" si="194"/>
        <v>162.467646464643-0.12402812268883i</v>
      </c>
      <c r="F721" t="str">
        <f t="shared" si="195"/>
        <v>2.90990990972999-11457.1705874881i</v>
      </c>
      <c r="G721" t="str">
        <f t="shared" si="196"/>
        <v>0.99999999993817-7.86320580430421E-06i</v>
      </c>
      <c r="H721" t="str">
        <f t="shared" si="197"/>
        <v>15.1515720452659+0.192241204946725i</v>
      </c>
      <c r="I721" t="str">
        <f t="shared" si="198"/>
        <v>15.210808338232-1175.31537527665i</v>
      </c>
      <c r="K721" t="str">
        <f t="shared" si="199"/>
        <v>0.329945645518191-0.00423086624514101i</v>
      </c>
      <c r="L721" t="str">
        <f t="shared" si="200"/>
        <v>0.000416666666666667-36.0778987991875i</v>
      </c>
      <c r="M721" t="str">
        <f t="shared" si="201"/>
        <v>0.005-89.7703011297429i</v>
      </c>
      <c r="N721">
        <f t="shared" si="202"/>
        <v>89.384829568425218</v>
      </c>
      <c r="O721">
        <f t="shared" si="203"/>
        <v>78.256570136398707</v>
      </c>
      <c r="P721" s="3">
        <f t="shared" si="204"/>
        <v>78.256570136398707</v>
      </c>
      <c r="Q721" s="3">
        <f t="shared" si="205"/>
        <v>-90.615170431574782</v>
      </c>
      <c r="R721">
        <f t="shared" si="206"/>
        <v>89.384829568425218</v>
      </c>
      <c r="S721">
        <f t="shared" si="207"/>
        <v>1.303612575397162E-2</v>
      </c>
      <c r="T721">
        <f t="shared" si="190"/>
        <v>78.256570136398707</v>
      </c>
    </row>
    <row r="722" spans="1:20" x14ac:dyDescent="0.25">
      <c r="A722">
        <f t="shared" si="191"/>
        <v>82.219645696339498</v>
      </c>
      <c r="B722">
        <f t="shared" si="208"/>
        <v>13.085663031836711</v>
      </c>
      <c r="C722" t="str">
        <f t="shared" si="192"/>
        <v>-87.8400067634673-8149.96597043907i</v>
      </c>
      <c r="D722" t="str">
        <f t="shared" si="193"/>
        <v>3.47812499887489-1216.25439147061i</v>
      </c>
      <c r="E722" t="str">
        <f t="shared" si="194"/>
        <v>162.467632072323-0.124499229366478i</v>
      </c>
      <c r="F722" t="str">
        <f t="shared" si="195"/>
        <v>2.90990990972861-11413.7981546745i</v>
      </c>
      <c r="G722" t="str">
        <f t="shared" si="196"/>
        <v>0.999999999937699-7.89308598635684E-06i</v>
      </c>
      <c r="H722" t="str">
        <f t="shared" si="197"/>
        <v>15.1515724784811+0.192971724004582i</v>
      </c>
      <c r="I722" t="str">
        <f t="shared" si="198"/>
        <v>15.2108085385681-1170.8660889221i</v>
      </c>
      <c r="K722" t="str">
        <f t="shared" si="199"/>
        <v>0.329945231708069-0.00424693820038606i</v>
      </c>
      <c r="L722" t="str">
        <f t="shared" si="200"/>
        <v>0.000416666666666667-35.941321776437i</v>
      </c>
      <c r="M722" t="str">
        <f t="shared" si="201"/>
        <v>0.005-89.4304653613696i</v>
      </c>
      <c r="N722">
        <f t="shared" si="202"/>
        <v>89.382492293591952</v>
      </c>
      <c r="O722">
        <f t="shared" si="203"/>
        <v>78.223620373974271</v>
      </c>
      <c r="P722" s="3">
        <f t="shared" si="204"/>
        <v>78.223620373974271</v>
      </c>
      <c r="Q722" s="3">
        <f t="shared" si="205"/>
        <v>-90.617507706408048</v>
      </c>
      <c r="R722">
        <f t="shared" si="206"/>
        <v>89.382492293591952</v>
      </c>
      <c r="S722">
        <f t="shared" si="207"/>
        <v>1.3085663031836711E-2</v>
      </c>
      <c r="T722">
        <f t="shared" si="190"/>
        <v>78.223620373974271</v>
      </c>
    </row>
    <row r="723" spans="1:20" x14ac:dyDescent="0.25">
      <c r="A723">
        <f t="shared" si="191"/>
        <v>82.532080349985591</v>
      </c>
      <c r="B723">
        <f t="shared" si="208"/>
        <v>13.135388551357691</v>
      </c>
      <c r="C723" t="str">
        <f t="shared" si="192"/>
        <v>-87.839879899419-8119.10415924722i</v>
      </c>
      <c r="D723" t="str">
        <f t="shared" si="193"/>
        <v>3.47812499886633-1211.6501214853i</v>
      </c>
      <c r="E723" t="str">
        <f t="shared" si="194"/>
        <v>162.467617570454-0.124972123959253i</v>
      </c>
      <c r="F723" t="str">
        <f t="shared" si="195"/>
        <v>2.90990990972724-11370.5899131793i</v>
      </c>
      <c r="G723" t="str">
        <f t="shared" si="196"/>
        <v>0.999999999937225-7.92307971310125E-06i</v>
      </c>
      <c r="H723" t="str">
        <f t="shared" si="197"/>
        <v>15.151572914995+0.193705019063227i</v>
      </c>
      <c r="I723" t="str">
        <f t="shared" si="198"/>
        <v>15.2108087404297-1166.43364586933i</v>
      </c>
      <c r="K723" t="str">
        <f t="shared" si="199"/>
        <v>0.329944814748068-0.00426307116800726i</v>
      </c>
      <c r="L723" t="str">
        <f t="shared" si="200"/>
        <v>0.000416666666666667-35.8052617816667i</v>
      </c>
      <c r="M723" t="str">
        <f t="shared" si="201"/>
        <v>0.005-89.0919160802651i</v>
      </c>
      <c r="N723">
        <f t="shared" si="202"/>
        <v>89.380146141379797</v>
      </c>
      <c r="O723">
        <f t="shared" si="203"/>
        <v>78.190670566363252</v>
      </c>
      <c r="P723" s="3">
        <f t="shared" si="204"/>
        <v>78.190670566363252</v>
      </c>
      <c r="Q723" s="3">
        <f t="shared" si="205"/>
        <v>-90.619853858620203</v>
      </c>
      <c r="R723">
        <f t="shared" si="206"/>
        <v>89.380146141379797</v>
      </c>
      <c r="S723">
        <f t="shared" si="207"/>
        <v>1.3135388551357692E-2</v>
      </c>
      <c r="T723">
        <f t="shared" si="190"/>
        <v>78.190670566363252</v>
      </c>
    </row>
    <row r="724" spans="1:20" x14ac:dyDescent="0.25">
      <c r="A724">
        <f t="shared" si="191"/>
        <v>82.845702255315544</v>
      </c>
      <c r="B724">
        <f t="shared" si="208"/>
        <v>13.18530302785285</v>
      </c>
      <c r="C724" t="str">
        <f t="shared" si="192"/>
        <v>-87.8397520697406-8088.35914412109i</v>
      </c>
      <c r="D724" t="str">
        <f t="shared" si="193"/>
        <v>3.47812499885769-1207.06328149376i</v>
      </c>
      <c r="E724" t="str">
        <f t="shared" si="194"/>
        <v>162.467602958204-0.125446813235024i</v>
      </c>
      <c r="F724" t="str">
        <f t="shared" si="195"/>
        <v>2.90990990972585-11327.5452414374i</v>
      </c>
      <c r="G724" t="str">
        <f t="shared" si="196"/>
        <v>0.999999999936747-7.95318741600722E-06i</v>
      </c>
      <c r="H724" t="str">
        <f t="shared" si="197"/>
        <v>15.1515733548328+0.194441100671789i</v>
      </c>
      <c r="I724" t="str">
        <f t="shared" si="198"/>
        <v>15.2108089438285-1162.01798235617i</v>
      </c>
      <c r="K724" t="str">
        <f t="shared" si="199"/>
        <v>0.329944394614217-0.0042792653791532i</v>
      </c>
      <c r="L724" t="str">
        <f t="shared" si="200"/>
        <v>0.000416666666666667-35.6697168576078i</v>
      </c>
      <c r="M724" t="str">
        <f t="shared" si="201"/>
        <v>0.005-88.754648416283i</v>
      </c>
      <c r="N724">
        <f t="shared" si="202"/>
        <v>89.377791078103584</v>
      </c>
      <c r="O724">
        <f t="shared" si="203"/>
        <v>78.157720713221664</v>
      </c>
      <c r="P724" s="3">
        <f t="shared" si="204"/>
        <v>78.157720713221664</v>
      </c>
      <c r="Q724" s="3">
        <f t="shared" si="205"/>
        <v>-90.622208921896416</v>
      </c>
      <c r="R724">
        <f t="shared" si="206"/>
        <v>89.377791078103584</v>
      </c>
      <c r="S724">
        <f t="shared" si="207"/>
        <v>1.3185303027852851E-2</v>
      </c>
      <c r="T724">
        <f t="shared" si="190"/>
        <v>78.157720713221664</v>
      </c>
    </row>
    <row r="725" spans="1:20" x14ac:dyDescent="0.25">
      <c r="A725">
        <f t="shared" si="191"/>
        <v>83.16051592388574</v>
      </c>
      <c r="B725">
        <f t="shared" si="208"/>
        <v>13.235407179358692</v>
      </c>
      <c r="C725" t="str">
        <f t="shared" si="192"/>
        <v>-87.8396232670899-8057.73048278383i</v>
      </c>
      <c r="D725" t="str">
        <f t="shared" si="193"/>
        <v>3.478124998849-1202.49380551277i</v>
      </c>
      <c r="E725" t="str">
        <f t="shared" si="194"/>
        <v>162.467588234735-0.125923303987126i</v>
      </c>
      <c r="F725" t="str">
        <f t="shared" si="195"/>
        <v>2.90990990972445-11284.6635202367i</v>
      </c>
      <c r="G725" t="str">
        <f t="shared" si="196"/>
        <v>0.999999999936265-7.98340952818421E-06i</v>
      </c>
      <c r="H725" t="str">
        <f t="shared" si="197"/>
        <v>15.1515737980196+0.195179979419485i</v>
      </c>
      <c r="I725" t="str">
        <f t="shared" si="198"/>
        <v>15.2108091487759-1157.61903486178i</v>
      </c>
      <c r="K725" t="str">
        <f t="shared" si="199"/>
        <v>0.329943971282367-0.00429552106584294i</v>
      </c>
      <c r="L725" t="str">
        <f t="shared" si="200"/>
        <v>0.000416666666666667-35.5346850544011i</v>
      </c>
      <c r="M725" t="str">
        <f t="shared" si="201"/>
        <v>0.005-88.4186575177153i</v>
      </c>
      <c r="N725">
        <f t="shared" si="202"/>
        <v>89.375427069950561</v>
      </c>
      <c r="O725">
        <f t="shared" si="203"/>
        <v>78.124770814203188</v>
      </c>
      <c r="P725" s="3">
        <f t="shared" si="204"/>
        <v>78.124770814203188</v>
      </c>
      <c r="Q725" s="3">
        <f t="shared" si="205"/>
        <v>-90.624572930049439</v>
      </c>
      <c r="R725">
        <f t="shared" si="206"/>
        <v>89.375427069950561</v>
      </c>
      <c r="S725">
        <f t="shared" si="207"/>
        <v>1.3235407179358692E-2</v>
      </c>
      <c r="T725">
        <f t="shared" si="190"/>
        <v>78.124770814203188</v>
      </c>
    </row>
    <row r="726" spans="1:20" x14ac:dyDescent="0.25">
      <c r="A726">
        <f t="shared" si="191"/>
        <v>83.476525884396509</v>
      </c>
      <c r="B726">
        <f t="shared" si="208"/>
        <v>13.285701726640255</v>
      </c>
      <c r="C726" t="str">
        <f t="shared" si="192"/>
        <v>-87.839493484055-8027.21773463176i</v>
      </c>
      <c r="D726" t="str">
        <f t="shared" si="193"/>
        <v>3.47812499884024-1197.94162780887i</v>
      </c>
      <c r="E726" t="str">
        <f t="shared" si="194"/>
        <v>162.467573399195-0.126401603034292i</v>
      </c>
      <c r="F726" t="str">
        <f t="shared" si="195"/>
        <v>2.90990990972304-11241.9441327093i</v>
      </c>
      <c r="G726" t="str">
        <f t="shared" si="196"/>
        <v>0.99999999993578-8.01374648438742E-06i</v>
      </c>
      <c r="H726" t="str">
        <f t="shared" si="197"/>
        <v>15.1515742445811+0.195921665935777i</v>
      </c>
      <c r="I726" t="str">
        <f t="shared" si="198"/>
        <v>15.210809355284-1153.23674010587i</v>
      </c>
      <c r="K726" t="str">
        <f t="shared" si="199"/>
        <v>0.329943544728182-0.00431183846096903i</v>
      </c>
      <c r="L726" t="str">
        <f t="shared" si="200"/>
        <v>0.000416666666666667-35.4001644295687i</v>
      </c>
      <c r="M726" t="str">
        <f t="shared" si="201"/>
        <v>0.005-88.0839385512212i</v>
      </c>
      <c r="N726">
        <f t="shared" si="202"/>
        <v>89.37305408298019</v>
      </c>
      <c r="O726">
        <f t="shared" si="203"/>
        <v>78.09182086895818</v>
      </c>
      <c r="P726" s="3">
        <f t="shared" si="204"/>
        <v>78.09182086895818</v>
      </c>
      <c r="Q726" s="3">
        <f t="shared" si="205"/>
        <v>-90.62694591701981</v>
      </c>
      <c r="R726">
        <f t="shared" si="206"/>
        <v>89.37305408298019</v>
      </c>
      <c r="S726">
        <f t="shared" si="207"/>
        <v>1.3285701726640255E-2</v>
      </c>
      <c r="T726">
        <f t="shared" si="190"/>
        <v>78.09182086895818</v>
      </c>
    </row>
    <row r="727" spans="1:20" x14ac:dyDescent="0.25">
      <c r="A727">
        <f t="shared" si="191"/>
        <v>83.793736682757213</v>
      </c>
      <c r="B727">
        <f t="shared" si="208"/>
        <v>13.336187393201488</v>
      </c>
      <c r="C727" t="str">
        <f t="shared" si="192"/>
        <v>-87.8393627131872-7996.82046072963i</v>
      </c>
      <c r="D727" t="str">
        <f t="shared" si="193"/>
        <v>3.4781249988314-1193.40668289747i</v>
      </c>
      <c r="E727" t="str">
        <f t="shared" si="194"/>
        <v>162.46755845074-0.126881717221029i</v>
      </c>
      <c r="F727" t="str">
        <f t="shared" si="195"/>
        <v>2.90990990972161-11199.3864643225i</v>
      </c>
      <c r="G727" t="str">
        <f t="shared" si="196"/>
        <v>0.999999999935291-8.04419872102416E-06i</v>
      </c>
      <c r="H727" t="str">
        <f t="shared" si="197"/>
        <v>15.151574694543+0.19666617089052i</v>
      </c>
      <c r="I727" t="str">
        <f t="shared" si="198"/>
        <v>15.2108095633646-1148.87103504764i</v>
      </c>
      <c r="K727" t="str">
        <f t="shared" si="199"/>
        <v>0.329943114927144-0.0043282177983009i</v>
      </c>
      <c r="L727" t="str">
        <f t="shared" si="200"/>
        <v>0.000416666666666667-35.2661530479864i</v>
      </c>
      <c r="M727" t="str">
        <f t="shared" si="201"/>
        <v>0.005-87.7504867017541i</v>
      </c>
      <c r="N727">
        <f t="shared" si="202"/>
        <v>89.370672083123353</v>
      </c>
      <c r="O727">
        <f t="shared" si="203"/>
        <v>78.058870877135405</v>
      </c>
      <c r="P727" s="3">
        <f t="shared" si="204"/>
        <v>78.058870877135405</v>
      </c>
      <c r="Q727" s="3">
        <f t="shared" si="205"/>
        <v>-90.629327916876647</v>
      </c>
      <c r="R727">
        <f t="shared" si="206"/>
        <v>89.370672083123353</v>
      </c>
      <c r="S727">
        <f t="shared" si="207"/>
        <v>1.3336187393201488E-2</v>
      </c>
      <c r="T727">
        <f t="shared" si="190"/>
        <v>78.058870877135405</v>
      </c>
    </row>
    <row r="728" spans="1:20" x14ac:dyDescent="0.25">
      <c r="A728">
        <f t="shared" si="191"/>
        <v>84.112152882151705</v>
      </c>
      <c r="B728">
        <f t="shared" si="208"/>
        <v>13.386864905295655</v>
      </c>
      <c r="C728" t="str">
        <f t="shared" si="192"/>
        <v>-87.8392309469633-7966.53822380236i</v>
      </c>
      <c r="D728" t="str">
        <f t="shared" si="193"/>
        <v>3.47812499882251-1188.88890554186i</v>
      </c>
      <c r="E728" t="str">
        <f t="shared" si="194"/>
        <v>162.467543388504-0.127363653417388i</v>
      </c>
      <c r="F728" t="str">
        <f t="shared" si="195"/>
        <v>2.90990990972018-11156.9899028698i</v>
      </c>
      <c r="G728" t="str">
        <f t="shared" si="196"/>
        <v>0.999999999934798-8.07476667616007E-06i</v>
      </c>
      <c r="H728" t="str">
        <f t="shared" si="197"/>
        <v>15.1515751479311+0.197413504994121i</v>
      </c>
      <c r="I728" t="str">
        <f t="shared" si="198"/>
        <v>15.2108097730295-1144.52185688494i</v>
      </c>
      <c r="K728" t="str">
        <f t="shared" si="199"/>
        <v>0.329942681854546-0.00434465931248803i</v>
      </c>
      <c r="L728" t="str">
        <f t="shared" si="200"/>
        <v>0.000416666666666667-35.1326489818553i</v>
      </c>
      <c r="M728" t="str">
        <f t="shared" si="201"/>
        <v>0.005-87.418297172499i</v>
      </c>
      <c r="N728">
        <f t="shared" si="202"/>
        <v>89.368281036182253</v>
      </c>
      <c r="O728">
        <f t="shared" si="203"/>
        <v>78.025920838379903</v>
      </c>
      <c r="P728" s="3">
        <f t="shared" si="204"/>
        <v>78.025920838379903</v>
      </c>
      <c r="Q728" s="3">
        <f t="shared" si="205"/>
        <v>-90.631718963817747</v>
      </c>
      <c r="R728">
        <f t="shared" si="206"/>
        <v>89.368281036182253</v>
      </c>
      <c r="S728">
        <f t="shared" si="207"/>
        <v>1.3386864905295654E-2</v>
      </c>
      <c r="T728">
        <f t="shared" si="190"/>
        <v>78.025920838379903</v>
      </c>
    </row>
    <row r="729" spans="1:20" x14ac:dyDescent="0.25">
      <c r="A729">
        <f t="shared" si="191"/>
        <v>84.431779063103875</v>
      </c>
      <c r="B729">
        <f t="shared" si="208"/>
        <v>13.437734991935779</v>
      </c>
      <c r="C729" t="str">
        <f t="shared" si="192"/>
        <v>-87.839098177812-7936.37058823025i</v>
      </c>
      <c r="D729" t="str">
        <f t="shared" si="193"/>
        <v>3.47812499881354-1184.38823075229i</v>
      </c>
      <c r="E729" t="str">
        <f t="shared" si="194"/>
        <v>162.467528211624-0.127847418519293i</v>
      </c>
      <c r="F729" t="str">
        <f t="shared" si="195"/>
        <v>2.90990990971873-11114.7538384626i</v>
      </c>
      <c r="G729" t="str">
        <f t="shared" si="196"/>
        <v>0.999999999934302-8.10545078952546E-06i</v>
      </c>
      <c r="H729" t="str">
        <f t="shared" si="197"/>
        <v>15.1515756047715+0.198163678997687i</v>
      </c>
      <c r="I729" t="str">
        <f t="shared" si="198"/>
        <v>15.2108099842908-1140.18914305341i</v>
      </c>
      <c r="K729" t="str">
        <f t="shared" si="199"/>
        <v>0.329942245485495-0.00436116323906321i</v>
      </c>
      <c r="L729" t="str">
        <f t="shared" si="200"/>
        <v>0.000416666666666667-34.9996503106748i</v>
      </c>
      <c r="M729" t="str">
        <f t="shared" si="201"/>
        <v>0.005-87.0873651847968i</v>
      </c>
      <c r="N729">
        <f t="shared" si="202"/>
        <v>89.365880907829577</v>
      </c>
      <c r="O729">
        <f t="shared" si="203"/>
        <v>77.9929707523346</v>
      </c>
      <c r="P729" s="3">
        <f t="shared" si="204"/>
        <v>77.9929707523346</v>
      </c>
      <c r="Q729" s="3">
        <f t="shared" si="205"/>
        <v>-90.634119092170423</v>
      </c>
      <c r="R729">
        <f t="shared" si="206"/>
        <v>89.365880907829577</v>
      </c>
      <c r="S729">
        <f t="shared" si="207"/>
        <v>1.3437734991935778E-2</v>
      </c>
      <c r="T729">
        <f t="shared" si="190"/>
        <v>77.9929707523346</v>
      </c>
    </row>
    <row r="730" spans="1:20" x14ac:dyDescent="0.25">
      <c r="A730">
        <f t="shared" si="191"/>
        <v>84.752619823543668</v>
      </c>
      <c r="B730">
        <f t="shared" si="208"/>
        <v>13.488798384905134</v>
      </c>
      <c r="C730" t="str">
        <f t="shared" si="192"/>
        <v>-87.8389643981074-7906.31712004217i</v>
      </c>
      <c r="D730" t="str">
        <f t="shared" si="193"/>
        <v>3.47812499880451-1179.90459378506i</v>
      </c>
      <c r="E730" t="str">
        <f t="shared" si="194"/>
        <v>162.467512919228-0.128333019448565i</v>
      </c>
      <c r="F730" t="str">
        <f t="shared" si="195"/>
        <v>2.90990990971728-11072.6776635208i</v>
      </c>
      <c r="G730" t="str">
        <f t="shared" si="196"/>
        <v>0.999999999933801-8.13625150252158E-06i</v>
      </c>
      <c r="H730" t="str">
        <f t="shared" si="197"/>
        <v>15.1515760650905+0.198916703693191i</v>
      </c>
      <c r="I730" t="str">
        <f t="shared" si="198"/>
        <v>15.210810197161-1135.87283122548i</v>
      </c>
      <c r="K730" t="str">
        <f t="shared" si="199"/>
        <v>0.329941805794908-0.00437772981444587i</v>
      </c>
      <c r="L730" t="str">
        <f t="shared" si="200"/>
        <v>0.000416666666666667-34.8671551212141i</v>
      </c>
      <c r="M730" t="str">
        <f t="shared" si="201"/>
        <v>0.005-86.7576859780802i</v>
      </c>
      <c r="N730">
        <f t="shared" si="202"/>
        <v>89.363471663608223</v>
      </c>
      <c r="O730">
        <f t="shared" si="203"/>
        <v>77.960020618639689</v>
      </c>
      <c r="P730" s="3">
        <f t="shared" si="204"/>
        <v>77.960020618639689</v>
      </c>
      <c r="Q730" s="3">
        <f t="shared" si="205"/>
        <v>-90.636528336391777</v>
      </c>
      <c r="R730">
        <f t="shared" si="206"/>
        <v>89.363471663608223</v>
      </c>
      <c r="S730">
        <f t="shared" si="207"/>
        <v>1.3488798384905135E-2</v>
      </c>
      <c r="T730">
        <f t="shared" si="190"/>
        <v>77.960020618639689</v>
      </c>
    </row>
    <row r="731" spans="1:20" x14ac:dyDescent="0.25">
      <c r="A731">
        <f t="shared" si="191"/>
        <v>85.074679778873147</v>
      </c>
      <c r="B731">
        <f t="shared" si="208"/>
        <v>13.540055818767774</v>
      </c>
      <c r="C731" t="str">
        <f t="shared" si="192"/>
        <v>-87.8388296001539-7876.37738690897i</v>
      </c>
      <c r="D731" t="str">
        <f t="shared" si="193"/>
        <v>3.4781249987954-1175.43793014152i</v>
      </c>
      <c r="E731" t="str">
        <f t="shared" si="194"/>
        <v>162.467497510436-0.128820463152948i</v>
      </c>
      <c r="F731" t="str">
        <f t="shared" si="195"/>
        <v>2.90990990971582-11030.7607727646i</v>
      </c>
      <c r="G731" t="str">
        <f t="shared" si="196"/>
        <v>0.999999999933297-8.16716925822705E-06i</v>
      </c>
      <c r="H731" t="str">
        <f t="shared" si="197"/>
        <v>15.1515765289146+0.199672589913609i</v>
      </c>
      <c r="I731" t="str">
        <f t="shared" si="198"/>
        <v>15.210810411652-1131.57285930957i</v>
      </c>
      <c r="K731" t="str">
        <f t="shared" si="199"/>
        <v>0.32994136275751-0.00439435927594511i</v>
      </c>
      <c r="L731" t="str">
        <f t="shared" si="200"/>
        <v>0.000416666666666667-34.7351615074856i</v>
      </c>
      <c r="M731" t="str">
        <f t="shared" si="201"/>
        <v>0.005-86.429254809803i</v>
      </c>
      <c r="N731">
        <f t="shared" si="202"/>
        <v>89.361053268930704</v>
      </c>
      <c r="O731">
        <f t="shared" si="203"/>
        <v>77.927070436932212</v>
      </c>
      <c r="P731" s="3">
        <f t="shared" si="204"/>
        <v>77.927070436932212</v>
      </c>
      <c r="Q731" s="3">
        <f t="shared" si="205"/>
        <v>-90.638946731069296</v>
      </c>
      <c r="R731">
        <f t="shared" si="206"/>
        <v>89.361053268930704</v>
      </c>
      <c r="S731">
        <f t="shared" si="207"/>
        <v>1.3540055818767775E-2</v>
      </c>
      <c r="T731">
        <f t="shared" si="190"/>
        <v>77.927070436932212</v>
      </c>
    </row>
    <row r="732" spans="1:20" x14ac:dyDescent="0.25">
      <c r="A732">
        <f t="shared" si="191"/>
        <v>85.397963562032857</v>
      </c>
      <c r="B732">
        <f t="shared" si="208"/>
        <v>13.591508030879092</v>
      </c>
      <c r="C732" t="str">
        <f t="shared" si="192"/>
        <v>-87.8386937762054-7846.55095813794i</v>
      </c>
      <c r="D732" t="str">
        <f t="shared" si="193"/>
        <v>3.47812499878623-1170.98817556723i</v>
      </c>
      <c r="E732" t="str">
        <f t="shared" si="194"/>
        <v>162.467481984361-0.129309756606287i</v>
      </c>
      <c r="F732" t="str">
        <f t="shared" si="195"/>
        <v>2.90990990971434-10989.0025632053i</v>
      </c>
      <c r="G732" t="str">
        <f t="shared" si="196"/>
        <v>0.99999999993279-8.19820450140414E-06i</v>
      </c>
      <c r="H732" t="str">
        <f t="shared" si="197"/>
        <v>15.1515769962704+0.200431348533091i</v>
      </c>
      <c r="I732" t="str">
        <f t="shared" si="198"/>
        <v>15.210810627776-1127.28916544913i</v>
      </c>
      <c r="K732" t="str">
        <f t="shared" si="199"/>
        <v>0.329940916347837-0.0044110518617633i</v>
      </c>
      <c r="L732" t="str">
        <f t="shared" si="200"/>
        <v>0.000416666666666667-34.603667570717i</v>
      </c>
      <c r="M732" t="str">
        <f t="shared" si="201"/>
        <v>0.005-86.102066955372i</v>
      </c>
      <c r="N732">
        <f t="shared" si="202"/>
        <v>89.358625689078792</v>
      </c>
      <c r="O732">
        <f t="shared" si="203"/>
        <v>77.894120206846821</v>
      </c>
      <c r="P732" s="3">
        <f t="shared" si="204"/>
        <v>77.894120206846821</v>
      </c>
      <c r="Q732" s="3">
        <f t="shared" si="205"/>
        <v>-90.641374310921208</v>
      </c>
      <c r="R732">
        <f t="shared" si="206"/>
        <v>89.358625689078792</v>
      </c>
      <c r="S732">
        <f t="shared" si="207"/>
        <v>1.3591508030879093E-2</v>
      </c>
      <c r="T732">
        <f t="shared" si="190"/>
        <v>77.894120206846821</v>
      </c>
    </row>
    <row r="733" spans="1:20" x14ac:dyDescent="0.25">
      <c r="A733">
        <f t="shared" si="191"/>
        <v>85.722475823568601</v>
      </c>
      <c r="B733">
        <f t="shared" si="208"/>
        <v>13.643155761396434</v>
      </c>
      <c r="C733" t="str">
        <f t="shared" si="192"/>
        <v>-87.8385569184609-7816.83740466647i</v>
      </c>
      <c r="D733" t="str">
        <f t="shared" si="193"/>
        <v>3.47812499877699-1166.55526605098i</v>
      </c>
      <c r="E733" t="str">
        <f t="shared" si="194"/>
        <v>162.467466340116-0.129800906808642i</v>
      </c>
      <c r="F733" t="str">
        <f t="shared" si="195"/>
        <v>2.90990990971285-10947.4024341373i</v>
      </c>
      <c r="G733" t="str">
        <f t="shared" si="196"/>
        <v>0.999999999932278-8.22935767850528E-06i</v>
      </c>
      <c r="H733" t="str">
        <f t="shared" si="197"/>
        <v>15.151577467185+0.201192990467116i</v>
      </c>
      <c r="I733" t="str">
        <f t="shared" si="198"/>
        <v>15.2108108455459-1123.02168802181i</v>
      </c>
      <c r="K733" t="str">
        <f t="shared" si="199"/>
        <v>0.329940466540228-0.0044278078109992i</v>
      </c>
      <c r="L733" t="str">
        <f t="shared" si="200"/>
        <v>0.000416666666666667-34.4726714193235i</v>
      </c>
      <c r="M733" t="str">
        <f t="shared" si="201"/>
        <v>0.005-85.7761177080817i</v>
      </c>
      <c r="N733">
        <f t="shared" si="202"/>
        <v>89.356188889202812</v>
      </c>
      <c r="O733">
        <f t="shared" si="203"/>
        <v>77.861169928015585</v>
      </c>
      <c r="P733" s="3">
        <f t="shared" si="204"/>
        <v>77.861169928015585</v>
      </c>
      <c r="Q733" s="3">
        <f t="shared" si="205"/>
        <v>-90.643811110797188</v>
      </c>
      <c r="R733">
        <f t="shared" si="206"/>
        <v>89.356188889202812</v>
      </c>
      <c r="S733">
        <f t="shared" si="207"/>
        <v>1.3643155761396434E-2</v>
      </c>
      <c r="T733">
        <f t="shared" si="190"/>
        <v>77.861169928015585</v>
      </c>
    </row>
    <row r="734" spans="1:20" x14ac:dyDescent="0.25">
      <c r="A734">
        <f t="shared" si="191"/>
        <v>86.048221231698165</v>
      </c>
      <c r="B734">
        <f t="shared" si="208"/>
        <v>13.694999753289741</v>
      </c>
      <c r="C734" t="str">
        <f t="shared" si="192"/>
        <v>-87.8384190190509-7787.23629905513i</v>
      </c>
      <c r="D734" t="str">
        <f t="shared" si="193"/>
        <v>3.47812499876768-1162.13913782387i</v>
      </c>
      <c r="E734" t="str">
        <f t="shared" si="194"/>
        <v>162.467450576796-0.130293920786298i</v>
      </c>
      <c r="F734" t="str">
        <f t="shared" si="195"/>
        <v>2.90990990971135-10905.9597871285i</v>
      </c>
      <c r="G734" t="str">
        <f t="shared" si="196"/>
        <v>0.999999999931762-8.26062923767933E-06i</v>
      </c>
      <c r="H734" t="str">
        <f t="shared" si="197"/>
        <v>15.1515779416853+0.201957526672642i</v>
      </c>
      <c r="I734" t="str">
        <f t="shared" si="198"/>
        <v>15.210811064974-1118.77036563849i</v>
      </c>
      <c r="K734" t="str">
        <f t="shared" si="199"/>
        <v>0.329940013308829-0.00444462736365129i</v>
      </c>
      <c r="L734" t="str">
        <f t="shared" si="200"/>
        <v>0.000416666666666667-34.3421711688817i</v>
      </c>
      <c r="M734" t="str">
        <f t="shared" si="201"/>
        <v>0.005-85.4514023790415i</v>
      </c>
      <c r="N734">
        <f t="shared" si="202"/>
        <v>89.35374283432138</v>
      </c>
      <c r="O734">
        <f t="shared" si="203"/>
        <v>77.828219600067115</v>
      </c>
      <c r="P734" s="3">
        <f t="shared" si="204"/>
        <v>77.828219600067115</v>
      </c>
      <c r="Q734" s="3">
        <f t="shared" si="205"/>
        <v>-90.64625716567862</v>
      </c>
      <c r="R734">
        <f t="shared" si="206"/>
        <v>89.35374283432138</v>
      </c>
      <c r="S734">
        <f t="shared" si="207"/>
        <v>1.3694999753289741E-2</v>
      </c>
      <c r="T734">
        <f t="shared" si="190"/>
        <v>77.828219600067115</v>
      </c>
    </row>
    <row r="735" spans="1:20" x14ac:dyDescent="0.25">
      <c r="A735">
        <f t="shared" si="191"/>
        <v>86.375204472378613</v>
      </c>
      <c r="B735">
        <f t="shared" si="208"/>
        <v>13.747040752352243</v>
      </c>
      <c r="C735" t="str">
        <f t="shared" si="192"/>
        <v>-87.8382800700525-7757.74721548264i</v>
      </c>
      <c r="D735" t="str">
        <f t="shared" si="193"/>
        <v>3.47812499875829-1157.73972735842i</v>
      </c>
      <c r="E735" t="str">
        <f t="shared" si="194"/>
        <v>162.467434693499-0.130788805591911i</v>
      </c>
      <c r="F735" t="str">
        <f t="shared" si="195"/>
        <v>2.90990990970983-10864.6740260127i</v>
      </c>
      <c r="G735" t="str">
        <f t="shared" si="196"/>
        <v>0.999999999931242-8.29201962877821E-06i</v>
      </c>
      <c r="H735" t="str">
        <f t="shared" si="197"/>
        <v>15.1515784197987+0.202724968148268i</v>
      </c>
      <c r="I735" t="str">
        <f t="shared" si="198"/>
        <v>15.2108112860729-1114.53513714248i</v>
      </c>
      <c r="K735" t="str">
        <f t="shared" si="199"/>
        <v>0.329939556627588-0.00446151076062108i</v>
      </c>
      <c r="L735" t="str">
        <f t="shared" si="200"/>
        <v>0.000416666666666667-34.2121649421018i</v>
      </c>
      <c r="M735" t="str">
        <f t="shared" si="201"/>
        <v>0.005-85.127916297112i</v>
      </c>
      <c r="N735">
        <f t="shared" si="202"/>
        <v>89.351287489320811</v>
      </c>
      <c r="O735">
        <f t="shared" si="203"/>
        <v>77.795269222627809</v>
      </c>
      <c r="P735" s="3">
        <f t="shared" si="204"/>
        <v>77.795269222627809</v>
      </c>
      <c r="Q735" s="3">
        <f t="shared" si="205"/>
        <v>-90.648712510679189</v>
      </c>
      <c r="R735">
        <f t="shared" si="206"/>
        <v>89.351287489320811</v>
      </c>
      <c r="S735">
        <f t="shared" si="207"/>
        <v>1.3747040752352243E-2</v>
      </c>
      <c r="T735">
        <f t="shared" si="190"/>
        <v>77.795269222627809</v>
      </c>
    </row>
    <row r="736" spans="1:20" x14ac:dyDescent="0.25">
      <c r="A736">
        <f t="shared" si="191"/>
        <v>86.703430249373653</v>
      </c>
      <c r="B736">
        <f t="shared" si="208"/>
        <v>13.799279507211182</v>
      </c>
      <c r="C736" t="str">
        <f t="shared" si="192"/>
        <v>-87.8381400634793-7728.36972973895i</v>
      </c>
      <c r="D736" t="str">
        <f t="shared" si="193"/>
        <v>3.47812499874884-1153.35697136763i</v>
      </c>
      <c r="E736" t="str">
        <f t="shared" si="194"/>
        <v>162.467418689311-0.13128556830459i</v>
      </c>
      <c r="F736" t="str">
        <f t="shared" si="195"/>
        <v>2.90990990970831-10823.5445568803i</v>
      </c>
      <c r="G736" t="str">
        <f t="shared" si="196"/>
        <v>0.999999999930719-8.32352930336321E-06i</v>
      </c>
      <c r="H736" t="str">
        <f t="shared" si="197"/>
        <v>15.1515789015526+0.203495325934391i</v>
      </c>
      <c r="I736" t="str">
        <f t="shared" si="198"/>
        <v>15.2108115088552-1110.31594160859i</v>
      </c>
      <c r="K736" t="str">
        <f t="shared" si="199"/>
        <v>0.329939096470258-0.0044784582437165i</v>
      </c>
      <c r="L736" t="str">
        <f t="shared" si="200"/>
        <v>0.000416666666666667-34.0826508688004i</v>
      </c>
      <c r="M736" t="str">
        <f t="shared" si="201"/>
        <v>0.005-84.8056548088386i</v>
      </c>
      <c r="N736">
        <f t="shared" si="202"/>
        <v>89.348822818954545</v>
      </c>
      <c r="O736">
        <f t="shared" si="203"/>
        <v>77.762318795320994</v>
      </c>
      <c r="P736" s="3">
        <f t="shared" si="204"/>
        <v>77.762318795320994</v>
      </c>
      <c r="Q736" s="3">
        <f t="shared" si="205"/>
        <v>-90.651177181045455</v>
      </c>
      <c r="R736">
        <f t="shared" si="206"/>
        <v>89.348822818954545</v>
      </c>
      <c r="S736">
        <f t="shared" si="207"/>
        <v>1.3799279507211182E-2</v>
      </c>
      <c r="T736">
        <f t="shared" si="190"/>
        <v>77.762318795320994</v>
      </c>
    </row>
    <row r="737" spans="1:20" x14ac:dyDescent="0.25">
      <c r="A737">
        <f t="shared" si="191"/>
        <v>87.032903284321279</v>
      </c>
      <c r="B737">
        <f t="shared" si="208"/>
        <v>13.851716769338585</v>
      </c>
      <c r="C737" t="str">
        <f t="shared" si="192"/>
        <v>-87.8379989912862-7699.10341921936i</v>
      </c>
      <c r="D737" t="str">
        <f t="shared" si="193"/>
        <v>3.4781249987393-1148.99080680408i</v>
      </c>
      <c r="E737" t="str">
        <f t="shared" si="194"/>
        <v>162.467402563313-0.131784216030034i</v>
      </c>
      <c r="F737" t="str">
        <f t="shared" si="195"/>
        <v>2.90990990970677-10782.57078807i</v>
      </c>
      <c r="G737" t="str">
        <f t="shared" si="196"/>
        <v>0.999999999930191-8.35515871471158E-06i</v>
      </c>
      <c r="H737" t="str">
        <f t="shared" si="197"/>
        <v>15.1515793869749+0.204268611113372i</v>
      </c>
      <c r="I737" t="str">
        <f t="shared" si="198"/>
        <v>15.2108117333341-1106.11271834228i</v>
      </c>
      <c r="K737" t="str">
        <f t="shared" si="199"/>
        <v>0.329938632810387-0.00449547005565514i</v>
      </c>
      <c r="L737" t="str">
        <f t="shared" si="200"/>
        <v>0.000416666666666667-33.953627085874i</v>
      </c>
      <c r="M737" t="str">
        <f t="shared" si="201"/>
        <v>0.005-84.4846132783806i</v>
      </c>
      <c r="N737">
        <f t="shared" si="202"/>
        <v>89.346348787842771</v>
      </c>
      <c r="O737">
        <f t="shared" si="203"/>
        <v>77.729368317767026</v>
      </c>
      <c r="P737" s="3">
        <f t="shared" si="204"/>
        <v>77.729368317767026</v>
      </c>
      <c r="Q737" s="3">
        <f t="shared" si="205"/>
        <v>-90.653651212157229</v>
      </c>
      <c r="R737">
        <f t="shared" si="206"/>
        <v>89.346348787842771</v>
      </c>
      <c r="S737">
        <f t="shared" si="207"/>
        <v>1.3851716769338586E-2</v>
      </c>
      <c r="T737">
        <f t="shared" si="190"/>
        <v>77.729368317767026</v>
      </c>
    </row>
    <row r="738" spans="1:20" x14ac:dyDescent="0.25">
      <c r="A738">
        <f t="shared" si="191"/>
        <v>87.363628316801709</v>
      </c>
      <c r="B738">
        <f t="shared" si="208"/>
        <v>13.904353293062073</v>
      </c>
      <c r="C738" t="str">
        <f t="shared" si="192"/>
        <v>-87.837856845364-7669.9478629185i</v>
      </c>
      <c r="D738" t="str">
        <f t="shared" si="193"/>
        <v>3.47812499872971-1144.64117085903i</v>
      </c>
      <c r="E738" t="str">
        <f t="shared" si="194"/>
        <v>162.467386314577-0.132284755900551i</v>
      </c>
      <c r="F738" t="str">
        <f t="shared" si="195"/>
        <v>2.90990990970523-10741.7521301606i</v>
      </c>
      <c r="G738" t="str">
        <f t="shared" si="196"/>
        <v>0.99999999992966-8.38690831782302E-06i</v>
      </c>
      <c r="H738" t="str">
        <f t="shared" si="197"/>
        <v>15.1515798760934+0.20504483480968i</v>
      </c>
      <c r="I738" t="str">
        <f t="shared" si="198"/>
        <v>15.2108119595222-1101.92540687878i</v>
      </c>
      <c r="K738" t="str">
        <f t="shared" si="199"/>
        <v>0.329938165621326-0.00451254644006768i</v>
      </c>
      <c r="L738" t="str">
        <f t="shared" si="200"/>
        <v>0.000416666666666667-33.8250917372724i</v>
      </c>
      <c r="M738" t="str">
        <f t="shared" si="201"/>
        <v>0.005-84.1647870874486i</v>
      </c>
      <c r="N738">
        <f t="shared" si="202"/>
        <v>89.343865360471909</v>
      </c>
      <c r="O738">
        <f t="shared" si="203"/>
        <v>77.69641778958345</v>
      </c>
      <c r="P738" s="3">
        <f t="shared" si="204"/>
        <v>77.69641778958345</v>
      </c>
      <c r="Q738" s="3">
        <f t="shared" si="205"/>
        <v>-90.656134639528091</v>
      </c>
      <c r="R738">
        <f t="shared" si="206"/>
        <v>89.343865360471909</v>
      </c>
      <c r="S738">
        <f t="shared" si="207"/>
        <v>1.3904353293062072E-2</v>
      </c>
      <c r="T738">
        <f t="shared" si="190"/>
        <v>77.69641778958345</v>
      </c>
    </row>
    <row r="739" spans="1:20" x14ac:dyDescent="0.25">
      <c r="A739">
        <f t="shared" si="191"/>
        <v>87.69561010440556</v>
      </c>
      <c r="B739">
        <f t="shared" si="208"/>
        <v>13.95718983557571</v>
      </c>
      <c r="C739" t="str">
        <f t="shared" si="192"/>
        <v>-87.8377136175421-7640.90264142417i</v>
      </c>
      <c r="D739" t="str">
        <f t="shared" si="193"/>
        <v>3.47812499872004-1140.3080009615i</v>
      </c>
      <c r="E739" t="str">
        <f t="shared" si="194"/>
        <v>162.467369942168-0.132787195075208i</v>
      </c>
      <c r="F739" t="str">
        <f t="shared" si="195"/>
        <v>2.90990990970367-10701.0879959617i</v>
      </c>
      <c r="G739" t="str">
        <f t="shared" si="196"/>
        <v>0.999999999929124-8.41877856942624E-06i</v>
      </c>
      <c r="H739" t="str">
        <f t="shared" si="197"/>
        <v>15.1515803689363+0.205824008190068i</v>
      </c>
      <c r="I739" t="str">
        <f t="shared" si="198"/>
        <v>15.2108121874325-1097.7539469822i</v>
      </c>
      <c r="K739" t="str">
        <f t="shared" si="199"/>
        <v>0.329937694876223-0.00452968764150124i</v>
      </c>
      <c r="L739" t="str">
        <f t="shared" si="200"/>
        <v>0.000416666666666667-33.6970429739713i</v>
      </c>
      <c r="M739" t="str">
        <f t="shared" si="201"/>
        <v>0.005-83.8461716352341i</v>
      </c>
      <c r="N739">
        <f t="shared" si="202"/>
        <v>89.34137250119403</v>
      </c>
      <c r="O739">
        <f t="shared" si="203"/>
        <v>77.663467210384837</v>
      </c>
      <c r="P739" s="3">
        <f t="shared" si="204"/>
        <v>77.663467210384837</v>
      </c>
      <c r="Q739" s="3">
        <f t="shared" si="205"/>
        <v>-90.65862749880597</v>
      </c>
      <c r="R739">
        <f t="shared" si="206"/>
        <v>89.34137250119403</v>
      </c>
      <c r="S739">
        <f t="shared" si="207"/>
        <v>1.3957189835575709E-2</v>
      </c>
      <c r="T739">
        <f t="shared" si="190"/>
        <v>77.663467210384837</v>
      </c>
    </row>
    <row r="740" spans="1:20" x14ac:dyDescent="0.25">
      <c r="A740">
        <f t="shared" si="191"/>
        <v>88.0288534228023</v>
      </c>
      <c r="B740">
        <f t="shared" si="208"/>
        <v>14.010227156950897</v>
      </c>
      <c r="C740" t="str">
        <f t="shared" si="192"/>
        <v>-87.8375692995964-7611.9673369117i</v>
      </c>
      <c r="D740" t="str">
        <f t="shared" si="193"/>
        <v>3.47812499871029-1135.9912347774i</v>
      </c>
      <c r="E740" t="str">
        <f t="shared" si="194"/>
        <v>162.467353445148-0.133291540740016i</v>
      </c>
      <c r="F740" t="str">
        <f t="shared" si="195"/>
        <v>2.90990990970209-10660.5778005064i</v>
      </c>
      <c r="G740" t="str">
        <f t="shared" si="196"/>
        <v>0.999999999928584-0.0000084507699279855i</v>
      </c>
      <c r="H740" t="str">
        <f t="shared" si="197"/>
        <v>15.151580865532+0.206606142463724i</v>
      </c>
      <c r="I740" t="str">
        <f t="shared" si="198"/>
        <v>15.2108124170785-1093.5982786447i</v>
      </c>
      <c r="K740" t="str">
        <f t="shared" si="199"/>
        <v>0.329937220548021-0.00454689390542275i</v>
      </c>
      <c r="L740" t="str">
        <f t="shared" si="200"/>
        <v>0.000416666666666667-33.5694789539463i</v>
      </c>
      <c r="M740" t="str">
        <f t="shared" si="201"/>
        <v>0.005-83.5287623383488i</v>
      </c>
      <c r="N740">
        <f t="shared" si="202"/>
        <v>89.338870174226415</v>
      </c>
      <c r="O740">
        <f t="shared" si="203"/>
        <v>77.630516579783162</v>
      </c>
      <c r="P740" s="3">
        <f t="shared" si="204"/>
        <v>77.630516579783162</v>
      </c>
      <c r="Q740" s="3">
        <f t="shared" si="205"/>
        <v>-90.661129825773585</v>
      </c>
      <c r="R740">
        <f t="shared" si="206"/>
        <v>89.338870174226415</v>
      </c>
      <c r="S740">
        <f t="shared" si="207"/>
        <v>1.4010227156950897E-2</v>
      </c>
      <c r="T740">
        <f t="shared" si="190"/>
        <v>77.630516579783162</v>
      </c>
    </row>
    <row r="741" spans="1:20" x14ac:dyDescent="0.25">
      <c r="A741">
        <f t="shared" si="191"/>
        <v>88.363363065808954</v>
      </c>
      <c r="B741">
        <f t="shared" si="208"/>
        <v>14.063466020147311</v>
      </c>
      <c r="C741" t="str">
        <f t="shared" si="192"/>
        <v>-87.8374238832273-7583.14153313725i</v>
      </c>
      <c r="D741" t="str">
        <f t="shared" si="193"/>
        <v>3.47812499870047-1131.69081020859i</v>
      </c>
      <c r="E741" t="str">
        <f t="shared" si="194"/>
        <v>162.467336822568-0.133797800107767i</v>
      </c>
      <c r="F741" t="str">
        <f t="shared" si="195"/>
        <v>2.90990990970052-10620.2209610416i</v>
      </c>
      <c r="G741" t="str">
        <f t="shared" si="196"/>
        <v>0.999999999928041-8.48288285370724E-06i</v>
      </c>
      <c r="H741" t="str">
        <f t="shared" si="197"/>
        <v>15.151581365909+0.207391248882437i</v>
      </c>
      <c r="I741" t="str">
        <f t="shared" si="198"/>
        <v>15.2108126484728-1089.45834208557i</v>
      </c>
      <c r="K741" t="str">
        <f t="shared" si="199"/>
        <v>0.329936742609457-0.00456416547822231i</v>
      </c>
      <c r="L741" t="str">
        <f t="shared" si="200"/>
        <v>0.000416666666666667-33.4423978421462i</v>
      </c>
      <c r="M741" t="str">
        <f t="shared" si="201"/>
        <v>0.005-83.212554630752i</v>
      </c>
      <c r="N741">
        <f t="shared" si="202"/>
        <v>89.336358343651057</v>
      </c>
      <c r="O741">
        <f t="shared" si="203"/>
        <v>77.597565897387028</v>
      </c>
      <c r="P741" s="3">
        <f t="shared" si="204"/>
        <v>77.597565897387028</v>
      </c>
      <c r="Q741" s="3">
        <f t="shared" si="205"/>
        <v>-90.663641656348943</v>
      </c>
      <c r="R741">
        <f t="shared" si="206"/>
        <v>89.336358343651057</v>
      </c>
      <c r="S741">
        <f t="shared" si="207"/>
        <v>1.4063466020147311E-2</v>
      </c>
      <c r="T741">
        <f t="shared" si="190"/>
        <v>77.597565897387028</v>
      </c>
    </row>
    <row r="742" spans="1:20" x14ac:dyDescent="0.25">
      <c r="A742">
        <f t="shared" si="191"/>
        <v>88.699143845459034</v>
      </c>
      <c r="B742">
        <f t="shared" si="208"/>
        <v>14.116907191023872</v>
      </c>
      <c r="C742" t="str">
        <f t="shared" si="192"/>
        <v>-87.8372773600797-7554.42481543229i</v>
      </c>
      <c r="D742" t="str">
        <f t="shared" si="193"/>
        <v>3.47812499869058-1127.40666539202i</v>
      </c>
      <c r="E742" t="str">
        <f t="shared" si="194"/>
        <v>162.467320073471-0.134305980418413i</v>
      </c>
      <c r="F742" t="str">
        <f t="shared" si="195"/>
        <v>2.90990990969892-10580.0168970209i</v>
      </c>
      <c r="G742" t="str">
        <f t="shared" si="196"/>
        <v>0.999999999927493-8.51511780854666E-06i</v>
      </c>
      <c r="H742" t="str">
        <f t="shared" si="197"/>
        <v>15.1515818700961+0.208179338740757i</v>
      </c>
      <c r="I742" t="str">
        <f t="shared" si="198"/>
        <v>15.2108128816292-1085.33407775046i</v>
      </c>
      <c r="K742" t="str">
        <f t="shared" si="199"/>
        <v>0.329936261033062-0.00458150260721667i</v>
      </c>
      <c r="L742" t="str">
        <f t="shared" si="200"/>
        <v>0.000416666666666667-33.3157978104664i</v>
      </c>
      <c r="M742" t="str">
        <f t="shared" si="201"/>
        <v>0.005-82.89754396369i</v>
      </c>
      <c r="N742">
        <f t="shared" si="202"/>
        <v>89.333836973414151</v>
      </c>
      <c r="O742">
        <f t="shared" si="203"/>
        <v>77.564615162802227</v>
      </c>
      <c r="P742" s="3">
        <f t="shared" si="204"/>
        <v>77.564615162802227</v>
      </c>
      <c r="Q742" s="3">
        <f t="shared" si="205"/>
        <v>-90.666163026585849</v>
      </c>
      <c r="R742">
        <f t="shared" si="206"/>
        <v>89.333836973414151</v>
      </c>
      <c r="S742">
        <f t="shared" si="207"/>
        <v>1.4116907191023872E-2</v>
      </c>
      <c r="T742">
        <f t="shared" si="190"/>
        <v>77.564615162802227</v>
      </c>
    </row>
    <row r="743" spans="1:20" x14ac:dyDescent="0.25">
      <c r="A743">
        <f t="shared" si="191"/>
        <v>89.036200592071779</v>
      </c>
      <c r="B743">
        <f t="shared" si="208"/>
        <v>14.170551438349763</v>
      </c>
      <c r="C743" t="str">
        <f t="shared" si="192"/>
        <v>-87.8371297217357-7525.81677069772i</v>
      </c>
      <c r="D743" t="str">
        <f t="shared" si="193"/>
        <v>3.4781249986806-1123.13873869884i</v>
      </c>
      <c r="E743" t="str">
        <f t="shared" si="194"/>
        <v>162.467303196897-0.134816088939036i</v>
      </c>
      <c r="F743" t="str">
        <f t="shared" si="195"/>
        <v>2.90990990969731-10539.9650300952i</v>
      </c>
      <c r="G743" t="str">
        <f t="shared" si="196"/>
        <v>0.999999999926941-8.54747525621442E-06i</v>
      </c>
      <c r="H743" t="str">
        <f t="shared" si="197"/>
        <v>15.1515823781223+0.208970423376157i</v>
      </c>
      <c r="I743" t="str">
        <f t="shared" si="198"/>
        <v>15.210813116561-1081.22542631043i</v>
      </c>
      <c r="K743" t="str">
        <f t="shared" si="199"/>
        <v>0.329935775791156-0.0045989055406525i</v>
      </c>
      <c r="L743" t="str">
        <f t="shared" si="200"/>
        <v>0.000416666666666667-33.189677037723i</v>
      </c>
      <c r="M743" t="str">
        <f t="shared" si="201"/>
        <v>0.005-82.5837258056282i</v>
      </c>
      <c r="N743">
        <f t="shared" si="202"/>
        <v>89.331306027325525</v>
      </c>
      <c r="O743">
        <f t="shared" si="203"/>
        <v>77.531664375631692</v>
      </c>
      <c r="P743" s="3">
        <f t="shared" si="204"/>
        <v>77.531664375631692</v>
      </c>
      <c r="Q743" s="3">
        <f t="shared" si="205"/>
        <v>-90.668693972674475</v>
      </c>
      <c r="R743">
        <f t="shared" si="206"/>
        <v>89.331306027325525</v>
      </c>
      <c r="S743">
        <f t="shared" si="207"/>
        <v>1.4170551438349763E-2</v>
      </c>
      <c r="T743">
        <f t="shared" si="190"/>
        <v>77.531664375631692</v>
      </c>
    </row>
    <row r="744" spans="1:20" x14ac:dyDescent="0.25">
      <c r="A744">
        <f t="shared" si="191"/>
        <v>89.374538154321669</v>
      </c>
      <c r="B744">
        <f t="shared" si="208"/>
        <v>14.224399533815493</v>
      </c>
      <c r="C744" t="str">
        <f t="shared" si="192"/>
        <v>-87.8369809597088-7497.31698739751i</v>
      </c>
      <c r="D744" t="str">
        <f t="shared" si="193"/>
        <v>3.47812499867056-1118.88696873347i</v>
      </c>
      <c r="E744" t="str">
        <f t="shared" si="194"/>
        <v>162.467286191876-0.135328132963939i</v>
      </c>
      <c r="F744" t="str">
        <f t="shared" si="195"/>
        <v>2.90990990969569-10500.064784105i</v>
      </c>
      <c r="G744" t="str">
        <f t="shared" si="196"/>
        <v>0.999999999926384-8.57995566218326E-06i</v>
      </c>
      <c r="H744" t="str">
        <f t="shared" si="197"/>
        <v>15.1515828900169+0.209764514169196i</v>
      </c>
      <c r="I744" t="str">
        <f t="shared" si="198"/>
        <v>15.2108133532815-1077.13232866115i</v>
      </c>
      <c r="K744" t="str">
        <f t="shared" si="199"/>
        <v>0.329935286855853-0.00461637452770996i</v>
      </c>
      <c r="L744" t="str">
        <f t="shared" si="200"/>
        <v>0.000416666666666667-33.0640337096264i</v>
      </c>
      <c r="M744" t="str">
        <f t="shared" si="201"/>
        <v>0.005-82.2710956421884i</v>
      </c>
      <c r="N744">
        <f t="shared" si="202"/>
        <v>89.32876546905824</v>
      </c>
      <c r="O744">
        <f t="shared" si="203"/>
        <v>77.498713535475105</v>
      </c>
      <c r="P744" s="3">
        <f t="shared" si="204"/>
        <v>77.498713535475105</v>
      </c>
      <c r="Q744" s="3">
        <f t="shared" si="205"/>
        <v>-90.67123453094176</v>
      </c>
      <c r="R744">
        <f t="shared" si="206"/>
        <v>89.32876546905824</v>
      </c>
      <c r="S744">
        <f t="shared" si="207"/>
        <v>1.4224399533815494E-2</v>
      </c>
      <c r="T744">
        <f t="shared" si="190"/>
        <v>77.498713535475105</v>
      </c>
    </row>
    <row r="745" spans="1:20" x14ac:dyDescent="0.25">
      <c r="A745">
        <f t="shared" si="191"/>
        <v>89.714161399308082</v>
      </c>
      <c r="B745">
        <f t="shared" si="208"/>
        <v>14.278452252043992</v>
      </c>
      <c r="C745" t="str">
        <f t="shared" si="192"/>
        <v>-87.8368310654511-7468.92505555299i</v>
      </c>
      <c r="D745" t="str">
        <f t="shared" si="193"/>
        <v>3.47812499866043-1114.65129433278i</v>
      </c>
      <c r="E745" t="str">
        <f t="shared" si="194"/>
        <v>162.467269057429-0.135842119814783i</v>
      </c>
      <c r="F745" t="str">
        <f t="shared" si="195"/>
        <v>2.90990990969406-10460.3155850719i</v>
      </c>
      <c r="G745" t="str">
        <f t="shared" si="196"/>
        <v>0.999999999925824-8.61255949369473E-06i</v>
      </c>
      <c r="H745" t="str">
        <f t="shared" si="197"/>
        <v>15.1515834058093+0.210561622543688i</v>
      </c>
      <c r="I745" t="str">
        <f t="shared" si="198"/>
        <v>15.2108135918048-1073.05472592205i</v>
      </c>
      <c r="K745" t="str">
        <f t="shared" si="199"/>
        <v>0.329934794199049-0.00463390981850606i</v>
      </c>
      <c r="L745" t="str">
        <f t="shared" si="200"/>
        <v>0.000416666666666667-32.9388660187551i</v>
      </c>
      <c r="M745" t="str">
        <f t="shared" si="201"/>
        <v>0.005-81.959648976079i</v>
      </c>
      <c r="N745">
        <f t="shared" si="202"/>
        <v>89.326215262147954</v>
      </c>
      <c r="O745">
        <f t="shared" si="203"/>
        <v>77.465762641929089</v>
      </c>
      <c r="P745" s="3">
        <f t="shared" si="204"/>
        <v>77.465762641929089</v>
      </c>
      <c r="Q745" s="3">
        <f t="shared" si="205"/>
        <v>-90.673784737852046</v>
      </c>
      <c r="R745">
        <f t="shared" si="206"/>
        <v>89.326215262147954</v>
      </c>
      <c r="S745">
        <f t="shared" si="207"/>
        <v>1.4278452252043992E-2</v>
      </c>
      <c r="T745">
        <f t="shared" si="190"/>
        <v>77.465762641929089</v>
      </c>
    </row>
    <row r="746" spans="1:20" x14ac:dyDescent="0.25">
      <c r="A746">
        <f t="shared" si="191"/>
        <v>90.055075212625454</v>
      </c>
      <c r="B746">
        <f t="shared" si="208"/>
        <v>14.33271037060176</v>
      </c>
      <c r="C746" t="str">
        <f t="shared" si="192"/>
        <v>-87.8366800303512-7440.64056673724i</v>
      </c>
      <c r="D746" t="str">
        <f t="shared" si="193"/>
        <v>3.47812499865023-1110.43165456518i</v>
      </c>
      <c r="E746" t="str">
        <f t="shared" si="194"/>
        <v>162.467251792574-0.136358056840674i</v>
      </c>
      <c r="F746" t="str">
        <f t="shared" si="195"/>
        <v>2.90990990969242-10420.7168611902i</v>
      </c>
      <c r="G746" t="str">
        <f t="shared" si="196"/>
        <v>0.999999999925259-8.64528721976588E-06i</v>
      </c>
      <c r="H746" t="str">
        <f t="shared" si="197"/>
        <v>15.1515839255292+0.21136175996686i</v>
      </c>
      <c r="I746" t="str">
        <f t="shared" si="198"/>
        <v>15.2108138321443-1068.99255943542i</v>
      </c>
      <c r="K746" t="str">
        <f t="shared" si="199"/>
        <v>0.329934297792429-0.00465151166409808i</v>
      </c>
      <c r="L746" t="str">
        <f t="shared" si="200"/>
        <v>0.000416666666666667-32.8141721645299i</v>
      </c>
      <c r="M746" t="str">
        <f t="shared" si="201"/>
        <v>0.005-81.649381327036i</v>
      </c>
      <c r="N746">
        <f t="shared" si="202"/>
        <v>89.323655369992508</v>
      </c>
      <c r="O746">
        <f t="shared" si="203"/>
        <v>77.432811694587514</v>
      </c>
      <c r="P746" s="3">
        <f t="shared" si="204"/>
        <v>77.432811694587514</v>
      </c>
      <c r="Q746" s="3">
        <f t="shared" si="205"/>
        <v>-90.676344630007492</v>
      </c>
      <c r="R746">
        <f t="shared" si="206"/>
        <v>89.323655369992508</v>
      </c>
      <c r="S746">
        <f t="shared" si="207"/>
        <v>1.433271037060176E-2</v>
      </c>
      <c r="T746">
        <f t="shared" si="190"/>
        <v>77.432811694587514</v>
      </c>
    </row>
    <row r="747" spans="1:20" x14ac:dyDescent="0.25">
      <c r="A747">
        <f t="shared" si="191"/>
        <v>90.397284498433436</v>
      </c>
      <c r="B747">
        <f t="shared" si="208"/>
        <v>14.387174670010047</v>
      </c>
      <c r="C747" t="str">
        <f t="shared" si="192"/>
        <v>-87.8365278457263-7412.4631140687i</v>
      </c>
      <c r="D747" t="str">
        <f t="shared" si="193"/>
        <v>3.47812499863996-1106.22798872973i</v>
      </c>
      <c r="E747" t="str">
        <f t="shared" si="194"/>
        <v>162.467234396316-0.136875951418219i</v>
      </c>
      <c r="F747" t="str">
        <f t="shared" si="195"/>
        <v>2.90990990969076-10381.268042819i</v>
      </c>
      <c r="G747" t="str">
        <f t="shared" si="196"/>
        <v>0.99999999992469-8.67813931119606E-06i</v>
      </c>
      <c r="H747" t="str">
        <f t="shared" si="197"/>
        <v>15.1515844492065+0.212164937949514i</v>
      </c>
      <c r="I747" t="str">
        <f t="shared" si="198"/>
        <v>15.2108140743135-1064.94577076564i</v>
      </c>
      <c r="K747" t="str">
        <f t="shared" si="199"/>
        <v>0.329933797607466-0.00466918031648708i</v>
      </c>
      <c r="L747" t="str">
        <f t="shared" si="200"/>
        <v>0.000416666666666667-32.6899503531878i</v>
      </c>
      <c r="M747" t="str">
        <f t="shared" si="201"/>
        <v>0.005-81.3402882317559i</v>
      </c>
      <c r="N747">
        <f t="shared" si="202"/>
        <v>89.321085755851371</v>
      </c>
      <c r="O747">
        <f t="shared" si="203"/>
        <v>77.399860693040822</v>
      </c>
      <c r="P747" s="3">
        <f t="shared" si="204"/>
        <v>77.399860693040822</v>
      </c>
      <c r="Q747" s="3">
        <f t="shared" si="205"/>
        <v>-90.678914244148629</v>
      </c>
      <c r="R747">
        <f t="shared" si="206"/>
        <v>89.321085755851371</v>
      </c>
      <c r="S747">
        <f t="shared" si="207"/>
        <v>1.4387174670010047E-2</v>
      </c>
      <c r="T747">
        <f t="shared" si="190"/>
        <v>77.399860693040822</v>
      </c>
    </row>
    <row r="748" spans="1:20" x14ac:dyDescent="0.25">
      <c r="A748">
        <f t="shared" si="191"/>
        <v>90.740794179527498</v>
      </c>
      <c r="B748">
        <f t="shared" si="208"/>
        <v>14.441845933756086</v>
      </c>
      <c r="C748" t="str">
        <f t="shared" si="192"/>
        <v>-87.8363745028343-7384.39229220569i</v>
      </c>
      <c r="D748" t="str">
        <f t="shared" si="193"/>
        <v>3.4781249986296-1102.04023635529i</v>
      </c>
      <c r="E748" t="str">
        <f t="shared" si="194"/>
        <v>162.467216867657-0.137395810951723i</v>
      </c>
      <c r="F748" t="str">
        <f t="shared" si="195"/>
        <v>2.9099099096891-10341.9685624739i</v>
      </c>
      <c r="G748" t="str">
        <f t="shared" si="196"/>
        <v>0.999999999924116-8.71111624057361E-06i</v>
      </c>
      <c r="H748" t="str">
        <f t="shared" si="197"/>
        <v>15.1515849768713+0.212971168046206i</v>
      </c>
      <c r="I748" t="str">
        <f t="shared" si="198"/>
        <v>15.2108143183269-1060.91430169831i</v>
      </c>
      <c r="K748" t="str">
        <f t="shared" si="199"/>
        <v>0.329933293615411-0.00468691602862136i</v>
      </c>
      <c r="L748" t="str">
        <f t="shared" si="200"/>
        <v>0.000416666666666667-32.5661987977564i</v>
      </c>
      <c r="M748" t="str">
        <f t="shared" si="201"/>
        <v>0.005-81.0323652438293i</v>
      </c>
      <c r="N748">
        <f t="shared" si="202"/>
        <v>89.318506382845072</v>
      </c>
      <c r="O748">
        <f t="shared" si="203"/>
        <v>77.366909636876514</v>
      </c>
      <c r="P748" s="3">
        <f t="shared" si="204"/>
        <v>77.366909636876514</v>
      </c>
      <c r="Q748" s="3">
        <f t="shared" si="205"/>
        <v>-90.681493617154928</v>
      </c>
      <c r="R748">
        <f t="shared" si="206"/>
        <v>89.318506382845072</v>
      </c>
      <c r="S748">
        <f t="shared" si="207"/>
        <v>1.4441845933756086E-2</v>
      </c>
      <c r="T748">
        <f t="shared" ref="T748:T811" si="209">P748</f>
        <v>77.366909636876514</v>
      </c>
    </row>
    <row r="749" spans="1:20" x14ac:dyDescent="0.25">
      <c r="A749">
        <f t="shared" ref="A749:A812" si="210">2*PI()*B749</f>
        <v>91.085609197409696</v>
      </c>
      <c r="B749">
        <f t="shared" si="208"/>
        <v>14.49672494830436</v>
      </c>
      <c r="C749" t="str">
        <f t="shared" ref="C749:C812" si="211">IMPRODUCT(D749,E749,$C$40,,K749,$C$41)</f>
        <v>-87.836219992862-7356.42769734031i</v>
      </c>
      <c r="D749" t="str">
        <f t="shared" ref="D749:D812" si="212">IMDIV(IMPRODUCT($C$37,$C$38,COMPLEX(1,A749/$C$38)),IMSUM(-1*A749*A749/$C$39,COMPLEX(0,1*A749)))</f>
        <v>3.47812499861917-1097.86833719962i</v>
      </c>
      <c r="E749" t="str">
        <f t="shared" ref="E749:E812" si="213">IMDIV(IMPRODUCT(IMSUM(F749,G749),$C$29,H749),IMSUM(1,I749))</f>
        <v>162.467199205589-0.137917642873201i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15.151585508554+0.213780461855401i</v>
      </c>
      <c r="I749" t="str">
        <f t="shared" ref="I749:I812" si="217">IMPRODUCT(F749,$C$29,H749,$C$31)</f>
        <v>15.2108145641984-1056.89809423938i</v>
      </c>
      <c r="K749" t="str">
        <f t="shared" ref="K749:K812" si="218">IF($C$26&lt;=0,IMDIV(1,IMSUM(IMDIV(1,L749),1/$C$18)),IMDIV(1,IMSUM(IMDIV(1,L749),1/$C$18,IMDIV(1,M749))))</f>
        <v>0.3299327857873-0.00470471905439997i</v>
      </c>
      <c r="L749" t="str">
        <f t="shared" ref="L749:L812" si="219">IMSUM($C$21/$C$22,IMDIV(1,COMPLEX(0,$C$20*$C$22*A749)))</f>
        <v>0.000416666666666667-32.4429157180279i</v>
      </c>
      <c r="M749" t="str">
        <f t="shared" ref="M749:M812" si="220">IMSUM($C$25/$C$26,IMDIV(1,COMPLEX(0,$C$24*$C$26*A749)))</f>
        <v>0.005-80.7256079336812i</v>
      </c>
      <c r="N749">
        <f t="shared" ref="N749:N812" si="221">ABS(R749)</f>
        <v>89.315917213954805</v>
      </c>
      <c r="O749">
        <f t="shared" ref="O749:O812" si="222">ABS(P749)</f>
        <v>77.33395852567881</v>
      </c>
      <c r="P749" s="3">
        <f t="shared" ref="P749:P812" si="223">20*LOG10(IMABS(C749))</f>
        <v>77.33395852567881</v>
      </c>
      <c r="Q749" s="3">
        <f t="shared" ref="Q749:Q812" si="224">IMARGUMENT(C749)*180/PI()</f>
        <v>-90.684082786045195</v>
      </c>
      <c r="R749">
        <f t="shared" ref="R749:R812" si="225">IF(Q749&lt;0,Q749+180,Q749-180)</f>
        <v>89.315917213954805</v>
      </c>
      <c r="S749">
        <f t="shared" ref="S749:S812" si="226">B749/1000</f>
        <v>1.4496724948304359E-2</v>
      </c>
      <c r="T749">
        <f t="shared" si="209"/>
        <v>77.33395852567881</v>
      </c>
    </row>
    <row r="750" spans="1:20" x14ac:dyDescent="0.25">
      <c r="A750">
        <f t="shared" si="210"/>
        <v>91.431734512359853</v>
      </c>
      <c r="B750">
        <f t="shared" ref="B750:B813" si="227">B749*(1+B$42)</f>
        <v>14.551812503107916</v>
      </c>
      <c r="C750" t="str">
        <f t="shared" si="211"/>
        <v>-87.8360643069324-7328.56892719302i</v>
      </c>
      <c r="D750" t="str">
        <f t="shared" si="212"/>
        <v>3.47812499860866-1093.71223124857i</v>
      </c>
      <c r="E750" t="str">
        <f t="shared" si="213"/>
        <v>162.467181409099-0.138441454642517i</v>
      </c>
      <c r="F750" t="str">
        <f t="shared" si="214"/>
        <v>2.90990990968571-10263.815356657i</v>
      </c>
      <c r="G750" t="str">
        <f t="shared" si="215"/>
        <v>0.999999999922957-0.0000087774465125103i</v>
      </c>
      <c r="H750" t="str">
        <f t="shared" si="216"/>
        <v>15.1515860442852+0.214592831019644i</v>
      </c>
      <c r="I750" t="str">
        <f t="shared" si="217"/>
        <v>15.210814811942-1052.89709061436i</v>
      </c>
      <c r="K750" t="str">
        <f t="shared" si="218"/>
        <v>0.329932274093944-0.00472258964867604i</v>
      </c>
      <c r="L750" t="str">
        <f t="shared" si="219"/>
        <v>0.000416666666666667-32.3200993405338i</v>
      </c>
      <c r="M750" t="str">
        <f t="shared" si="220"/>
        <v>0.005-80.420011888505i</v>
      </c>
      <c r="N750">
        <f t="shared" si="221"/>
        <v>89.31331821202177</v>
      </c>
      <c r="O750">
        <f t="shared" si="222"/>
        <v>77.301007359029015</v>
      </c>
      <c r="P750" s="3">
        <f t="shared" si="223"/>
        <v>77.301007359029015</v>
      </c>
      <c r="Q750" s="3">
        <f t="shared" si="224"/>
        <v>-90.68668178797823</v>
      </c>
      <c r="R750">
        <f t="shared" si="225"/>
        <v>89.31331821202177</v>
      </c>
      <c r="S750">
        <f t="shared" si="226"/>
        <v>1.4551812503107915E-2</v>
      </c>
      <c r="T750">
        <f t="shared" si="209"/>
        <v>77.301007359029015</v>
      </c>
    </row>
    <row r="751" spans="1:20" x14ac:dyDescent="0.25">
      <c r="A751">
        <f t="shared" si="210"/>
        <v>91.77917510350683</v>
      </c>
      <c r="B751">
        <f t="shared" si="227"/>
        <v>14.607109390619726</v>
      </c>
      <c r="C751" t="str">
        <f t="shared" si="211"/>
        <v>-87.8359074361002-7300.81558100647i</v>
      </c>
      <c r="D751" t="str">
        <f t="shared" si="212"/>
        <v>3.47812499859806-1089.57185871515i</v>
      </c>
      <c r="E751" t="str">
        <f t="shared" si="213"/>
        <v>162.467163477164-0.138967253747498i</v>
      </c>
      <c r="F751" t="str">
        <f t="shared" si="214"/>
        <v>2.90990990968402-10224.9605069252i</v>
      </c>
      <c r="G751" t="str">
        <f t="shared" si="215"/>
        <v>0.99999999992237-8.81080080925268E-06i</v>
      </c>
      <c r="H751" t="str">
        <f t="shared" si="216"/>
        <v>15.1515865840957+0.215408287225721i</v>
      </c>
      <c r="I751" t="str">
        <f t="shared" si="217"/>
        <v>15.210815061572-1048.91123326748i</v>
      </c>
      <c r="K751" t="str">
        <f t="shared" si="218"/>
        <v>0.32993175850594-0.00474052806726055i</v>
      </c>
      <c r="L751" t="str">
        <f t="shared" si="219"/>
        <v>0.000416666666666667-32.1977478985195i</v>
      </c>
      <c r="M751" t="str">
        <f t="shared" si="220"/>
        <v>0.005-80.1155727121986i</v>
      </c>
      <c r="N751">
        <f t="shared" si="221"/>
        <v>89.310709339746793</v>
      </c>
      <c r="O751">
        <f t="shared" si="222"/>
        <v>77.268056136505109</v>
      </c>
      <c r="P751" s="3">
        <f t="shared" si="223"/>
        <v>77.268056136505109</v>
      </c>
      <c r="Q751" s="3">
        <f t="shared" si="224"/>
        <v>-90.689290660253207</v>
      </c>
      <c r="R751">
        <f t="shared" si="225"/>
        <v>89.310709339746793</v>
      </c>
      <c r="S751">
        <f t="shared" si="226"/>
        <v>1.4607109390619726E-2</v>
      </c>
      <c r="T751">
        <f t="shared" si="209"/>
        <v>77.268056136505109</v>
      </c>
    </row>
    <row r="752" spans="1:20" x14ac:dyDescent="0.25">
      <c r="A752">
        <f t="shared" si="210"/>
        <v>92.127935968900147</v>
      </c>
      <c r="B752">
        <f t="shared" si="227"/>
        <v>14.662616406304082</v>
      </c>
      <c r="C752" t="str">
        <f t="shared" si="211"/>
        <v>-87.8357493713481-7273.16725953974i</v>
      </c>
      <c r="D752" t="str">
        <f t="shared" si="212"/>
        <v>3.47812499858739-1085.44716003872i</v>
      </c>
      <c r="E752" t="str">
        <f t="shared" si="213"/>
        <v>162.46714540875-0.139495047703958i</v>
      </c>
      <c r="F752" t="str">
        <f t="shared" si="214"/>
        <v>2.90990990968229-10186.252746683i</v>
      </c>
      <c r="G752" t="str">
        <f t="shared" si="215"/>
        <v>0.999999999921779-8.84428185232261E-06i</v>
      </c>
      <c r="H752" t="str">
        <f t="shared" si="216"/>
        <v>15.1515871280166+0.216226842204841i</v>
      </c>
      <c r="I752" t="str">
        <f t="shared" si="217"/>
        <v>15.2108153131028-1044.94046486084i</v>
      </c>
      <c r="K752" t="str">
        <f t="shared" si="218"/>
        <v>0.329931238993655-0.00475853456692563i</v>
      </c>
      <c r="L752" t="str">
        <f t="shared" si="219"/>
        <v>0.000416666666666667-32.0758596319182i</v>
      </c>
      <c r="M752" t="str">
        <f t="shared" si="220"/>
        <v>0.005-79.8122860253024i</v>
      </c>
      <c r="N752">
        <f t="shared" si="221"/>
        <v>89.308090559689632</v>
      </c>
      <c r="O752">
        <f t="shared" si="222"/>
        <v>77.235104857681677</v>
      </c>
      <c r="P752" s="3">
        <f t="shared" si="223"/>
        <v>77.235104857681677</v>
      </c>
      <c r="Q752" s="3">
        <f t="shared" si="224"/>
        <v>-90.691909440310368</v>
      </c>
      <c r="R752">
        <f t="shared" si="225"/>
        <v>89.308090559689632</v>
      </c>
      <c r="S752">
        <f t="shared" si="226"/>
        <v>1.4662616406304082E-2</v>
      </c>
      <c r="T752">
        <f t="shared" si="209"/>
        <v>77.235104857681677</v>
      </c>
    </row>
    <row r="753" spans="1:20" x14ac:dyDescent="0.25">
      <c r="A753">
        <f t="shared" si="210"/>
        <v>92.478022125581973</v>
      </c>
      <c r="B753">
        <f t="shared" si="227"/>
        <v>14.718334348648037</v>
      </c>
      <c r="C753" t="str">
        <f t="shared" si="211"/>
        <v>-87.8355901035979-7245.62356506293i</v>
      </c>
      <c r="D753" t="str">
        <f t="shared" si="212"/>
        <v>3.47812499857663-1081.33807588409i</v>
      </c>
      <c r="E753" t="str">
        <f t="shared" si="213"/>
        <v>162.467127202823-0.140024844055975i</v>
      </c>
      <c r="F753" t="str">
        <f t="shared" si="214"/>
        <v>2.90990990968055-10147.6915191064i</v>
      </c>
      <c r="G753" t="str">
        <f t="shared" si="215"/>
        <v>0.999999999921183-8.87789012335614E-06i</v>
      </c>
      <c r="H753" t="str">
        <f t="shared" si="216"/>
        <v>15.1515876760793+0.217048507732793i</v>
      </c>
      <c r="I753" t="str">
        <f t="shared" si="217"/>
        <v>15.210815566549-1040.9847282736i</v>
      </c>
      <c r="K753" t="str">
        <f t="shared" si="218"/>
        <v>0.329930715527232-0.00477660940540818i</v>
      </c>
      <c r="L753" t="str">
        <f t="shared" si="219"/>
        <v>0.000416666666666667-31.9544327873264i</v>
      </c>
      <c r="M753" t="str">
        <f t="shared" si="220"/>
        <v>0.005-79.5101474649358i</v>
      </c>
      <c r="N753">
        <f t="shared" si="221"/>
        <v>89.305461834268613</v>
      </c>
      <c r="O753">
        <f t="shared" si="222"/>
        <v>77.202153522130331</v>
      </c>
      <c r="P753" s="3">
        <f t="shared" si="223"/>
        <v>77.202153522130331</v>
      </c>
      <c r="Q753" s="3">
        <f t="shared" si="224"/>
        <v>-90.694538165731387</v>
      </c>
      <c r="R753">
        <f t="shared" si="225"/>
        <v>89.305461834268613</v>
      </c>
      <c r="S753">
        <f t="shared" si="226"/>
        <v>1.4718334348648037E-2</v>
      </c>
      <c r="T753">
        <f t="shared" si="209"/>
        <v>77.202153522130331</v>
      </c>
    </row>
    <row r="754" spans="1:20" x14ac:dyDescent="0.25">
      <c r="A754">
        <f t="shared" si="210"/>
        <v>92.829438609659192</v>
      </c>
      <c r="B754">
        <f t="shared" si="227"/>
        <v>14.7742640191729</v>
      </c>
      <c r="C754" t="str">
        <f t="shared" si="211"/>
        <v>-87.8354296236942-7218.18410135109i</v>
      </c>
      <c r="D754" t="str">
        <f t="shared" si="212"/>
        <v>3.47812499856579-1077.24454714071i</v>
      </c>
      <c r="E754" t="str">
        <f t="shared" si="213"/>
        <v>162.467108858334-0.140556650375749i</v>
      </c>
      <c r="F754" t="str">
        <f t="shared" si="214"/>
        <v>2.90990990967882-10109.2762694791i</v>
      </c>
      <c r="G754" t="str">
        <f t="shared" si="215"/>
        <v>0.999999999920583-8.91162610581954E-06i</v>
      </c>
      <c r="H754" t="str">
        <f t="shared" si="216"/>
        <v>15.1515882283151+0.217873295630119i</v>
      </c>
      <c r="I754" t="str">
        <f t="shared" si="217"/>
        <v>15.2108158219251-1037.04396660116i</v>
      </c>
      <c r="K754" t="str">
        <f t="shared" si="218"/>
        <v>0.329930188076589-0.00479475284141339i</v>
      </c>
      <c r="L754" t="str">
        <f t="shared" si="219"/>
        <v>0.000416666666666667-31.833465617978i</v>
      </c>
      <c r="M754" t="str">
        <f t="shared" si="220"/>
        <v>0.005-79.2091526847338i</v>
      </c>
      <c r="N754">
        <f t="shared" si="221"/>
        <v>89.302823125759971</v>
      </c>
      <c r="O754">
        <f t="shared" si="222"/>
        <v>77.169202129419261</v>
      </c>
      <c r="P754" s="3">
        <f t="shared" si="223"/>
        <v>77.169202129419261</v>
      </c>
      <c r="Q754" s="3">
        <f t="shared" si="224"/>
        <v>-90.697176874240029</v>
      </c>
      <c r="R754">
        <f t="shared" si="225"/>
        <v>89.302823125759971</v>
      </c>
      <c r="S754">
        <f t="shared" si="226"/>
        <v>1.47742640191729E-2</v>
      </c>
      <c r="T754">
        <f t="shared" si="209"/>
        <v>77.169202129419261</v>
      </c>
    </row>
    <row r="755" spans="1:20" x14ac:dyDescent="0.25">
      <c r="A755">
        <f t="shared" si="210"/>
        <v>93.182190476375894</v>
      </c>
      <c r="B755">
        <f t="shared" si="227"/>
        <v>14.830406222445758</v>
      </c>
      <c r="C755" t="str">
        <f t="shared" si="211"/>
        <v>-87.8352679224204-7190.84847367898i</v>
      </c>
      <c r="D755" t="str">
        <f t="shared" si="212"/>
        <v>3.47812499855487-1073.1665149218i</v>
      </c>
      <c r="E755" t="str">
        <f t="shared" si="213"/>
        <v>162.467090374233-0.141090474263918i</v>
      </c>
      <c r="F755" t="str">
        <f t="shared" si="214"/>
        <v>2.90990990967705-10071.0064451848i</v>
      </c>
      <c r="G755" t="str">
        <f t="shared" si="215"/>
        <v>0.999999999919978-8.94549028501625E-06i</v>
      </c>
      <c r="H755" t="str">
        <f t="shared" si="216"/>
        <v>15.1515887847559+0.218701217762284i</v>
      </c>
      <c r="I755" t="str">
        <f t="shared" si="217"/>
        <v>15.2108160792455-1033.11812315433i</v>
      </c>
      <c r="K755" t="str">
        <f t="shared" si="218"/>
        <v>0.329929656611414-0.00481296513461832i</v>
      </c>
      <c r="L755" t="str">
        <f t="shared" si="219"/>
        <v>0.000416666666666667-31.7129563837199i</v>
      </c>
      <c r="M755" t="str">
        <f t="shared" si="220"/>
        <v>0.005-78.9092973547854i</v>
      </c>
      <c r="N755">
        <f t="shared" si="221"/>
        <v>89.300174396297393</v>
      </c>
      <c r="O755">
        <f t="shared" si="222"/>
        <v>77.136250679113687</v>
      </c>
      <c r="P755" s="3">
        <f t="shared" si="223"/>
        <v>77.136250679113687</v>
      </c>
      <c r="Q755" s="3">
        <f t="shared" si="224"/>
        <v>-90.699825603702607</v>
      </c>
      <c r="R755">
        <f t="shared" si="225"/>
        <v>89.300174396297393</v>
      </c>
      <c r="S755">
        <f t="shared" si="226"/>
        <v>1.4830406222445757E-2</v>
      </c>
      <c r="T755">
        <f t="shared" si="209"/>
        <v>77.136250679113687</v>
      </c>
    </row>
    <row r="756" spans="1:20" x14ac:dyDescent="0.25">
      <c r="A756">
        <f t="shared" si="210"/>
        <v>93.536282800186129</v>
      </c>
      <c r="B756">
        <f t="shared" si="227"/>
        <v>14.886761766091052</v>
      </c>
      <c r="C756" t="str">
        <f t="shared" si="211"/>
        <v>-87.8351049904817-7163.6162888146i</v>
      </c>
      <c r="D756" t="str">
        <f t="shared" si="212"/>
        <v>3.47812499854386-1069.1039205635i</v>
      </c>
      <c r="E756" t="str">
        <f t="shared" si="213"/>
        <v>162.467071749453-0.141626323349531i</v>
      </c>
      <c r="F756" t="str">
        <f t="shared" si="214"/>
        <v>2.90990990967528-10032.8814956994i</v>
      </c>
      <c r="G756" t="str">
        <f t="shared" si="215"/>
        <v>0.999999999919369-8.97948314809384E-06i</v>
      </c>
      <c r="H756" t="str">
        <f t="shared" si="216"/>
        <v>15.1515893454337+0.219532286039849i</v>
      </c>
      <c r="I756" t="str">
        <f t="shared" si="217"/>
        <v>15.2108163385256-1029.20714145856i</v>
      </c>
      <c r="K756" t="str">
        <f t="shared" si="218"/>
        <v>0.329929121101163-0.00483124654567539i</v>
      </c>
      <c r="L756" t="str">
        <f t="shared" si="219"/>
        <v>0.000416666666666667-31.5929033509861i</v>
      </c>
      <c r="M756" t="str">
        <f t="shared" si="220"/>
        <v>0.005-78.6105771615714i</v>
      </c>
      <c r="N756">
        <f t="shared" si="221"/>
        <v>89.297515607871489</v>
      </c>
      <c r="O756">
        <f t="shared" si="222"/>
        <v>77.103299170774989</v>
      </c>
      <c r="P756" s="3">
        <f t="shared" si="223"/>
        <v>77.103299170774989</v>
      </c>
      <c r="Q756" s="3">
        <f t="shared" si="224"/>
        <v>-90.702484392128511</v>
      </c>
      <c r="R756">
        <f t="shared" si="225"/>
        <v>89.297515607871489</v>
      </c>
      <c r="S756">
        <f t="shared" si="226"/>
        <v>1.4886761766091052E-2</v>
      </c>
      <c r="T756">
        <f t="shared" si="209"/>
        <v>77.103299170774989</v>
      </c>
    </row>
    <row r="757" spans="1:20" x14ac:dyDescent="0.25">
      <c r="A757">
        <f t="shared" si="210"/>
        <v>93.891720674826843</v>
      </c>
      <c r="B757">
        <f t="shared" si="227"/>
        <v>14.943331460802199</v>
      </c>
      <c r="C757" t="str">
        <f t="shared" si="211"/>
        <v>-87.8349408185204-7136.48715501449i</v>
      </c>
      <c r="D757" t="str">
        <f t="shared" si="212"/>
        <v>3.47812499853278-1065.05670562402i</v>
      </c>
      <c r="E757" t="str">
        <f t="shared" si="213"/>
        <v>162.467052982928-0.142164205290254i</v>
      </c>
      <c r="F757" t="str">
        <f t="shared" si="214"/>
        <v>2.90990990967349-9994.90087258255i</v>
      </c>
      <c r="G757" t="str">
        <f t="shared" si="215"/>
        <v>0.999999999918755-9.01360518405107E-06i</v>
      </c>
      <c r="H757" t="str">
        <f t="shared" si="216"/>
        <v>15.1515899103808+0.220366512418635i</v>
      </c>
      <c r="I757" t="str">
        <f t="shared" si="217"/>
        <v>15.2108165997797-1025.31096525304i</v>
      </c>
      <c r="K757" t="str">
        <f t="shared" si="218"/>
        <v>0.329928581515065-0.00484959733621609i</v>
      </c>
      <c r="L757" t="str">
        <f t="shared" si="219"/>
        <v>0.000416666666666667-31.4733047927736i</v>
      </c>
      <c r="M757" t="str">
        <f t="shared" si="220"/>
        <v>0.005-78.312987807901i</v>
      </c>
      <c r="N757">
        <f t="shared" si="221"/>
        <v>89.294846722329225</v>
      </c>
      <c r="O757">
        <f t="shared" si="222"/>
        <v>77.070347603961778</v>
      </c>
      <c r="P757" s="3">
        <f t="shared" si="223"/>
        <v>77.070347603961778</v>
      </c>
      <c r="Q757" s="3">
        <f t="shared" si="224"/>
        <v>-90.705153277670775</v>
      </c>
      <c r="R757">
        <f t="shared" si="225"/>
        <v>89.294846722329225</v>
      </c>
      <c r="S757">
        <f t="shared" si="226"/>
        <v>1.4943331460802199E-2</v>
      </c>
      <c r="T757">
        <f t="shared" si="209"/>
        <v>77.070347603961778</v>
      </c>
    </row>
    <row r="758" spans="1:20" x14ac:dyDescent="0.25">
      <c r="A758">
        <f t="shared" si="210"/>
        <v>94.248509213391188</v>
      </c>
      <c r="B758">
        <f t="shared" si="227"/>
        <v>15.000116120353248</v>
      </c>
      <c r="C758" t="str">
        <f t="shared" si="211"/>
        <v>-87.8347753970989-7109.46068201717i</v>
      </c>
      <c r="D758" t="str">
        <f t="shared" si="212"/>
        <v>3.4781249985216-1061.02481188281i</v>
      </c>
      <c r="E758" t="str">
        <f t="shared" si="213"/>
        <v>162.467034073577-0.142704127772328i</v>
      </c>
      <c r="F758" t="str">
        <f t="shared" si="214"/>
        <v>2.9099099096717-9957.06402947027i</v>
      </c>
      <c r="G758" t="str">
        <f t="shared" si="215"/>
        <v>0.999999999918136-9.04785688374487E-06i</v>
      </c>
      <c r="H758" t="str">
        <f t="shared" si="216"/>
        <v>15.1515904796297+0.22120390889991i</v>
      </c>
      <c r="I758" t="str">
        <f t="shared" si="217"/>
        <v>15.2108168630232-1021.42953848998i</v>
      </c>
      <c r="K758" t="str">
        <f t="shared" si="218"/>
        <v>0.329928037822108-0.00486801776885439i</v>
      </c>
      <c r="L758" t="str">
        <f t="shared" si="219"/>
        <v>0.000416666666666667-31.3541589886168i</v>
      </c>
      <c r="M758" t="str">
        <f t="shared" si="220"/>
        <v>0.005-78.0165250128525i</v>
      </c>
      <c r="N758">
        <f t="shared" si="221"/>
        <v>89.292167701373387</v>
      </c>
      <c r="O758">
        <f t="shared" si="222"/>
        <v>77.037395978228759</v>
      </c>
      <c r="P758" s="3">
        <f t="shared" si="223"/>
        <v>77.037395978228759</v>
      </c>
      <c r="Q758" s="3">
        <f t="shared" si="224"/>
        <v>-90.707832298626613</v>
      </c>
      <c r="R758">
        <f t="shared" si="225"/>
        <v>89.292167701373387</v>
      </c>
      <c r="S758">
        <f t="shared" si="226"/>
        <v>1.5000116120353247E-2</v>
      </c>
      <c r="T758">
        <f t="shared" si="209"/>
        <v>77.037395978228759</v>
      </c>
    </row>
    <row r="759" spans="1:20" x14ac:dyDescent="0.25">
      <c r="A759">
        <f t="shared" si="210"/>
        <v>94.606653548402065</v>
      </c>
      <c r="B759">
        <f t="shared" si="227"/>
        <v>15.05711656161059</v>
      </c>
      <c r="C759" t="str">
        <f t="shared" si="211"/>
        <v>-87.8346087167175-7082.53648103841i</v>
      </c>
      <c r="D759" t="str">
        <f t="shared" si="212"/>
        <v>3.47812499851035-1057.00818133974i</v>
      </c>
      <c r="E759" t="str">
        <f t="shared" si="213"/>
        <v>162.467015020315-0.143246098510835i</v>
      </c>
      <c r="F759" t="str">
        <f t="shared" si="214"/>
        <v>2.90990990966988-9919.37042206689i</v>
      </c>
      <c r="G759" t="str">
        <f t="shared" si="215"/>
        <v>0.999999999917513-9.08223873989743E-06i</v>
      </c>
      <c r="H759" t="str">
        <f t="shared" si="216"/>
        <v>15.1515910532131+0.222044487530545i</v>
      </c>
      <c r="I759" t="str">
        <f t="shared" si="217"/>
        <v>15.2108171282713-1017.56280533375i</v>
      </c>
      <c r="K759" t="str">
        <f t="shared" si="218"/>
        <v>0.32992748999105-0.00488650810719056i</v>
      </c>
      <c r="L759" t="str">
        <f t="shared" si="219"/>
        <v>0.000416666666666667-31.2354642245634i</v>
      </c>
      <c r="M759" t="str">
        <f t="shared" si="220"/>
        <v>0.005-77.7211845117078i</v>
      </c>
      <c r="N759">
        <f t="shared" si="221"/>
        <v>89.289478506562062</v>
      </c>
      <c r="O759">
        <f t="shared" si="222"/>
        <v>77.004444293127776</v>
      </c>
      <c r="P759" s="3">
        <f t="shared" si="223"/>
        <v>77.004444293127776</v>
      </c>
      <c r="Q759" s="3">
        <f t="shared" si="224"/>
        <v>-90.710521493437938</v>
      </c>
      <c r="R759">
        <f t="shared" si="225"/>
        <v>89.289478506562062</v>
      </c>
      <c r="S759">
        <f t="shared" si="226"/>
        <v>1.505711656161059E-2</v>
      </c>
      <c r="T759">
        <f t="shared" si="209"/>
        <v>77.004444293127776</v>
      </c>
    </row>
    <row r="760" spans="1:20" x14ac:dyDescent="0.25">
      <c r="A760">
        <f t="shared" si="210"/>
        <v>94.966158831885991</v>
      </c>
      <c r="B760">
        <f t="shared" si="227"/>
        <v>15.11433360454471</v>
      </c>
      <c r="C760" t="str">
        <f t="shared" si="211"/>
        <v>-87.8344407677962-7055.7141647649i</v>
      </c>
      <c r="D760" t="str">
        <f t="shared" si="212"/>
        <v>3.47812499849901-1053.00675621422i</v>
      </c>
      <c r="E760" t="str">
        <f t="shared" si="213"/>
        <v>162.466995822047-0.143790125249692i</v>
      </c>
      <c r="F760" t="str">
        <f t="shared" si="214"/>
        <v>2.90990990966805-9881.81950813721i</v>
      </c>
      <c r="G760" t="str">
        <f t="shared" si="215"/>
        <v>0.999999999916885-9.11675124710331E-06i</v>
      </c>
      <c r="H760" t="str">
        <f t="shared" si="216"/>
        <v>15.1515916311641+0.222888260403194i</v>
      </c>
      <c r="I760" t="str">
        <f t="shared" si="217"/>
        <v>15.2108173955389-1013.7107101601i</v>
      </c>
      <c r="K760" t="str">
        <f t="shared" si="218"/>
        <v>0.329926937990409-0.00490506861581452i</v>
      </c>
      <c r="L760" t="str">
        <f t="shared" si="219"/>
        <v>0.000416666666666667-31.1172187931495i</v>
      </c>
      <c r="M760" t="str">
        <f t="shared" si="220"/>
        <v>0.005-77.4269620558955i</v>
      </c>
      <c r="N760">
        <f t="shared" si="221"/>
        <v>89.286779099308092</v>
      </c>
      <c r="O760">
        <f t="shared" si="222"/>
        <v>76.971492548206882</v>
      </c>
      <c r="P760" s="3">
        <f t="shared" si="223"/>
        <v>76.971492548206882</v>
      </c>
      <c r="Q760" s="3">
        <f t="shared" si="224"/>
        <v>-90.713220900691908</v>
      </c>
      <c r="R760">
        <f t="shared" si="225"/>
        <v>89.286779099308092</v>
      </c>
      <c r="S760">
        <f t="shared" si="226"/>
        <v>1.511433360454471E-2</v>
      </c>
      <c r="T760">
        <f t="shared" si="209"/>
        <v>76.971492548206882</v>
      </c>
    </row>
    <row r="761" spans="1:20" x14ac:dyDescent="0.25">
      <c r="A761">
        <f t="shared" si="210"/>
        <v>95.327030235447168</v>
      </c>
      <c r="B761">
        <f t="shared" si="227"/>
        <v>15.17176807224198</v>
      </c>
      <c r="C761" t="str">
        <f t="shared" si="211"/>
        <v>-87.8342715406874-7028.99334734907i</v>
      </c>
      <c r="D761" t="str">
        <f t="shared" si="212"/>
        <v>3.47812499848758-1049.0204789444i</v>
      </c>
      <c r="E761" t="str">
        <f t="shared" si="213"/>
        <v>162.466976477671-0.144336215761834i</v>
      </c>
      <c r="F761" t="str">
        <f t="shared" si="214"/>
        <v>2.90990990966622-9844.41074749872i</v>
      </c>
      <c r="G761" t="str">
        <f t="shared" si="215"/>
        <v>0.999999999916252-9.15139490183652E-06i</v>
      </c>
      <c r="H761" t="str">
        <f t="shared" si="216"/>
        <v>15.1515922135159+0.223735239656474i</v>
      </c>
      <c r="I761" t="str">
        <f t="shared" si="217"/>
        <v>15.2108176648417-1009.87319755534i</v>
      </c>
      <c r="K761" t="str">
        <f t="shared" si="218"/>
        <v>0.329926381788464-0.00492369956030971i</v>
      </c>
      <c r="L761" t="str">
        <f t="shared" si="219"/>
        <v>0.000416666666666667-30.9994209933747i</v>
      </c>
      <c r="M761" t="str">
        <f t="shared" si="220"/>
        <v>0.005-77.1338534129265i</v>
      </c>
      <c r="N761">
        <f t="shared" si="221"/>
        <v>89.28406944087854</v>
      </c>
      <c r="O761">
        <f t="shared" si="222"/>
        <v>76.938540743010847</v>
      </c>
      <c r="P761" s="3">
        <f t="shared" si="223"/>
        <v>76.938540743010847</v>
      </c>
      <c r="Q761" s="3">
        <f t="shared" si="224"/>
        <v>-90.71593055912146</v>
      </c>
      <c r="R761">
        <f t="shared" si="225"/>
        <v>89.28406944087854</v>
      </c>
      <c r="S761">
        <f t="shared" si="226"/>
        <v>1.517176807224198E-2</v>
      </c>
      <c r="T761">
        <f t="shared" si="209"/>
        <v>76.938540743010847</v>
      </c>
    </row>
    <row r="762" spans="1:20" x14ac:dyDescent="0.25">
      <c r="A762">
        <f t="shared" si="210"/>
        <v>95.689272950341859</v>
      </c>
      <c r="B762">
        <f t="shared" si="227"/>
        <v>15.2294207909165</v>
      </c>
      <c r="C762" t="str">
        <f t="shared" si="211"/>
        <v>-87.834101025667-7002.37364440344i</v>
      </c>
      <c r="D762" t="str">
        <f t="shared" si="212"/>
        <v>3.47812499847606-1045.04929218636i</v>
      </c>
      <c r="E762" t="str">
        <f t="shared" si="213"/>
        <v>162.466956986073-0.144884377849196i</v>
      </c>
      <c r="F762" t="str">
        <f t="shared" si="214"/>
        <v>2.90990990966436-9807.14360201383i</v>
      </c>
      <c r="G762" t="str">
        <f t="shared" si="215"/>
        <v>0.999999999915614-9.18617020245764E-06i</v>
      </c>
      <c r="H762" t="str">
        <f t="shared" si="216"/>
        <v>15.151592800302+0.224585437475131i</v>
      </c>
      <c r="I762" t="str">
        <f t="shared" si="217"/>
        <v>15.2108179361951-1006.05021231557i</v>
      </c>
      <c r="K762" t="str">
        <f t="shared" si="218"/>
        <v>0.329925821353253-0.00494240120725661i</v>
      </c>
      <c r="L762" t="str">
        <f t="shared" si="219"/>
        <v>0.000416666666666667-30.8820691306781i</v>
      </c>
      <c r="M762" t="str">
        <f t="shared" si="220"/>
        <v>0.005-76.8418543663343i</v>
      </c>
      <c r="N762">
        <f t="shared" si="221"/>
        <v>89.281349492394099</v>
      </c>
      <c r="O762">
        <f t="shared" si="222"/>
        <v>76.905588877080902</v>
      </c>
      <c r="P762" s="3">
        <f t="shared" si="223"/>
        <v>76.905588877080902</v>
      </c>
      <c r="Q762" s="3">
        <f t="shared" si="224"/>
        <v>-90.718650507605901</v>
      </c>
      <c r="R762">
        <f t="shared" si="225"/>
        <v>89.281349492394099</v>
      </c>
      <c r="S762">
        <f t="shared" si="226"/>
        <v>1.5229420790916499E-2</v>
      </c>
      <c r="T762">
        <f t="shared" si="209"/>
        <v>76.905588877080902</v>
      </c>
    </row>
    <row r="763" spans="1:20" x14ac:dyDescent="0.25">
      <c r="A763">
        <f t="shared" si="210"/>
        <v>96.052892187553169</v>
      </c>
      <c r="B763">
        <f t="shared" si="227"/>
        <v>15.287292589921982</v>
      </c>
      <c r="C763" t="str">
        <f t="shared" si="211"/>
        <v>-87.8339292129384-6975.8546729951i</v>
      </c>
      <c r="D763" t="str">
        <f t="shared" si="212"/>
        <v>3.47812499846445-1041.09313881323i</v>
      </c>
      <c r="E763" t="str">
        <f t="shared" si="213"/>
        <v>162.466937346135-0.145434619342997i</v>
      </c>
      <c r="F763" t="str">
        <f t="shared" si="214"/>
        <v>2.90990990966248-9770.01753558216i</v>
      </c>
      <c r="G763" t="str">
        <f t="shared" si="215"/>
        <v>0.999999999914972-9.22107764922105E-06i</v>
      </c>
      <c r="H763" t="str">
        <f t="shared" si="216"/>
        <v>15.1515933915562+0.225438866090219i</v>
      </c>
      <c r="I763" t="str">
        <f t="shared" si="217"/>
        <v>15.2108182096147-1002.24169944586i</v>
      </c>
      <c r="K763" t="str">
        <f t="shared" si="218"/>
        <v>0.32992525665257-0.00496117382423633i</v>
      </c>
      <c r="L763" t="str">
        <f t="shared" si="219"/>
        <v>0.000416666666666667-30.7651615169138i</v>
      </c>
      <c r="M763" t="str">
        <f t="shared" si="220"/>
        <v>0.005-76.5509607156152i</v>
      </c>
      <c r="N763">
        <f t="shared" si="221"/>
        <v>89.278619214828595</v>
      </c>
      <c r="O763">
        <f t="shared" si="222"/>
        <v>76.872636949954838</v>
      </c>
      <c r="P763" s="3">
        <f t="shared" si="223"/>
        <v>76.872636949954838</v>
      </c>
      <c r="Q763" s="3">
        <f t="shared" si="224"/>
        <v>-90.721380785171405</v>
      </c>
      <c r="R763">
        <f t="shared" si="225"/>
        <v>89.278619214828595</v>
      </c>
      <c r="S763">
        <f t="shared" si="226"/>
        <v>1.5287292589921982E-2</v>
      </c>
      <c r="T763">
        <f t="shared" si="209"/>
        <v>76.872636949954838</v>
      </c>
    </row>
    <row r="764" spans="1:20" x14ac:dyDescent="0.25">
      <c r="A764">
        <f t="shared" si="210"/>
        <v>96.417893177865878</v>
      </c>
      <c r="B764">
        <f t="shared" si="227"/>
        <v>15.345384301763687</v>
      </c>
      <c r="C764" t="str">
        <f t="shared" si="211"/>
        <v>-87.8337560926301-6949.43605164028i</v>
      </c>
      <c r="D764" t="str">
        <f t="shared" si="212"/>
        <v>3.47812499845277-1037.15196191443i</v>
      </c>
      <c r="E764" t="str">
        <f t="shared" si="213"/>
        <v>162.466917556727-0.14598694810363i</v>
      </c>
      <c r="F764" t="str">
        <f t="shared" si="214"/>
        <v>2.9099099096606-9733.03201413277i</v>
      </c>
      <c r="G764" t="str">
        <f t="shared" si="215"/>
        <v>0.999999999914324-0.0000092561177442821i</v>
      </c>
      <c r="H764" t="str">
        <f t="shared" si="216"/>
        <v>15.1515939873125+0.226295537779277i</v>
      </c>
      <c r="I764" t="str">
        <f t="shared" si="217"/>
        <v>15.2108184851162-998.44760415948i</v>
      </c>
      <c r="K764" t="str">
        <f t="shared" si="218"/>
        <v>0.329924687653968-0.00498001767983451i</v>
      </c>
      <c r="L764" t="str">
        <f t="shared" si="219"/>
        <v>0.000416666666666667-30.6486964703266i</v>
      </c>
      <c r="M764" t="str">
        <f t="shared" si="220"/>
        <v>0.005-76.2611682761653i</v>
      </c>
      <c r="N764">
        <f t="shared" si="221"/>
        <v>89.275878569008441</v>
      </c>
      <c r="O764">
        <f t="shared" si="222"/>
        <v>76.839684961167009</v>
      </c>
      <c r="P764" s="3">
        <f t="shared" si="223"/>
        <v>76.839684961167009</v>
      </c>
      <c r="Q764" s="3">
        <f t="shared" si="224"/>
        <v>-90.724121430991559</v>
      </c>
      <c r="R764">
        <f t="shared" si="225"/>
        <v>89.275878569008441</v>
      </c>
      <c r="S764">
        <f t="shared" si="226"/>
        <v>1.5345384301763687E-2</v>
      </c>
      <c r="T764">
        <f t="shared" si="209"/>
        <v>76.839684961167009</v>
      </c>
    </row>
    <row r="765" spans="1:20" x14ac:dyDescent="0.25">
      <c r="A765">
        <f t="shared" si="210"/>
        <v>96.784281171941757</v>
      </c>
      <c r="B765">
        <f t="shared" si="227"/>
        <v>15.403696762110389</v>
      </c>
      <c r="C765" t="str">
        <f t="shared" si="211"/>
        <v>-87.8335816547985-6923.11740029871i</v>
      </c>
      <c r="D765" t="str">
        <f t="shared" si="212"/>
        <v>3.47812499844098-1033.22570479479i</v>
      </c>
      <c r="E765" t="str">
        <f t="shared" si="213"/>
        <v>162.466897616715-0.146541372021046i</v>
      </c>
      <c r="F765" t="str">
        <f t="shared" si="214"/>
        <v>2.9099099096587-9696.18650561652i</v>
      </c>
      <c r="G765" t="str">
        <f t="shared" si="215"/>
        <v>0.999999999913672-9.29129099170431E-06i</v>
      </c>
      <c r="H765" t="str">
        <f t="shared" si="216"/>
        <v>15.1515945876051+0.227155464866503i</v>
      </c>
      <c r="I765" t="str">
        <f t="shared" si="217"/>
        <v>15.2108187627156-994.66787187708i</v>
      </c>
      <c r="K765" t="str">
        <f t="shared" si="218"/>
        <v>0.329924114324749-0.00499893304364466i</v>
      </c>
      <c r="L765" t="str">
        <f t="shared" si="219"/>
        <v>0.000416666666666667-30.5326723155276i</v>
      </c>
      <c r="M765" t="str">
        <f t="shared" si="220"/>
        <v>0.005-75.9724728792244i</v>
      </c>
      <c r="N765">
        <f t="shared" si="221"/>
        <v>89.27312751561206</v>
      </c>
      <c r="O765">
        <f t="shared" si="222"/>
        <v>76.806732910248115</v>
      </c>
      <c r="P765" s="3">
        <f t="shared" si="223"/>
        <v>76.806732910248115</v>
      </c>
      <c r="Q765" s="3">
        <f t="shared" si="224"/>
        <v>-90.72687248438794</v>
      </c>
      <c r="R765">
        <f t="shared" si="225"/>
        <v>89.27312751561206</v>
      </c>
      <c r="S765">
        <f t="shared" si="226"/>
        <v>1.5403696762110388E-2</v>
      </c>
      <c r="T765">
        <f t="shared" si="209"/>
        <v>76.806732910248115</v>
      </c>
    </row>
    <row r="766" spans="1:20" x14ac:dyDescent="0.25">
      <c r="A766">
        <f t="shared" si="210"/>
        <v>97.152061440395144</v>
      </c>
      <c r="B766">
        <f t="shared" si="227"/>
        <v>15.462230809806409</v>
      </c>
      <c r="C766" t="str">
        <f t="shared" si="211"/>
        <v>-87.8334058894192-6896.89834036824i</v>
      </c>
      <c r="D766" t="str">
        <f t="shared" si="212"/>
        <v>3.47812499842911-1029.3143109738i</v>
      </c>
      <c r="E766" t="str">
        <f t="shared" si="213"/>
        <v>162.466877524951-0.147097899014546i</v>
      </c>
      <c r="F766" t="str">
        <f t="shared" si="214"/>
        <v>2.90990990965679-9659.4804799984i</v>
      </c>
      <c r="G766" t="str">
        <f t="shared" si="215"/>
        <v>0.999999999913014-9.32659789746665E-06i</v>
      </c>
      <c r="H766" t="str">
        <f t="shared" si="216"/>
        <v>15.1515951924687+0.228018659722934i</v>
      </c>
      <c r="I766" t="str">
        <f t="shared" si="217"/>
        <v>15.2108190424287-990.902448225956i</v>
      </c>
      <c r="K766" t="str">
        <f t="shared" si="218"/>
        <v>0.329923536631968-0.00501792018627207i</v>
      </c>
      <c r="L766" t="str">
        <f t="shared" si="219"/>
        <v>0.000416666666666667-30.4170873834704i</v>
      </c>
      <c r="M766" t="str">
        <f t="shared" si="220"/>
        <v>0.005-75.6848703718119i</v>
      </c>
      <c r="N766">
        <f t="shared" si="221"/>
        <v>89.270366015169358</v>
      </c>
      <c r="O766">
        <f t="shared" si="222"/>
        <v>76.773780796725347</v>
      </c>
      <c r="P766" s="3">
        <f t="shared" si="223"/>
        <v>76.773780796725347</v>
      </c>
      <c r="Q766" s="3">
        <f t="shared" si="224"/>
        <v>-90.729633984830642</v>
      </c>
      <c r="R766">
        <f t="shared" si="225"/>
        <v>89.270366015169358</v>
      </c>
      <c r="S766">
        <f t="shared" si="226"/>
        <v>1.5462230809806408E-2</v>
      </c>
      <c r="T766">
        <f t="shared" si="209"/>
        <v>76.773780796725347</v>
      </c>
    </row>
    <row r="767" spans="1:20" x14ac:dyDescent="0.25">
      <c r="A767">
        <f t="shared" si="210"/>
        <v>97.521239273868645</v>
      </c>
      <c r="B767">
        <f t="shared" si="227"/>
        <v>15.520987286883674</v>
      </c>
      <c r="C767" t="str">
        <f t="shared" si="211"/>
        <v>-87.833228786397-6870.77849467933i</v>
      </c>
      <c r="D767" t="str">
        <f t="shared" si="212"/>
        <v>3.47812499841715-1025.41772418473i</v>
      </c>
      <c r="E767" t="str">
        <f t="shared" si="213"/>
        <v>162.466857280282-0.14765653703316i</v>
      </c>
      <c r="F767" t="str">
        <f t="shared" si="214"/>
        <v>2.90990990965486-9622.91340924991i</v>
      </c>
      <c r="G767" t="str">
        <f t="shared" si="215"/>
        <v>0.999999999912352-9.36203896947083E-06i</v>
      </c>
      <c r="H767" t="str">
        <f t="shared" si="216"/>
        <v>15.151595801938+0.228885134766623i</v>
      </c>
      <c r="I767" t="str">
        <f t="shared" si="217"/>
        <v>15.2108193242718-987.151279039221i</v>
      </c>
      <c r="K767" t="str">
        <f t="shared" si="218"/>
        <v>0.32992295454243-0.00503697937933754i</v>
      </c>
      <c r="L767" t="str">
        <f t="shared" si="219"/>
        <v>0.000416666666666667-30.3019400114269i</v>
      </c>
      <c r="M767" t="str">
        <f t="shared" si="220"/>
        <v>0.005-75.3983566166685i</v>
      </c>
      <c r="N767">
        <f t="shared" si="221"/>
        <v>89.267594028061083</v>
      </c>
      <c r="O767">
        <f t="shared" si="222"/>
        <v>76.740828620122201</v>
      </c>
      <c r="P767" s="3">
        <f t="shared" si="223"/>
        <v>76.740828620122201</v>
      </c>
      <c r="Q767" s="3">
        <f t="shared" si="224"/>
        <v>-90.732405971938917</v>
      </c>
      <c r="R767">
        <f t="shared" si="225"/>
        <v>89.267594028061083</v>
      </c>
      <c r="S767">
        <f t="shared" si="226"/>
        <v>1.5520987286883675E-2</v>
      </c>
      <c r="T767">
        <f t="shared" si="209"/>
        <v>76.740828620122201</v>
      </c>
    </row>
    <row r="768" spans="1:20" x14ac:dyDescent="0.25">
      <c r="A768">
        <f t="shared" si="210"/>
        <v>97.891819983109357</v>
      </c>
      <c r="B768">
        <f t="shared" si="227"/>
        <v>15.579967038573832</v>
      </c>
      <c r="C768" t="str">
        <f t="shared" si="211"/>
        <v>-87.8330503355546-6844.75748748982i</v>
      </c>
      <c r="D768" t="str">
        <f t="shared" si="212"/>
        <v>3.4781249984051-1021.53588837389i</v>
      </c>
      <c r="E768" t="str">
        <f t="shared" si="213"/>
        <v>162.466836881544-0.148217294055519i</v>
      </c>
      <c r="F768" t="str">
        <f t="shared" si="214"/>
        <v>2.90990990965292-9586.48476734144i</v>
      </c>
      <c r="G768" t="str">
        <f t="shared" si="215"/>
        <v>0.999999999911685-9.39761471754855E-06i</v>
      </c>
      <c r="H768" t="str">
        <f t="shared" si="216"/>
        <v>15.1515964160481+0.229754902462815i</v>
      </c>
      <c r="I768" t="str">
        <f t="shared" si="217"/>
        <v>15.2108196082608-983.414310355043i</v>
      </c>
      <c r="K768" t="str">
        <f t="shared" si="218"/>
        <v>0.329922368022688-0.00505611089548087i</v>
      </c>
      <c r="L768" t="str">
        <f t="shared" si="219"/>
        <v>0.000416666666666667-30.1872285429637i</v>
      </c>
      <c r="M768" t="str">
        <f t="shared" si="220"/>
        <v>0.005-75.1129274921978i</v>
      </c>
      <c r="N768">
        <f t="shared" si="221"/>
        <v>89.264811514518428</v>
      </c>
      <c r="O768">
        <f t="shared" si="222"/>
        <v>76.707876379958734</v>
      </c>
      <c r="P768" s="3">
        <f t="shared" si="223"/>
        <v>76.707876379958734</v>
      </c>
      <c r="Q768" s="3">
        <f t="shared" si="224"/>
        <v>-90.735188485481572</v>
      </c>
      <c r="R768">
        <f t="shared" si="225"/>
        <v>89.264811514518428</v>
      </c>
      <c r="S768">
        <f t="shared" si="226"/>
        <v>1.5579967038573832E-2</v>
      </c>
      <c r="T768">
        <f t="shared" si="209"/>
        <v>76.707876379958734</v>
      </c>
    </row>
    <row r="769" spans="1:20" x14ac:dyDescent="0.25">
      <c r="A769">
        <f t="shared" si="210"/>
        <v>98.263808899045173</v>
      </c>
      <c r="B769">
        <f t="shared" si="227"/>
        <v>15.639170913320413</v>
      </c>
      <c r="C769" t="str">
        <f t="shared" si="211"/>
        <v>-87.8328705266407-6818.83494447919i</v>
      </c>
      <c r="D769" t="str">
        <f t="shared" si="212"/>
        <v>3.47812499839295-1017.66874769975i</v>
      </c>
      <c r="E769" t="str">
        <f t="shared" si="213"/>
        <v>162.466816327566-0.148780178090182i</v>
      </c>
      <c r="F769" t="str">
        <f t="shared" si="214"/>
        <v>2.90990990965097-9550.19403023477i</v>
      </c>
      <c r="G769" t="str">
        <f t="shared" si="215"/>
        <v>0.999999999911012-9.43332565346889E-06i</v>
      </c>
      <c r="H769" t="str">
        <f t="shared" si="216"/>
        <v>15.1515970348344+0.230627975324133i</v>
      </c>
      <c r="I769" t="str">
        <f t="shared" si="217"/>
        <v>15.2108198944123-979.691488415882i</v>
      </c>
      <c r="K769" t="str">
        <f t="shared" si="218"/>
        <v>0.329921777039039-0.0050753150083648i</v>
      </c>
      <c r="L769" t="str">
        <f t="shared" si="219"/>
        <v>0.000416666666666667-30.0729513279176i</v>
      </c>
      <c r="M769" t="str">
        <f t="shared" si="220"/>
        <v>0.005-74.8285788924071i</v>
      </c>
      <c r="N769">
        <f t="shared" si="221"/>
        <v>89.262018434622362</v>
      </c>
      <c r="O769">
        <f t="shared" si="222"/>
        <v>76.674924075751122</v>
      </c>
      <c r="P769" s="3">
        <f t="shared" si="223"/>
        <v>76.674924075751122</v>
      </c>
      <c r="Q769" s="3">
        <f t="shared" si="224"/>
        <v>-90.737981565377638</v>
      </c>
      <c r="R769">
        <f t="shared" si="225"/>
        <v>89.262018434622362</v>
      </c>
      <c r="S769">
        <f t="shared" si="226"/>
        <v>1.5639170913320413E-2</v>
      </c>
      <c r="T769">
        <f t="shared" si="209"/>
        <v>76.674924075751122</v>
      </c>
    </row>
    <row r="770" spans="1:20" x14ac:dyDescent="0.25">
      <c r="A770">
        <f t="shared" si="210"/>
        <v>98.637211372861543</v>
      </c>
      <c r="B770">
        <f t="shared" si="227"/>
        <v>15.698599762791032</v>
      </c>
      <c r="C770" t="str">
        <f t="shared" si="211"/>
        <v>-87.8326893493288-6793.01049274362i</v>
      </c>
      <c r="D770" t="str">
        <f t="shared" si="212"/>
        <v>3.47812499838071-1013.81624653221i</v>
      </c>
      <c r="E770" t="str">
        <f t="shared" si="213"/>
        <v>162.466795617168-0.14934519717561i</v>
      </c>
      <c r="F770" t="str">
        <f t="shared" si="214"/>
        <v>2.909909909649-9514.04067587547i</v>
      </c>
      <c r="G770" t="str">
        <f t="shared" si="215"/>
        <v>0.999999999910335-9.46917229094565E-06i</v>
      </c>
      <c r="H770" t="str">
        <f t="shared" si="216"/>
        <v>15.1515976583324+0.231504365910752i</v>
      </c>
      <c r="I770" t="str">
        <f t="shared" si="217"/>
        <v>15.2108201827427-975.982759667687i</v>
      </c>
      <c r="K770" t="str">
        <f t="shared" si="218"/>
        <v>0.329921181557526-0.0050945919926787i</v>
      </c>
      <c r="L770" t="str">
        <f t="shared" si="219"/>
        <v>0.000416666666666667-29.9591067223727i</v>
      </c>
      <c r="M770" t="str">
        <f t="shared" si="220"/>
        <v>0.005-74.5453067268446i</v>
      </c>
      <c r="N770">
        <f t="shared" si="221"/>
        <v>89.259214748303066</v>
      </c>
      <c r="O770">
        <f t="shared" si="222"/>
        <v>76.641971707012161</v>
      </c>
      <c r="P770" s="3">
        <f t="shared" si="223"/>
        <v>76.641971707012161</v>
      </c>
      <c r="Q770" s="3">
        <f t="shared" si="224"/>
        <v>-90.740785251696934</v>
      </c>
      <c r="R770">
        <f t="shared" si="225"/>
        <v>89.259214748303066</v>
      </c>
      <c r="S770">
        <f t="shared" si="226"/>
        <v>1.5698599762791032E-2</v>
      </c>
      <c r="T770">
        <f t="shared" si="209"/>
        <v>76.641971707012161</v>
      </c>
    </row>
    <row r="771" spans="1:20" x14ac:dyDescent="0.25">
      <c r="A771">
        <f t="shared" si="210"/>
        <v>99.012032776078428</v>
      </c>
      <c r="B771">
        <f t="shared" si="227"/>
        <v>15.758254441889639</v>
      </c>
      <c r="C771" t="str">
        <f t="shared" si="211"/>
        <v>-87.8325067932078-6767.28376079009i</v>
      </c>
      <c r="D771" t="str">
        <f t="shared" si="212"/>
        <v>3.47812499836839-1009.97832945174i</v>
      </c>
      <c r="E771" t="str">
        <f t="shared" si="213"/>
        <v>162.466774749158-0.149912359380272i</v>
      </c>
      <c r="F771" t="str">
        <f t="shared" si="214"/>
        <v>2.90990990964701-9478.02418418538i</v>
      </c>
      <c r="G771" t="str">
        <f t="shared" si="215"/>
        <v>0.999999999909652-9.50515514564476E-06i</v>
      </c>
      <c r="H771" t="str">
        <f t="shared" si="216"/>
        <v>15.1515982865781+0.232384086830583i</v>
      </c>
      <c r="I771" t="str">
        <f t="shared" si="217"/>
        <v>15.2108204732687-972.288070759156i</v>
      </c>
      <c r="K771" t="str">
        <f t="shared" si="218"/>
        <v>0.329920581543934-0.00511394212414227i</v>
      </c>
      <c r="L771" t="str">
        <f t="shared" si="219"/>
        <v>0.000416666666666667-29.8456930886358i</v>
      </c>
      <c r="M771" t="str">
        <f t="shared" si="220"/>
        <v>0.005-74.2631069205465i</v>
      </c>
      <c r="N771">
        <f t="shared" si="221"/>
        <v>89.2564004153394</v>
      </c>
      <c r="O771">
        <f t="shared" si="222"/>
        <v>76.60901927325061</v>
      </c>
      <c r="P771" s="3">
        <f t="shared" si="223"/>
        <v>76.60901927325061</v>
      </c>
      <c r="Q771" s="3">
        <f t="shared" si="224"/>
        <v>-90.7435995846606</v>
      </c>
      <c r="R771">
        <f t="shared" si="225"/>
        <v>89.2564004153394</v>
      </c>
      <c r="S771">
        <f t="shared" si="226"/>
        <v>1.5758254441889639E-2</v>
      </c>
      <c r="T771">
        <f t="shared" si="209"/>
        <v>76.60901927325061</v>
      </c>
    </row>
    <row r="772" spans="1:20" x14ac:dyDescent="0.25">
      <c r="A772">
        <f t="shared" si="210"/>
        <v>99.388278500627521</v>
      </c>
      <c r="B772">
        <f t="shared" si="227"/>
        <v>15.818135808768819</v>
      </c>
      <c r="C772" t="str">
        <f t="shared" si="211"/>
        <v>-87.8323228477887-6741.65437853141i</v>
      </c>
      <c r="D772" t="str">
        <f t="shared" si="212"/>
        <v>3.47812499835596-1006.1549412486i</v>
      </c>
      <c r="E772" t="str">
        <f t="shared" si="213"/>
        <v>162.466753722339-0.1504816728028i</v>
      </c>
      <c r="F772" t="str">
        <f t="shared" si="214"/>
        <v>2.909909909645-9442.14403705518i</v>
      </c>
      <c r="G772" t="str">
        <f t="shared" si="215"/>
        <v>0.999999999908964-9.54127473519164E-06i</v>
      </c>
      <c r="H772" t="str">
        <f t="shared" si="216"/>
        <v>15.1515989196074+0.233267150739451i</v>
      </c>
      <c r="I772" t="str">
        <f t="shared" si="217"/>
        <v>15.2108207660067-968.607368540934i</v>
      </c>
      <c r="K772" t="str">
        <f t="shared" si="218"/>
        <v>0.329919976963786-0.00513336567950925i</v>
      </c>
      <c r="L772" t="str">
        <f t="shared" si="219"/>
        <v>0.000416666666666667-29.7327087952139i</v>
      </c>
      <c r="M772" t="str">
        <f t="shared" si="220"/>
        <v>0.005-73.9819754139739i</v>
      </c>
      <c r="N772">
        <f t="shared" si="221"/>
        <v>89.253575395358382</v>
      </c>
      <c r="O772">
        <f t="shared" si="222"/>
        <v>76.576066773971604</v>
      </c>
      <c r="P772" s="3">
        <f t="shared" si="223"/>
        <v>76.576066773971604</v>
      </c>
      <c r="Q772" s="3">
        <f t="shared" si="224"/>
        <v>-90.746424604641618</v>
      </c>
      <c r="R772">
        <f t="shared" si="225"/>
        <v>89.253575395358382</v>
      </c>
      <c r="S772">
        <f t="shared" si="226"/>
        <v>1.581813580876882E-2</v>
      </c>
      <c r="T772">
        <f t="shared" si="209"/>
        <v>76.576066773971604</v>
      </c>
    </row>
    <row r="773" spans="1:20" x14ac:dyDescent="0.25">
      <c r="A773">
        <f t="shared" si="210"/>
        <v>99.765953958929913</v>
      </c>
      <c r="B773">
        <f t="shared" si="227"/>
        <v>15.878244724842141</v>
      </c>
      <c r="C773" t="str">
        <f t="shared" si="211"/>
        <v>-87.8321375025076-6716.12197728091i</v>
      </c>
      <c r="D773" t="str">
        <f t="shared" si="212"/>
        <v>3.47812499834345-1002.34602692209i</v>
      </c>
      <c r="E773" t="str">
        <f t="shared" si="213"/>
        <v>162.466732535502-0.151053145572122i</v>
      </c>
      <c r="F773" t="str">
        <f t="shared" si="214"/>
        <v>2.90990990964299-9406.3997183369i</v>
      </c>
      <c r="G773" t="str">
        <f t="shared" si="215"/>
        <v>0.999999999908271-9.57753157917873E-06i</v>
      </c>
      <c r="H773" t="str">
        <f t="shared" si="216"/>
        <v>15.1515995574571+0.234153570341284i</v>
      </c>
      <c r="I773" t="str">
        <f t="shared" si="217"/>
        <v>15.2108210609739-964.940600064905i</v>
      </c>
      <c r="K773" t="str">
        <f t="shared" si="218"/>
        <v>0.329919367782343-0.00515286293657132i</v>
      </c>
      <c r="L773" t="str">
        <f t="shared" si="219"/>
        <v>0.000416666666666667-29.6201522167902i</v>
      </c>
      <c r="M773" t="str">
        <f t="shared" si="220"/>
        <v>0.005-73.7019081629542i</v>
      </c>
      <c r="N773">
        <f t="shared" si="221"/>
        <v>89.250739647834521</v>
      </c>
      <c r="O773">
        <f t="shared" si="222"/>
        <v>76.543114208676641</v>
      </c>
      <c r="P773" s="3">
        <f t="shared" si="223"/>
        <v>76.543114208676641</v>
      </c>
      <c r="Q773" s="3">
        <f t="shared" si="224"/>
        <v>-90.749260352165479</v>
      </c>
      <c r="R773">
        <f t="shared" si="225"/>
        <v>89.250739647834521</v>
      </c>
      <c r="S773">
        <f t="shared" si="226"/>
        <v>1.5878244724842141E-2</v>
      </c>
      <c r="T773">
        <f t="shared" si="209"/>
        <v>76.543114208676641</v>
      </c>
    </row>
    <row r="774" spans="1:20" x14ac:dyDescent="0.25">
      <c r="A774">
        <f t="shared" si="210"/>
        <v>100.14506458397385</v>
      </c>
      <c r="B774">
        <f t="shared" si="227"/>
        <v>15.938582054796541</v>
      </c>
      <c r="C774" t="str">
        <f t="shared" si="211"/>
        <v>-87.8319507467155-6690.68618974698i</v>
      </c>
      <c r="D774" t="str">
        <f t="shared" si="212"/>
        <v>3.47812499833082-998.551531679689i</v>
      </c>
      <c r="E774" t="str">
        <f t="shared" si="213"/>
        <v>162.46671118743-0.151626785847473i</v>
      </c>
      <c r="F774" t="str">
        <f t="shared" si="214"/>
        <v>2.90990990964095-9370.79071383652i</v>
      </c>
      <c r="G774" t="str">
        <f t="shared" si="215"/>
        <v>0.999999999907572-0.0000096139261991729i</v>
      </c>
      <c r="H774" t="str">
        <f t="shared" si="216"/>
        <v>15.1516002001636+0.235043358388285i</v>
      </c>
      <c r="I774" t="str">
        <f t="shared" si="217"/>
        <v>15.2108213581869-961.287712583357i</v>
      </c>
      <c r="K774" t="str">
        <f t="shared" si="218"/>
        <v>0.329918753964606-0.00517243417416185i</v>
      </c>
      <c r="L774" t="str">
        <f t="shared" si="219"/>
        <v>0.000416666666666667-29.5080217342003i</v>
      </c>
      <c r="M774" t="str">
        <f t="shared" si="220"/>
        <v>0.005-73.4229011386278i</v>
      </c>
      <c r="N774">
        <f t="shared" si="221"/>
        <v>89.247893132089345</v>
      </c>
      <c r="O774">
        <f t="shared" si="222"/>
        <v>76.510161576863354</v>
      </c>
      <c r="P774" s="3">
        <f t="shared" si="223"/>
        <v>76.510161576863354</v>
      </c>
      <c r="Q774" s="3">
        <f t="shared" si="224"/>
        <v>-90.752106867910655</v>
      </c>
      <c r="R774">
        <f t="shared" si="225"/>
        <v>89.247893132089345</v>
      </c>
      <c r="S774">
        <f t="shared" si="226"/>
        <v>1.5938582054796542E-2</v>
      </c>
      <c r="T774">
        <f t="shared" si="209"/>
        <v>76.510161576863354</v>
      </c>
    </row>
    <row r="775" spans="1:20" x14ac:dyDescent="0.25">
      <c r="A775">
        <f t="shared" si="210"/>
        <v>100.52561582939295</v>
      </c>
      <c r="B775">
        <f t="shared" si="227"/>
        <v>15.999148666604768</v>
      </c>
      <c r="C775" t="str">
        <f t="shared" si="211"/>
        <v>-87.8317625696847-6665.34665002773i</v>
      </c>
      <c r="D775" t="str">
        <f t="shared" si="212"/>
        <v>3.47812499831812-994.77140093631i</v>
      </c>
      <c r="E775" t="str">
        <f t="shared" si="213"/>
        <v>162.466689676897-0.15220260181862i</v>
      </c>
      <c r="F775" t="str">
        <f t="shared" si="214"/>
        <v>2.9099099096389-9335.31651130658i</v>
      </c>
      <c r="G775" t="str">
        <f t="shared" si="215"/>
        <v>0.999999999906869-9.65045911872296E-06i</v>
      </c>
      <c r="H775" t="str">
        <f t="shared" si="216"/>
        <v>15.151600847764+0.23593652768113i</v>
      </c>
      <c r="I775" t="str">
        <f t="shared" si="217"/>
        <v>15.2108216576633-957.648653548285i</v>
      </c>
      <c r="K775" t="str">
        <f t="shared" si="218"/>
        <v>0.329918135475303-0.00519207967215962i</v>
      </c>
      <c r="L775" t="str">
        <f t="shared" si="219"/>
        <v>0.000416666666666667-29.3963157344094i</v>
      </c>
      <c r="M775" t="str">
        <f t="shared" si="220"/>
        <v>0.005-73.1449503273838i</v>
      </c>
      <c r="N775">
        <f t="shared" si="221"/>
        <v>89.245035807290762</v>
      </c>
      <c r="O775">
        <f t="shared" si="222"/>
        <v>76.477208878025451</v>
      </c>
      <c r="P775" s="3">
        <f t="shared" si="223"/>
        <v>76.477208878025451</v>
      </c>
      <c r="Q775" s="3">
        <f t="shared" si="224"/>
        <v>-90.754964192709238</v>
      </c>
      <c r="R775">
        <f t="shared" si="225"/>
        <v>89.245035807290762</v>
      </c>
      <c r="S775">
        <f t="shared" si="226"/>
        <v>1.5999148666604769E-2</v>
      </c>
      <c r="T775">
        <f t="shared" si="209"/>
        <v>76.477208878025451</v>
      </c>
    </row>
    <row r="776" spans="1:20" x14ac:dyDescent="0.25">
      <c r="A776">
        <f t="shared" si="210"/>
        <v>100.90761316954463</v>
      </c>
      <c r="B776">
        <f t="shared" si="227"/>
        <v>16.059945431537866</v>
      </c>
      <c r="C776" t="str">
        <f t="shared" si="211"/>
        <v>-87.8315729606065-6640.102993606i</v>
      </c>
      <c r="D776" t="str">
        <f t="shared" si="212"/>
        <v>3.4781249983053-991.005580313497i</v>
      </c>
      <c r="E776" t="str">
        <f t="shared" si="213"/>
        <v>162.466668002668-0.152780601705913i</v>
      </c>
      <c r="F776" t="str">
        <f t="shared" si="214"/>
        <v>2.90990990963683-9299.97660043872i</v>
      </c>
      <c r="G776" t="str">
        <f t="shared" si="215"/>
        <v>0.99999999990616-9.68713086336723E-06i</v>
      </c>
      <c r="H776" t="str">
        <f t="shared" si="216"/>
        <v>15.1516015002956+0.236833091069136i</v>
      </c>
      <c r="I776" t="str">
        <f t="shared" si="217"/>
        <v>15.2108219594199-954.023370610602i</v>
      </c>
      <c r="K776" t="str">
        <f t="shared" si="218"/>
        <v>0.329917512278902-0.00521179971149275i</v>
      </c>
      <c r="L776" t="str">
        <f t="shared" si="219"/>
        <v>0.000416666666666667-29.2850326104896i</v>
      </c>
      <c r="M776" t="str">
        <f t="shared" si="220"/>
        <v>0.005-72.8680517308063i</v>
      </c>
      <c r="N776">
        <f t="shared" si="221"/>
        <v>89.242167632452492</v>
      </c>
      <c r="O776">
        <f t="shared" si="222"/>
        <v>76.444256111652976</v>
      </c>
      <c r="P776" s="3">
        <f t="shared" si="223"/>
        <v>76.444256111652976</v>
      </c>
      <c r="Q776" s="3">
        <f t="shared" si="224"/>
        <v>-90.757832367547508</v>
      </c>
      <c r="R776">
        <f t="shared" si="225"/>
        <v>89.242167632452492</v>
      </c>
      <c r="S776">
        <f t="shared" si="226"/>
        <v>1.6059945431537867E-2</v>
      </c>
      <c r="T776">
        <f t="shared" si="209"/>
        <v>76.444256111652976</v>
      </c>
    </row>
    <row r="777" spans="1:20" x14ac:dyDescent="0.25">
      <c r="A777">
        <f t="shared" si="210"/>
        <v>101.29106209958891</v>
      </c>
      <c r="B777">
        <f t="shared" si="227"/>
        <v>16.12097322417771</v>
      </c>
      <c r="C777" t="str">
        <f t="shared" si="211"/>
        <v>-87.831381908588-6614.95485734386i</v>
      </c>
      <c r="D777" t="str">
        <f t="shared" si="212"/>
        <v>3.4781249982924-987.254015638668i</v>
      </c>
      <c r="E777" t="str">
        <f t="shared" si="213"/>
        <v>162.466646163497-0.153360793760326i</v>
      </c>
      <c r="F777" t="str">
        <f t="shared" si="214"/>
        <v>2.90990990963476-9264.77047285653i</v>
      </c>
      <c r="G777" t="str">
        <f t="shared" si="215"/>
        <v>0.999999999905445-9.72394196064109E-06i</v>
      </c>
      <c r="H777" t="str">
        <f t="shared" si="216"/>
        <v>15.1516021577958+0.23773306145046i</v>
      </c>
      <c r="I777" t="str">
        <f t="shared" si="217"/>
        <v>15.2108222634743-950.411811619393i</v>
      </c>
      <c r="K777" t="str">
        <f t="shared" si="218"/>
        <v>0.329916884339595-0.00523159457414244i</v>
      </c>
      <c r="L777" t="str">
        <f t="shared" si="219"/>
        <v>0.000416666666666667-29.1741707615955i</v>
      </c>
      <c r="M777" t="str">
        <f t="shared" si="220"/>
        <v>0.005-72.5922013656171i</v>
      </c>
      <c r="N777">
        <f t="shared" si="221"/>
        <v>89.239288566433572</v>
      </c>
      <c r="O777">
        <f t="shared" si="222"/>
        <v>76.411303277231966</v>
      </c>
      <c r="P777" s="3">
        <f t="shared" si="223"/>
        <v>76.411303277231966</v>
      </c>
      <c r="Q777" s="3">
        <f t="shared" si="224"/>
        <v>-90.760711433566428</v>
      </c>
      <c r="R777">
        <f t="shared" si="225"/>
        <v>89.239288566433572</v>
      </c>
      <c r="S777">
        <f t="shared" si="226"/>
        <v>1.6120973224177711E-2</v>
      </c>
      <c r="T777">
        <f t="shared" si="209"/>
        <v>76.411303277231966</v>
      </c>
    </row>
    <row r="778" spans="1:20" x14ac:dyDescent="0.25">
      <c r="A778">
        <f t="shared" si="210"/>
        <v>101.67596813556736</v>
      </c>
      <c r="B778">
        <f t="shared" si="227"/>
        <v>16.182232922429588</v>
      </c>
      <c r="C778" t="str">
        <f t="shared" si="211"/>
        <v>-87.8311894026546-6589.90187947747i</v>
      </c>
      <c r="D778" t="str">
        <f t="shared" si="212"/>
        <v>3.47812499827942-983.5166529443i</v>
      </c>
      <c r="E778" t="str">
        <f t="shared" si="213"/>
        <v>162.46662415813-0.153943186263729i</v>
      </c>
      <c r="F778" t="str">
        <f t="shared" si="214"/>
        <v>2.90990990963268-9229.69762210801i</v>
      </c>
      <c r="G778" t="str">
        <f t="shared" si="215"/>
        <v>0.999999999904725-0.0000097608929400845i</v>
      </c>
      <c r="H778" t="str">
        <f t="shared" si="216"/>
        <v>15.1516028203026+0.238636451772276i</v>
      </c>
      <c r="I778" t="str">
        <f t="shared" si="217"/>
        <v>15.2108225698439-946.813924621176i</v>
      </c>
      <c r="K778" t="str">
        <f t="shared" si="218"/>
        <v>0.329916251621304-0.00525146454314678i</v>
      </c>
      <c r="L778" t="str">
        <f t="shared" si="219"/>
        <v>0.000416666666666667-29.0637285929424i</v>
      </c>
      <c r="M778" t="str">
        <f t="shared" si="220"/>
        <v>0.005-72.3173952636152i</v>
      </c>
      <c r="N778">
        <f t="shared" si="221"/>
        <v>89.236398567937727</v>
      </c>
      <c r="O778">
        <f t="shared" si="222"/>
        <v>76.37835037424459</v>
      </c>
      <c r="P778" s="3">
        <f t="shared" si="223"/>
        <v>76.37835037424459</v>
      </c>
      <c r="Q778" s="3">
        <f t="shared" si="224"/>
        <v>-90.763601432062273</v>
      </c>
      <c r="R778">
        <f t="shared" si="225"/>
        <v>89.236398567937727</v>
      </c>
      <c r="S778">
        <f t="shared" si="226"/>
        <v>1.6182232922429589E-2</v>
      </c>
      <c r="T778">
        <f t="shared" si="209"/>
        <v>76.37835037424459</v>
      </c>
    </row>
    <row r="779" spans="1:20" x14ac:dyDescent="0.25">
      <c r="A779">
        <f t="shared" si="210"/>
        <v>102.06233681448252</v>
      </c>
      <c r="B779">
        <f t="shared" si="227"/>
        <v>16.243725407534821</v>
      </c>
      <c r="C779" t="str">
        <f t="shared" si="211"/>
        <v>-87.8309954317481-6564.94369961181i</v>
      </c>
      <c r="D779" t="str">
        <f t="shared" si="212"/>
        <v>3.47812499826629-979.793438467163i</v>
      </c>
      <c r="E779" t="str">
        <f t="shared" si="213"/>
        <v>162.466601985303-0.154527787528869i</v>
      </c>
      <c r="F779" t="str">
        <f t="shared" si="214"/>
        <v>2.90990990963055-9194.75754365831i</v>
      </c>
      <c r="G779" t="str">
        <f t="shared" si="215"/>
        <v>0.999999999903999-9.79798433324971E-06i</v>
      </c>
      <c r="H779" t="str">
        <f t="shared" si="216"/>
        <v>15.1516034878541+0.239543275030965i</v>
      </c>
      <c r="I779" t="str">
        <f t="shared" si="217"/>
        <v>15.2108228785462-943.229657859127i</v>
      </c>
      <c r="K779" t="str">
        <f t="shared" si="218"/>
        <v>0.329915614087676-0.00527140990260474i</v>
      </c>
      <c r="L779" t="str">
        <f t="shared" si="219"/>
        <v>0.000416666666666667-28.9537045157824i</v>
      </c>
      <c r="M779" t="str">
        <f t="shared" si="220"/>
        <v>0.005-72.0436294716233i</v>
      </c>
      <c r="N779">
        <f t="shared" si="221"/>
        <v>89.233497595512716</v>
      </c>
      <c r="O779">
        <f t="shared" si="222"/>
        <v>76.345397402168942</v>
      </c>
      <c r="P779" s="3">
        <f t="shared" si="223"/>
        <v>76.345397402168942</v>
      </c>
      <c r="Q779" s="3">
        <f t="shared" si="224"/>
        <v>-90.766502404487284</v>
      </c>
      <c r="R779">
        <f t="shared" si="225"/>
        <v>89.233497595512716</v>
      </c>
      <c r="S779">
        <f t="shared" si="226"/>
        <v>1.6243725407534822E-2</v>
      </c>
      <c r="T779">
        <f t="shared" si="209"/>
        <v>76.345397402168942</v>
      </c>
    </row>
    <row r="780" spans="1:20" x14ac:dyDescent="0.25">
      <c r="A780">
        <f t="shared" si="210"/>
        <v>102.45017369437757</v>
      </c>
      <c r="B780">
        <f t="shared" si="227"/>
        <v>16.305451564083455</v>
      </c>
      <c r="C780" t="str">
        <f t="shared" si="211"/>
        <v>-87.8307999847279-6540.07995871583i</v>
      </c>
      <c r="D780" t="str">
        <f t="shared" si="212"/>
        <v>3.4781249982531-976.084318647588i</v>
      </c>
      <c r="E780" t="str">
        <f t="shared" si="213"/>
        <v>162.466579643743-0.155114605899505i</v>
      </c>
      <c r="F780" t="str">
        <f t="shared" si="214"/>
        <v>2.90990990962841-9159.94973488286i</v>
      </c>
      <c r="G780" t="str">
        <f t="shared" si="215"/>
        <v>0.999999999903268-9.83521667370888E-06i</v>
      </c>
      <c r="H780" t="str">
        <f t="shared" si="216"/>
        <v>15.1516041604886+0.240453544272302i</v>
      </c>
      <c r="I780" t="str">
        <f t="shared" si="217"/>
        <v>15.2108231895992-939.658959772375i</v>
      </c>
      <c r="K780" t="str">
        <f t="shared" si="218"/>
        <v>0.329914971702084-0.00529143093767991i</v>
      </c>
      <c r="L780" t="str">
        <f t="shared" si="219"/>
        <v>0.000416666666666667-28.8440969473823i</v>
      </c>
      <c r="M780" t="str">
        <f t="shared" si="220"/>
        <v>0.005-71.770900051428i</v>
      </c>
      <c r="N780">
        <f t="shared" si="221"/>
        <v>89.230585607549855</v>
      </c>
      <c r="O780">
        <f t="shared" si="222"/>
        <v>76.312444360479518</v>
      </c>
      <c r="P780" s="3">
        <f t="shared" si="223"/>
        <v>76.312444360479518</v>
      </c>
      <c r="Q780" s="3">
        <f t="shared" si="224"/>
        <v>-90.769414392450145</v>
      </c>
      <c r="R780">
        <f t="shared" si="225"/>
        <v>89.230585607549855</v>
      </c>
      <c r="S780">
        <f t="shared" si="226"/>
        <v>1.6305451564083456E-2</v>
      </c>
      <c r="T780">
        <f t="shared" si="209"/>
        <v>76.312444360479518</v>
      </c>
    </row>
    <row r="781" spans="1:20" x14ac:dyDescent="0.25">
      <c r="A781">
        <f t="shared" si="210"/>
        <v>102.8394843544162</v>
      </c>
      <c r="B781">
        <f t="shared" si="227"/>
        <v>16.367412280026972</v>
      </c>
      <c r="C781" t="str">
        <f t="shared" si="211"/>
        <v>-87.8306030503676-6515.31029911678i</v>
      </c>
      <c r="D781" t="str">
        <f t="shared" si="212"/>
        <v>3.47812499823981-972.389240128637i</v>
      </c>
      <c r="E781" t="str">
        <f t="shared" si="213"/>
        <v>162.466557132166-0.155703649750581i</v>
      </c>
      <c r="F781" t="str">
        <f t="shared" si="214"/>
        <v>2.9099099096263-9125.27369505961i</v>
      </c>
      <c r="G781" t="str">
        <f t="shared" si="215"/>
        <v>0.999999999902532-0.0000098725904970617i</v>
      </c>
      <c r="H781" t="str">
        <f t="shared" si="216"/>
        <v>15.1516048382449+0.241367272591641i</v>
      </c>
      <c r="I781" t="str">
        <f t="shared" si="217"/>
        <v>15.2108235030209-936.101778995234i</v>
      </c>
      <c r="K781" t="str">
        <f t="shared" si="218"/>
        <v>0.32991432442762-0.00531152793460439i</v>
      </c>
      <c r="L781" t="str">
        <f t="shared" si="219"/>
        <v>0.000416666666666667-28.7349043110006i</v>
      </c>
      <c r="M781" t="str">
        <f t="shared" si="220"/>
        <v>0.005-71.4992030797249i</v>
      </c>
      <c r="N781">
        <f t="shared" si="221"/>
        <v>89.227662562283442</v>
      </c>
      <c r="O781">
        <f t="shared" si="222"/>
        <v>76.279491248646465</v>
      </c>
      <c r="P781" s="3">
        <f t="shared" si="223"/>
        <v>76.279491248646465</v>
      </c>
      <c r="Q781" s="3">
        <f t="shared" si="224"/>
        <v>-90.772337437716558</v>
      </c>
      <c r="R781">
        <f t="shared" si="225"/>
        <v>89.227662562283442</v>
      </c>
      <c r="S781">
        <f t="shared" si="226"/>
        <v>1.6367412280026972E-2</v>
      </c>
      <c r="T781">
        <f t="shared" si="209"/>
        <v>76.279491248646465</v>
      </c>
    </row>
    <row r="782" spans="1:20" x14ac:dyDescent="0.25">
      <c r="A782">
        <f t="shared" si="210"/>
        <v>103.23027439496298</v>
      </c>
      <c r="B782">
        <f t="shared" si="227"/>
        <v>16.429608446691073</v>
      </c>
      <c r="C782" t="str">
        <f t="shared" si="211"/>
        <v>-87.8304046173527-6490.63436449523i</v>
      </c>
      <c r="D782" t="str">
        <f t="shared" si="212"/>
        <v>3.4781249982264-968.708149755352i</v>
      </c>
      <c r="E782" t="str">
        <f t="shared" si="213"/>
        <v>162.466534449277-0.156294927488242i</v>
      </c>
      <c r="F782" t="str">
        <f t="shared" si="214"/>
        <v>2.90990990962413-9090.72892536197i</v>
      </c>
      <c r="G782" t="str">
        <f t="shared" si="215"/>
        <v>0.99999999990179-9.91010634094318E-06i</v>
      </c>
      <c r="H782" t="str">
        <f t="shared" si="216"/>
        <v>15.151605521162+0.242284473134107i</v>
      </c>
      <c r="I782" t="str">
        <f t="shared" si="217"/>
        <v>15.210823818829-932.558064356451i</v>
      </c>
      <c r="K782" t="str">
        <f t="shared" si="218"/>
        <v>0.329913672227098-0.00533170118068275i</v>
      </c>
      <c r="L782" t="str">
        <f t="shared" si="219"/>
        <v>0.000416666666666667-28.6261250358642i</v>
      </c>
      <c r="M782" t="str">
        <f t="shared" si="220"/>
        <v>0.005-71.228534648062i</v>
      </c>
      <c r="N782">
        <f t="shared" si="221"/>
        <v>89.224728417790089</v>
      </c>
      <c r="O782">
        <f t="shared" si="222"/>
        <v>76.246538066135827</v>
      </c>
      <c r="P782" s="3">
        <f t="shared" si="223"/>
        <v>76.246538066135827</v>
      </c>
      <c r="Q782" s="3">
        <f t="shared" si="224"/>
        <v>-90.775271582209911</v>
      </c>
      <c r="R782">
        <f t="shared" si="225"/>
        <v>89.224728417790089</v>
      </c>
      <c r="S782">
        <f t="shared" si="226"/>
        <v>1.6429608446691075E-2</v>
      </c>
      <c r="T782">
        <f t="shared" si="209"/>
        <v>76.246538066135827</v>
      </c>
    </row>
    <row r="783" spans="1:20" x14ac:dyDescent="0.25">
      <c r="A783">
        <f t="shared" si="210"/>
        <v>103.62254943766384</v>
      </c>
      <c r="B783">
        <f t="shared" si="227"/>
        <v>16.4920409587885</v>
      </c>
      <c r="C783" t="str">
        <f t="shared" si="211"/>
        <v>-87.8302046742884-6466.05179988037i</v>
      </c>
      <c r="D783" t="str">
        <f t="shared" si="212"/>
        <v>3.47812499821289-965.04099457402i</v>
      </c>
      <c r="E783" t="str">
        <f t="shared" si="213"/>
        <v>162.466511593778-0.156888447550066i</v>
      </c>
      <c r="F783" t="str">
        <f t="shared" si="214"/>
        <v>2.90990990962195-9056.3149288519i</v>
      </c>
      <c r="G783" t="str">
        <f t="shared" si="215"/>
        <v>0.999999999901042-9.94776474503132E-06i</v>
      </c>
      <c r="H783" t="str">
        <f t="shared" si="216"/>
        <v>15.1516062092792+0.243205159094782i</v>
      </c>
      <c r="I783" t="str">
        <f t="shared" si="217"/>
        <v>15.2108241370417-929.027764878509i</v>
      </c>
      <c r="K783" t="str">
        <f t="shared" si="218"/>
        <v>0.329913015063046-0.00535195096429574i</v>
      </c>
      <c r="L783" t="str">
        <f t="shared" si="219"/>
        <v>0.000416666666666667-28.5177575571471i</v>
      </c>
      <c r="M783" t="str">
        <f t="shared" si="220"/>
        <v>0.005-70.9588908627835i</v>
      </c>
      <c r="N783">
        <f t="shared" si="221"/>
        <v>89.221783131988204</v>
      </c>
      <c r="O783">
        <f t="shared" si="222"/>
        <v>76.213584812410048</v>
      </c>
      <c r="P783" s="3">
        <f t="shared" si="223"/>
        <v>76.213584812410048</v>
      </c>
      <c r="Q783" s="3">
        <f t="shared" si="224"/>
        <v>-90.778216868011796</v>
      </c>
      <c r="R783">
        <f t="shared" si="225"/>
        <v>89.221783131988204</v>
      </c>
      <c r="S783">
        <f t="shared" si="226"/>
        <v>1.6492040958788499E-2</v>
      </c>
      <c r="T783">
        <f t="shared" si="209"/>
        <v>76.213584812410048</v>
      </c>
    </row>
    <row r="784" spans="1:20" x14ac:dyDescent="0.25">
      <c r="A784">
        <f t="shared" si="210"/>
        <v>104.01631512552697</v>
      </c>
      <c r="B784">
        <f t="shared" si="227"/>
        <v>16.554710714431899</v>
      </c>
      <c r="C784" t="str">
        <f t="shared" si="211"/>
        <v>-87.8300032096885-6441.56225164422i</v>
      </c>
      <c r="D784" t="str">
        <f t="shared" si="212"/>
        <v>3.47812499819928-961.387721831386i</v>
      </c>
      <c r="E784" t="str">
        <f t="shared" si="213"/>
        <v>162.466488564351-0.157484218405033i</v>
      </c>
      <c r="F784" t="str">
        <f t="shared" si="214"/>
        <v>2.90990990961976-9022.03121047253i</v>
      </c>
      <c r="G784" t="str">
        <f t="shared" si="215"/>
        <v>0.999999999900288-9.98556625105491E-06i</v>
      </c>
      <c r="H784" t="str">
        <f t="shared" si="216"/>
        <v>15.151606902636+0.244129343718899i</v>
      </c>
      <c r="I784" t="str">
        <f t="shared" si="217"/>
        <v>15.2108244576776-925.510829776861i</v>
      </c>
      <c r="K784" t="str">
        <f t="shared" si="218"/>
        <v>0.329912352897712-0.00537227757490454i</v>
      </c>
      <c r="L784" t="str">
        <f t="shared" si="219"/>
        <v>0.000416666666666667-28.4098003159465i</v>
      </c>
      <c r="M784" t="str">
        <f t="shared" si="220"/>
        <v>0.005-70.6902678449726i</v>
      </c>
      <c r="N784">
        <f t="shared" si="221"/>
        <v>89.218826662637355</v>
      </c>
      <c r="O784">
        <f t="shared" si="222"/>
        <v>76.180631486927027</v>
      </c>
      <c r="P784" s="3">
        <f t="shared" si="223"/>
        <v>76.180631486927027</v>
      </c>
      <c r="Q784" s="3">
        <f t="shared" si="224"/>
        <v>-90.781173337362645</v>
      </c>
      <c r="R784">
        <f t="shared" si="225"/>
        <v>89.218826662637355</v>
      </c>
      <c r="S784">
        <f t="shared" si="226"/>
        <v>1.6554710714431899E-2</v>
      </c>
      <c r="T784">
        <f t="shared" si="209"/>
        <v>76.180631486927027</v>
      </c>
    </row>
    <row r="785" spans="1:20" x14ac:dyDescent="0.25">
      <c r="A785">
        <f t="shared" si="210"/>
        <v>104.41157712300398</v>
      </c>
      <c r="B785">
        <f t="shared" si="227"/>
        <v>16.617618615146739</v>
      </c>
      <c r="C785" t="str">
        <f t="shared" si="211"/>
        <v>-87.8298002119819-6417.1653674971i</v>
      </c>
      <c r="D785" t="str">
        <f t="shared" si="212"/>
        <v>3.47812499818558-957.74827897389i</v>
      </c>
      <c r="E785" t="str">
        <f t="shared" si="213"/>
        <v>162.466465359677-0.158082248553741i</v>
      </c>
      <c r="F785" t="str">
        <f t="shared" si="214"/>
        <v>2.90990990961755-8987.87727704103i</v>
      </c>
      <c r="G785" t="str">
        <f t="shared" si="215"/>
        <v>0.999999999899529-0.0000100235114028013i</v>
      </c>
      <c r="H785" t="str">
        <f t="shared" si="216"/>
        <v>15.1516076012724+0.245057040302028i</v>
      </c>
      <c r="I785" t="str">
        <f t="shared" si="217"/>
        <v>15.2108247807549-922.007208459219i</v>
      </c>
      <c r="K785" t="str">
        <f t="shared" si="218"/>
        <v>0.329911685693054-0.00539268130305435i</v>
      </c>
      <c r="L785" t="str">
        <f t="shared" si="219"/>
        <v>0.000416666666666667-28.3022517592613i</v>
      </c>
      <c r="M785" t="str">
        <f t="shared" si="220"/>
        <v>0.005-70.4226617303974i</v>
      </c>
      <c r="N785">
        <f t="shared" si="221"/>
        <v>89.215858967337695</v>
      </c>
      <c r="O785">
        <f t="shared" si="222"/>
        <v>76.14767808914084</v>
      </c>
      <c r="P785" s="3">
        <f t="shared" si="223"/>
        <v>76.14767808914084</v>
      </c>
      <c r="Q785" s="3">
        <f t="shared" si="224"/>
        <v>-90.784141032662305</v>
      </c>
      <c r="R785">
        <f t="shared" si="225"/>
        <v>89.215858967337695</v>
      </c>
      <c r="S785">
        <f t="shared" si="226"/>
        <v>1.661761861514674E-2</v>
      </c>
      <c r="T785">
        <f t="shared" si="209"/>
        <v>76.14767808914084</v>
      </c>
    </row>
    <row r="786" spans="1:20" x14ac:dyDescent="0.25">
      <c r="A786">
        <f t="shared" si="210"/>
        <v>104.80834111607139</v>
      </c>
      <c r="B786">
        <f t="shared" si="227"/>
        <v>16.680765565884297</v>
      </c>
      <c r="C786" t="str">
        <f t="shared" si="211"/>
        <v>-87.8295956695107-6392.86079648221i</v>
      </c>
      <c r="D786" t="str">
        <f t="shared" si="212"/>
        <v>3.47812499817177-954.12261364693i</v>
      </c>
      <c r="E786" t="str">
        <f t="shared" si="213"/>
        <v>162.466441978422-0.158682546528536i</v>
      </c>
      <c r="F786" t="str">
        <f t="shared" si="214"/>
        <v>2.90990990961533-8953.85263724164i</v>
      </c>
      <c r="G786" t="str">
        <f t="shared" si="215"/>
        <v>0.999999999898764-0.0000100616007461243i</v>
      </c>
      <c r="H786" t="str">
        <f t="shared" si="216"/>
        <v>15.1516083052286+0.245988262190273i</v>
      </c>
      <c r="I786" t="str">
        <f t="shared" si="217"/>
        <v>15.2108251062924-918.516850524816i</v>
      </c>
      <c r="K786" t="str">
        <f t="shared" si="218"/>
        <v>0.329911013410739-0.0054131624403785i</v>
      </c>
      <c r="L786" t="str">
        <f t="shared" si="219"/>
        <v>0.000416666666666667-28.1951103399694i</v>
      </c>
      <c r="M786" t="str">
        <f t="shared" si="220"/>
        <v>0.005-70.1560686694533i</v>
      </c>
      <c r="N786">
        <f t="shared" si="221"/>
        <v>89.212880003529406</v>
      </c>
      <c r="O786">
        <f t="shared" si="222"/>
        <v>76.114724618501228</v>
      </c>
      <c r="P786" s="3">
        <f t="shared" si="223"/>
        <v>76.114724618501228</v>
      </c>
      <c r="Q786" s="3">
        <f t="shared" si="224"/>
        <v>-90.787119996470594</v>
      </c>
      <c r="R786">
        <f t="shared" si="225"/>
        <v>89.212880003529406</v>
      </c>
      <c r="S786">
        <f t="shared" si="226"/>
        <v>1.6680765565884298E-2</v>
      </c>
      <c r="T786">
        <f t="shared" si="209"/>
        <v>76.114724618501228</v>
      </c>
    </row>
    <row r="787" spans="1:20" x14ac:dyDescent="0.25">
      <c r="A787">
        <f t="shared" si="210"/>
        <v>105.20661281231246</v>
      </c>
      <c r="B787">
        <f t="shared" si="227"/>
        <v>16.744152475034657</v>
      </c>
      <c r="C787" t="str">
        <f t="shared" si="211"/>
        <v>-87.8293895705238-6368.64818897073i</v>
      </c>
      <c r="D787" t="str">
        <f t="shared" si="212"/>
        <v>3.47812499815786-950.510673694086i</v>
      </c>
      <c r="E787" t="str">
        <f t="shared" si="213"/>
        <v>162.466418419242-0.159285120893508i</v>
      </c>
      <c r="F787" t="str">
        <f t="shared" si="214"/>
        <v>2.90990990961309-8919.95680161843i</v>
      </c>
      <c r="G787" t="str">
        <f t="shared" si="215"/>
        <v>0.999999999897993-0.0000100998348289518i</v>
      </c>
      <c r="H787" t="str">
        <f t="shared" si="216"/>
        <v>15.151609014545+0.246923022780452i</v>
      </c>
      <c r="I787" t="str">
        <f t="shared" si="217"/>
        <v>15.2108254343084-915.03970576367i</v>
      </c>
      <c r="K787" t="str">
        <f t="shared" si="218"/>
        <v>0.329910336012149-0.00543372127960237i</v>
      </c>
      <c r="L787" t="str">
        <f t="shared" si="219"/>
        <v>0.000416666666666667-28.0883745168056i</v>
      </c>
      <c r="M787" t="str">
        <f t="shared" si="220"/>
        <v>0.005-69.8904848271102i</v>
      </c>
      <c r="N787">
        <f t="shared" si="221"/>
        <v>89.209889728492058</v>
      </c>
      <c r="O787">
        <f t="shared" si="222"/>
        <v>76.081771074453769</v>
      </c>
      <c r="P787" s="3">
        <f t="shared" si="223"/>
        <v>76.081771074453769</v>
      </c>
      <c r="Q787" s="3">
        <f t="shared" si="224"/>
        <v>-90.790110271507942</v>
      </c>
      <c r="R787">
        <f t="shared" si="225"/>
        <v>89.209889728492058</v>
      </c>
      <c r="S787">
        <f t="shared" si="226"/>
        <v>1.6744152475034656E-2</v>
      </c>
      <c r="T787">
        <f t="shared" si="209"/>
        <v>76.081771074453769</v>
      </c>
    </row>
    <row r="788" spans="1:20" x14ac:dyDescent="0.25">
      <c r="A788">
        <f t="shared" si="210"/>
        <v>105.60639794099924</v>
      </c>
      <c r="B788">
        <f t="shared" si="227"/>
        <v>16.807780254439788</v>
      </c>
      <c r="C788" t="str">
        <f t="shared" si="211"/>
        <v>-87.8291819031848-6344.52719665679i</v>
      </c>
      <c r="D788" t="str">
        <f t="shared" si="212"/>
        <v>3.47812499814382-946.912407156391i</v>
      </c>
      <c r="E788" t="str">
        <f t="shared" si="213"/>
        <v>162.466394680785-0.15988998024469i</v>
      </c>
      <c r="F788" t="str">
        <f t="shared" si="214"/>
        <v>2.90990990961082-8886.18928256844i</v>
      </c>
      <c r="G788" t="str">
        <f t="shared" si="215"/>
        <v>0.999999999897217-0.0000101382142012939i</v>
      </c>
      <c r="H788" t="str">
        <f t="shared" si="216"/>
        <v>15.1516097292626+0.247861335520313i</v>
      </c>
      <c r="I788" t="str">
        <f t="shared" si="217"/>
        <v>15.2108257648222-911.575724155898i</v>
      </c>
      <c r="K788" t="str">
        <f t="shared" si="218"/>
        <v>0.329909653458366-0.00545435811454739i</v>
      </c>
      <c r="L788" t="str">
        <f t="shared" si="219"/>
        <v>0.000416666666666667-27.9820427543391i</v>
      </c>
      <c r="M788" t="str">
        <f t="shared" si="220"/>
        <v>0.005-69.6259063828554i</v>
      </c>
      <c r="N788">
        <f t="shared" si="221"/>
        <v>89.206888099344013</v>
      </c>
      <c r="O788">
        <f t="shared" si="222"/>
        <v>76.048817456439878</v>
      </c>
      <c r="P788" s="3">
        <f t="shared" si="223"/>
        <v>76.048817456439878</v>
      </c>
      <c r="Q788" s="3">
        <f t="shared" si="224"/>
        <v>-90.793111900655987</v>
      </c>
      <c r="R788">
        <f t="shared" si="225"/>
        <v>89.206888099344013</v>
      </c>
      <c r="S788">
        <f t="shared" si="226"/>
        <v>1.6807780254439787E-2</v>
      </c>
      <c r="T788">
        <f t="shared" si="209"/>
        <v>76.048817456439878</v>
      </c>
    </row>
    <row r="789" spans="1:20" x14ac:dyDescent="0.25">
      <c r="A789">
        <f t="shared" si="210"/>
        <v>106.00770225317504</v>
      </c>
      <c r="B789">
        <f t="shared" si="227"/>
        <v>16.87164981940666</v>
      </c>
      <c r="C789" t="str">
        <f t="shared" si="211"/>
        <v>-87.8289726555697-6320.49747255253i</v>
      </c>
      <c r="D789" t="str">
        <f t="shared" si="212"/>
        <v>3.47812499812968-943.327762271574i</v>
      </c>
      <c r="E789" t="str">
        <f t="shared" si="213"/>
        <v>162.466370761689-0.160497133210258i</v>
      </c>
      <c r="F789" t="str">
        <f t="shared" si="214"/>
        <v>2.90990990960854-8852.54959433459i</v>
      </c>
      <c r="G789" t="str">
        <f t="shared" si="215"/>
        <v>0.999999999896434-0.0000101767394152508i</v>
      </c>
      <c r="H789" t="str">
        <f t="shared" si="216"/>
        <v>15.1516104494224+0.248803213908701i</v>
      </c>
      <c r="I789" t="str">
        <f t="shared" si="217"/>
        <v>15.2108260978528-908.124855870957i</v>
      </c>
      <c r="K789" t="str">
        <f t="shared" si="218"/>
        <v>0.32990896571018-0.00547507324013494i</v>
      </c>
      <c r="L789" t="str">
        <f t="shared" si="219"/>
        <v>0.000416666666666667-27.8761135229519i</v>
      </c>
      <c r="M789" t="str">
        <f t="shared" si="220"/>
        <v>0.005-69.362329530639i</v>
      </c>
      <c r="N789">
        <f t="shared" si="221"/>
        <v>89.203875073041814</v>
      </c>
      <c r="O789">
        <f t="shared" si="222"/>
        <v>76.015863763896789</v>
      </c>
      <c r="P789" s="3">
        <f t="shared" si="223"/>
        <v>76.015863763896789</v>
      </c>
      <c r="Q789" s="3">
        <f t="shared" si="224"/>
        <v>-90.796124926958186</v>
      </c>
      <c r="R789">
        <f t="shared" si="225"/>
        <v>89.203875073041814</v>
      </c>
      <c r="S789">
        <f t="shared" si="226"/>
        <v>1.687164981940666E-2</v>
      </c>
      <c r="T789">
        <f t="shared" si="209"/>
        <v>76.015863763896789</v>
      </c>
    </row>
    <row r="790" spans="1:20" x14ac:dyDescent="0.25">
      <c r="A790">
        <f t="shared" si="210"/>
        <v>106.41053152173711</v>
      </c>
      <c r="B790">
        <f t="shared" si="227"/>
        <v>16.935762088720406</v>
      </c>
      <c r="C790" t="str">
        <f t="shared" si="211"/>
        <v>-87.8287618156564-6296.55867098286i</v>
      </c>
      <c r="D790" t="str">
        <f t="shared" si="212"/>
        <v>3.47812499811544-939.756687473318i</v>
      </c>
      <c r="E790" t="str">
        <f t="shared" si="213"/>
        <v>162.466346660578-0.161106588450397i</v>
      </c>
      <c r="F790" t="str">
        <f t="shared" si="214"/>
        <v>2.90990990960625-8819.03725299869i</v>
      </c>
      <c r="G790" t="str">
        <f t="shared" si="215"/>
        <v>0.999999999895645-0.0000102154110250208i</v>
      </c>
      <c r="H790" t="str">
        <f t="shared" si="216"/>
        <v>15.1516111750658+0.249748671495767i</v>
      </c>
      <c r="I790" t="str">
        <f t="shared" si="217"/>
        <v>15.2108264334192-904.687051266946i</v>
      </c>
      <c r="K790" t="str">
        <f t="shared" si="218"/>
        <v>0.329908272728082-0.00549586695239036i</v>
      </c>
      <c r="L790" t="str">
        <f t="shared" si="219"/>
        <v>0.000416666666666667-27.7705852988164i</v>
      </c>
      <c r="M790" t="str">
        <f t="shared" si="220"/>
        <v>0.005-69.0997504788197i</v>
      </c>
      <c r="N790">
        <f t="shared" si="221"/>
        <v>89.200850606379717</v>
      </c>
      <c r="O790">
        <f t="shared" si="222"/>
        <v>75.982909996257305</v>
      </c>
      <c r="P790" s="3">
        <f t="shared" si="223"/>
        <v>75.982909996257305</v>
      </c>
      <c r="Q790" s="3">
        <f t="shared" si="224"/>
        <v>-90.799149393620283</v>
      </c>
      <c r="R790">
        <f t="shared" si="225"/>
        <v>89.200850606379717</v>
      </c>
      <c r="S790">
        <f t="shared" si="226"/>
        <v>1.6935762088720406E-2</v>
      </c>
      <c r="T790">
        <f t="shared" si="209"/>
        <v>75.982909996257305</v>
      </c>
    </row>
    <row r="791" spans="1:20" x14ac:dyDescent="0.25">
      <c r="A791">
        <f t="shared" si="210"/>
        <v>106.81489154151971</v>
      </c>
      <c r="B791">
        <f t="shared" si="227"/>
        <v>17.000117984657543</v>
      </c>
      <c r="C791" t="str">
        <f t="shared" si="211"/>
        <v>-87.8285493713384-6272.71044758076i</v>
      </c>
      <c r="D791" t="str">
        <f t="shared" si="212"/>
        <v>3.47812499810108-936.199131390506i</v>
      </c>
      <c r="E791" t="str">
        <f t="shared" si="213"/>
        <v>162.466322376068-0.16171835465768i</v>
      </c>
      <c r="F791" t="str">
        <f t="shared" si="214"/>
        <v>2.90990990960393-8785.6517764744i</v>
      </c>
      <c r="G791" t="str">
        <f t="shared" si="215"/>
        <v>0.999999999894851-0.0000102542295869077i</v>
      </c>
      <c r="H791" t="str">
        <f t="shared" si="216"/>
        <v>15.1516119062346+0.250697721883163i</v>
      </c>
      <c r="I791" t="str">
        <f t="shared" si="217"/>
        <v>15.2108267715406-901.262260889889i</v>
      </c>
      <c r="K791" t="str">
        <f t="shared" si="218"/>
        <v>0.329907574472266-0.00551673954844711i</v>
      </c>
      <c r="L791" t="str">
        <f t="shared" si="219"/>
        <v>0.000416666666666667-27.6654565638736i</v>
      </c>
      <c r="M791" t="str">
        <f t="shared" si="220"/>
        <v>0.005-68.838165450109i</v>
      </c>
      <c r="N791">
        <f t="shared" si="221"/>
        <v>89.19781465598885</v>
      </c>
      <c r="O791">
        <f t="shared" si="222"/>
        <v>75.949956152950008</v>
      </c>
      <c r="P791" s="3">
        <f t="shared" si="223"/>
        <v>75.949956152950008</v>
      </c>
      <c r="Q791" s="3">
        <f t="shared" si="224"/>
        <v>-90.80218534401115</v>
      </c>
      <c r="R791">
        <f t="shared" si="225"/>
        <v>89.19781465598885</v>
      </c>
      <c r="S791">
        <f t="shared" si="226"/>
        <v>1.7000117984657542E-2</v>
      </c>
      <c r="T791">
        <f t="shared" si="209"/>
        <v>75.949956152950008</v>
      </c>
    </row>
    <row r="792" spans="1:20" x14ac:dyDescent="0.25">
      <c r="A792">
        <f t="shared" si="210"/>
        <v>107.2207881293775</v>
      </c>
      <c r="B792">
        <f t="shared" si="227"/>
        <v>17.064718432999243</v>
      </c>
      <c r="C792" t="str">
        <f t="shared" si="211"/>
        <v>-87.8283353104137-6248.95245928224i</v>
      </c>
      <c r="D792" t="str">
        <f t="shared" si="212"/>
        <v>3.47812499808664-932.655042846514i</v>
      </c>
      <c r="E792" t="str">
        <f t="shared" si="213"/>
        <v>162.466297906766-0.162332440556997i</v>
      </c>
      <c r="F792" t="str">
        <f t="shared" si="214"/>
        <v>2.90990990960161-8752.39268450056i</v>
      </c>
      <c r="G792" t="str">
        <f t="shared" si="215"/>
        <v>0.99999999989405-0.0000102931956593296i</v>
      </c>
      <c r="H792" t="str">
        <f t="shared" si="216"/>
        <v>15.151612642971+0.251650378724236i</v>
      </c>
      <c r="I792" t="str">
        <f t="shared" si="217"/>
        <v>15.2108271122369-897.850435473048i</v>
      </c>
      <c r="K792" t="str">
        <f t="shared" si="218"/>
        <v>0.329906870902616-0.00553769132655045i</v>
      </c>
      <c r="L792" t="str">
        <f t="shared" si="219"/>
        <v>0.000416666666666667-27.5607258058116i</v>
      </c>
      <c r="M792" t="str">
        <f t="shared" si="220"/>
        <v>0.005-68.5775706815195i</v>
      </c>
      <c r="N792">
        <f t="shared" si="221"/>
        <v>89.194767178336804</v>
      </c>
      <c r="O792">
        <f t="shared" si="222"/>
        <v>75.917002233399202</v>
      </c>
      <c r="P792" s="3">
        <f t="shared" si="223"/>
        <v>75.917002233399202</v>
      </c>
      <c r="Q792" s="3">
        <f t="shared" si="224"/>
        <v>-90.805232821663196</v>
      </c>
      <c r="R792">
        <f t="shared" si="225"/>
        <v>89.194767178336804</v>
      </c>
      <c r="S792">
        <f t="shared" si="226"/>
        <v>1.7064718432999244E-2</v>
      </c>
      <c r="T792">
        <f t="shared" si="209"/>
        <v>75.917002233399202</v>
      </c>
    </row>
    <row r="793" spans="1:20" x14ac:dyDescent="0.25">
      <c r="A793">
        <f t="shared" si="210"/>
        <v>107.62822712426913</v>
      </c>
      <c r="B793">
        <f t="shared" si="227"/>
        <v>17.12956436304464</v>
      </c>
      <c r="C793" t="str">
        <f t="shared" si="211"/>
        <v>-87.8281196205899-6225.2843643212i</v>
      </c>
      <c r="D793" t="str">
        <f t="shared" si="212"/>
        <v>3.47812499807206-929.124370858419i</v>
      </c>
      <c r="E793" t="str">
        <f t="shared" si="213"/>
        <v>162.466273251265-0.162948854905847i</v>
      </c>
      <c r="F793" t="str">
        <f t="shared" si="214"/>
        <v>2.90990990959927-8719.2594986338i</v>
      </c>
      <c r="G793" t="str">
        <f t="shared" si="215"/>
        <v>0.999999999893243-0.0000103323098028268i</v>
      </c>
      <c r="H793" t="str">
        <f t="shared" si="216"/>
        <v>15.1516133853172+0.252606655724219i</v>
      </c>
      <c r="I793" t="str">
        <f t="shared" si="217"/>
        <v>15.2108274555273-894.45152593614i</v>
      </c>
      <c r="K793" t="str">
        <f t="shared" si="218"/>
        <v>0.329906161978719-0.00555872258606187i</v>
      </c>
      <c r="L793" t="str">
        <f t="shared" si="219"/>
        <v>0.000416666666666667-27.4563915180429i</v>
      </c>
      <c r="M793" t="str">
        <f t="shared" si="220"/>
        <v>0.005-68.3179624243069i</v>
      </c>
      <c r="N793">
        <f t="shared" si="221"/>
        <v>89.191708129726905</v>
      </c>
      <c r="O793">
        <f t="shared" si="222"/>
        <v>75.884048237024544</v>
      </c>
      <c r="P793" s="3">
        <f t="shared" si="223"/>
        <v>75.884048237024544</v>
      </c>
      <c r="Q793" s="3">
        <f t="shared" si="224"/>
        <v>-90.808291870273095</v>
      </c>
      <c r="R793">
        <f t="shared" si="225"/>
        <v>89.191708129726905</v>
      </c>
      <c r="S793">
        <f t="shared" si="226"/>
        <v>1.7129564363044639E-2</v>
      </c>
      <c r="T793">
        <f t="shared" si="209"/>
        <v>75.884048237024544</v>
      </c>
    </row>
    <row r="794" spans="1:20" x14ac:dyDescent="0.25">
      <c r="A794">
        <f t="shared" si="210"/>
        <v>108.03721438734135</v>
      </c>
      <c r="B794">
        <f t="shared" si="227"/>
        <v>17.194656707624208</v>
      </c>
      <c r="C794" t="str">
        <f t="shared" si="211"/>
        <v>-87.8279022894768-6201.70582222491i</v>
      </c>
      <c r="D794" t="str">
        <f t="shared" si="212"/>
        <v>3.47812499805739-925.607064636333i</v>
      </c>
      <c r="E794" t="str">
        <f t="shared" si="213"/>
        <v>162.46624840815-0.163567606494193i</v>
      </c>
      <c r="F794" t="str">
        <f t="shared" si="214"/>
        <v>2.9099099095969-8686.25174224223i</v>
      </c>
      <c r="G794" t="str">
        <f t="shared" si="215"/>
        <v>0.99999999989243-0.0000103715725800691i</v>
      </c>
      <c r="H794" t="str">
        <f t="shared" si="216"/>
        <v>15.1516141333161+0.253566566640436i</v>
      </c>
      <c r="I794" t="str">
        <f t="shared" si="217"/>
        <v>15.2108278014316-891.065483384732i</v>
      </c>
      <c r="K794" t="str">
        <f t="shared" si="218"/>
        <v>0.32990544765985-0.00557983362746277i</v>
      </c>
      <c r="L794" t="str">
        <f t="shared" si="219"/>
        <v>0.000416666666666667-27.3524521996842i</v>
      </c>
      <c r="M794" t="str">
        <f t="shared" si="220"/>
        <v>0.005-68.0593369439201i</v>
      </c>
      <c r="N794">
        <f t="shared" si="221"/>
        <v>89.188637466297749</v>
      </c>
      <c r="O794">
        <f t="shared" si="222"/>
        <v>75.851094163241598</v>
      </c>
      <c r="P794" s="3">
        <f t="shared" si="223"/>
        <v>75.851094163241598</v>
      </c>
      <c r="Q794" s="3">
        <f t="shared" si="224"/>
        <v>-90.811362533702251</v>
      </c>
      <c r="R794">
        <f t="shared" si="225"/>
        <v>89.188637466297749</v>
      </c>
      <c r="S794">
        <f t="shared" si="226"/>
        <v>1.7194656707624208E-2</v>
      </c>
      <c r="T794">
        <f t="shared" si="209"/>
        <v>75.851094163241598</v>
      </c>
    </row>
    <row r="795" spans="1:20" x14ac:dyDescent="0.25">
      <c r="A795">
        <f t="shared" si="210"/>
        <v>108.44775580201325</v>
      </c>
      <c r="B795">
        <f t="shared" si="227"/>
        <v>17.259996403113181</v>
      </c>
      <c r="C795" t="str">
        <f t="shared" si="211"/>
        <v>-87.8276833045976-6178.21649380874i</v>
      </c>
      <c r="D795" t="str">
        <f t="shared" si="212"/>
        <v>3.47812499804259-922.103073582617i</v>
      </c>
      <c r="E795" t="str">
        <f t="shared" si="213"/>
        <v>162.466223375994-0.164188704144901i</v>
      </c>
      <c r="F795" t="str">
        <f t="shared" si="214"/>
        <v>2.90990990959452-8653.36894049813i</v>
      </c>
      <c r="G795" t="str">
        <f t="shared" si="215"/>
        <v>0.999999999891611-0.0000104109845558649i</v>
      </c>
      <c r="H795" t="str">
        <f t="shared" si="216"/>
        <v>15.1516148870105+0.254530125282501i</v>
      </c>
      <c r="I795" t="str">
        <f t="shared" si="217"/>
        <v>15.21082814997-887.692259109445i</v>
      </c>
      <c r="K795" t="str">
        <f t="shared" si="218"/>
        <v>0.329904727904978-0.00560102475235891i</v>
      </c>
      <c r="L795" t="str">
        <f t="shared" si="219"/>
        <v>0.000416666666666667-27.2489063555331i</v>
      </c>
      <c r="M795" t="str">
        <f t="shared" si="220"/>
        <v>0.005-67.8016905199442i</v>
      </c>
      <c r="N795">
        <f t="shared" si="221"/>
        <v>89.185555144022359</v>
      </c>
      <c r="O795">
        <f t="shared" si="222"/>
        <v>75.818140011461253</v>
      </c>
      <c r="P795" s="3">
        <f t="shared" si="223"/>
        <v>75.818140011461253</v>
      </c>
      <c r="Q795" s="3">
        <f t="shared" si="224"/>
        <v>-90.814444855977641</v>
      </c>
      <c r="R795">
        <f t="shared" si="225"/>
        <v>89.185555144022359</v>
      </c>
      <c r="S795">
        <f t="shared" si="226"/>
        <v>1.7259996403113181E-2</v>
      </c>
      <c r="T795">
        <f t="shared" si="209"/>
        <v>75.818140011461253</v>
      </c>
    </row>
    <row r="796" spans="1:20" x14ac:dyDescent="0.25">
      <c r="A796">
        <f t="shared" si="210"/>
        <v>108.8598572740609</v>
      </c>
      <c r="B796">
        <f t="shared" si="227"/>
        <v>17.325584389445012</v>
      </c>
      <c r="C796" t="str">
        <f t="shared" si="211"/>
        <v>-87.8274626533729-6154.81604117158i</v>
      </c>
      <c r="D796" t="str">
        <f t="shared" si="212"/>
        <v>3.47812499802768-918.612347291186i</v>
      </c>
      <c r="E796" t="str">
        <f t="shared" si="213"/>
        <v>162.46619815336-0.164812156713588i</v>
      </c>
      <c r="F796" t="str">
        <f t="shared" si="214"/>
        <v>2.90990990959211-8620.61062037138i</v>
      </c>
      <c r="G796" t="str">
        <f t="shared" si="215"/>
        <v>0.999999999890786-0.0000104505462971685i</v>
      </c>
      <c r="H796" t="str">
        <f t="shared" si="216"/>
        <v>15.151615646444+0.255497345512501i</v>
      </c>
      <c r="I796" t="str">
        <f t="shared" si="217"/>
        <v>15.2108285011621-884.33180458533i</v>
      </c>
      <c r="K796" t="str">
        <f t="shared" si="218"/>
        <v>0.329904002672759-0.00562229626348397i</v>
      </c>
      <c r="L796" t="str">
        <f t="shared" si="219"/>
        <v>0.000416666666666667-27.1457524960482i</v>
      </c>
      <c r="M796" t="str">
        <f t="shared" si="220"/>
        <v>0.005-67.5450194460492i</v>
      </c>
      <c r="N796">
        <f t="shared" si="221"/>
        <v>89.182461118707863</v>
      </c>
      <c r="O796">
        <f t="shared" si="222"/>
        <v>75.785185781090121</v>
      </c>
      <c r="P796" s="3">
        <f t="shared" si="223"/>
        <v>75.785185781090121</v>
      </c>
      <c r="Q796" s="3">
        <f t="shared" si="224"/>
        <v>-90.817538881292137</v>
      </c>
      <c r="R796">
        <f t="shared" si="225"/>
        <v>89.182461118707863</v>
      </c>
      <c r="S796">
        <f t="shared" si="226"/>
        <v>1.7325584389445012E-2</v>
      </c>
      <c r="T796">
        <f t="shared" si="209"/>
        <v>75.785185781090121</v>
      </c>
    </row>
    <row r="797" spans="1:20" x14ac:dyDescent="0.25">
      <c r="A797">
        <f t="shared" si="210"/>
        <v>109.27352473170234</v>
      </c>
      <c r="B797">
        <f t="shared" si="227"/>
        <v>17.391421610124905</v>
      </c>
      <c r="C797" t="str">
        <f t="shared" si="211"/>
        <v>-87.827240323132-6131.50412769068i</v>
      </c>
      <c r="D797" t="str">
        <f t="shared" si="212"/>
        <v>3.47812499801267-915.134835546777i</v>
      </c>
      <c r="E797" t="str">
        <f t="shared" si="213"/>
        <v>162.466172738798-0.165437973088851i</v>
      </c>
      <c r="F797" t="str">
        <f t="shared" si="214"/>
        <v>2.9099099095897-8587.9763106226i</v>
      </c>
      <c r="G797" t="str">
        <f t="shared" si="215"/>
        <v>0.999999999889954-0.000010490258373089i</v>
      </c>
      <c r="H797" t="str">
        <f t="shared" si="216"/>
        <v>15.1516164116602+0.256468241245222i</v>
      </c>
      <c r="I797" t="str">
        <f t="shared" si="217"/>
        <v>15.2108288550285-880.984071471122i</v>
      </c>
      <c r="K797" t="str">
        <f t="shared" si="218"/>
        <v>0.329903271921533-0.00564364846470414i</v>
      </c>
      <c r="L797" t="str">
        <f t="shared" si="219"/>
        <v>0.000416666666666667-27.0429891373263i</v>
      </c>
      <c r="M797" t="str">
        <f t="shared" si="220"/>
        <v>0.005-67.2893200299356i</v>
      </c>
      <c r="N797">
        <f t="shared" si="221"/>
        <v>89.179355345994594</v>
      </c>
      <c r="O797">
        <f t="shared" si="222"/>
        <v>75.752231471530095</v>
      </c>
      <c r="P797" s="3">
        <f t="shared" si="223"/>
        <v>75.752231471530095</v>
      </c>
      <c r="Q797" s="3">
        <f t="shared" si="224"/>
        <v>-90.820644654005406</v>
      </c>
      <c r="R797">
        <f t="shared" si="225"/>
        <v>89.179355345994594</v>
      </c>
      <c r="S797">
        <f t="shared" si="226"/>
        <v>1.7391421610124906E-2</v>
      </c>
      <c r="T797">
        <f t="shared" si="209"/>
        <v>75.752231471530095</v>
      </c>
    </row>
    <row r="798" spans="1:20" x14ac:dyDescent="0.25">
      <c r="A798">
        <f t="shared" si="210"/>
        <v>109.68876412568282</v>
      </c>
      <c r="B798">
        <f t="shared" si="227"/>
        <v>17.457509012243381</v>
      </c>
      <c r="C798" t="str">
        <f t="shared" si="211"/>
        <v>-87.8270163011099-6108.28041801711i</v>
      </c>
      <c r="D798" t="str">
        <f t="shared" si="212"/>
        <v>3.47812499799753-911.670488324202i</v>
      </c>
      <c r="E798" t="str">
        <f t="shared" si="213"/>
        <v>162.466147130852-0.16606616219245i</v>
      </c>
      <c r="F798" t="str">
        <f t="shared" si="214"/>
        <v>2.90990990958725-8555.46554179617i</v>
      </c>
      <c r="G798" t="str">
        <f t="shared" si="215"/>
        <v>0.999999999889116-0.000010530121354898i</v>
      </c>
      <c r="H798" t="str">
        <f t="shared" si="216"/>
        <v>15.1516171827032+0.257442826448326i</v>
      </c>
      <c r="I798" t="str">
        <f t="shared" si="217"/>
        <v>15.2108292115893-877.649011608547i</v>
      </c>
      <c r="K798" t="str">
        <f t="shared" si="218"/>
        <v>0.329902535609327-0.00566508166102196i</v>
      </c>
      <c r="L798" t="str">
        <f t="shared" si="219"/>
        <v>0.000416666666666667-26.9406148010822i</v>
      </c>
      <c r="M798" t="str">
        <f t="shared" si="220"/>
        <v>0.005-67.0345885932808i</v>
      </c>
      <c r="N798">
        <f t="shared" si="221"/>
        <v>89.176237781355667</v>
      </c>
      <c r="O798">
        <f t="shared" si="222"/>
        <v>75.719277082178735</v>
      </c>
      <c r="P798" s="3">
        <f t="shared" si="223"/>
        <v>75.719277082178735</v>
      </c>
      <c r="Q798" s="3">
        <f t="shared" si="224"/>
        <v>-90.823762218644333</v>
      </c>
      <c r="R798">
        <f t="shared" si="225"/>
        <v>89.176237781355667</v>
      </c>
      <c r="S798">
        <f t="shared" si="226"/>
        <v>1.7457509012243383E-2</v>
      </c>
      <c r="T798">
        <f t="shared" si="209"/>
        <v>75.719277082178735</v>
      </c>
    </row>
    <row r="799" spans="1:20" x14ac:dyDescent="0.25">
      <c r="A799">
        <f t="shared" si="210"/>
        <v>110.10558142936043</v>
      </c>
      <c r="B799">
        <f t="shared" si="227"/>
        <v>17.523847546489908</v>
      </c>
      <c r="C799" t="str">
        <f t="shared" si="211"/>
        <v>-87.8267905744378-6085.14457807065i</v>
      </c>
      <c r="D799" t="str">
        <f t="shared" si="212"/>
        <v>3.4781249979823-908.219255787682i</v>
      </c>
      <c r="E799" t="str">
        <f t="shared" si="213"/>
        <v>162.466121328047-0.166696732979241i</v>
      </c>
      <c r="F799" t="str">
        <f t="shared" si="214"/>
        <v>2.9099099095848-8523.07784621392i</v>
      </c>
      <c r="G799" t="str">
        <f t="shared" si="215"/>
        <v>0.999999999888272-0.0000105701358160376i</v>
      </c>
      <c r="H799" t="str">
        <f t="shared" si="216"/>
        <v>15.1516179596172+0.258421115142561i</v>
      </c>
      <c r="I799" t="str">
        <f t="shared" si="217"/>
        <v>15.2108295708652-874.326577021656i</v>
      </c>
      <c r="K799" t="str">
        <f t="shared" si="218"/>
        <v>0.329901793693846-0.00568659615858033i</v>
      </c>
      <c r="L799" t="str">
        <f t="shared" si="219"/>
        <v>0.000416666666666667-26.8386280146266i</v>
      </c>
      <c r="M799" t="str">
        <f t="shared" si="220"/>
        <v>0.005-66.7808214716887i</v>
      </c>
      <c r="N799">
        <f t="shared" si="221"/>
        <v>89.173108380096238</v>
      </c>
      <c r="O799">
        <f t="shared" si="222"/>
        <v>75.686322612428768</v>
      </c>
      <c r="P799" s="3">
        <f t="shared" si="223"/>
        <v>75.686322612428768</v>
      </c>
      <c r="Q799" s="3">
        <f t="shared" si="224"/>
        <v>-90.826891619903762</v>
      </c>
      <c r="R799">
        <f t="shared" si="225"/>
        <v>89.173108380096238</v>
      </c>
      <c r="S799">
        <f t="shared" si="226"/>
        <v>1.7523847546489908E-2</v>
      </c>
      <c r="T799">
        <f t="shared" si="209"/>
        <v>75.686322612428768</v>
      </c>
    </row>
    <row r="800" spans="1:20" x14ac:dyDescent="0.25">
      <c r="A800">
        <f t="shared" si="210"/>
        <v>110.52398263879201</v>
      </c>
      <c r="B800">
        <f t="shared" si="227"/>
        <v>17.590438167166571</v>
      </c>
      <c r="C800" t="str">
        <f t="shared" si="211"/>
        <v>-87.8265631301563-6062.09627503519i</v>
      </c>
      <c r="D800" t="str">
        <f t="shared" si="212"/>
        <v>3.47812499796692-904.781088290058i</v>
      </c>
      <c r="E800" t="str">
        <f t="shared" si="213"/>
        <v>162.466095328904-0.167329694437539i</v>
      </c>
      <c r="F800" t="str">
        <f t="shared" si="214"/>
        <v>2.90990990958232-8490.81275796782i</v>
      </c>
      <c r="G800" t="str">
        <f t="shared" si="215"/>
        <v>0.999999999887421-0.0000106103023321295i</v>
      </c>
      <c r="H800" t="str">
        <f t="shared" si="216"/>
        <v>15.1516187424471+0.259403121401965i</v>
      </c>
      <c r="I800" t="str">
        <f t="shared" si="217"/>
        <v>15.2108299328768-871.016719916106i</v>
      </c>
      <c r="K800" t="str">
        <f t="shared" si="218"/>
        <v>0.329901046132476-0.00570819226466691i</v>
      </c>
      <c r="L800" t="str">
        <f t="shared" si="219"/>
        <v>0.000416666666666667-26.7370273108454i</v>
      </c>
      <c r="M800" t="str">
        <f t="shared" si="220"/>
        <v>0.005-66.528015014633i</v>
      </c>
      <c r="N800">
        <f t="shared" si="221"/>
        <v>89.169967097352995</v>
      </c>
      <c r="O800">
        <f t="shared" si="222"/>
        <v>75.653368061668473</v>
      </c>
      <c r="P800" s="3">
        <f t="shared" si="223"/>
        <v>75.653368061668473</v>
      </c>
      <c r="Q800" s="3">
        <f t="shared" si="224"/>
        <v>-90.830032902647005</v>
      </c>
      <c r="R800">
        <f t="shared" si="225"/>
        <v>89.169967097352995</v>
      </c>
      <c r="S800">
        <f t="shared" si="226"/>
        <v>1.7590438167166572E-2</v>
      </c>
      <c r="T800">
        <f t="shared" si="209"/>
        <v>75.653368061668473</v>
      </c>
    </row>
    <row r="801" spans="1:20" x14ac:dyDescent="0.25">
      <c r="A801">
        <f t="shared" si="210"/>
        <v>110.94397377281942</v>
      </c>
      <c r="B801">
        <f t="shared" si="227"/>
        <v>17.657281832201804</v>
      </c>
      <c r="C801" t="str">
        <f t="shared" si="211"/>
        <v>-87.8263339552042-6039.13517735397i</v>
      </c>
      <c r="D801" t="str">
        <f t="shared" si="212"/>
        <v>3.47812499795145-901.355936372153i</v>
      </c>
      <c r="E801" t="str">
        <f t="shared" si="213"/>
        <v>162.46606913193-0.167965055588975i</v>
      </c>
      <c r="F801" t="str">
        <f t="shared" si="214"/>
        <v>2.90990990957983-8458.66981291387i</v>
      </c>
      <c r="G801" t="str">
        <f t="shared" si="215"/>
        <v>0.999999999886564-0.0000106506214809825i</v>
      </c>
      <c r="H801" t="str">
        <f t="shared" si="216"/>
        <v>15.1516195312379+0.260388859354067i</v>
      </c>
      <c r="I801" t="str">
        <f t="shared" si="217"/>
        <v>15.210830297645-867.719392678503i</v>
      </c>
      <c r="K801" t="str">
        <f t="shared" si="218"/>
        <v>0.329900292882278-0.00572987028771807i</v>
      </c>
      <c r="L801" t="str">
        <f t="shared" si="219"/>
        <v>0.000416666666666667-26.6358112281783i</v>
      </c>
      <c r="M801" t="str">
        <f t="shared" si="220"/>
        <v>0.005-66.2761655854086i</v>
      </c>
      <c r="N801">
        <f t="shared" si="221"/>
        <v>89.166813888093415</v>
      </c>
      <c r="O801">
        <f t="shared" si="222"/>
        <v>75.620413429281555</v>
      </c>
      <c r="P801" s="3">
        <f t="shared" si="223"/>
        <v>75.620413429281555</v>
      </c>
      <c r="Q801" s="3">
        <f t="shared" si="224"/>
        <v>-90.833186111906585</v>
      </c>
      <c r="R801">
        <f t="shared" si="225"/>
        <v>89.166813888093415</v>
      </c>
      <c r="S801">
        <f t="shared" si="226"/>
        <v>1.7657281832201804E-2</v>
      </c>
      <c r="T801">
        <f t="shared" si="209"/>
        <v>75.620413429281555</v>
      </c>
    </row>
    <row r="802" spans="1:20" x14ac:dyDescent="0.25">
      <c r="A802">
        <f t="shared" si="210"/>
        <v>111.36556087315614</v>
      </c>
      <c r="B802">
        <f t="shared" si="227"/>
        <v>17.724379503164172</v>
      </c>
      <c r="C802" t="str">
        <f t="shared" si="211"/>
        <v>-87.8261030364203-6016.2609547245i</v>
      </c>
      <c r="D802" t="str">
        <f t="shared" si="212"/>
        <v>3.47812499793585-897.943750761995i</v>
      </c>
      <c r="E802" t="str">
        <f t="shared" si="213"/>
        <v>162.46604273562-0.16860282548884i</v>
      </c>
      <c r="F802" t="str">
        <f t="shared" si="214"/>
        <v>2.90990990957732-8426.64854866491i</v>
      </c>
      <c r="G802" t="str">
        <f t="shared" si="215"/>
        <v>0.999999999885701-0.000010691093842601i</v>
      </c>
      <c r="H802" t="str">
        <f t="shared" si="216"/>
        <v>15.1516203260349+0.261378343180083i</v>
      </c>
      <c r="I802" t="str">
        <f t="shared" si="217"/>
        <v>15.2108306651905-864.43454787567i</v>
      </c>
      <c r="K802" t="str">
        <f t="shared" si="218"/>
        <v>0.329899533899987-0.005751630537323i</v>
      </c>
      <c r="L802" t="str">
        <f t="shared" si="219"/>
        <v>0.000416666666666667-26.5349783105981i</v>
      </c>
      <c r="M802" t="str">
        <f t="shared" si="220"/>
        <v>0.005-66.0252695610765i</v>
      </c>
      <c r="N802">
        <f t="shared" si="221"/>
        <v>89.163648707115229</v>
      </c>
      <c r="O802">
        <f t="shared" si="222"/>
        <v>75.587458714646758</v>
      </c>
      <c r="P802" s="3">
        <f t="shared" si="223"/>
        <v>75.587458714646758</v>
      </c>
      <c r="Q802" s="3">
        <f t="shared" si="224"/>
        <v>-90.836351292884771</v>
      </c>
      <c r="R802">
        <f t="shared" si="225"/>
        <v>89.163648707115229</v>
      </c>
      <c r="S802">
        <f t="shared" si="226"/>
        <v>1.7724379503164172E-2</v>
      </c>
      <c r="T802">
        <f t="shared" si="209"/>
        <v>75.587458714646758</v>
      </c>
    </row>
    <row r="803" spans="1:20" x14ac:dyDescent="0.25">
      <c r="A803">
        <f t="shared" si="210"/>
        <v>111.78875000447414</v>
      </c>
      <c r="B803">
        <f t="shared" si="227"/>
        <v>17.791732145276196</v>
      </c>
      <c r="C803" t="str">
        <f t="shared" si="211"/>
        <v>-87.8258703605449-5993.47327809419i</v>
      </c>
      <c r="D803" t="str">
        <f t="shared" si="212"/>
        <v>3.47812499792012-894.544482374155i</v>
      </c>
      <c r="E803" t="str">
        <f t="shared" si="213"/>
        <v>162.466016138458-0.169243013226019i</v>
      </c>
      <c r="F803" t="str">
        <f t="shared" si="214"/>
        <v>2.90990990957478-8394.74850458438i</v>
      </c>
      <c r="G803" t="str">
        <f t="shared" si="215"/>
        <v>0.99999999988483-0.0000107317199991935i</v>
      </c>
      <c r="H803" t="str">
        <f t="shared" si="216"/>
        <v>15.1516211268839+0.262371587115139i</v>
      </c>
      <c r="I803" t="str">
        <f t="shared" si="217"/>
        <v>15.2108310355349-861.162138254025i</v>
      </c>
      <c r="K803" t="str">
        <f t="shared" si="218"/>
        <v>0.329898769142009-0.0057734733242281i</v>
      </c>
      <c r="L803" t="str">
        <f t="shared" si="219"/>
        <v>0.000416666666666667-26.4345271075892i</v>
      </c>
      <c r="M803" t="str">
        <f t="shared" si="220"/>
        <v>0.005-65.7753233324131i</v>
      </c>
      <c r="N803">
        <f t="shared" si="221"/>
        <v>89.16047150904572</v>
      </c>
      <c r="O803">
        <f t="shared" si="222"/>
        <v>75.554503917138305</v>
      </c>
      <c r="P803" s="3">
        <f t="shared" si="223"/>
        <v>75.554503917138305</v>
      </c>
      <c r="Q803" s="3">
        <f t="shared" si="224"/>
        <v>-90.83952849095428</v>
      </c>
      <c r="R803">
        <f t="shared" si="225"/>
        <v>89.16047150904572</v>
      </c>
      <c r="S803">
        <f t="shared" si="226"/>
        <v>1.7791732145276195E-2</v>
      </c>
      <c r="T803">
        <f t="shared" si="209"/>
        <v>75.554503917138305</v>
      </c>
    </row>
    <row r="804" spans="1:20" x14ac:dyDescent="0.25">
      <c r="A804">
        <f t="shared" si="210"/>
        <v>112.21354725449115</v>
      </c>
      <c r="B804">
        <f t="shared" si="227"/>
        <v>17.859340727428247</v>
      </c>
      <c r="C804" t="str">
        <f t="shared" si="211"/>
        <v>-87.8256359142213-5970.77181965551i</v>
      </c>
      <c r="D804" t="str">
        <f t="shared" si="212"/>
        <v>3.47812499790429-891.158082309014i</v>
      </c>
      <c r="E804" t="str">
        <f t="shared" si="213"/>
        <v>162.465989338919-0.16988562792334i</v>
      </c>
      <c r="F804" t="str">
        <f t="shared" si="214"/>
        <v>2.90990990957222-8362.9692217794i</v>
      </c>
      <c r="G804" t="str">
        <f t="shared" si="215"/>
        <v>0.999999999883953-0.000010772500535181i</v>
      </c>
      <c r="H804" t="str">
        <f t="shared" si="216"/>
        <v>15.151621933831+0.26336860544845i</v>
      </c>
      <c r="I804" t="str">
        <f t="shared" si="217"/>
        <v>15.2108314086992-857.902116738854i</v>
      </c>
      <c r="K804" t="str">
        <f t="shared" si="218"/>
        <v>0.329897998564422-0.00579539896034093i</v>
      </c>
      <c r="L804" t="str">
        <f t="shared" si="219"/>
        <v>0.000416666666666667-26.3344561741275i</v>
      </c>
      <c r="M804" t="str">
        <f t="shared" si="220"/>
        <v>0.005-65.5263233038585i</v>
      </c>
      <c r="N804">
        <f t="shared" si="221"/>
        <v>89.157282248341147</v>
      </c>
      <c r="O804">
        <f t="shared" si="222"/>
        <v>75.521549036125791</v>
      </c>
      <c r="P804" s="3">
        <f t="shared" si="223"/>
        <v>75.521549036125791</v>
      </c>
      <c r="Q804" s="3">
        <f t="shared" si="224"/>
        <v>-90.842717751658853</v>
      </c>
      <c r="R804">
        <f t="shared" si="225"/>
        <v>89.157282248341147</v>
      </c>
      <c r="S804">
        <f t="shared" si="226"/>
        <v>1.7859340727428247E-2</v>
      </c>
      <c r="T804">
        <f t="shared" si="209"/>
        <v>75.521549036125791</v>
      </c>
    </row>
    <row r="805" spans="1:20" x14ac:dyDescent="0.25">
      <c r="A805">
        <f t="shared" si="210"/>
        <v>112.63995873405821</v>
      </c>
      <c r="B805">
        <f t="shared" si="227"/>
        <v>17.927206222192474</v>
      </c>
      <c r="C805" t="str">
        <f t="shared" si="211"/>
        <v>-87.8253996839825-5948.15625284101i</v>
      </c>
      <c r="D805" t="str">
        <f t="shared" si="212"/>
        <v>3.47812499788834-887.784501852071i</v>
      </c>
      <c r="E805" t="str">
        <f t="shared" si="213"/>
        <v>162.465962335462-0.170530678737388i</v>
      </c>
      <c r="F805" t="str">
        <f t="shared" si="214"/>
        <v>2.90990990956965-8331.31024309433i</v>
      </c>
      <c r="G805" t="str">
        <f t="shared" si="215"/>
        <v>0.99999999988307-0.0000108134360372052i</v>
      </c>
      <c r="H805" t="str">
        <f t="shared" si="216"/>
        <v>15.1516227469226+0.264369412523546i</v>
      </c>
      <c r="I805" t="str">
        <f t="shared" si="217"/>
        <v>15.2108317847049-854.654436433652i</v>
      </c>
      <c r="K805" t="str">
        <f t="shared" si="218"/>
        <v>0.329897222122965-0.0058174077587344i</v>
      </c>
      <c r="L805" t="str">
        <f t="shared" si="219"/>
        <v>0.000416666666666667-26.234764070659i</v>
      </c>
      <c r="M805" t="str">
        <f t="shared" si="220"/>
        <v>0.005-65.2782658934634i</v>
      </c>
      <c r="N805">
        <f t="shared" si="221"/>
        <v>89.154080879286099</v>
      </c>
      <c r="O805">
        <f t="shared" si="222"/>
        <v>75.488594070973662</v>
      </c>
      <c r="P805" s="3">
        <f t="shared" si="223"/>
        <v>75.488594070973662</v>
      </c>
      <c r="Q805" s="3">
        <f t="shared" si="224"/>
        <v>-90.845919120713901</v>
      </c>
      <c r="R805">
        <f t="shared" si="225"/>
        <v>89.154080879286099</v>
      </c>
      <c r="S805">
        <f t="shared" si="226"/>
        <v>1.7927206222192474E-2</v>
      </c>
      <c r="T805">
        <f t="shared" si="209"/>
        <v>75.488594070973662</v>
      </c>
    </row>
    <row r="806" spans="1:20" x14ac:dyDescent="0.25">
      <c r="A806">
        <f t="shared" si="210"/>
        <v>113.06799057724763</v>
      </c>
      <c r="B806">
        <f t="shared" si="227"/>
        <v>17.995329605836805</v>
      </c>
      <c r="C806" t="str">
        <f t="shared" si="211"/>
        <v>-87.8251616562658-5925.6262523189i</v>
      </c>
      <c r="D806" t="str">
        <f t="shared" si="212"/>
        <v>3.47812499787224-884.423692473233i</v>
      </c>
      <c r="E806" t="str">
        <f t="shared" si="213"/>
        <v>162.465935126536-0.171178174858885i</v>
      </c>
      <c r="F806" t="str">
        <f t="shared" si="214"/>
        <v>2.90990990956705-8299.7711131041i</v>
      </c>
      <c r="G806" t="str">
        <f t="shared" si="215"/>
        <v>0.999999999882179-0.0000108545270941369i</v>
      </c>
      <c r="H806" t="str">
        <f t="shared" si="216"/>
        <v>15.1516235662055+0.265374022738473i</v>
      </c>
      <c r="I806" t="str">
        <f t="shared" si="217"/>
        <v>15.2108321635737-851.419050619445i</v>
      </c>
      <c r="K806" t="str">
        <f t="shared" si="218"/>
        <v>0.329896439773046-0.00583950003365122i</v>
      </c>
      <c r="L806" t="str">
        <f t="shared" si="219"/>
        <v>0.000416666666666667-26.1354493630793i</v>
      </c>
      <c r="M806" t="str">
        <f t="shared" si="220"/>
        <v>0.005-65.0311475328384i</v>
      </c>
      <c r="N806">
        <f t="shared" si="221"/>
        <v>89.15086735599283</v>
      </c>
      <c r="O806">
        <f t="shared" si="222"/>
        <v>75.455639021041691</v>
      </c>
      <c r="P806" s="3">
        <f t="shared" si="223"/>
        <v>75.455639021041691</v>
      </c>
      <c r="Q806" s="3">
        <f t="shared" si="224"/>
        <v>-90.84913264400717</v>
      </c>
      <c r="R806">
        <f t="shared" si="225"/>
        <v>89.15086735599283</v>
      </c>
      <c r="S806">
        <f t="shared" si="226"/>
        <v>1.7995329605836805E-2</v>
      </c>
      <c r="T806">
        <f t="shared" si="209"/>
        <v>75.455639021041691</v>
      </c>
    </row>
    <row r="807" spans="1:20" x14ac:dyDescent="0.25">
      <c r="A807">
        <f t="shared" si="210"/>
        <v>113.49764894144116</v>
      </c>
      <c r="B807">
        <f t="shared" si="227"/>
        <v>18.063711858338984</v>
      </c>
      <c r="C807" t="str">
        <f t="shared" si="211"/>
        <v>-87.8249218174059-5903.18149398845i</v>
      </c>
      <c r="D807" t="str">
        <f t="shared" si="212"/>
        <v>3.47812499785605-881.075605826143i</v>
      </c>
      <c r="E807" t="str">
        <f t="shared" si="213"/>
        <v>162.46590771058-0.171828125512738i</v>
      </c>
      <c r="F807" t="str">
        <f t="shared" si="214"/>
        <v>2.90990990956445-8268.35137810783i</v>
      </c>
      <c r="G807" t="str">
        <f t="shared" si="215"/>
        <v>0.999999999881282-0.0000108957742970849i</v>
      </c>
      <c r="H807" t="str">
        <f t="shared" si="216"/>
        <v>15.1516243917268+0.266382450545996i</v>
      </c>
      <c r="I807" t="str">
        <f t="shared" si="217"/>
        <v>15.2108325453275-848.195912754129i</v>
      </c>
      <c r="K807" t="str">
        <f t="shared" si="218"/>
        <v>0.32989565146973-0.00586167610050776i</v>
      </c>
      <c r="L807" t="str">
        <f t="shared" si="219"/>
        <v>0.000416666666666667-26.036510622713i</v>
      </c>
      <c r="M807" t="str">
        <f t="shared" si="220"/>
        <v>0.005-64.7849646671035i</v>
      </c>
      <c r="N807">
        <f t="shared" si="221"/>
        <v>89.147641632400621</v>
      </c>
      <c r="O807">
        <f t="shared" si="222"/>
        <v>75.422683885684961</v>
      </c>
      <c r="P807" s="3">
        <f t="shared" si="223"/>
        <v>75.422683885684961</v>
      </c>
      <c r="Q807" s="3">
        <f t="shared" si="224"/>
        <v>-90.852358367599379</v>
      </c>
      <c r="R807">
        <f t="shared" si="225"/>
        <v>89.147641632400621</v>
      </c>
      <c r="S807">
        <f t="shared" si="226"/>
        <v>1.8063711858338983E-2</v>
      </c>
      <c r="T807">
        <f t="shared" si="209"/>
        <v>75.422683885684961</v>
      </c>
    </row>
    <row r="808" spans="1:20" x14ac:dyDescent="0.25">
      <c r="A808">
        <f t="shared" si="210"/>
        <v>113.92894000741863</v>
      </c>
      <c r="B808">
        <f t="shared" si="227"/>
        <v>18.132353963400671</v>
      </c>
      <c r="C808" t="str">
        <f t="shared" si="211"/>
        <v>-87.8246801536305-5880.82165497499i</v>
      </c>
      <c r="D808" t="str">
        <f t="shared" si="212"/>
        <v>3.47812499783971-877.740193747432i</v>
      </c>
      <c r="E808" t="str">
        <f t="shared" si="213"/>
        <v>162.465880086021-0.172480539958093i</v>
      </c>
      <c r="F808" t="str">
        <f t="shared" si="214"/>
        <v>2.90990990956181-8237.05058612195i</v>
      </c>
      <c r="G808" t="str">
        <f t="shared" si="215"/>
        <v>0.999999999880378-0.0000109371782394039i</v>
      </c>
      <c r="H808" t="str">
        <f t="shared" si="216"/>
        <v>15.1516252235341+0.267394710453811i</v>
      </c>
      <c r="I808" t="str">
        <f t="shared" si="217"/>
        <v>15.210832929988-844.984976471775i</v>
      </c>
      <c r="K808" t="str">
        <f t="shared" si="218"/>
        <v>0.329894857167743-0.00588393627589858i</v>
      </c>
      <c r="L808" t="str">
        <f t="shared" si="219"/>
        <v>0.000416666666666667-25.9379464262931i</v>
      </c>
      <c r="M808" t="str">
        <f t="shared" si="220"/>
        <v>0.005-64.5397137548353i</v>
      </c>
      <c r="N808">
        <f t="shared" si="221"/>
        <v>89.144403662275181</v>
      </c>
      <c r="O808">
        <f t="shared" si="222"/>
        <v>75.389728664253425</v>
      </c>
      <c r="P808" s="3">
        <f t="shared" si="223"/>
        <v>75.389728664253425</v>
      </c>
      <c r="Q808" s="3">
        <f t="shared" si="224"/>
        <v>-90.855596337724819</v>
      </c>
      <c r="R808">
        <f t="shared" si="225"/>
        <v>89.144403662275181</v>
      </c>
      <c r="S808">
        <f t="shared" si="226"/>
        <v>1.8132353963400672E-2</v>
      </c>
      <c r="T808">
        <f t="shared" si="209"/>
        <v>75.389728664253425</v>
      </c>
    </row>
    <row r="809" spans="1:20" x14ac:dyDescent="0.25">
      <c r="A809">
        <f t="shared" si="210"/>
        <v>114.36186997944684</v>
      </c>
      <c r="B809">
        <f t="shared" si="227"/>
        <v>18.201256908461595</v>
      </c>
      <c r="C809" t="str">
        <f t="shared" si="211"/>
        <v>-87.8244366510624-5858.54641362553i</v>
      </c>
      <c r="D809" t="str">
        <f t="shared" si="212"/>
        <v>3.47812499782327-874.417408256093i</v>
      </c>
      <c r="E809" t="str">
        <f t="shared" si="213"/>
        <v>162.46585225127-0.173135427488434i</v>
      </c>
      <c r="F809" t="str">
        <f t="shared" si="214"/>
        <v>2.90990990955917-8205.86828687419i</v>
      </c>
      <c r="G809" t="str">
        <f t="shared" si="215"/>
        <v>0.999999999879467-0.0000109787395167036i</v>
      </c>
      <c r="H809" t="str">
        <f t="shared" si="216"/>
        <v>15.1516260616752+0.268410817024755i</v>
      </c>
      <c r="I809" t="str">
        <f t="shared" si="217"/>
        <v>15.2108333175776-841.786195581997i</v>
      </c>
      <c r="K809" t="str">
        <f t="shared" si="218"/>
        <v>0.329894056821468-0.00590628087760058i</v>
      </c>
      <c r="L809" t="str">
        <f t="shared" si="219"/>
        <v>0.000416666666666667-25.8397553559405i</v>
      </c>
      <c r="M809" t="str">
        <f t="shared" si="220"/>
        <v>0.005-64.2953912680166i</v>
      </c>
      <c r="N809">
        <f t="shared" si="221"/>
        <v>89.141153399208008</v>
      </c>
      <c r="O809">
        <f t="shared" si="222"/>
        <v>75.356773356092148</v>
      </c>
      <c r="P809" s="3">
        <f t="shared" si="223"/>
        <v>75.356773356092148</v>
      </c>
      <c r="Q809" s="3">
        <f t="shared" si="224"/>
        <v>-90.858846600791992</v>
      </c>
      <c r="R809">
        <f t="shared" si="225"/>
        <v>89.141153399208008</v>
      </c>
      <c r="S809">
        <f t="shared" si="226"/>
        <v>1.8201256908461593E-2</v>
      </c>
      <c r="T809">
        <f t="shared" si="209"/>
        <v>75.356773356092148</v>
      </c>
    </row>
    <row r="810" spans="1:20" x14ac:dyDescent="0.25">
      <c r="A810">
        <f t="shared" si="210"/>
        <v>114.79644508536873</v>
      </c>
      <c r="B810">
        <f t="shared" si="227"/>
        <v>18.270421684713749</v>
      </c>
      <c r="C810" t="str">
        <f t="shared" si="211"/>
        <v>-87.8241912957237-5836.35544950409i</v>
      </c>
      <c r="D810" t="str">
        <f t="shared" si="212"/>
        <v>3.47812499780669-871.107201552733i</v>
      </c>
      <c r="E810" t="str">
        <f t="shared" si="213"/>
        <v>162.465824204732-0.173792797431958i</v>
      </c>
      <c r="F810" t="str">
        <f t="shared" si="214"/>
        <v>2.90990990955649-8174.80403179661i</v>
      </c>
      <c r="G810" t="str">
        <f t="shared" si="215"/>
        <v>0.99999999987855-0.000011020458726857i</v>
      </c>
      <c r="H810" t="str">
        <f t="shared" si="216"/>
        <v>15.1516269061984+0.269430784877009i</v>
      </c>
      <c r="I810" t="str">
        <f t="shared" si="217"/>
        <v>15.2108337081184-838.599524069251i</v>
      </c>
      <c r="K810" t="str">
        <f t="shared" si="218"/>
        <v>0.329893250384939-0.00592871022457709i</v>
      </c>
      <c r="L810" t="str">
        <f t="shared" si="219"/>
        <v>0.000416666666666667-25.7419359991438i</v>
      </c>
      <c r="M810" t="str">
        <f t="shared" si="220"/>
        <v>0.005-64.0519936919873i</v>
      </c>
      <c r="N810">
        <f t="shared" si="221"/>
        <v>89.137890796615636</v>
      </c>
      <c r="O810">
        <f t="shared" si="222"/>
        <v>75.323817960541319</v>
      </c>
      <c r="P810" s="3">
        <f t="shared" si="223"/>
        <v>75.323817960541319</v>
      </c>
      <c r="Q810" s="3">
        <f t="shared" si="224"/>
        <v>-90.862109203384364</v>
      </c>
      <c r="R810">
        <f t="shared" si="225"/>
        <v>89.137890796615636</v>
      </c>
      <c r="S810">
        <f t="shared" si="226"/>
        <v>1.8270421684713749E-2</v>
      </c>
      <c r="T810">
        <f t="shared" si="209"/>
        <v>75.323817960541319</v>
      </c>
    </row>
    <row r="811" spans="1:20" x14ac:dyDescent="0.25">
      <c r="A811">
        <f t="shared" si="210"/>
        <v>115.23267157669314</v>
      </c>
      <c r="B811">
        <f t="shared" si="227"/>
        <v>18.339849287115662</v>
      </c>
      <c r="C811" t="str">
        <f t="shared" si="211"/>
        <v>-87.8239440735269-5814.24844338696i</v>
      </c>
      <c r="D811" t="str">
        <f t="shared" si="212"/>
        <v>3.47812499779-867.809526018922i</v>
      </c>
      <c r="E811" t="str">
        <f t="shared" si="213"/>
        <v>162.465795944795-0.174452659151357i</v>
      </c>
      <c r="F811" t="str">
        <f t="shared" si="214"/>
        <v>2.90990990955382-8143.85737401955i</v>
      </c>
      <c r="G811" t="str">
        <f t="shared" si="215"/>
        <v>0.999999999877625-0.0000110623364700087i</v>
      </c>
      <c r="H811" t="str">
        <f t="shared" si="216"/>
        <v>15.1516277571522+0.27045462868432i</v>
      </c>
      <c r="I811" t="str">
        <f t="shared" si="217"/>
        <v>15.2108341016333-835.424916092202i</v>
      </c>
      <c r="K811" t="str">
        <f t="shared" si="218"/>
        <v>0.329892437811842-0.00595122463698247i</v>
      </c>
      <c r="L811" t="str">
        <f t="shared" si="219"/>
        <v>0.000416666666666667-25.6444869487385i</v>
      </c>
      <c r="M811" t="str">
        <f t="shared" si="220"/>
        <v>0.005-63.8095175253905i</v>
      </c>
      <c r="N811">
        <f t="shared" si="221"/>
        <v>89.13461580773911</v>
      </c>
      <c r="O811">
        <f t="shared" si="222"/>
        <v>75.290862476935956</v>
      </c>
      <c r="P811" s="3">
        <f t="shared" si="223"/>
        <v>75.290862476935956</v>
      </c>
      <c r="Q811" s="3">
        <f t="shared" si="224"/>
        <v>-90.86538419226089</v>
      </c>
      <c r="R811">
        <f t="shared" si="225"/>
        <v>89.13461580773911</v>
      </c>
      <c r="S811">
        <f t="shared" si="226"/>
        <v>1.8339849287115663E-2</v>
      </c>
      <c r="T811">
        <f t="shared" si="209"/>
        <v>75.290862476935956</v>
      </c>
    </row>
    <row r="812" spans="1:20" x14ac:dyDescent="0.25">
      <c r="A812">
        <f t="shared" si="210"/>
        <v>115.67055572868458</v>
      </c>
      <c r="B812">
        <f t="shared" si="227"/>
        <v>18.409540714406702</v>
      </c>
      <c r="C812" t="str">
        <f t="shared" si="211"/>
        <v>-87.8236949702761-5792.22507725825i</v>
      </c>
      <c r="D812" t="str">
        <f t="shared" si="212"/>
        <v>3.47812499777316-864.52433421648i</v>
      </c>
      <c r="E812" t="str">
        <f t="shared" si="213"/>
        <v>162.465767469837-0.175115022044166i</v>
      </c>
      <c r="F812" t="str">
        <f t="shared" si="214"/>
        <v>2.90990990955109-8113.02786836483i</v>
      </c>
      <c r="G812" t="str">
        <f t="shared" si="215"/>
        <v>0.999999999876693-0.0000111043733485845i</v>
      </c>
      <c r="H812" t="str">
        <f t="shared" si="216"/>
        <v>15.1516286145856+0.271482363176195i</v>
      </c>
      <c r="I812" t="str">
        <f t="shared" si="217"/>
        <v>15.2108344981443-832.262325983037i</v>
      </c>
      <c r="K812" t="str">
        <f t="shared" si="218"/>
        <v>0.329891619055513-0.005973824436166i</v>
      </c>
      <c r="L812" t="str">
        <f t="shared" si="219"/>
        <v>0.000416666666666667-25.5474068028876i</v>
      </c>
      <c r="M812" t="str">
        <f t="shared" si="220"/>
        <v>0.005-63.5679592801262i</v>
      </c>
      <c r="N812">
        <f t="shared" si="221"/>
        <v>89.131328385643371</v>
      </c>
      <c r="O812">
        <f t="shared" si="222"/>
        <v>75.257906904606074</v>
      </c>
      <c r="P812" s="3">
        <f t="shared" si="223"/>
        <v>75.257906904606074</v>
      </c>
      <c r="Q812" s="3">
        <f t="shared" si="224"/>
        <v>-90.868671614356629</v>
      </c>
      <c r="R812">
        <f t="shared" si="225"/>
        <v>89.131328385643371</v>
      </c>
      <c r="S812">
        <f t="shared" si="226"/>
        <v>1.8409540714406702E-2</v>
      </c>
      <c r="T812">
        <f t="shared" ref="T812:T875" si="228">P812</f>
        <v>75.257906904606074</v>
      </c>
    </row>
    <row r="813" spans="1:20" x14ac:dyDescent="0.25">
      <c r="A813">
        <f t="shared" ref="A813:A876" si="229">2*PI()*B813</f>
        <v>116.11010384045359</v>
      </c>
      <c r="B813">
        <f t="shared" si="227"/>
        <v>18.479496969121449</v>
      </c>
      <c r="C813" t="str">
        <f t="shared" ref="C813:C876" si="230">IMPRODUCT(D813,E813,$C$40,,K813,$C$41)</f>
        <v>-87.8234439716707-5770.28503430531i</v>
      </c>
      <c r="D813" t="str">
        <f t="shared" ref="D813:D876" si="231">IMDIV(IMPRODUCT($C$37,$C$38,COMPLEX(1,A813/$C$38)),IMSUM(-1*A813*A813/$C$39,COMPLEX(0,1*A813)))</f>
        <v>3.47812499775621-861.251578886833i</v>
      </c>
      <c r="E813" t="str">
        <f t="shared" ref="E813:E876" si="232">IMDIV(IMPRODUCT(IMSUM(F813,G813),$C$29,H813),IMSUM(1,I813))</f>
        <v>162.465738778222-0.175779895542765i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15.1516294785479+0.27251400313813i</v>
      </c>
      <c r="I813" t="str">
        <f t="shared" ref="I813:I876" si="236">IMPRODUCT(F813,$C$29,H813,$C$31)</f>
        <v>15.2108348976745-829.111708246845i</v>
      </c>
      <c r="K813" t="str">
        <f t="shared" ref="K813:K876" si="237">IF($C$26&lt;=0,IMDIV(1,IMSUM(IMDIV(1,L813),1/$C$18)),IMDIV(1,IMSUM(IMDIV(1,L813),1/$C$18,IMDIV(1,M813))))</f>
        <v>0.329890794068932-0.00599650994467657i</v>
      </c>
      <c r="L813" t="str">
        <f t="shared" ref="L813:L876" si="238">IMSUM($C$21/$C$22,IMDIV(1,COMPLEX(0,$C$20*$C$22*A813)))</f>
        <v>0.000416666666666667-25.4506941650604i</v>
      </c>
      <c r="M813" t="str">
        <f t="shared" ref="M813:M876" si="239">IMSUM($C$25/$C$26,IMDIV(1,COMPLEX(0,$C$24*$C$26*A813)))</f>
        <v>0.005-63.3273154812972i</v>
      </c>
      <c r="N813">
        <f t="shared" ref="N813:N876" si="240">ABS(R813)</f>
        <v>89.128028483216355</v>
      </c>
      <c r="O813">
        <f t="shared" ref="O813:O876" si="241">ABS(P813)</f>
        <v>75.224951242876671</v>
      </c>
      <c r="P813" s="3">
        <f t="shared" ref="P813:P876" si="242">20*LOG10(IMABS(C813))</f>
        <v>75.224951242876671</v>
      </c>
      <c r="Q813" s="3">
        <f t="shared" ref="Q813:Q876" si="243">IMARGUMENT(C813)*180/PI()</f>
        <v>-90.871971516783645</v>
      </c>
      <c r="R813">
        <f t="shared" ref="R813:R876" si="244">IF(Q813&lt;0,Q813+180,Q813-180)</f>
        <v>89.128028483216355</v>
      </c>
      <c r="S813">
        <f t="shared" ref="S813:S876" si="245">B813/1000</f>
        <v>1.8479496969121448E-2</v>
      </c>
      <c r="T813">
        <f t="shared" si="228"/>
        <v>75.224951242876671</v>
      </c>
    </row>
    <row r="814" spans="1:20" x14ac:dyDescent="0.25">
      <c r="A814">
        <f t="shared" si="229"/>
        <v>116.55132223504731</v>
      </c>
      <c r="B814">
        <f t="shared" ref="B814:B877" si="246">B813*(1+B$42)</f>
        <v>18.549719057604111</v>
      </c>
      <c r="C814" t="str">
        <f t="shared" si="230"/>
        <v>-87.8231910633033-5748.42799891415i</v>
      </c>
      <c r="D814" t="str">
        <f t="shared" si="231"/>
        <v>3.47812499773914-857.991212950296i</v>
      </c>
      <c r="E814" t="str">
        <f t="shared" si="232"/>
        <v>162.465709868305-0.176447289114644i</v>
      </c>
      <c r="F814" t="str">
        <f t="shared" si="233"/>
        <v>2.90990990954562-8051.71854113052i</v>
      </c>
      <c r="G814" t="str">
        <f t="shared" si="234"/>
        <v>0.999999999874808-0.0000111889269331637i</v>
      </c>
      <c r="H814" t="str">
        <f t="shared" si="235"/>
        <v>15.1516303490889+0.273549563411819i</v>
      </c>
      <c r="I814" t="str">
        <f t="shared" si="236"/>
        <v>15.2108353002472-825.973017560939i</v>
      </c>
      <c r="K814" t="str">
        <f t="shared" si="237"/>
        <v>0.329889962804722-0.00601928148626671i</v>
      </c>
      <c r="L814" t="str">
        <f t="shared" si="238"/>
        <v>0.000416666666666667-25.3543476440131i</v>
      </c>
      <c r="M814" t="str">
        <f t="shared" si="239"/>
        <v>0.005-63.0875826671622i</v>
      </c>
      <c r="N814">
        <f t="shared" si="240"/>
        <v>89.124716053168612</v>
      </c>
      <c r="O814">
        <f t="shared" si="241"/>
        <v>75.191995491067644</v>
      </c>
      <c r="P814" s="3">
        <f t="shared" si="242"/>
        <v>75.191995491067644</v>
      </c>
      <c r="Q814" s="3">
        <f t="shared" si="243"/>
        <v>-90.875283946831388</v>
      </c>
      <c r="R814">
        <f t="shared" si="244"/>
        <v>89.124716053168612</v>
      </c>
      <c r="S814">
        <f t="shared" si="245"/>
        <v>1.8549719057604112E-2</v>
      </c>
      <c r="T814">
        <f t="shared" si="228"/>
        <v>75.191995491067644</v>
      </c>
    </row>
    <row r="815" spans="1:20" x14ac:dyDescent="0.25">
      <c r="A815">
        <f t="shared" si="229"/>
        <v>116.99421725954051</v>
      </c>
      <c r="B815">
        <f t="shared" si="246"/>
        <v>18.620207990023008</v>
      </c>
      <c r="C815" t="str">
        <f t="shared" si="230"/>
        <v>-87.8229362306482-5726.65365666466i</v>
      </c>
      <c r="D815" t="str">
        <f t="shared" si="231"/>
        <v>3.4781249977219-854.743189505394i</v>
      </c>
      <c r="E815" t="str">
        <f t="shared" si="232"/>
        <v>162.465680738424-0.177117212262315i</v>
      </c>
      <c r="F815" t="str">
        <f t="shared" si="233"/>
        <v>2.90990990954282-8021.23783759552i</v>
      </c>
      <c r="G815" t="str">
        <f t="shared" si="234"/>
        <v>0.999999999873855-0.0000112314448554991i</v>
      </c>
      <c r="H815" t="str">
        <f t="shared" si="235"/>
        <v>15.1516312262586+0.274589058895357i</v>
      </c>
      <c r="I815" t="str">
        <f t="shared" si="236"/>
        <v>15.2108357058849-822.846208774177i</v>
      </c>
      <c r="K815" t="str">
        <f t="shared" si="237"/>
        <v>0.329889125215146-0.00604213938589696i</v>
      </c>
      <c r="L815" t="str">
        <f t="shared" si="238"/>
        <v>0.000416666666666667-25.2583658537688i</v>
      </c>
      <c r="M815" t="str">
        <f t="shared" si="239"/>
        <v>0.005-62.8487573890836i</v>
      </c>
      <c r="N815">
        <f t="shared" si="240"/>
        <v>89.121391048032578</v>
      </c>
      <c r="O815">
        <f t="shared" si="241"/>
        <v>75.159039648493376</v>
      </c>
      <c r="P815" s="3">
        <f t="shared" si="242"/>
        <v>75.159039648493376</v>
      </c>
      <c r="Q815" s="3">
        <f t="shared" si="243"/>
        <v>-90.878608951967422</v>
      </c>
      <c r="R815">
        <f t="shared" si="244"/>
        <v>89.121391048032578</v>
      </c>
      <c r="S815">
        <f t="shared" si="245"/>
        <v>1.8620207990023008E-2</v>
      </c>
      <c r="T815">
        <f t="shared" si="228"/>
        <v>75.159039648493376</v>
      </c>
    </row>
    <row r="816" spans="1:20" x14ac:dyDescent="0.25">
      <c r="A816">
        <f t="shared" si="229"/>
        <v>117.43879528512674</v>
      </c>
      <c r="B816">
        <f t="shared" si="246"/>
        <v>18.690964780385094</v>
      </c>
      <c r="C816" t="str">
        <f t="shared" si="230"/>
        <v>-87.8226794590808-5704.96169432664i</v>
      </c>
      <c r="D816" t="str">
        <f t="shared" si="231"/>
        <v>3.47812499770456-851.507461828239i</v>
      </c>
      <c r="E816" t="str">
        <f t="shared" si="232"/>
        <v>162.465651386909-0.177789674523657i</v>
      </c>
      <c r="F816" t="str">
        <f t="shared" si="233"/>
        <v>2.90990990954004-7990.87252225981i</v>
      </c>
      <c r="G816" t="str">
        <f t="shared" si="234"/>
        <v>0.999999999872894-0.0000112741243459392i</v>
      </c>
      <c r="H816" t="str">
        <f t="shared" si="235"/>
        <v>15.1516321101076+0.27563250454347i</v>
      </c>
      <c r="I816" t="str">
        <f t="shared" si="236"/>
        <v>15.2108361146116-819.731236906391i</v>
      </c>
      <c r="K816" t="str">
        <f t="shared" si="237"/>
        <v>0.329888281252103-0.00606508396974033i</v>
      </c>
      <c r="L816" t="str">
        <f t="shared" si="238"/>
        <v>0.000416666666666667-25.1627474135971i</v>
      </c>
      <c r="M816" t="str">
        <f t="shared" si="239"/>
        <v>0.005-62.61083621148i</v>
      </c>
      <c r="N816">
        <f t="shared" si="240"/>
        <v>89.1180534201618</v>
      </c>
      <c r="O816">
        <f t="shared" si="241"/>
        <v>75.126083714463533</v>
      </c>
      <c r="P816" s="3">
        <f t="shared" si="242"/>
        <v>75.126083714463533</v>
      </c>
      <c r="Q816" s="3">
        <f t="shared" si="243"/>
        <v>-90.8819465798382</v>
      </c>
      <c r="R816">
        <f t="shared" si="244"/>
        <v>89.1180534201618</v>
      </c>
      <c r="S816">
        <f t="shared" si="245"/>
        <v>1.8690964780385094E-2</v>
      </c>
      <c r="T816">
        <f t="shared" si="228"/>
        <v>75.126083714463533</v>
      </c>
    </row>
    <row r="817" spans="1:20" x14ac:dyDescent="0.25">
      <c r="A817">
        <f t="shared" si="229"/>
        <v>117.88506270721024</v>
      </c>
      <c r="B817">
        <f t="shared" si="246"/>
        <v>18.761990446550559</v>
      </c>
      <c r="C817" t="str">
        <f t="shared" si="230"/>
        <v>-87.8224207338576-5683.35179985473i</v>
      </c>
      <c r="D817" t="str">
        <f t="shared" si="231"/>
        <v>3.4781249976871-848.283983371796i</v>
      </c>
      <c r="E817" t="str">
        <f t="shared" si="232"/>
        <v>162.465621812073-0.178464685471903i</v>
      </c>
      <c r="F817" t="str">
        <f t="shared" si="233"/>
        <v>2.90990990953723-7960.62215830807i</v>
      </c>
      <c r="G817" t="str">
        <f t="shared" si="234"/>
        <v>0.999999999871926-0.0000113169660184428i</v>
      </c>
      <c r="H817" t="str">
        <f t="shared" si="235"/>
        <v>15.1516330006866+0.276679915367715i</v>
      </c>
      <c r="I817" t="str">
        <f t="shared" si="236"/>
        <v>15.2108365264505-816.62805714765i</v>
      </c>
      <c r="K817" t="str">
        <f t="shared" si="237"/>
        <v>0.329887430867131-0.00608811556518651i</v>
      </c>
      <c r="L817" t="str">
        <f t="shared" si="238"/>
        <v>0.000416666666666667-25.0674909479948i</v>
      </c>
      <c r="M817" t="str">
        <f t="shared" si="239"/>
        <v>0.005-62.3738157117751i</v>
      </c>
      <c r="N817">
        <f t="shared" si="240"/>
        <v>89.114703121730386</v>
      </c>
      <c r="O817">
        <f t="shared" si="241"/>
        <v>75.093127688282209</v>
      </c>
      <c r="P817" s="3">
        <f t="shared" si="242"/>
        <v>75.093127688282209</v>
      </c>
      <c r="Q817" s="3">
        <f t="shared" si="243"/>
        <v>-90.885296878269614</v>
      </c>
      <c r="R817">
        <f t="shared" si="244"/>
        <v>89.114703121730386</v>
      </c>
      <c r="S817">
        <f t="shared" si="245"/>
        <v>1.876199044655056E-2</v>
      </c>
      <c r="T817">
        <f t="shared" si="228"/>
        <v>75.093127688282209</v>
      </c>
    </row>
    <row r="818" spans="1:20" x14ac:dyDescent="0.25">
      <c r="A818">
        <f t="shared" si="229"/>
        <v>118.33302594549764</v>
      </c>
      <c r="B818">
        <f t="shared" si="246"/>
        <v>18.833286010247452</v>
      </c>
      <c r="C818" t="str">
        <f t="shared" si="230"/>
        <v>-87.8221600401274-5661.82366238421i</v>
      </c>
      <c r="D818" t="str">
        <f t="shared" si="231"/>
        <v>3.47812499766947-845.072707765236i</v>
      </c>
      <c r="E818" t="str">
        <f t="shared" si="232"/>
        <v>162.46559201222-0.179142254715814i</v>
      </c>
      <c r="F818" t="str">
        <f t="shared" si="233"/>
        <v>2.90990990953438-7930.48631057859i</v>
      </c>
      <c r="G818" t="str">
        <f t="shared" si="234"/>
        <v>0.999999999870951-0.0000113599704893018i</v>
      </c>
      <c r="H818" t="str">
        <f t="shared" si="235"/>
        <v>15.151633898047+0.277731306436712i</v>
      </c>
      <c r="I818" t="str">
        <f t="shared" si="236"/>
        <v>15.2108369414254-813.536624857671i</v>
      </c>
      <c r="K818" t="str">
        <f t="shared" si="237"/>
        <v>0.329886574011396-0.0061112345008464i</v>
      </c>
      <c r="L818" t="str">
        <f t="shared" si="238"/>
        <v>0.000416666666666667-24.9725950866654i</v>
      </c>
      <c r="M818" t="str">
        <f t="shared" si="239"/>
        <v>0.005-62.1376924803497i</v>
      </c>
      <c r="N818">
        <f t="shared" si="240"/>
        <v>89.111340104732349</v>
      </c>
      <c r="O818">
        <f t="shared" si="241"/>
        <v>75.060171569248268</v>
      </c>
      <c r="P818" s="3">
        <f t="shared" si="242"/>
        <v>75.060171569248268</v>
      </c>
      <c r="Q818" s="3">
        <f t="shared" si="243"/>
        <v>-90.888659895267651</v>
      </c>
      <c r="R818">
        <f t="shared" si="244"/>
        <v>89.111340104732349</v>
      </c>
      <c r="S818">
        <f t="shared" si="245"/>
        <v>1.8833286010247453E-2</v>
      </c>
      <c r="T818">
        <f t="shared" si="228"/>
        <v>75.060171569248268</v>
      </c>
    </row>
    <row r="819" spans="1:20" x14ac:dyDescent="0.25">
      <c r="A819">
        <f t="shared" si="229"/>
        <v>118.78269144409053</v>
      </c>
      <c r="B819">
        <f t="shared" si="246"/>
        <v>18.904852497086392</v>
      </c>
      <c r="C819" t="str">
        <f t="shared" si="230"/>
        <v>-87.8218973629214-5640.37697222646i</v>
      </c>
      <c r="D819" t="str">
        <f t="shared" si="231"/>
        <v>3.47812499765172-841.873588813291i</v>
      </c>
      <c r="E819" t="str">
        <f t="shared" si="232"/>
        <v>162.465561985637-0.179822391899745i</v>
      </c>
      <c r="F819" t="str">
        <f t="shared" si="233"/>
        <v>2.90990990953152-7900.46454555717i</v>
      </c>
      <c r="G819" t="str">
        <f t="shared" si="234"/>
        <v>0.999999999869968-0.0000114031383771499i</v>
      </c>
      <c r="H819" t="str">
        <f t="shared" si="235"/>
        <v>15.1516348022404+0.278786692876342i</v>
      </c>
      <c r="I819" t="str">
        <f t="shared" si="236"/>
        <v>15.2108373595599-810.456895565171i</v>
      </c>
      <c r="K819" t="str">
        <f t="shared" si="237"/>
        <v>0.329885710635695-0.00613444110655621i</v>
      </c>
      <c r="L819" t="str">
        <f t="shared" si="238"/>
        <v>0.000416666666666667-24.8780584645003i</v>
      </c>
      <c r="M819" t="str">
        <f t="shared" si="239"/>
        <v>0.005-61.902463120492i</v>
      </c>
      <c r="N819">
        <f t="shared" si="240"/>
        <v>89.107964320980855</v>
      </c>
      <c r="O819">
        <f t="shared" si="241"/>
        <v>75.027215356655233</v>
      </c>
      <c r="P819" s="3">
        <f t="shared" si="242"/>
        <v>75.027215356655233</v>
      </c>
      <c r="Q819" s="3">
        <f t="shared" si="243"/>
        <v>-90.892035679019145</v>
      </c>
      <c r="R819">
        <f t="shared" si="244"/>
        <v>89.107964320980855</v>
      </c>
      <c r="S819">
        <f t="shared" si="245"/>
        <v>1.8904852497086393E-2</v>
      </c>
      <c r="T819">
        <f t="shared" si="228"/>
        <v>75.027215356655233</v>
      </c>
    </row>
    <row r="820" spans="1:20" x14ac:dyDescent="0.25">
      <c r="A820">
        <f t="shared" si="229"/>
        <v>119.23406567157807</v>
      </c>
      <c r="B820">
        <f t="shared" si="246"/>
        <v>18.97669093657532</v>
      </c>
      <c r="C820" t="str">
        <f t="shared" si="230"/>
        <v>-87.821632687165-5619.01142086468i</v>
      </c>
      <c r="D820" t="str">
        <f t="shared" si="231"/>
        <v>3.47812499763385-838.686580495564i</v>
      </c>
      <c r="E820" t="str">
        <f t="shared" si="232"/>
        <v>162.465531730603-0.180505106703899i</v>
      </c>
      <c r="F820" t="str">
        <f t="shared" si="233"/>
        <v>2.90990990952865-7870.55643137066i</v>
      </c>
      <c r="G820" t="str">
        <f t="shared" si="234"/>
        <v>0.999999999868978-0.0000114464703029718i</v>
      </c>
      <c r="H820" t="str">
        <f t="shared" si="235"/>
        <v>15.1516357133187+0.279846089869985i</v>
      </c>
      <c r="I820" t="str">
        <f t="shared" si="236"/>
        <v>15.2108377808785-807.388824967205i</v>
      </c>
      <c r="K820" t="str">
        <f t="shared" si="237"/>
        <v>0.329884840690452-0.00615773571338222i</v>
      </c>
      <c r="L820" t="str">
        <f t="shared" si="238"/>
        <v>0.000416666666666667-24.7838797215584i</v>
      </c>
      <c r="M820" t="str">
        <f t="shared" si="239"/>
        <v>0.005-61.6681242483483i</v>
      </c>
      <c r="N820">
        <f t="shared" si="240"/>
        <v>89.104575722107597</v>
      </c>
      <c r="O820">
        <f t="shared" si="241"/>
        <v>74.994259049791509</v>
      </c>
      <c r="P820" s="3">
        <f t="shared" si="242"/>
        <v>74.994259049791509</v>
      </c>
      <c r="Q820" s="3">
        <f t="shared" si="243"/>
        <v>-90.895424277892403</v>
      </c>
      <c r="R820">
        <f t="shared" si="244"/>
        <v>89.104575722107597</v>
      </c>
      <c r="S820">
        <f t="shared" si="245"/>
        <v>1.8976690936575322E-2</v>
      </c>
      <c r="T820">
        <f t="shared" si="228"/>
        <v>74.994259049791509</v>
      </c>
    </row>
    <row r="821" spans="1:20" x14ac:dyDescent="0.25">
      <c r="A821">
        <f t="shared" si="229"/>
        <v>119.68715512113008</v>
      </c>
      <c r="B821">
        <f t="shared" si="246"/>
        <v>19.048802362134307</v>
      </c>
      <c r="C821" t="str">
        <f t="shared" si="230"/>
        <v>-87.8213659976613-5597.72670094897i</v>
      </c>
      <c r="D821" t="str">
        <f t="shared" si="231"/>
        <v>3.47812499761583-835.511636965861i</v>
      </c>
      <c r="E821" t="str">
        <f t="shared" si="232"/>
        <v>162.465501245379-0.181190408844318i</v>
      </c>
      <c r="F821" t="str">
        <f t="shared" si="233"/>
        <v>2.90990990952575-7840.76153778072i</v>
      </c>
      <c r="G821" t="str">
        <f t="shared" si="234"/>
        <v>0.999999999867981-0.0000114899668901116i</v>
      </c>
      <c r="H821" t="str">
        <f t="shared" si="235"/>
        <v>15.1516366313346+0.280909512658725i</v>
      </c>
      <c r="I821" t="str">
        <f t="shared" si="236"/>
        <v>15.2108382054052-804.332368928553i</v>
      </c>
      <c r="K821" t="str">
        <f t="shared" si="237"/>
        <v>0.329883964125712-0.00618111865362484i</v>
      </c>
      <c r="L821" t="str">
        <f t="shared" si="238"/>
        <v>0.000416666666666667-24.6900575030468i</v>
      </c>
      <c r="M821" t="str">
        <f t="shared" si="239"/>
        <v>0.005-61.4346724928753i</v>
      </c>
      <c r="N821">
        <f t="shared" si="240"/>
        <v>89.101174259562214</v>
      </c>
      <c r="O821">
        <f t="shared" si="241"/>
        <v>74.96130264793959</v>
      </c>
      <c r="P821" s="3">
        <f t="shared" si="242"/>
        <v>74.96130264793959</v>
      </c>
      <c r="Q821" s="3">
        <f t="shared" si="243"/>
        <v>-90.898825740437786</v>
      </c>
      <c r="R821">
        <f t="shared" si="244"/>
        <v>89.101174259562214</v>
      </c>
      <c r="S821">
        <f t="shared" si="245"/>
        <v>1.9048802362134305E-2</v>
      </c>
      <c r="T821">
        <f t="shared" si="228"/>
        <v>74.96130264793959</v>
      </c>
    </row>
    <row r="822" spans="1:20" x14ac:dyDescent="0.25">
      <c r="A822">
        <f t="shared" si="229"/>
        <v>120.14196631059036</v>
      </c>
      <c r="B822">
        <f t="shared" si="246"/>
        <v>19.121187811110417</v>
      </c>
      <c r="C822" t="str">
        <f t="shared" si="230"/>
        <v>-87.8210972791037-5576.52250629254i</v>
      </c>
      <c r="D822" t="str">
        <f t="shared" si="231"/>
        <v>3.47812499759769-832.348712551559i</v>
      </c>
      <c r="E822" t="str">
        <f t="shared" si="232"/>
        <v>162.465470528217-0.181878308073089i</v>
      </c>
      <c r="F822" t="str">
        <f t="shared" si="233"/>
        <v>2.90990990952283-7811.07943617785i</v>
      </c>
      <c r="G822" t="str">
        <f t="shared" si="234"/>
        <v>0.999999999866975-0.0000115336287642824i</v>
      </c>
      <c r="H822" t="str">
        <f t="shared" si="235"/>
        <v>15.1516375563406+0.281976976541573i</v>
      </c>
      <c r="I822" t="str">
        <f t="shared" si="236"/>
        <v>15.2108386331645-801.287483481058i</v>
      </c>
      <c r="K822" t="str">
        <f t="shared" si="237"/>
        <v>0.329883080891143-0.00620459026082326i</v>
      </c>
      <c r="L822" t="str">
        <f t="shared" si="238"/>
        <v>0.000416666666666667-24.5965904593014i</v>
      </c>
      <c r="M822" t="str">
        <f t="shared" si="239"/>
        <v>0.005-61.2021044957912i</v>
      </c>
      <c r="N822">
        <f t="shared" si="240"/>
        <v>89.09775988461142</v>
      </c>
      <c r="O822">
        <f t="shared" si="241"/>
        <v>74.92834615037701</v>
      </c>
      <c r="P822" s="3">
        <f t="shared" si="242"/>
        <v>74.92834615037701</v>
      </c>
      <c r="Q822" s="3">
        <f t="shared" si="243"/>
        <v>-90.90224011538858</v>
      </c>
      <c r="R822">
        <f t="shared" si="244"/>
        <v>89.09775988461142</v>
      </c>
      <c r="S822">
        <f t="shared" si="245"/>
        <v>1.9121187811110416E-2</v>
      </c>
      <c r="T822">
        <f t="shared" si="228"/>
        <v>74.92834615037701</v>
      </c>
    </row>
    <row r="823" spans="1:20" x14ac:dyDescent="0.25">
      <c r="A823">
        <f t="shared" si="229"/>
        <v>120.59850578257061</v>
      </c>
      <c r="B823">
        <f t="shared" si="246"/>
        <v>19.193848324792636</v>
      </c>
      <c r="C823" t="str">
        <f t="shared" si="230"/>
        <v>-87.8208265160629-5555.39853186672i</v>
      </c>
      <c r="D823" t="str">
        <f t="shared" si="231"/>
        <v>3.47812499757938-829.197761752919i</v>
      </c>
      <c r="E823" t="str">
        <f t="shared" si="232"/>
        <v>162.465439577352-0.182568814178398i</v>
      </c>
      <c r="F823" t="str">
        <f t="shared" si="233"/>
        <v>2.90990990951987-7781.50969957497i</v>
      </c>
      <c r="G823" t="str">
        <f t="shared" si="234"/>
        <v>0.999999999865963-0.000011577456553575i</v>
      </c>
      <c r="H823" t="str">
        <f t="shared" si="235"/>
        <v>15.1516384883902+0.283048496875687i</v>
      </c>
      <c r="I823" t="str">
        <f t="shared" si="236"/>
        <v>15.2108390641808-798.254124823025i</v>
      </c>
      <c r="K823" t="str">
        <f t="shared" si="237"/>
        <v>0.32988219093603-0.00622815086975972i</v>
      </c>
      <c r="L823" t="str">
        <f t="shared" si="238"/>
        <v>0.000416666666666667-24.5034772457675i</v>
      </c>
      <c r="M823" t="str">
        <f t="shared" si="239"/>
        <v>0.005-60.9704169115275i</v>
      </c>
      <c r="N823">
        <f t="shared" si="240"/>
        <v>89.094332548338528</v>
      </c>
      <c r="O823">
        <f t="shared" si="241"/>
        <v>74.895389556375392</v>
      </c>
      <c r="P823" s="3">
        <f t="shared" si="242"/>
        <v>74.895389556375392</v>
      </c>
      <c r="Q823" s="3">
        <f t="shared" si="243"/>
        <v>-90.905667451661472</v>
      </c>
      <c r="R823">
        <f t="shared" si="244"/>
        <v>89.094332548338528</v>
      </c>
      <c r="S823">
        <f t="shared" si="245"/>
        <v>1.9193848324792637E-2</v>
      </c>
      <c r="T823">
        <f t="shared" si="228"/>
        <v>74.895389556375392</v>
      </c>
    </row>
    <row r="824" spans="1:20" x14ac:dyDescent="0.25">
      <c r="A824">
        <f t="shared" si="229"/>
        <v>121.05678010454439</v>
      </c>
      <c r="B824">
        <f t="shared" si="246"/>
        <v>19.266784948426849</v>
      </c>
      <c r="C824" t="str">
        <f t="shared" si="230"/>
        <v>-87.8205536930028-5534.35447379719i</v>
      </c>
      <c r="D824" t="str">
        <f t="shared" si="231"/>
        <v>3.47812499756096-826.058739242475i</v>
      </c>
      <c r="E824" t="str">
        <f t="shared" si="232"/>
        <v>162.465408391009-0.183261936984795i</v>
      </c>
      <c r="F824" t="str">
        <f t="shared" si="233"/>
        <v>2.90990990951692-7752.05190260165i</v>
      </c>
      <c r="G824" t="str">
        <f t="shared" si="234"/>
        <v>0.999999999864942-0.0000116214508884667i</v>
      </c>
      <c r="H824" t="str">
        <f t="shared" si="235"/>
        <v>15.1516394275368+0.284124089076594i</v>
      </c>
      <c r="I824" t="str">
        <f t="shared" si="236"/>
        <v>15.2108394984792-795.232249318576i</v>
      </c>
      <c r="K824" t="str">
        <f t="shared" si="237"/>
        <v>0.329881294209274-0.00625180081646415i</v>
      </c>
      <c r="L824" t="str">
        <f t="shared" si="238"/>
        <v>0.000416666666666667-24.4107165229802i</v>
      </c>
      <c r="M824" t="str">
        <f t="shared" si="239"/>
        <v>0.005-60.7396064071803i</v>
      </c>
      <c r="N824">
        <f t="shared" si="240"/>
        <v>89.090892201642646</v>
      </c>
      <c r="O824">
        <f t="shared" si="241"/>
        <v>74.862432865201328</v>
      </c>
      <c r="P824" s="3">
        <f t="shared" si="242"/>
        <v>74.862432865201328</v>
      </c>
      <c r="Q824" s="3">
        <f t="shared" si="243"/>
        <v>-90.909107798357354</v>
      </c>
      <c r="R824">
        <f t="shared" si="244"/>
        <v>89.090892201642646</v>
      </c>
      <c r="S824">
        <f t="shared" si="245"/>
        <v>1.926678494842685E-2</v>
      </c>
      <c r="T824">
        <f t="shared" si="228"/>
        <v>74.862432865201328</v>
      </c>
    </row>
    <row r="825" spans="1:20" x14ac:dyDescent="0.25">
      <c r="A825">
        <f t="shared" si="229"/>
        <v>121.51679586894164</v>
      </c>
      <c r="B825">
        <f t="shared" si="246"/>
        <v>19.339998731230871</v>
      </c>
      <c r="C825" t="str">
        <f t="shared" si="230"/>
        <v>-87.8202787942577-5513.39002935886i</v>
      </c>
      <c r="D825" t="str">
        <f t="shared" si="231"/>
        <v>3.47812499754238-822.931599864312i</v>
      </c>
      <c r="E825" t="str">
        <f t="shared" si="232"/>
        <v>162.465376967397-0.1839576863531i</v>
      </c>
      <c r="F825" t="str">
        <f t="shared" si="233"/>
        <v>2.9099099095139-7722.70562149742i</v>
      </c>
      <c r="G825" t="str">
        <f t="shared" si="234"/>
        <v>0.999999999863914-0.0000116656124018309i</v>
      </c>
      <c r="H825" t="str">
        <f t="shared" si="235"/>
        <v>15.1516403738346+0.285203768618417i</v>
      </c>
      <c r="I825" t="str">
        <f t="shared" si="236"/>
        <v>15.2108399360845-792.221813497008i</v>
      </c>
      <c r="K825" t="str">
        <f t="shared" si="237"/>
        <v>0.329880390659386-0.00627554043821848i</v>
      </c>
      <c r="L825" t="str">
        <f t="shared" si="238"/>
        <v>0.000416666666666667-24.3183069565453i</v>
      </c>
      <c r="M825" t="str">
        <f t="shared" si="239"/>
        <v>0.005-60.5096696624627i</v>
      </c>
      <c r="N825">
        <f t="shared" si="240"/>
        <v>89.087438795238057</v>
      </c>
      <c r="O825">
        <f t="shared" si="241"/>
        <v>74.829476076115242</v>
      </c>
      <c r="P825" s="3">
        <f t="shared" si="242"/>
        <v>74.829476076115242</v>
      </c>
      <c r="Q825" s="3">
        <f t="shared" si="243"/>
        <v>-90.912561204761943</v>
      </c>
      <c r="R825">
        <f t="shared" si="244"/>
        <v>89.087438795238057</v>
      </c>
      <c r="S825">
        <f t="shared" si="245"/>
        <v>1.9339998731230872E-2</v>
      </c>
      <c r="T825">
        <f t="shared" si="228"/>
        <v>74.829476076115242</v>
      </c>
    </row>
    <row r="826" spans="1:20" x14ac:dyDescent="0.25">
      <c r="A826">
        <f t="shared" si="229"/>
        <v>121.97855969324362</v>
      </c>
      <c r="B826">
        <f t="shared" si="246"/>
        <v>19.413490726409549</v>
      </c>
      <c r="C826" t="str">
        <f t="shared" si="230"/>
        <v>-87.8200018040518-5492.50489697225i</v>
      </c>
      <c r="D826" t="str">
        <f t="shared" si="231"/>
        <v>3.47812499752366-819.816298633496i</v>
      </c>
      <c r="E826" t="str">
        <f t="shared" si="232"/>
        <v>162.465345304713-0.184656072180805i</v>
      </c>
      <c r="F826" t="str">
        <f t="shared" si="233"/>
        <v>2.90990990951089-7693.47043410629i</v>
      </c>
      <c r="G826" t="str">
        <f t="shared" si="234"/>
        <v>0.999999999862877-0.0000117099417289457i</v>
      </c>
      <c r="H826" t="str">
        <f t="shared" si="235"/>
        <v>15.151641327338+0.286287551034081i</v>
      </c>
      <c r="I826" t="str">
        <f t="shared" si="236"/>
        <v>15.2108403770219-789.2227740522i</v>
      </c>
      <c r="K826" t="str">
        <f t="shared" si="237"/>
        <v>0.329879480234487-0.00629937007356103i</v>
      </c>
      <c r="L826" t="str">
        <f t="shared" si="238"/>
        <v>0.000416666666666667-24.2262472171203i</v>
      </c>
      <c r="M826" t="str">
        <f t="shared" si="239"/>
        <v>0.005-60.2806033696583i</v>
      </c>
      <c r="N826">
        <f t="shared" si="240"/>
        <v>89.083972279653509</v>
      </c>
      <c r="O826">
        <f t="shared" si="241"/>
        <v>74.796519188372429</v>
      </c>
      <c r="P826" s="3">
        <f t="shared" si="242"/>
        <v>74.796519188372429</v>
      </c>
      <c r="Q826" s="3">
        <f t="shared" si="243"/>
        <v>-90.916027720346491</v>
      </c>
      <c r="R826">
        <f t="shared" si="244"/>
        <v>89.083972279653509</v>
      </c>
      <c r="S826">
        <f t="shared" si="245"/>
        <v>1.9413490726409549E-2</v>
      </c>
      <c r="T826">
        <f t="shared" si="228"/>
        <v>74.796519188372429</v>
      </c>
    </row>
    <row r="827" spans="1:20" x14ac:dyDescent="0.25">
      <c r="A827">
        <f t="shared" si="229"/>
        <v>122.44207822007796</v>
      </c>
      <c r="B827">
        <f t="shared" si="246"/>
        <v>19.487261991169905</v>
      </c>
      <c r="C827" t="str">
        <f t="shared" si="230"/>
        <v>-87.8197227064862-5471.6987761987i</v>
      </c>
      <c r="D827" t="str">
        <f t="shared" si="231"/>
        <v>3.47812499750482-816.712790735371i</v>
      </c>
      <c r="E827" t="str">
        <f t="shared" si="232"/>
        <v>162.46531340114-0.185357104401937i</v>
      </c>
      <c r="F827" t="str">
        <f t="shared" si="233"/>
        <v>2.90990990950786-7664.34591987027i</v>
      </c>
      <c r="G827" t="str">
        <f t="shared" si="234"/>
        <v>0.999999999861833-0.0000117544395075034i</v>
      </c>
      <c r="H827" t="str">
        <f t="shared" si="235"/>
        <v>15.1516422881019+0.287375451915561i</v>
      </c>
      <c r="I827" t="str">
        <f t="shared" si="236"/>
        <v>15.2108408213169-786.235087841965i</v>
      </c>
      <c r="K827" t="str">
        <f t="shared" si="237"/>
        <v>0.329878562882305-0.00632329006229134i</v>
      </c>
      <c r="L827" t="str">
        <f t="shared" si="238"/>
        <v>0.000416666666666667-24.1345359803948i</v>
      </c>
      <c r="M827" t="str">
        <f t="shared" si="239"/>
        <v>0.005-60.0524042335706i</v>
      </c>
      <c r="N827">
        <f t="shared" si="240"/>
        <v>89.080492605231541</v>
      </c>
      <c r="O827">
        <f t="shared" si="241"/>
        <v>74.763562201222356</v>
      </c>
      <c r="P827" s="3">
        <f t="shared" si="242"/>
        <v>74.763562201222356</v>
      </c>
      <c r="Q827" s="3">
        <f t="shared" si="243"/>
        <v>-90.919507394768459</v>
      </c>
      <c r="R827">
        <f t="shared" si="244"/>
        <v>89.080492605231541</v>
      </c>
      <c r="S827">
        <f t="shared" si="245"/>
        <v>1.9487261991169905E-2</v>
      </c>
      <c r="T827">
        <f t="shared" si="228"/>
        <v>74.763562201222356</v>
      </c>
    </row>
    <row r="828" spans="1:20" x14ac:dyDescent="0.25">
      <c r="A828">
        <f t="shared" si="229"/>
        <v>122.90735811731425</v>
      </c>
      <c r="B828">
        <f t="shared" si="246"/>
        <v>19.56131358673635</v>
      </c>
      <c r="C828" t="str">
        <f t="shared" si="230"/>
        <v>-87.819441485541-5450.97136773607i</v>
      </c>
      <c r="D828" t="str">
        <f t="shared" si="231"/>
        <v>3.47812499748582-813.62103152493i</v>
      </c>
      <c r="E828" t="str">
        <f t="shared" si="232"/>
        <v>162.465281254845-0.186060792987401i</v>
      </c>
      <c r="F828" t="str">
        <f t="shared" si="233"/>
        <v>2.90990990950479-7635.3316598234i</v>
      </c>
      <c r="G828" t="str">
        <f t="shared" si="234"/>
        <v>0.999999999860781-0.0000117991063776195i</v>
      </c>
      <c r="H828" t="str">
        <f t="shared" si="235"/>
        <v>15.1516432561816+0.288467486914084i</v>
      </c>
      <c r="I828" t="str">
        <f t="shared" si="236"/>
        <v>15.2108412689951-783.258711887428i</v>
      </c>
      <c r="K828" t="str">
        <f t="shared" si="237"/>
        <v>0.32987763855017-0.00634730074547428i</v>
      </c>
      <c r="L828" t="str">
        <f t="shared" si="238"/>
        <v>0.000416666666666667-24.0431719270719i</v>
      </c>
      <c r="M828" t="str">
        <f t="shared" si="239"/>
        <v>0.005-59.8250689714791i</v>
      </c>
      <c r="N828">
        <f t="shared" si="240"/>
        <v>89.076999722127809</v>
      </c>
      <c r="O828">
        <f t="shared" si="241"/>
        <v>74.730605113908581</v>
      </c>
      <c r="P828" s="3">
        <f t="shared" si="242"/>
        <v>74.730605113908581</v>
      </c>
      <c r="Q828" s="3">
        <f t="shared" si="243"/>
        <v>-90.923000277872191</v>
      </c>
      <c r="R828">
        <f t="shared" si="244"/>
        <v>89.076999722127809</v>
      </c>
      <c r="S828">
        <f t="shared" si="245"/>
        <v>1.9561313586736351E-2</v>
      </c>
      <c r="T828">
        <f t="shared" si="228"/>
        <v>74.730605113908581</v>
      </c>
    </row>
    <row r="829" spans="1:20" x14ac:dyDescent="0.25">
      <c r="A829">
        <f t="shared" si="229"/>
        <v>123.37440607816005</v>
      </c>
      <c r="B829">
        <f t="shared" si="246"/>
        <v>19.63564657836595</v>
      </c>
      <c r="C829" t="str">
        <f t="shared" si="230"/>
        <v>-87.8191581250724-5430.32237341461i</v>
      </c>
      <c r="D829" t="str">
        <f t="shared" si="231"/>
        <v>3.47812499746667-810.540976526177i</v>
      </c>
      <c r="E829" t="str">
        <f t="shared" si="232"/>
        <v>162.465248863983-0.186767147944908i</v>
      </c>
      <c r="F829" t="str">
        <f t="shared" si="233"/>
        <v>2.90990990950171-7606.4272365858i</v>
      </c>
      <c r="G829" t="str">
        <f t="shared" si="234"/>
        <v>0.999999999859721-0.0000118439429818419i</v>
      </c>
      <c r="H829" t="str">
        <f t="shared" si="235"/>
        <v>15.1516442316327+0.289563671740366i</v>
      </c>
      <c r="I829" t="str">
        <f t="shared" si="236"/>
        <v>15.2108417200819-780.293603372417i</v>
      </c>
      <c r="K829" t="str">
        <f t="shared" si="237"/>
        <v>0.329876707185013-0.00637140246544476i</v>
      </c>
      <c r="L829" t="str">
        <f t="shared" si="238"/>
        <v>0.000416666666666667-23.9521537428491i</v>
      </c>
      <c r="M829" t="str">
        <f t="shared" si="239"/>
        <v>0.005-59.5985943130891i</v>
      </c>
      <c r="N829">
        <f t="shared" si="240"/>
        <v>89.073493580310341</v>
      </c>
      <c r="O829">
        <f t="shared" si="241"/>
        <v>74.697647925669088</v>
      </c>
      <c r="P829" s="3">
        <f t="shared" si="242"/>
        <v>74.697647925669088</v>
      </c>
      <c r="Q829" s="3">
        <f t="shared" si="243"/>
        <v>-90.926506419689659</v>
      </c>
      <c r="R829">
        <f t="shared" si="244"/>
        <v>89.073493580310341</v>
      </c>
      <c r="S829">
        <f t="shared" si="245"/>
        <v>1.9635646578365949E-2</v>
      </c>
      <c r="T829">
        <f t="shared" si="228"/>
        <v>74.697647925669088</v>
      </c>
    </row>
    <row r="830" spans="1:20" x14ac:dyDescent="0.25">
      <c r="A830">
        <f t="shared" si="229"/>
        <v>123.84322882125706</v>
      </c>
      <c r="B830">
        <f t="shared" si="246"/>
        <v>19.710262035363741</v>
      </c>
      <c r="C830" t="str">
        <f t="shared" si="230"/>
        <v>-87.8188726088214-5409.75149619273i</v>
      </c>
      <c r="D830" t="str">
        <f t="shared" si="231"/>
        <v>3.47812499744739-807.472581431491i</v>
      </c>
      <c r="E830" t="str">
        <f t="shared" si="232"/>
        <v>162.465216226698-0.187476179319352i</v>
      </c>
      <c r="F830" t="str">
        <f t="shared" si="233"/>
        <v>2.9099099094986-7577.63223435767i</v>
      </c>
      <c r="G830" t="str">
        <f t="shared" si="234"/>
        <v>0.999999999858653-0.0000118889499651602i</v>
      </c>
      <c r="H830" t="str">
        <f t="shared" si="235"/>
        <v>15.1516452145115+0.29066402216484i</v>
      </c>
      <c r="I830" t="str">
        <f t="shared" si="236"/>
        <v>15.2108421746037-777.339719642862i</v>
      </c>
      <c r="K830" t="str">
        <f t="shared" si="237"/>
        <v>0.32987576873336-0.00639559556581226i</v>
      </c>
      <c r="L830" t="str">
        <f t="shared" si="238"/>
        <v>0.000416666666666667-23.8614801183992i</v>
      </c>
      <c r="M830" t="str">
        <f t="shared" si="239"/>
        <v>0.005-59.3729770004872i</v>
      </c>
      <c r="N830">
        <f t="shared" si="240"/>
        <v>89.069974129558915</v>
      </c>
      <c r="O830">
        <f t="shared" si="241"/>
        <v>74.66469063573625</v>
      </c>
      <c r="P830" s="3">
        <f t="shared" si="242"/>
        <v>74.66469063573625</v>
      </c>
      <c r="Q830" s="3">
        <f t="shared" si="243"/>
        <v>-90.930025870441085</v>
      </c>
      <c r="R830">
        <f t="shared" si="244"/>
        <v>89.069974129558915</v>
      </c>
      <c r="S830">
        <f t="shared" si="245"/>
        <v>1.9710262035363739E-2</v>
      </c>
      <c r="T830">
        <f t="shared" si="228"/>
        <v>74.66469063573625</v>
      </c>
    </row>
    <row r="831" spans="1:20" x14ac:dyDescent="0.25">
      <c r="A831">
        <f t="shared" si="229"/>
        <v>124.31383309077785</v>
      </c>
      <c r="B831">
        <f t="shared" si="246"/>
        <v>19.785161031098124</v>
      </c>
      <c r="C831" t="str">
        <f t="shared" si="230"/>
        <v>-87.8185849203978-5389.25844015239i</v>
      </c>
      <c r="D831" t="str">
        <f t="shared" si="231"/>
        <v>3.47812499742795-804.415802100976i</v>
      </c>
      <c r="E831" t="str">
        <f t="shared" si="232"/>
        <v>162.465183341114-0.188187897192661i</v>
      </c>
      <c r="F831" t="str">
        <f t="shared" si="233"/>
        <v>2.90990990949547-7548.94623891322i</v>
      </c>
      <c r="G831" t="str">
        <f t="shared" si="234"/>
        <v>0.999999999857577-0.000011934127975015i</v>
      </c>
      <c r="H831" t="str">
        <f t="shared" si="235"/>
        <v>15.1516462048745+0.291768554017872i</v>
      </c>
      <c r="I831" t="str">
        <f t="shared" si="236"/>
        <v>15.2108426325863-774.39701820615i</v>
      </c>
      <c r="K831" t="str">
        <f t="shared" si="237"/>
        <v>0.329874823141335-0.00641988039146537i</v>
      </c>
      <c r="L831" t="str">
        <f t="shared" si="238"/>
        <v>0.000416666666666667-23.7711497493517i</v>
      </c>
      <c r="M831" t="str">
        <f t="shared" si="239"/>
        <v>0.005-59.1482137880926i</v>
      </c>
      <c r="N831">
        <f t="shared" si="240"/>
        <v>89.066441319464332</v>
      </c>
      <c r="O831">
        <f t="shared" si="241"/>
        <v>74.631733243336285</v>
      </c>
      <c r="P831" s="3">
        <f t="shared" si="242"/>
        <v>74.631733243336285</v>
      </c>
      <c r="Q831" s="3">
        <f t="shared" si="243"/>
        <v>-90.933558680535668</v>
      </c>
      <c r="R831">
        <f t="shared" si="244"/>
        <v>89.066441319464332</v>
      </c>
      <c r="S831">
        <f t="shared" si="245"/>
        <v>1.9785161031098123E-2</v>
      </c>
      <c r="T831">
        <f t="shared" si="228"/>
        <v>74.631733243336285</v>
      </c>
    </row>
    <row r="832" spans="1:20" x14ac:dyDescent="0.25">
      <c r="A832">
        <f t="shared" si="229"/>
        <v>124.7862256565228</v>
      </c>
      <c r="B832">
        <f t="shared" si="246"/>
        <v>19.860344643016298</v>
      </c>
      <c r="C832" t="str">
        <f t="shared" si="230"/>
        <v>-87.8182950432943-5368.84291049519i</v>
      </c>
      <c r="D832" t="str">
        <f t="shared" si="231"/>
        <v>3.47812499740836-801.370594561836i</v>
      </c>
      <c r="E832" t="str">
        <f t="shared" si="232"/>
        <v>162.465150205346-0.188902311684202i</v>
      </c>
      <c r="F832" t="str">
        <f t="shared" si="233"/>
        <v>2.90990990949231-7520.36883759478i</v>
      </c>
      <c r="G832" t="str">
        <f t="shared" si="234"/>
        <v>0.999999999856492-0.000011979477661307i</v>
      </c>
      <c r="H832" t="str">
        <f t="shared" si="235"/>
        <v>15.1516472027785+0.292877283190003i</v>
      </c>
      <c r="I832" t="str">
        <f t="shared" si="236"/>
        <v>15.2108430940563-771.465456730522i</v>
      </c>
      <c r="K832" t="str">
        <f t="shared" si="237"/>
        <v>0.32987387035465-0.00644425728857631i</v>
      </c>
      <c r="L832" t="str">
        <f t="shared" si="238"/>
        <v>0.000416666666666667-23.6811613362738i</v>
      </c>
      <c r="M832" t="str">
        <f t="shared" si="239"/>
        <v>0.005-58.9243014426107i</v>
      </c>
      <c r="N832">
        <f t="shared" si="240"/>
        <v>89.062895099427692</v>
      </c>
      <c r="O832">
        <f t="shared" si="241"/>
        <v>74.598775747689785</v>
      </c>
      <c r="P832" s="3">
        <f t="shared" si="242"/>
        <v>74.598775747689785</v>
      </c>
      <c r="Q832" s="3">
        <f t="shared" si="243"/>
        <v>-90.937104900572308</v>
      </c>
      <c r="R832">
        <f t="shared" si="244"/>
        <v>89.062895099427692</v>
      </c>
      <c r="S832">
        <f t="shared" si="245"/>
        <v>1.9860344643016298E-2</v>
      </c>
      <c r="T832">
        <f t="shared" si="228"/>
        <v>74.598775747689785</v>
      </c>
    </row>
    <row r="833" spans="1:20" x14ac:dyDescent="0.25">
      <c r="A833">
        <f t="shared" si="229"/>
        <v>125.2604133140176</v>
      </c>
      <c r="B833">
        <f t="shared" si="246"/>
        <v>19.93581395265976</v>
      </c>
      <c r="C833" t="str">
        <f t="shared" si="230"/>
        <v>-87.818002960871-5348.50461353787i</v>
      </c>
      <c r="D833" t="str">
        <f t="shared" si="231"/>
        <v>3.47812499738862-798.336915007738i</v>
      </c>
      <c r="E833" t="str">
        <f t="shared" si="232"/>
        <v>162.46511681749-0.189619432950623i</v>
      </c>
      <c r="F833" t="str">
        <f t="shared" si="233"/>
        <v>2.90990990948912-7491.89961930684i</v>
      </c>
      <c r="G833" t="str">
        <f t="shared" si="234"/>
        <v>0.999999999855399-0.0000120249996764069i</v>
      </c>
      <c r="H833" t="str">
        <f t="shared" si="235"/>
        <v>15.1516482082811+0.293990225632166i</v>
      </c>
      <c r="I833" t="str">
        <f t="shared" si="236"/>
        <v>15.2108435590401-768.544993044493i</v>
      </c>
      <c r="K833" t="str">
        <f t="shared" si="237"/>
        <v>0.329872910318606-0.00646872660460551i</v>
      </c>
      <c r="L833" t="str">
        <f t="shared" si="238"/>
        <v>0.000416666666666667-23.5915135846521i</v>
      </c>
      <c r="M833" t="str">
        <f t="shared" si="239"/>
        <v>0.005-58.7012367429873i</v>
      </c>
      <c r="N833">
        <f t="shared" si="240"/>
        <v>89.059335418659799</v>
      </c>
      <c r="O833">
        <f t="shared" si="241"/>
        <v>74.565818148011189</v>
      </c>
      <c r="P833" s="3">
        <f t="shared" si="242"/>
        <v>74.565818148011189</v>
      </c>
      <c r="Q833" s="3">
        <f t="shared" si="243"/>
        <v>-90.940664581340201</v>
      </c>
      <c r="R833">
        <f t="shared" si="244"/>
        <v>89.059335418659799</v>
      </c>
      <c r="S833">
        <f t="shared" si="245"/>
        <v>1.993581395265976E-2</v>
      </c>
      <c r="T833">
        <f t="shared" si="228"/>
        <v>74.565818148011189</v>
      </c>
    </row>
    <row r="834" spans="1:20" x14ac:dyDescent="0.25">
      <c r="A834">
        <f t="shared" si="229"/>
        <v>125.73640288461087</v>
      </c>
      <c r="B834">
        <f t="shared" si="246"/>
        <v>20.011570045679868</v>
      </c>
      <c r="C834" t="str">
        <f t="shared" si="230"/>
        <v>-87.817708656366-5328.24325670832i</v>
      </c>
      <c r="D834" t="str">
        <f t="shared" si="231"/>
        <v>3.47812499736874-795.314719798187i</v>
      </c>
      <c r="E834" t="str">
        <f t="shared" si="232"/>
        <v>162.465083175632-0.190339271186225i</v>
      </c>
      <c r="F834" t="str">
        <f t="shared" si="233"/>
        <v>2.90990990948592-7463.53817451016i</v>
      </c>
      <c r="G834" t="str">
        <f t="shared" si="234"/>
        <v>0.999999999854298-0.0000120706946751639i</v>
      </c>
      <c r="H834" t="str">
        <f t="shared" si="235"/>
        <v>15.1516492214402+0.295107397355923i</v>
      </c>
      <c r="I834" t="str">
        <f t="shared" si="236"/>
        <v>15.2108440275645-765.635585136215i</v>
      </c>
      <c r="K834" t="str">
        <f t="shared" si="237"/>
        <v>0.329871942978087-0.00649328868830612i</v>
      </c>
      <c r="L834" t="str">
        <f t="shared" si="238"/>
        <v>0.000416666666666667-23.5022052048736i</v>
      </c>
      <c r="M834" t="str">
        <f t="shared" si="239"/>
        <v>0.005-58.4790164803619i</v>
      </c>
      <c r="N834">
        <f t="shared" si="240"/>
        <v>89.055762226180306</v>
      </c>
      <c r="O834">
        <f t="shared" si="241"/>
        <v>74.532860443509207</v>
      </c>
      <c r="P834" s="3">
        <f t="shared" si="242"/>
        <v>74.532860443509207</v>
      </c>
      <c r="Q834" s="3">
        <f t="shared" si="243"/>
        <v>-90.944237773819694</v>
      </c>
      <c r="R834">
        <f t="shared" si="244"/>
        <v>89.055762226180306</v>
      </c>
      <c r="S834">
        <f t="shared" si="245"/>
        <v>2.0011570045679869E-2</v>
      </c>
      <c r="T834">
        <f t="shared" si="228"/>
        <v>74.532860443509207</v>
      </c>
    </row>
    <row r="835" spans="1:20" x14ac:dyDescent="0.25">
      <c r="A835">
        <f t="shared" si="229"/>
        <v>126.21420121557237</v>
      </c>
      <c r="B835">
        <f t="shared" si="246"/>
        <v>20.08761401185345</v>
      </c>
      <c r="C835" t="str">
        <f t="shared" si="230"/>
        <v>-87.8174121128892-5308.05854854106i</v>
      </c>
      <c r="D835" t="str">
        <f t="shared" si="231"/>
        <v>3.47812499734871-792.303965457887i</v>
      </c>
      <c r="E835" t="str">
        <f t="shared" si="232"/>
        <v>162.465049277838-0.191061836623006i</v>
      </c>
      <c r="F835" t="str">
        <f t="shared" si="233"/>
        <v>2.90990990948271-7435.28409521582i</v>
      </c>
      <c r="G835" t="str">
        <f t="shared" si="234"/>
        <v>0.999999999853189-0.0000121165633149161i</v>
      </c>
      <c r="H835" t="str">
        <f t="shared" si="235"/>
        <v>15.151650242314+0.296228814433693i</v>
      </c>
      <c r="I835" t="str">
        <f t="shared" si="236"/>
        <v>15.2108444996567-762.737191152874i</v>
      </c>
      <c r="K835" t="str">
        <f t="shared" si="237"/>
        <v>0.329870968277561-0.00651794388972884i</v>
      </c>
      <c r="L835" t="str">
        <f t="shared" si="238"/>
        <v>0.000416666666666667-23.4132349122072i</v>
      </c>
      <c r="M835" t="str">
        <f t="shared" si="239"/>
        <v>0.005-58.2576374580216i</v>
      </c>
      <c r="N835">
        <f t="shared" si="240"/>
        <v>89.052175470817104</v>
      </c>
      <c r="O835">
        <f t="shared" si="241"/>
        <v>74.499902633386185</v>
      </c>
      <c r="P835" s="3">
        <f t="shared" si="242"/>
        <v>74.499902633386185</v>
      </c>
      <c r="Q835" s="3">
        <f t="shared" si="243"/>
        <v>-90.947824529182896</v>
      </c>
      <c r="R835">
        <f t="shared" si="244"/>
        <v>89.052175470817104</v>
      </c>
      <c r="S835">
        <f t="shared" si="245"/>
        <v>2.0087614011853449E-2</v>
      </c>
      <c r="T835">
        <f t="shared" si="228"/>
        <v>74.499902633386185</v>
      </c>
    </row>
    <row r="836" spans="1:20" x14ac:dyDescent="0.25">
      <c r="A836">
        <f t="shared" si="229"/>
        <v>126.69381518019156</v>
      </c>
      <c r="B836">
        <f t="shared" si="246"/>
        <v>20.163946945098495</v>
      </c>
      <c r="C836" t="str">
        <f t="shared" si="230"/>
        <v>-87.8171133134218-5287.95019867343i</v>
      </c>
      <c r="D836" t="str">
        <f t="shared" si="231"/>
        <v>3.47812499732851-789.304608676119i</v>
      </c>
      <c r="E836" t="str">
        <f t="shared" si="232"/>
        <v>162.465015122166-0.191787139530747i</v>
      </c>
      <c r="F836" t="str">
        <f t="shared" si="233"/>
        <v>2.90990990947943-7407.13697497932i</v>
      </c>
      <c r="G836" t="str">
        <f t="shared" si="234"/>
        <v>0.999999999852071-0.0000121626062554992i</v>
      </c>
      <c r="H836" t="str">
        <f t="shared" si="235"/>
        <v>15.1516512709613+0.297354492998981i</v>
      </c>
      <c r="I836" t="str">
        <f t="shared" si="236"/>
        <v>15.2108449753434-759.849769400093i</v>
      </c>
      <c r="K836" t="str">
        <f t="shared" si="237"/>
        <v>0.329869986161073-0.00654269256022624i</v>
      </c>
      <c r="L836" t="str">
        <f t="shared" si="238"/>
        <v>0.000416666666666667-23.3246014267854i</v>
      </c>
      <c r="M836" t="str">
        <f t="shared" si="239"/>
        <v>0.005-58.0370964913542i</v>
      </c>
      <c r="N836">
        <f t="shared" si="240"/>
        <v>89.048575101205657</v>
      </c>
      <c r="O836">
        <f t="shared" si="241"/>
        <v>74.466944716838753</v>
      </c>
      <c r="P836" s="3">
        <f t="shared" si="242"/>
        <v>74.466944716838753</v>
      </c>
      <c r="Q836" s="3">
        <f t="shared" si="243"/>
        <v>-90.951424898794343</v>
      </c>
      <c r="R836">
        <f t="shared" si="244"/>
        <v>89.048575101205657</v>
      </c>
      <c r="S836">
        <f t="shared" si="245"/>
        <v>2.0163946945098495E-2</v>
      </c>
      <c r="T836">
        <f t="shared" si="228"/>
        <v>74.466944716838753</v>
      </c>
    </row>
    <row r="837" spans="1:20" x14ac:dyDescent="0.25">
      <c r="A837">
        <f t="shared" si="229"/>
        <v>127.1752516778763</v>
      </c>
      <c r="B837">
        <f t="shared" si="246"/>
        <v>20.24056994348987</v>
      </c>
      <c r="C837" t="str">
        <f t="shared" si="230"/>
        <v>-87.8168122408197-5267.91791784126i</v>
      </c>
      <c r="D837" t="str">
        <f t="shared" si="231"/>
        <v>3.47812499730818-786.316606306144i</v>
      </c>
      <c r="E837" t="str">
        <f t="shared" si="232"/>
        <v>162.464980706656-0.192515190217245i</v>
      </c>
      <c r="F837" t="str">
        <f t="shared" si="233"/>
        <v>2.90990990947618-7379.09640889505i</v>
      </c>
      <c r="G837" t="str">
        <f t="shared" si="234"/>
        <v>0.999999999850945-0.0000122088241592563i</v>
      </c>
      <c r="H837" t="str">
        <f t="shared" si="235"/>
        <v>15.1516523074413+0.298484449246614i</v>
      </c>
      <c r="I837" t="str">
        <f t="shared" si="236"/>
        <v>15.2108454546524-756.973278341356i</v>
      </c>
      <c r="K837" t="str">
        <f t="shared" si="237"/>
        <v>0.329868996572244-0.00656753505245758i</v>
      </c>
      <c r="L837" t="str">
        <f t="shared" si="238"/>
        <v>0.000416666666666667-23.2363034735858i</v>
      </c>
      <c r="M837" t="str">
        <f t="shared" si="239"/>
        <v>0.005-57.8173904078046i</v>
      </c>
      <c r="N837">
        <f t="shared" si="240"/>
        <v>89.044961065788158</v>
      </c>
      <c r="O837">
        <f t="shared" si="241"/>
        <v>74.433986693057477</v>
      </c>
      <c r="P837" s="3">
        <f t="shared" si="242"/>
        <v>74.433986693057477</v>
      </c>
      <c r="Q837" s="3">
        <f t="shared" si="243"/>
        <v>-90.955038934211842</v>
      </c>
      <c r="R837">
        <f t="shared" si="244"/>
        <v>89.044961065788158</v>
      </c>
      <c r="S837">
        <f t="shared" si="245"/>
        <v>2.0240569943489869E-2</v>
      </c>
      <c r="T837">
        <f t="shared" si="228"/>
        <v>74.433986693057477</v>
      </c>
    </row>
    <row r="838" spans="1:20" x14ac:dyDescent="0.25">
      <c r="A838">
        <f t="shared" si="229"/>
        <v>127.65851763425223</v>
      </c>
      <c r="B838">
        <f t="shared" si="246"/>
        <v>20.317484109275131</v>
      </c>
      <c r="C838" t="str">
        <f t="shared" si="230"/>
        <v>-87.8165088778026-5247.96141787443i</v>
      </c>
      <c r="D838" t="str">
        <f t="shared" si="231"/>
        <v>3.47812499728769-783.339915364531i</v>
      </c>
      <c r="E838" t="str">
        <f t="shared" si="232"/>
        <v>162.464946029331-0.193245999028308i</v>
      </c>
      <c r="F838" t="str">
        <f t="shared" si="233"/>
        <v>2.90990990947288-7351.16199358992i</v>
      </c>
      <c r="G838" t="str">
        <f t="shared" si="234"/>
        <v>0.99999999984981-0.0000122552176910476i</v>
      </c>
      <c r="H838" t="str">
        <f t="shared" si="235"/>
        <v>15.1516533518135+0.299618699432972i</v>
      </c>
      <c r="I838" t="str">
        <f t="shared" si="236"/>
        <v>15.210845937611-754.107676597356i</v>
      </c>
      <c r="K838" t="str">
        <f t="shared" si="237"/>
        <v>0.329867999454269-0.00659247172039346i</v>
      </c>
      <c r="L838" t="str">
        <f t="shared" si="238"/>
        <v>0.000416666666666667-23.1483397824126i</v>
      </c>
      <c r="M838" t="str">
        <f t="shared" si="239"/>
        <v>0.005-57.5985160468267i</v>
      </c>
      <c r="N838">
        <f t="shared" si="240"/>
        <v>89.041333312812938</v>
      </c>
      <c r="O838">
        <f t="shared" si="241"/>
        <v>74.401028561226369</v>
      </c>
      <c r="P838" s="3">
        <f t="shared" si="242"/>
        <v>74.401028561226369</v>
      </c>
      <c r="Q838" s="3">
        <f t="shared" si="243"/>
        <v>-90.958666687187062</v>
      </c>
      <c r="R838">
        <f t="shared" si="244"/>
        <v>89.041333312812938</v>
      </c>
      <c r="S838">
        <f t="shared" si="245"/>
        <v>2.0317484109275131E-2</v>
      </c>
      <c r="T838">
        <f t="shared" si="228"/>
        <v>74.401028561226369</v>
      </c>
    </row>
    <row r="839" spans="1:20" x14ac:dyDescent="0.25">
      <c r="A839">
        <f t="shared" si="229"/>
        <v>128.14362000126238</v>
      </c>
      <c r="B839">
        <f t="shared" si="246"/>
        <v>20.394690548890377</v>
      </c>
      <c r="C839" t="str">
        <f t="shared" si="230"/>
        <v>-87.8162032069623-5228.08041169316i</v>
      </c>
      <c r="D839" t="str">
        <f t="shared" si="231"/>
        <v>3.47812499726703-780.374493030589i</v>
      </c>
      <c r="E839" t="str">
        <f t="shared" si="232"/>
        <v>162.464911088203-0.193979576348013i</v>
      </c>
      <c r="F839" t="str">
        <f t="shared" si="233"/>
        <v>2.90990990946955-7323.33332721805i</v>
      </c>
      <c r="G839" t="str">
        <f t="shared" si="234"/>
        <v>0.999999999848666-0.0000123017875182595i</v>
      </c>
      <c r="H839" t="str">
        <f t="shared" si="235"/>
        <v>15.1516544041382+0.300757259876225i</v>
      </c>
      <c r="I839" t="str">
        <f t="shared" si="236"/>
        <v>15.2108464242471-751.252922945464i</v>
      </c>
      <c r="K839" t="str">
        <f t="shared" si="237"/>
        <v>0.329866994749905-0.0066175029193202i</v>
      </c>
      <c r="L839" t="str">
        <f t="shared" si="238"/>
        <v>0.000416666666666667-23.0607090878787i</v>
      </c>
      <c r="M839" t="str">
        <f t="shared" si="239"/>
        <v>0.005-57.3804702598393i</v>
      </c>
      <c r="N839">
        <f t="shared" si="240"/>
        <v>89.037691790333739</v>
      </c>
      <c r="O839">
        <f t="shared" si="241"/>
        <v>74.368070320523572</v>
      </c>
      <c r="P839" s="3">
        <f t="shared" si="242"/>
        <v>74.368070320523572</v>
      </c>
      <c r="Q839" s="3">
        <f t="shared" si="243"/>
        <v>-90.962308209666261</v>
      </c>
      <c r="R839">
        <f t="shared" si="244"/>
        <v>89.037691790333739</v>
      </c>
      <c r="S839">
        <f t="shared" si="245"/>
        <v>2.0394690548890378E-2</v>
      </c>
      <c r="T839">
        <f t="shared" si="228"/>
        <v>74.368070320523572</v>
      </c>
    </row>
    <row r="840" spans="1:20" x14ac:dyDescent="0.25">
      <c r="A840">
        <f t="shared" si="229"/>
        <v>128.63056575726719</v>
      </c>
      <c r="B840">
        <f t="shared" si="246"/>
        <v>20.472190372976161</v>
      </c>
      <c r="C840" t="str">
        <f t="shared" si="230"/>
        <v>-87.8158952107599-5208.2746133036i</v>
      </c>
      <c r="D840" t="str">
        <f t="shared" si="231"/>
        <v>3.47812499724622-777.420296645717i</v>
      </c>
      <c r="E840" t="str">
        <f t="shared" si="232"/>
        <v>162.464875881266-0.194715932598813i</v>
      </c>
      <c r="F840" t="str">
        <f t="shared" si="233"/>
        <v>2.9099099094662-7295.61000945468i</v>
      </c>
      <c r="G840" t="str">
        <f t="shared" si="234"/>
        <v>0.999999999847514-0.0000123485343108147i</v>
      </c>
      <c r="H840" t="str">
        <f t="shared" si="235"/>
        <v>15.1516554644759+0.301900146956564i</v>
      </c>
      <c r="I840" t="str">
        <f t="shared" si="236"/>
        <v>15.2108469145887-748.408976319082i</v>
      </c>
      <c r="K840" t="str">
        <f t="shared" si="237"/>
        <v>0.329865982401483-0.00664262900584497i</v>
      </c>
      <c r="L840" t="str">
        <f t="shared" si="238"/>
        <v>0.000416666666666667-22.973410129387i</v>
      </c>
      <c r="M840" t="str">
        <f t="shared" si="239"/>
        <v>0.005-57.1632499101808i</v>
      </c>
      <c r="N840">
        <f t="shared" si="240"/>
        <v>89.034036446208887</v>
      </c>
      <c r="O840">
        <f t="shared" si="241"/>
        <v>74.335111970120835</v>
      </c>
      <c r="P840" s="3">
        <f t="shared" si="242"/>
        <v>74.335111970120835</v>
      </c>
      <c r="Q840" s="3">
        <f t="shared" si="243"/>
        <v>-90.965963553791113</v>
      </c>
      <c r="R840">
        <f t="shared" si="244"/>
        <v>89.034036446208887</v>
      </c>
      <c r="S840">
        <f t="shared" si="245"/>
        <v>2.0472190372976162E-2</v>
      </c>
      <c r="T840">
        <f t="shared" si="228"/>
        <v>74.335111970120835</v>
      </c>
    </row>
    <row r="841" spans="1:20" x14ac:dyDescent="0.25">
      <c r="A841">
        <f t="shared" si="229"/>
        <v>129.11936190714482</v>
      </c>
      <c r="B841">
        <f t="shared" si="246"/>
        <v>20.549984696393473</v>
      </c>
      <c r="C841" t="str">
        <f t="shared" si="230"/>
        <v>-87.8155848715196-5188.54373779382i</v>
      </c>
      <c r="D841" t="str">
        <f t="shared" si="231"/>
        <v>3.47812499722524-774.477283712811i</v>
      </c>
      <c r="E841" t="str">
        <f t="shared" si="232"/>
        <v>162.464840406499-0.19545507824158i</v>
      </c>
      <c r="F841" t="str">
        <f t="shared" si="233"/>
        <v>2.90990990946281-7267.99164149061i</v>
      </c>
      <c r="G841" t="str">
        <f t="shared" si="234"/>
        <v>0.999999999846353-0.0000123954587411814i</v>
      </c>
      <c r="H841" t="str">
        <f t="shared" si="235"/>
        <v>15.1516565328875+0.303047377116437i</v>
      </c>
      <c r="I841" t="str">
        <f t="shared" si="236"/>
        <v>15.2108474086639-745.575795807083i</v>
      </c>
      <c r="K841" t="str">
        <f t="shared" si="237"/>
        <v>0.329864962350891-0.00666785033790003i</v>
      </c>
      <c r="L841" t="str">
        <f t="shared" si="238"/>
        <v>0.000416666666666667-22.8864416511128i</v>
      </c>
      <c r="M841" t="str">
        <f t="shared" si="239"/>
        <v>0.005-56.946851873063i</v>
      </c>
      <c r="N841">
        <f t="shared" si="240"/>
        <v>89.030367228100758</v>
      </c>
      <c r="O841">
        <f t="shared" si="241"/>
        <v>74.30215350918364</v>
      </c>
      <c r="P841" s="3">
        <f t="shared" si="242"/>
        <v>74.30215350918364</v>
      </c>
      <c r="Q841" s="3">
        <f t="shared" si="243"/>
        <v>-90.969632771899242</v>
      </c>
      <c r="R841">
        <f t="shared" si="244"/>
        <v>89.030367228100758</v>
      </c>
      <c r="S841">
        <f t="shared" si="245"/>
        <v>2.0549984696393474E-2</v>
      </c>
      <c r="T841">
        <f t="shared" si="228"/>
        <v>74.30215350918364</v>
      </c>
    </row>
    <row r="842" spans="1:20" x14ac:dyDescent="0.25">
      <c r="A842">
        <f t="shared" si="229"/>
        <v>129.61001548239199</v>
      </c>
      <c r="B842">
        <f t="shared" si="246"/>
        <v>20.62807463823977</v>
      </c>
      <c r="C842" t="str">
        <f t="shared" si="230"/>
        <v>-87.8152721714373-5168.88750132982i</v>
      </c>
      <c r="D842" t="str">
        <f t="shared" si="231"/>
        <v>3.47812499720412-771.545411895644i</v>
      </c>
      <c r="E842" t="str">
        <f t="shared" si="232"/>
        <v>162.464804661869-0.196197023775867i</v>
      </c>
      <c r="F842" t="str">
        <f t="shared" si="233"/>
        <v>2.90990990945941-7240.47782602637i</v>
      </c>
      <c r="G842" t="str">
        <f t="shared" si="234"/>
        <v>0.999999999845183-0.0000124425614843833i</v>
      </c>
      <c r="H842" t="str">
        <f t="shared" si="235"/>
        <v>15.1516576094346+0.304198966860792i</v>
      </c>
      <c r="I842" t="str">
        <f t="shared" si="236"/>
        <v>15.2108479065013-742.753340653221i</v>
      </c>
      <c r="K842" t="str">
        <f t="shared" si="237"/>
        <v>0.329863934539579-0.00669316727474776i</v>
      </c>
      <c r="L842" t="str">
        <f t="shared" si="238"/>
        <v>0.000416666666666667-22.7998024019853i</v>
      </c>
      <c r="M842" t="str">
        <f t="shared" si="239"/>
        <v>0.005-56.731273035528i</v>
      </c>
      <c r="N842">
        <f t="shared" si="240"/>
        <v>89.026684083474876</v>
      </c>
      <c r="O842">
        <f t="shared" si="241"/>
        <v>74.269194936871358</v>
      </c>
      <c r="P842" s="3">
        <f t="shared" si="242"/>
        <v>74.269194936871358</v>
      </c>
      <c r="Q842" s="3">
        <f t="shared" si="243"/>
        <v>-90.973315916525124</v>
      </c>
      <c r="R842">
        <f t="shared" si="244"/>
        <v>89.026684083474876</v>
      </c>
      <c r="S842">
        <f t="shared" si="245"/>
        <v>2.062807463823977E-2</v>
      </c>
      <c r="T842">
        <f t="shared" si="228"/>
        <v>74.269194936871358</v>
      </c>
    </row>
    <row r="843" spans="1:20" x14ac:dyDescent="0.25">
      <c r="A843">
        <f t="shared" si="229"/>
        <v>130.10253354122509</v>
      </c>
      <c r="B843">
        <f t="shared" si="246"/>
        <v>20.706461321865081</v>
      </c>
      <c r="C843" t="str">
        <f t="shared" si="230"/>
        <v>-87.8149570925672-5149.30562115105i</v>
      </c>
      <c r="D843" t="str">
        <f t="shared" si="231"/>
        <v>3.47812499718284-768.624639018254i</v>
      </c>
      <c r="E843" t="str">
        <f t="shared" si="232"/>
        <v>162.464768645322-0.196941779739957i</v>
      </c>
      <c r="F843" t="str">
        <f t="shared" si="233"/>
        <v>2.90990990945598-7213.06816726645i</v>
      </c>
      <c r="G843" t="str">
        <f t="shared" si="234"/>
        <v>0.999999999844004-0.0000124898432180092i</v>
      </c>
      <c r="H843" t="str">
        <f t="shared" si="235"/>
        <v>15.1516586941791+0.305354932757306i</v>
      </c>
      <c r="I843" t="str">
        <f t="shared" si="236"/>
        <v>15.2108484081295-739.941570255525i</v>
      </c>
      <c r="K843" t="str">
        <f t="shared" si="237"/>
        <v>0.329862898908549-0.00671858017698505i</v>
      </c>
      <c r="L843" t="str">
        <f t="shared" si="238"/>
        <v>0.000416666666666667-22.7134911356697i</v>
      </c>
      <c r="M843" t="str">
        <f t="shared" si="239"/>
        <v>0.005-56.5165102964017i</v>
      </c>
      <c r="N843">
        <f t="shared" si="240"/>
        <v>89.022986959599308</v>
      </c>
      <c r="O843">
        <f t="shared" si="241"/>
        <v>74.236236252336482</v>
      </c>
      <c r="P843" s="3">
        <f t="shared" si="242"/>
        <v>74.236236252336482</v>
      </c>
      <c r="Q843" s="3">
        <f t="shared" si="243"/>
        <v>-90.977013040400692</v>
      </c>
      <c r="R843">
        <f t="shared" si="244"/>
        <v>89.022986959599308</v>
      </c>
      <c r="S843">
        <f t="shared" si="245"/>
        <v>2.0706461321865082E-2</v>
      </c>
      <c r="T843">
        <f t="shared" si="228"/>
        <v>74.236236252336482</v>
      </c>
    </row>
    <row r="844" spans="1:20" x14ac:dyDescent="0.25">
      <c r="A844">
        <f t="shared" si="229"/>
        <v>130.59692316868174</v>
      </c>
      <c r="B844">
        <f t="shared" si="246"/>
        <v>20.785145874888169</v>
      </c>
      <c r="C844" t="str">
        <f t="shared" si="230"/>
        <v>-87.814639616832-5129.79781556688i</v>
      </c>
      <c r="D844" t="str">
        <f t="shared" si="231"/>
        <v>3.47812499716137-765.71492306434i</v>
      </c>
      <c r="E844" t="str">
        <f t="shared" si="232"/>
        <v>162.464732354794-0.197689356711008i</v>
      </c>
      <c r="F844" t="str">
        <f t="shared" si="233"/>
        <v>2.90990990945251-7185.7622709137i</v>
      </c>
      <c r="G844" t="str">
        <f t="shared" si="234"/>
        <v>0.999999999842816-0.0000125373046222227i</v>
      </c>
      <c r="H844" t="str">
        <f t="shared" si="235"/>
        <v>15.1516597871834+0.30651529143663i</v>
      </c>
      <c r="I844" t="str">
        <f t="shared" si="236"/>
        <v>15.2108489135774-737.140444165733i</v>
      </c>
      <c r="K844" t="str">
        <f t="shared" si="237"/>
        <v>0.329861855398359-0.00674408940654835i</v>
      </c>
      <c r="L844" t="str">
        <f t="shared" si="238"/>
        <v>0.000416666666666667-22.6275066105496i</v>
      </c>
      <c r="M844" t="str">
        <f t="shared" si="239"/>
        <v>0.005-56.30256056625i</v>
      </c>
      <c r="N844">
        <f t="shared" si="240"/>
        <v>89.019275803543863</v>
      </c>
      <c r="O844">
        <f t="shared" si="241"/>
        <v>74.203277454725537</v>
      </c>
      <c r="P844" s="3">
        <f t="shared" si="242"/>
        <v>74.203277454725537</v>
      </c>
      <c r="Q844" s="3">
        <f t="shared" si="243"/>
        <v>-90.980724196456137</v>
      </c>
      <c r="R844">
        <f t="shared" si="244"/>
        <v>89.019275803543863</v>
      </c>
      <c r="S844">
        <f t="shared" si="245"/>
        <v>2.078514587488817E-2</v>
      </c>
      <c r="T844">
        <f t="shared" si="228"/>
        <v>74.203277454725537</v>
      </c>
    </row>
    <row r="845" spans="1:20" x14ac:dyDescent="0.25">
      <c r="A845">
        <f t="shared" si="229"/>
        <v>131.09319147672272</v>
      </c>
      <c r="B845">
        <f t="shared" si="246"/>
        <v>20.864129429212745</v>
      </c>
      <c r="C845" t="str">
        <f t="shared" si="230"/>
        <v>-87.8143197260152-5110.36380395212i</v>
      </c>
      <c r="D845" t="str">
        <f t="shared" si="231"/>
        <v>3.47812499713976-762.816222176664i</v>
      </c>
      <c r="E845" t="str">
        <f t="shared" si="232"/>
        <v>162.464695788201-0.198439765305205i</v>
      </c>
      <c r="F845" t="str">
        <f t="shared" si="233"/>
        <v>2.90990990944903-7158.55974416367i</v>
      </c>
      <c r="G845" t="str">
        <f t="shared" si="234"/>
        <v>0.999999999841619-0.0000125849463797722i</v>
      </c>
      <c r="H845" t="str">
        <f t="shared" si="235"/>
        <v>15.1516608885105+0.307680059592625i</v>
      </c>
      <c r="I845" t="str">
        <f t="shared" si="236"/>
        <v>15.210849422874-734.349922088714i</v>
      </c>
      <c r="K845" t="str">
        <f t="shared" si="237"/>
        <v>0.329860803949114-0.00676969532671821i</v>
      </c>
      <c r="L845" t="str">
        <f t="shared" si="238"/>
        <v>0.000416666666666667-22.5418475897087i</v>
      </c>
      <c r="M845" t="str">
        <f t="shared" si="239"/>
        <v>0.005-56.089420767334i</v>
      </c>
      <c r="N845">
        <f t="shared" si="240"/>
        <v>89.015550562179442</v>
      </c>
      <c r="O845">
        <f t="shared" si="241"/>
        <v>74.170318543178297</v>
      </c>
      <c r="P845" s="3">
        <f t="shared" si="242"/>
        <v>74.170318543178297</v>
      </c>
      <c r="Q845" s="3">
        <f t="shared" si="243"/>
        <v>-90.984449437820558</v>
      </c>
      <c r="R845">
        <f t="shared" si="244"/>
        <v>89.015550562179442</v>
      </c>
      <c r="S845">
        <f t="shared" si="245"/>
        <v>2.0864129429212744E-2</v>
      </c>
      <c r="T845">
        <f t="shared" si="228"/>
        <v>74.170318543178297</v>
      </c>
    </row>
    <row r="846" spans="1:20" x14ac:dyDescent="0.25">
      <c r="A846">
        <f t="shared" si="229"/>
        <v>131.59134560433426</v>
      </c>
      <c r="B846">
        <f t="shared" si="246"/>
        <v>20.943413121043754</v>
      </c>
      <c r="C846" t="str">
        <f t="shared" si="230"/>
        <v>-87.8139974017638-5091.00330674326i</v>
      </c>
      <c r="D846" t="str">
        <f t="shared" si="231"/>
        <v>3.47812499711799-759.928494656444i</v>
      </c>
      <c r="E846" t="str">
        <f t="shared" si="232"/>
        <v>162.464658943447-0.199193016177941i</v>
      </c>
      <c r="F846" t="str">
        <f t="shared" si="233"/>
        <v>2.90990990944553-7131.4601956989i</v>
      </c>
      <c r="G846" t="str">
        <f t="shared" si="234"/>
        <v>0.999999999840413-0.0000126327691760001i</v>
      </c>
      <c r="H846" t="str">
        <f t="shared" si="235"/>
        <v>15.1516619982237+0.308849253982601i</v>
      </c>
      <c r="I846" t="str">
        <f t="shared" si="236"/>
        <v>15.2108499360487-731.569963881869i</v>
      </c>
      <c r="K846" t="str">
        <f t="shared" si="237"/>
        <v>0.329859744500463-0.00679539830212394i</v>
      </c>
      <c r="L846" t="str">
        <f t="shared" si="238"/>
        <v>0.000416666666666667-22.4565128409133i</v>
      </c>
      <c r="M846" t="str">
        <f t="shared" si="239"/>
        <v>0.005-55.8770878335664i</v>
      </c>
      <c r="N846">
        <f t="shared" si="240"/>
        <v>89.011811182177254</v>
      </c>
      <c r="O846">
        <f t="shared" si="241"/>
        <v>74.137359516828184</v>
      </c>
      <c r="P846" s="3">
        <f t="shared" si="242"/>
        <v>74.137359516828184</v>
      </c>
      <c r="Q846" s="3">
        <f t="shared" si="243"/>
        <v>-90.988188817822746</v>
      </c>
      <c r="R846">
        <f t="shared" si="244"/>
        <v>89.011811182177254</v>
      </c>
      <c r="S846">
        <f t="shared" si="245"/>
        <v>2.0943413121043756E-2</v>
      </c>
      <c r="T846">
        <f t="shared" si="228"/>
        <v>74.137359516828184</v>
      </c>
    </row>
    <row r="847" spans="1:20" x14ac:dyDescent="0.25">
      <c r="A847">
        <f t="shared" si="229"/>
        <v>132.09139271763075</v>
      </c>
      <c r="B847">
        <f t="shared" si="246"/>
        <v>21.02299809090372</v>
      </c>
      <c r="C847" t="str">
        <f t="shared" si="230"/>
        <v>-87.8136726255836-5071.71604543417i</v>
      </c>
      <c r="D847" t="str">
        <f t="shared" si="231"/>
        <v>3.47812499709604-757.05169896274i</v>
      </c>
      <c r="E847" t="str">
        <f t="shared" si="232"/>
        <v>162.464621818416-0.199949120023845i</v>
      </c>
      <c r="F847" t="str">
        <f t="shared" si="233"/>
        <v>2.90990990944198-7104.46323568318i</v>
      </c>
      <c r="G847" t="str">
        <f t="shared" si="234"/>
        <v>0.999999999839198-0.0000126807736988535i</v>
      </c>
      <c r="H847" t="str">
        <f t="shared" si="235"/>
        <v>15.1516631163868+0.310022891427565i</v>
      </c>
      <c r="I847" t="str">
        <f t="shared" si="236"/>
        <v>15.2108504531309-728.800529554553i</v>
      </c>
      <c r="K847" t="str">
        <f t="shared" si="237"/>
        <v>0.329858676991602-0.00682119869874875i</v>
      </c>
      <c r="L847" t="str">
        <f t="shared" si="238"/>
        <v>0.000416666666666667-22.3715011365942i</v>
      </c>
      <c r="M847" t="str">
        <f t="shared" si="239"/>
        <v>0.005-55.6655587104666i</v>
      </c>
      <c r="N847">
        <f t="shared" si="240"/>
        <v>89.008057610008038</v>
      </c>
      <c r="O847">
        <f t="shared" si="241"/>
        <v>74.104400374801727</v>
      </c>
      <c r="P847" s="3">
        <f t="shared" si="242"/>
        <v>74.104400374801727</v>
      </c>
      <c r="Q847" s="3">
        <f t="shared" si="243"/>
        <v>-90.991942389991962</v>
      </c>
      <c r="R847">
        <f t="shared" si="244"/>
        <v>89.008057610008038</v>
      </c>
      <c r="S847">
        <f t="shared" si="245"/>
        <v>2.102299809090372E-2</v>
      </c>
      <c r="T847">
        <f t="shared" si="228"/>
        <v>74.104400374801727</v>
      </c>
    </row>
    <row r="848" spans="1:20" x14ac:dyDescent="0.25">
      <c r="A848">
        <f t="shared" si="229"/>
        <v>132.59334000995773</v>
      </c>
      <c r="B848">
        <f t="shared" si="246"/>
        <v>21.102885483649153</v>
      </c>
      <c r="C848" t="str">
        <f t="shared" si="230"/>
        <v>-87.8133453788413-5052.50174257243i</v>
      </c>
      <c r="D848" t="str">
        <f t="shared" si="231"/>
        <v>3.47812499707392-754.185793711889i</v>
      </c>
      <c r="E848" t="str">
        <f t="shared" si="232"/>
        <v>162.46458441098-0.200708087576974i</v>
      </c>
      <c r="F848" t="str">
        <f t="shared" si="233"/>
        <v>2.90990990943842-7077.56847575628i</v>
      </c>
      <c r="G848" t="str">
        <f t="shared" si="234"/>
        <v>0.999999999837974-0.0000127289606388935i</v>
      </c>
      <c r="H848" t="str">
        <f t="shared" si="235"/>
        <v>15.1516642430643+0.311200988812458i</v>
      </c>
      <c r="I848" t="str">
        <f t="shared" si="236"/>
        <v>15.2108509741505-726.041579267542i</v>
      </c>
      <c r="K848" t="str">
        <f t="shared" si="237"/>
        <v>0.329857601361259-0.00684709688393408i</v>
      </c>
      <c r="L848" t="str">
        <f t="shared" si="238"/>
        <v>0.000416666666666667-22.2868112538296i</v>
      </c>
      <c r="M848" t="str">
        <f t="shared" si="239"/>
        <v>0.005-55.4548303551171i</v>
      </c>
      <c r="N848">
        <f t="shared" si="240"/>
        <v>89.00428979194146</v>
      </c>
      <c r="O848">
        <f t="shared" si="241"/>
        <v>74.071441116219162</v>
      </c>
      <c r="P848" s="3">
        <f t="shared" si="242"/>
        <v>74.071441116219162</v>
      </c>
      <c r="Q848" s="3">
        <f t="shared" si="243"/>
        <v>-90.99571020805854</v>
      </c>
      <c r="R848">
        <f t="shared" si="244"/>
        <v>89.00428979194146</v>
      </c>
      <c r="S848">
        <f t="shared" si="245"/>
        <v>2.1102885483649154E-2</v>
      </c>
      <c r="T848">
        <f t="shared" si="228"/>
        <v>74.071441116219162</v>
      </c>
    </row>
    <row r="849" spans="1:20" x14ac:dyDescent="0.25">
      <c r="A849">
        <f t="shared" si="229"/>
        <v>133.09719470199559</v>
      </c>
      <c r="B849">
        <f t="shared" si="246"/>
        <v>21.183076448487022</v>
      </c>
      <c r="C849" t="str">
        <f t="shared" si="230"/>
        <v>-87.8130156427617-5033.3601217551i</v>
      </c>
      <c r="D849" t="str">
        <f t="shared" si="231"/>
        <v>3.47812499705164-751.330737676878i</v>
      </c>
      <c r="E849" t="str">
        <f t="shared" si="232"/>
        <v>162.464546718992-0.201469929610975i</v>
      </c>
      <c r="F849" t="str">
        <f t="shared" si="233"/>
        <v>2.90990990943483-7050.775529028i</v>
      </c>
      <c r="G849" t="str">
        <f t="shared" si="234"/>
        <v>0.99999999983674-0.0000127773306893056i</v>
      </c>
      <c r="H849" t="str">
        <f t="shared" si="235"/>
        <v>15.1516653783208+0.312383563086393i</v>
      </c>
      <c r="I849" t="str">
        <f t="shared" si="236"/>
        <v>15.2108514991372-723.293073332392i</v>
      </c>
      <c r="K849" t="str">
        <f t="shared" si="237"/>
        <v>0.329856517547704-0.00687309322638471i</v>
      </c>
      <c r="L849" t="str">
        <f t="shared" si="238"/>
        <v>0.000416666666666667-22.2024419743272i</v>
      </c>
      <c r="M849" t="str">
        <f t="shared" si="239"/>
        <v>0.005-55.24489973612i</v>
      </c>
      <c r="N849">
        <f t="shared" si="240"/>
        <v>89.000507674045267</v>
      </c>
      <c r="O849">
        <f t="shared" si="241"/>
        <v>74.038481740193902</v>
      </c>
      <c r="P849" s="3">
        <f t="shared" si="242"/>
        <v>74.038481740193902</v>
      </c>
      <c r="Q849" s="3">
        <f t="shared" si="243"/>
        <v>-90.999492325954733</v>
      </c>
      <c r="R849">
        <f t="shared" si="244"/>
        <v>89.000507674045267</v>
      </c>
      <c r="S849">
        <f t="shared" si="245"/>
        <v>2.118307644848702E-2</v>
      </c>
      <c r="T849">
        <f t="shared" si="228"/>
        <v>74.038481740193902</v>
      </c>
    </row>
    <row r="850" spans="1:20" x14ac:dyDescent="0.25">
      <c r="A850">
        <f t="shared" si="229"/>
        <v>133.60296404186317</v>
      </c>
      <c r="B850">
        <f t="shared" si="246"/>
        <v>21.263572138991272</v>
      </c>
      <c r="C850" t="str">
        <f t="shared" si="230"/>
        <v>-87.8126833984265-5014.2909076247i</v>
      </c>
      <c r="D850" t="str">
        <f t="shared" si="231"/>
        <v>3.4781249970292-748.486489786773i</v>
      </c>
      <c r="E850" t="str">
        <f t="shared" si="232"/>
        <v>162.464508740287-0.202234656939163i</v>
      </c>
      <c r="F850" t="str">
        <f t="shared" si="233"/>
        <v>2.90990990943122-7024.08401007287i</v>
      </c>
      <c r="G850" t="str">
        <f t="shared" si="234"/>
        <v>0.999999999835497-0.000012825884545909i</v>
      </c>
      <c r="H850" t="str">
        <f t="shared" si="235"/>
        <v>15.1516665222219+0.313570631262918i</v>
      </c>
      <c r="I850" t="str">
        <f t="shared" si="236"/>
        <v>15.2108520281218-720.554972210944i</v>
      </c>
      <c r="K850" t="str">
        <f t="shared" si="237"/>
        <v>0.329855425488731-0.00689918809617345i</v>
      </c>
      <c r="L850" t="str">
        <f t="shared" si="238"/>
        <v>0.000416666666666667-22.1183920844064i</v>
      </c>
      <c r="M850" t="str">
        <f t="shared" si="239"/>
        <v>0.005-55.0357638335525i</v>
      </c>
      <c r="N850">
        <f t="shared" si="240"/>
        <v>88.996711202184542</v>
      </c>
      <c r="O850">
        <f t="shared" si="241"/>
        <v>74.005522245832452</v>
      </c>
      <c r="P850" s="3">
        <f t="shared" si="242"/>
        <v>74.005522245832452</v>
      </c>
      <c r="Q850" s="3">
        <f t="shared" si="243"/>
        <v>-91.003288797815458</v>
      </c>
      <c r="R850">
        <f t="shared" si="244"/>
        <v>88.996711202184542</v>
      </c>
      <c r="S850">
        <f t="shared" si="245"/>
        <v>2.1263572138991271E-2</v>
      </c>
      <c r="T850">
        <f t="shared" si="228"/>
        <v>74.005522245832452</v>
      </c>
    </row>
    <row r="851" spans="1:20" x14ac:dyDescent="0.25">
      <c r="A851">
        <f t="shared" si="229"/>
        <v>134.11065530522225</v>
      </c>
      <c r="B851">
        <f t="shared" si="246"/>
        <v>21.344373713119438</v>
      </c>
      <c r="C851" t="str">
        <f t="shared" si="230"/>
        <v>-87.8123486267773-4995.29382586561i</v>
      </c>
      <c r="D851" t="str">
        <f t="shared" si="231"/>
        <v>3.47812499700659-745.653009126106i</v>
      </c>
      <c r="E851" t="str">
        <f t="shared" si="232"/>
        <v>162.464470472691-0.203002280414763i</v>
      </c>
      <c r="F851" t="str">
        <f t="shared" si="233"/>
        <v>2.90990990942758-6997.49353492435i</v>
      </c>
      <c r="G851" t="str">
        <f t="shared" si="234"/>
        <v>0.999999999834244-0.0000128746229071673i</v>
      </c>
      <c r="H851" t="str">
        <f t="shared" si="235"/>
        <v>15.1516676748332+0.314762210420231i</v>
      </c>
      <c r="I851" t="str">
        <f t="shared" si="236"/>
        <v>15.210852561134-717.827236514673i</v>
      </c>
      <c r="K851" t="str">
        <f t="shared" si="237"/>
        <v>0.32985432512167-0.00692538186474593i</v>
      </c>
      <c r="L851" t="str">
        <f t="shared" si="238"/>
        <v>0.000416666666666667-22.0346603749815i</v>
      </c>
      <c r="M851" t="str">
        <f t="shared" si="239"/>
        <v>0.005-54.8274196389247i</v>
      </c>
      <c r="N851">
        <f t="shared" si="240"/>
        <v>88.992900322021015</v>
      </c>
      <c r="O851">
        <f t="shared" si="241"/>
        <v>73.972562632234926</v>
      </c>
      <c r="P851" s="3">
        <f t="shared" si="242"/>
        <v>73.972562632234926</v>
      </c>
      <c r="Q851" s="3">
        <f t="shared" si="243"/>
        <v>-91.007099677978985</v>
      </c>
      <c r="R851">
        <f t="shared" si="244"/>
        <v>88.992900322021015</v>
      </c>
      <c r="S851">
        <f t="shared" si="245"/>
        <v>2.1344373713119438E-2</v>
      </c>
      <c r="T851">
        <f t="shared" si="228"/>
        <v>73.972562632234926</v>
      </c>
    </row>
    <row r="852" spans="1:20" x14ac:dyDescent="0.25">
      <c r="A852">
        <f t="shared" si="229"/>
        <v>134.6202757953821</v>
      </c>
      <c r="B852">
        <f t="shared" si="246"/>
        <v>21.425482333229294</v>
      </c>
      <c r="C852" t="str">
        <f t="shared" si="230"/>
        <v>-87.8120113086081-4976.3686031996i</v>
      </c>
      <c r="D852" t="str">
        <f t="shared" si="231"/>
        <v>3.47812499698379-742.830254934307i</v>
      </c>
      <c r="E852" t="str">
        <f t="shared" si="232"/>
        <v>162.464431914006-0.20377281093093i</v>
      </c>
      <c r="F852" t="str">
        <f t="shared" si="233"/>
        <v>2.90990990942391-6971.00372106954i</v>
      </c>
      <c r="G852" t="str">
        <f t="shared" si="234"/>
        <v>0.999999999832982-0.0000129235464741982i</v>
      </c>
      <c r="H852" t="str">
        <f t="shared" si="235"/>
        <v>15.1516688362211+0.315958317701458i</v>
      </c>
      <c r="I852" t="str">
        <f t="shared" si="236"/>
        <v>15.210853098205-715.109827004193i</v>
      </c>
      <c r="K852" t="str">
        <f t="shared" si="237"/>
        <v>0.329853216383369-0.00695167490492552i</v>
      </c>
      <c r="L852" t="str">
        <f t="shared" si="238"/>
        <v>0.000416666666666667-21.9512456415436i</v>
      </c>
      <c r="M852" t="str">
        <f t="shared" si="239"/>
        <v>0.005-54.619864155135i</v>
      </c>
      <c r="N852">
        <f t="shared" si="240"/>
        <v>88.989074979012315</v>
      </c>
      <c r="O852">
        <f t="shared" si="241"/>
        <v>73.939602898494158</v>
      </c>
      <c r="P852" s="3">
        <f t="shared" si="242"/>
        <v>73.939602898494158</v>
      </c>
      <c r="Q852" s="3">
        <f t="shared" si="243"/>
        <v>-91.010925020987685</v>
      </c>
      <c r="R852">
        <f t="shared" si="244"/>
        <v>88.989074979012315</v>
      </c>
      <c r="S852">
        <f t="shared" si="245"/>
        <v>2.1425482333229294E-2</v>
      </c>
      <c r="T852">
        <f t="shared" si="228"/>
        <v>73.939602898494158</v>
      </c>
    </row>
    <row r="853" spans="1:20" x14ac:dyDescent="0.25">
      <c r="A853">
        <f t="shared" si="229"/>
        <v>135.13183284340454</v>
      </c>
      <c r="B853">
        <f t="shared" si="246"/>
        <v>21.506899166095565</v>
      </c>
      <c r="C853" t="str">
        <f t="shared" si="230"/>
        <v>-87.8116714245669-4957.51496738238i</v>
      </c>
      <c r="D853" t="str">
        <f t="shared" si="231"/>
        <v>3.47812499696081-740.01818660511i</v>
      </c>
      <c r="E853" t="str">
        <f t="shared" si="232"/>
        <v>162.464393062022-0.204546259420881i</v>
      </c>
      <c r="F853" t="str">
        <f t="shared" si="233"/>
        <v>2.9099099094202-6944.61418744358i</v>
      </c>
      <c r="G853" t="str">
        <f t="shared" si="234"/>
        <v>0.99999999983171-0.0000129726559507836i</v>
      </c>
      <c r="H853" t="str">
        <f t="shared" si="235"/>
        <v>15.1516700064525+0.317158970314878i</v>
      </c>
      <c r="I853" t="str">
        <f t="shared" si="236"/>
        <v>15.2108536393654-712.402704588657i</v>
      </c>
      <c r="K853" t="str">
        <f t="shared" si="237"/>
        <v>0.329852099210199-0.00697806759091807i</v>
      </c>
      <c r="L853" t="str">
        <f t="shared" si="238"/>
        <v>0.000416666666666667-21.8681466841439i</v>
      </c>
      <c r="M853" t="str">
        <f t="shared" si="239"/>
        <v>0.005-54.4130943964287i</v>
      </c>
      <c r="N853">
        <f t="shared" si="240"/>
        <v>88.985235118411168</v>
      </c>
      <c r="O853">
        <f t="shared" si="241"/>
        <v>73.906643043696448</v>
      </c>
      <c r="P853" s="3">
        <f t="shared" si="242"/>
        <v>73.906643043696448</v>
      </c>
      <c r="Q853" s="3">
        <f t="shared" si="243"/>
        <v>-91.014764881588832</v>
      </c>
      <c r="R853">
        <f t="shared" si="244"/>
        <v>88.985235118411168</v>
      </c>
      <c r="S853">
        <f t="shared" si="245"/>
        <v>2.1506899166095564E-2</v>
      </c>
      <c r="T853">
        <f t="shared" si="228"/>
        <v>73.906643043696448</v>
      </c>
    </row>
    <row r="854" spans="1:20" x14ac:dyDescent="0.25">
      <c r="A854">
        <f t="shared" si="229"/>
        <v>135.6453338082095</v>
      </c>
      <c r="B854">
        <f t="shared" si="246"/>
        <v>21.588625382926729</v>
      </c>
      <c r="C854" t="str">
        <f t="shared" si="230"/>
        <v>-87.8113289551559-4938.7326471993i</v>
      </c>
      <c r="D854" t="str">
        <f t="shared" si="231"/>
        <v>3.47812499693766-737.216763685971i</v>
      </c>
      <c r="E854" t="str">
        <f t="shared" si="232"/>
        <v>162.464353914507-0.205322636858161i</v>
      </c>
      <c r="F854" t="str">
        <f t="shared" si="233"/>
        <v>2.90990990941646-6918.3245544242i</v>
      </c>
      <c r="G854" t="str">
        <f t="shared" si="234"/>
        <v>0.999999999830429-0.00001302195204338i</v>
      </c>
      <c r="H854" t="str">
        <f t="shared" si="235"/>
        <v>15.1516711855947+0.318364185534175i</v>
      </c>
      <c r="I854" t="str">
        <f t="shared" si="236"/>
        <v>15.2108541846465-709.705830325203i</v>
      </c>
      <c r="K854" t="str">
        <f t="shared" si="237"/>
        <v>0.32985097353805-0.00700456029831692i</v>
      </c>
      <c r="L854" t="str">
        <f t="shared" si="238"/>
        <v>0.000416666666666667-21.7853623073759i</v>
      </c>
      <c r="M854" t="str">
        <f t="shared" si="239"/>
        <v>0.005-54.2071073883529i</v>
      </c>
      <c r="N854">
        <f t="shared" si="240"/>
        <v>88.981380685264696</v>
      </c>
      <c r="O854">
        <f t="shared" si="241"/>
        <v>73.873683066920819</v>
      </c>
      <c r="P854" s="3">
        <f t="shared" si="242"/>
        <v>73.873683066920819</v>
      </c>
      <c r="Q854" s="3">
        <f t="shared" si="243"/>
        <v>-91.018619314735304</v>
      </c>
      <c r="R854">
        <f t="shared" si="244"/>
        <v>88.981380685264696</v>
      </c>
      <c r="S854">
        <f t="shared" si="245"/>
        <v>2.1588625382926729E-2</v>
      </c>
      <c r="T854">
        <f t="shared" si="228"/>
        <v>73.873683066920819</v>
      </c>
    </row>
    <row r="855" spans="1:20" x14ac:dyDescent="0.25">
      <c r="A855">
        <f t="shared" si="229"/>
        <v>136.16078607668069</v>
      </c>
      <c r="B855">
        <f t="shared" si="246"/>
        <v>21.670662159381852</v>
      </c>
      <c r="C855" t="str">
        <f t="shared" si="230"/>
        <v>-87.8109838807312-4920.02137246181i</v>
      </c>
      <c r="D855" t="str">
        <f t="shared" si="231"/>
        <v>3.47812499691435-734.425945877481i</v>
      </c>
      <c r="E855" t="str">
        <f t="shared" si="232"/>
        <v>162.464314469218-0.206101954256676i</v>
      </c>
      <c r="F855" t="str">
        <f t="shared" si="233"/>
        <v>2.90990990941271-6892.13444382621i</v>
      </c>
      <c r="G855" t="str">
        <f t="shared" si="234"/>
        <v>0.999999999829138-0.0000130714354611279i</v>
      </c>
      <c r="H855" t="str">
        <f t="shared" si="235"/>
        <v>15.1516723737155+0.319573980698698i</v>
      </c>
      <c r="I855" t="str">
        <f t="shared" si="236"/>
        <v>15.2108547340799-707.019165418387i</v>
      </c>
      <c r="K855" t="str">
        <f t="shared" si="237"/>
        <v>0.329849839302323-0.00703115340410768i</v>
      </c>
      <c r="L855" t="str">
        <f t="shared" si="238"/>
        <v>0.000416666666666667-21.7028913203585i</v>
      </c>
      <c r="M855" t="str">
        <f t="shared" si="239"/>
        <v>0.005-54.0019001677155i</v>
      </c>
      <c r="N855">
        <f t="shared" si="240"/>
        <v>88.977511624413623</v>
      </c>
      <c r="O855">
        <f t="shared" si="241"/>
        <v>73.840722967239671</v>
      </c>
      <c r="P855" s="3">
        <f t="shared" si="242"/>
        <v>73.840722967239671</v>
      </c>
      <c r="Q855" s="3">
        <f t="shared" si="243"/>
        <v>-91.022488375586377</v>
      </c>
      <c r="R855">
        <f t="shared" si="244"/>
        <v>88.977511624413623</v>
      </c>
      <c r="S855">
        <f t="shared" si="245"/>
        <v>2.1670662159381852E-2</v>
      </c>
      <c r="T855">
        <f t="shared" si="228"/>
        <v>73.840722967239671</v>
      </c>
    </row>
    <row r="856" spans="1:20" x14ac:dyDescent="0.25">
      <c r="A856">
        <f t="shared" si="229"/>
        <v>136.6781970637721</v>
      </c>
      <c r="B856">
        <f t="shared" si="246"/>
        <v>21.753010675587504</v>
      </c>
      <c r="C856" t="str">
        <f t="shared" si="230"/>
        <v>-87.8106361814992-4901.38087400334i</v>
      </c>
      <c r="D856" t="str">
        <f t="shared" si="231"/>
        <v>3.47812499689086-731.645693032789i</v>
      </c>
      <c r="E856" t="str">
        <f t="shared" si="232"/>
        <v>162.464274723894-0.206884222670865i</v>
      </c>
      <c r="F856" t="str">
        <f t="shared" si="233"/>
        <v>2.90990990940894-6866.04347889605i</v>
      </c>
      <c r="G856" t="str">
        <f t="shared" si="234"/>
        <v>0.999999999827837-0.0000131211069158631i</v>
      </c>
      <c r="H856" t="str">
        <f t="shared" si="235"/>
        <v>15.1516735708834+0.320788373213692i</v>
      </c>
      <c r="I856" t="str">
        <f t="shared" si="236"/>
        <v>15.2108552876968-704.342671219636i</v>
      </c>
      <c r="K856" t="str">
        <f t="shared" si="237"/>
        <v>0.329848696437931-0.0070578472866731i</v>
      </c>
      <c r="L856" t="str">
        <f t="shared" si="238"/>
        <v>0.000416666666666667-21.620732536719i</v>
      </c>
      <c r="M856" t="str">
        <f t="shared" si="239"/>
        <v>0.005-53.7974697825419i</v>
      </c>
      <c r="N856">
        <f t="shared" si="240"/>
        <v>88.973627880491605</v>
      </c>
      <c r="O856">
        <f t="shared" si="241"/>
        <v>73.807762743718229</v>
      </c>
      <c r="P856" s="3">
        <f t="shared" si="242"/>
        <v>73.807762743718229</v>
      </c>
      <c r="Q856" s="3">
        <f t="shared" si="243"/>
        <v>-91.026372119508395</v>
      </c>
      <c r="R856">
        <f t="shared" si="244"/>
        <v>88.973627880491605</v>
      </c>
      <c r="S856">
        <f t="shared" si="245"/>
        <v>2.1753010675587502E-2</v>
      </c>
      <c r="T856">
        <f t="shared" si="228"/>
        <v>73.807762743718229</v>
      </c>
    </row>
    <row r="857" spans="1:20" x14ac:dyDescent="0.25">
      <c r="A857">
        <f t="shared" si="229"/>
        <v>137.19757421261443</v>
      </c>
      <c r="B857">
        <f t="shared" si="246"/>
        <v>21.835672116154736</v>
      </c>
      <c r="C857" t="str">
        <f t="shared" si="230"/>
        <v>-87.810285837512-4882.81088367527i</v>
      </c>
      <c r="D857" t="str">
        <f t="shared" si="231"/>
        <v>3.4781249968672-728.875965157021i</v>
      </c>
      <c r="E857" t="str">
        <f t="shared" si="232"/>
        <v>162.46423467625-0.207669453195795i</v>
      </c>
      <c r="F857" t="str">
        <f t="shared" si="233"/>
        <v>2.90990990940512-6840.05128430643i</v>
      </c>
      <c r="G857" t="str">
        <f t="shared" si="234"/>
        <v>0.999999999826526-0.0000131709671221262i</v>
      </c>
      <c r="H857" t="str">
        <f t="shared" si="235"/>
        <v>15.151674777167+0.322007380550563i</v>
      </c>
      <c r="I857" t="str">
        <f t="shared" si="236"/>
        <v>15.2108558455292-701.67630922667i</v>
      </c>
      <c r="K857" t="str">
        <f t="shared" si="237"/>
        <v>0.329847544879294-0.0070846423257981i</v>
      </c>
      <c r="L857" t="str">
        <f t="shared" si="238"/>
        <v>0.000416666666666667-21.5388847745756i</v>
      </c>
      <c r="M857" t="str">
        <f t="shared" si="239"/>
        <v>0.005-53.5938132920321i</v>
      </c>
      <c r="N857">
        <f t="shared" si="240"/>
        <v>88.969729397924297</v>
      </c>
      <c r="O857">
        <f t="shared" si="241"/>
        <v>73.774802395414255</v>
      </c>
      <c r="P857" s="3">
        <f t="shared" si="242"/>
        <v>73.774802395414255</v>
      </c>
      <c r="Q857" s="3">
        <f t="shared" si="243"/>
        <v>-91.030270602075703</v>
      </c>
      <c r="R857">
        <f t="shared" si="244"/>
        <v>88.969729397924297</v>
      </c>
      <c r="S857">
        <f t="shared" si="245"/>
        <v>2.1835672116154736E-2</v>
      </c>
      <c r="T857">
        <f t="shared" si="228"/>
        <v>73.774802395414255</v>
      </c>
    </row>
    <row r="858" spans="1:20" x14ac:dyDescent="0.25">
      <c r="A858">
        <f t="shared" si="229"/>
        <v>137.71892499462237</v>
      </c>
      <c r="B858">
        <f t="shared" si="246"/>
        <v>21.918647670196126</v>
      </c>
      <c r="C858" t="str">
        <f t="shared" si="230"/>
        <v>-87.8099328286736-4864.31113434348i</v>
      </c>
      <c r="D858" t="str">
        <f t="shared" si="231"/>
        <v>3.47812499684334-726.116722406711i</v>
      </c>
      <c r="E858" t="str">
        <f t="shared" si="232"/>
        <v>162.464194323992-0.208457656967348i</v>
      </c>
      <c r="F858" t="str">
        <f t="shared" si="233"/>
        <v>2.90990990940128-6814.15748615089i</v>
      </c>
      <c r="G858" t="str">
        <f t="shared" si="234"/>
        <v>0.999999999825205-0.0000132210167971727i</v>
      </c>
      <c r="H858" t="str">
        <f t="shared" si="235"/>
        <v>15.1516759926361+0.32323102024713i</v>
      </c>
      <c r="I858" t="str">
        <f t="shared" si="236"/>
        <v>15.2108564076092-699.020041082991i</v>
      </c>
      <c r="K858" t="str">
        <f t="shared" si="237"/>
        <v>0.329846384560329-0.00711153890267445i</v>
      </c>
      <c r="L858" t="str">
        <f t="shared" si="238"/>
        <v>0.000416666666666667-21.4573468565208i</v>
      </c>
      <c r="M858" t="str">
        <f t="shared" si="239"/>
        <v>0.005-53.3909277665195i</v>
      </c>
      <c r="N858">
        <f t="shared" si="240"/>
        <v>88.965816120928849</v>
      </c>
      <c r="O858">
        <f t="shared" si="241"/>
        <v>73.741841921378736</v>
      </c>
      <c r="P858" s="3">
        <f t="shared" si="242"/>
        <v>73.741841921378736</v>
      </c>
      <c r="Q858" s="3">
        <f t="shared" si="243"/>
        <v>-91.034183879071151</v>
      </c>
      <c r="R858">
        <f t="shared" si="244"/>
        <v>88.965816120928849</v>
      </c>
      <c r="S858">
        <f t="shared" si="245"/>
        <v>2.1918647670196127E-2</v>
      </c>
      <c r="T858">
        <f t="shared" si="228"/>
        <v>73.741841921378736</v>
      </c>
    </row>
    <row r="859" spans="1:20" x14ac:dyDescent="0.25">
      <c r="A859">
        <f t="shared" si="229"/>
        <v>138.24225690960193</v>
      </c>
      <c r="B859">
        <f t="shared" si="246"/>
        <v>22.001938531342873</v>
      </c>
      <c r="C859" t="str">
        <f t="shared" si="230"/>
        <v>-87.8095771347396-4845.88135988436i</v>
      </c>
      <c r="D859" t="str">
        <f t="shared" si="231"/>
        <v>3.4781249968193-723.367925089227i</v>
      </c>
      <c r="E859" t="str">
        <f t="shared" si="232"/>
        <v>162.464153664807-0.209248845162455i</v>
      </c>
      <c r="F859" t="str">
        <f t="shared" si="233"/>
        <v>2.90990990939739-6788.36171193844i</v>
      </c>
      <c r="G859" t="str">
        <f t="shared" si="234"/>
        <v>0.999999999823874-0.0000132712566609844i</v>
      </c>
      <c r="H859" t="str">
        <f t="shared" si="235"/>
        <v>15.1516772173603+0.324459309907864i</v>
      </c>
      <c r="I859" t="str">
        <f t="shared" si="236"/>
        <v>15.2108569739691-696.373828577274i</v>
      </c>
      <c r="K859" t="str">
        <f t="shared" si="237"/>
        <v>0.329845215414458-0.00713853739990599i</v>
      </c>
      <c r="L859" t="str">
        <f t="shared" si="238"/>
        <v>0.000416666666666667-21.3761176096043i</v>
      </c>
      <c r="M859" t="str">
        <f t="shared" si="239"/>
        <v>0.005-53.1888102874271i</v>
      </c>
      <c r="N859">
        <f t="shared" si="240"/>
        <v>88.961887993512846</v>
      </c>
      <c r="O859">
        <f t="shared" si="241"/>
        <v>73.708881320655536</v>
      </c>
      <c r="P859" s="3">
        <f t="shared" si="242"/>
        <v>73.708881320655536</v>
      </c>
      <c r="Q859" s="3">
        <f t="shared" si="243"/>
        <v>-91.038112006487154</v>
      </c>
      <c r="R859">
        <f t="shared" si="244"/>
        <v>88.961887993512846</v>
      </c>
      <c r="S859">
        <f t="shared" si="245"/>
        <v>2.2001938531342871E-2</v>
      </c>
      <c r="T859">
        <f t="shared" si="228"/>
        <v>73.708881320655536</v>
      </c>
    </row>
    <row r="860" spans="1:20" x14ac:dyDescent="0.25">
      <c r="A860">
        <f t="shared" si="229"/>
        <v>138.76757748585842</v>
      </c>
      <c r="B860">
        <f t="shared" si="246"/>
        <v>22.085545897761975</v>
      </c>
      <c r="C860" t="str">
        <f t="shared" si="230"/>
        <v>-87.8092187353036-4827.52129518072i</v>
      </c>
      <c r="D860" t="str">
        <f t="shared" si="231"/>
        <v>3.47812499679509-720.629533662201i</v>
      </c>
      <c r="E860" t="str">
        <f t="shared" si="232"/>
        <v>162.464112696359-0.210043028998951i</v>
      </c>
      <c r="F860" t="str">
        <f t="shared" si="233"/>
        <v>2.9099099093935-6762.66359058829i</v>
      </c>
      <c r="G860" t="str">
        <f t="shared" si="234"/>
        <v>0.999999999822533-0.0000133216874362782i</v>
      </c>
      <c r="H860" t="str">
        <f t="shared" si="235"/>
        <v>15.1516784514104+0.325692267204155i</v>
      </c>
      <c r="I860" t="str">
        <f t="shared" si="236"/>
        <v>15.2108575446417-693.737633642887i</v>
      </c>
      <c r="K860" t="str">
        <f t="shared" si="237"/>
        <v>0.329844037374594-0.00716563820151338i</v>
      </c>
      <c r="L860" t="str">
        <f t="shared" si="238"/>
        <v>0.000416666666666667-21.2951958653161i</v>
      </c>
      <c r="M860" t="str">
        <f t="shared" si="239"/>
        <v>0.005-52.9874579472279i</v>
      </c>
      <c r="N860">
        <f t="shared" si="240"/>
        <v>88.957944959473807</v>
      </c>
      <c r="O860">
        <f t="shared" si="241"/>
        <v>73.675920592280875</v>
      </c>
      <c r="P860" s="3">
        <f t="shared" si="242"/>
        <v>73.675920592280875</v>
      </c>
      <c r="Q860" s="3">
        <f t="shared" si="243"/>
        <v>-91.042055040526193</v>
      </c>
      <c r="R860">
        <f t="shared" si="244"/>
        <v>88.957944959473807</v>
      </c>
      <c r="S860">
        <f t="shared" si="245"/>
        <v>2.2085545897761974E-2</v>
      </c>
      <c r="T860">
        <f t="shared" si="228"/>
        <v>73.675920592280875</v>
      </c>
    </row>
    <row r="861" spans="1:20" x14ac:dyDescent="0.25">
      <c r="A861">
        <f t="shared" si="229"/>
        <v>139.2948942803047</v>
      </c>
      <c r="B861">
        <f t="shared" si="246"/>
        <v>22.169470972173471</v>
      </c>
      <c r="C861" t="str">
        <f t="shared" si="230"/>
        <v>-87.8088576098134-4809.23067611836i</v>
      </c>
      <c r="D861" t="str">
        <f t="shared" si="231"/>
        <v>3.47812499677067-717.901508732944i</v>
      </c>
      <c r="E861" t="str">
        <f t="shared" si="232"/>
        <v>162.464071416302-0.210840219736058i</v>
      </c>
      <c r="F861" t="str">
        <f t="shared" si="233"/>
        <v>2.90990990938956-6737.06275242421i</v>
      </c>
      <c r="G861" t="str">
        <f t="shared" si="234"/>
        <v>0.999999999821181-0.0000133723098485181i</v>
      </c>
      <c r="H861" t="str">
        <f t="shared" si="235"/>
        <v>15.1516796948571+0.326929909874565i</v>
      </c>
      <c r="I861" t="str">
        <f t="shared" si="236"/>
        <v>15.2108581196596-691.111418357254i</v>
      </c>
      <c r="K861" t="str">
        <f t="shared" si="237"/>
        <v>0.329842850373144-0.00719284169293925i</v>
      </c>
      <c r="L861" t="str">
        <f t="shared" si="238"/>
        <v>0.000416666666666667-21.2145804595697i</v>
      </c>
      <c r="M861" t="str">
        <f t="shared" si="239"/>
        <v>0.005-52.7868678494001i</v>
      </c>
      <c r="N861">
        <f t="shared" si="240"/>
        <v>88.953986962398218</v>
      </c>
      <c r="O861">
        <f t="shared" si="241"/>
        <v>73.642959735283938</v>
      </c>
      <c r="P861" s="3">
        <f t="shared" si="242"/>
        <v>73.642959735283938</v>
      </c>
      <c r="Q861" s="3">
        <f t="shared" si="243"/>
        <v>-91.046013037601782</v>
      </c>
      <c r="R861">
        <f t="shared" si="244"/>
        <v>88.953986962398218</v>
      </c>
      <c r="S861">
        <f t="shared" si="245"/>
        <v>2.216947097217347E-2</v>
      </c>
      <c r="T861">
        <f t="shared" si="228"/>
        <v>73.642959735283938</v>
      </c>
    </row>
    <row r="862" spans="1:20" x14ac:dyDescent="0.25">
      <c r="A862">
        <f t="shared" si="229"/>
        <v>139.82421487856988</v>
      </c>
      <c r="B862">
        <f t="shared" si="246"/>
        <v>22.253714961867733</v>
      </c>
      <c r="C862" t="str">
        <f t="shared" si="230"/>
        <v>-87.8084937375555-4791.00923958208i</v>
      </c>
      <c r="D862" t="str">
        <f t="shared" si="231"/>
        <v>3.47812499674609-715.183811057911i</v>
      </c>
      <c r="E862" t="str">
        <f t="shared" si="232"/>
        <v>162.464029822268-0.211640428674282i</v>
      </c>
      <c r="F862" t="str">
        <f t="shared" si="233"/>
        <v>2.90990990938559-6711.55882916967i</v>
      </c>
      <c r="G862" t="str">
        <f t="shared" si="234"/>
        <v>0.99999999981982-0.0000134231246259241i</v>
      </c>
      <c r="H862" t="str">
        <f t="shared" si="235"/>
        <v>15.1516809477722+0.328172255725071i</v>
      </c>
      <c r="I862" t="str">
        <f t="shared" si="236"/>
        <v>15.210858699056-688.49514494141i</v>
      </c>
      <c r="K862" t="str">
        <f t="shared" si="237"/>
        <v>0.329841654342-0.00722014826105285i</v>
      </c>
      <c r="L862" t="str">
        <f t="shared" si="238"/>
        <v>0.000416666666666667-21.1342702326856i</v>
      </c>
      <c r="M862" t="str">
        <f t="shared" si="239"/>
        <v>0.005-52.5870371083881i</v>
      </c>
      <c r="N862">
        <f t="shared" si="240"/>
        <v>88.950013945660871</v>
      </c>
      <c r="O862">
        <f t="shared" si="241"/>
        <v>73.609998748686564</v>
      </c>
      <c r="P862" s="3">
        <f t="shared" si="242"/>
        <v>73.609998748686564</v>
      </c>
      <c r="Q862" s="3">
        <f t="shared" si="243"/>
        <v>-91.049986054339129</v>
      </c>
      <c r="R862">
        <f t="shared" si="244"/>
        <v>88.950013945660871</v>
      </c>
      <c r="S862">
        <f t="shared" si="245"/>
        <v>2.2253714961867732E-2</v>
      </c>
      <c r="T862">
        <f t="shared" si="228"/>
        <v>73.609998748686564</v>
      </c>
    </row>
    <row r="863" spans="1:20" x14ac:dyDescent="0.25">
      <c r="A863">
        <f t="shared" si="229"/>
        <v>140.35554689510843</v>
      </c>
      <c r="B863">
        <f t="shared" si="246"/>
        <v>22.338279078722831</v>
      </c>
      <c r="C863" t="str">
        <f t="shared" si="230"/>
        <v>-87.8081270976591-4772.85672345178i</v>
      </c>
      <c r="D863" t="str">
        <f t="shared" si="231"/>
        <v>3.47812499672132-712.476401542108i</v>
      </c>
      <c r="E863" t="str">
        <f t="shared" si="232"/>
        <v>162.463987911869-0.212443667155602i</v>
      </c>
      <c r="F863" t="str">
        <f t="shared" si="233"/>
        <v>2.90990990938162-6686.15145394214i</v>
      </c>
      <c r="G863" t="str">
        <f t="shared" si="234"/>
        <v>0.999999999818448-0.0000134741324994841i</v>
      </c>
      <c r="H863" t="str">
        <f t="shared" si="235"/>
        <v>15.1516822102276+0.329419322629341i</v>
      </c>
      <c r="I863" t="str">
        <f t="shared" si="236"/>
        <v>15.2108592828643-685.888775759371i</v>
      </c>
      <c r="K863" t="str">
        <f t="shared" si="237"/>
        <v>0.329840449212538-0.00724755829415543i</v>
      </c>
      <c r="L863" t="str">
        <f t="shared" si="238"/>
        <v>0.000416666666666667-21.0542640293739i</v>
      </c>
      <c r="M863" t="str">
        <f t="shared" si="239"/>
        <v>0.005-52.3879628495599i</v>
      </c>
      <c r="N863">
        <f t="shared" si="240"/>
        <v>88.9460258524241</v>
      </c>
      <c r="O863">
        <f t="shared" si="241"/>
        <v>73.577037631502904</v>
      </c>
      <c r="P863" s="3">
        <f t="shared" si="242"/>
        <v>73.577037631502904</v>
      </c>
      <c r="Q863" s="3">
        <f t="shared" si="243"/>
        <v>-91.0539741475759</v>
      </c>
      <c r="R863">
        <f t="shared" si="244"/>
        <v>88.9460258524241</v>
      </c>
      <c r="S863">
        <f t="shared" si="245"/>
        <v>2.2338279078722829E-2</v>
      </c>
      <c r="T863">
        <f t="shared" si="228"/>
        <v>73.577037631502904</v>
      </c>
    </row>
    <row r="864" spans="1:20" x14ac:dyDescent="0.25">
      <c r="A864">
        <f t="shared" si="229"/>
        <v>140.88889797330987</v>
      </c>
      <c r="B864">
        <f t="shared" si="246"/>
        <v>22.423164539221979</v>
      </c>
      <c r="C864" t="str">
        <f t="shared" si="230"/>
        <v>-87.8077576690988-4754.77286659893i</v>
      </c>
      <c r="D864" t="str">
        <f t="shared" si="231"/>
        <v>3.47812499669634-709.77924123853i</v>
      </c>
      <c r="E864" t="str">
        <f t="shared" si="232"/>
        <v>162.463945682704-0.213249946563777i</v>
      </c>
      <c r="F864" t="str">
        <f t="shared" si="233"/>
        <v>2.90990990937759-6660.84026124792i</v>
      </c>
      <c r="G864" t="str">
        <f t="shared" si="234"/>
        <v>0.999999999817065-0.0000135253342029634i</v>
      </c>
      <c r="H864" t="str">
        <f t="shared" si="235"/>
        <v>15.1516834822961+0.330671128528972i</v>
      </c>
      <c r="I864" t="str">
        <f t="shared" si="236"/>
        <v>15.2108598711179-683.292273317641i</v>
      </c>
      <c r="K864" t="str">
        <f t="shared" si="237"/>
        <v>0.329839234915615-0.00727507218198496i</v>
      </c>
      <c r="L864" t="str">
        <f t="shared" si="238"/>
        <v>0.000416666666666667-20.9745606987188i</v>
      </c>
      <c r="M864" t="str">
        <f t="shared" si="239"/>
        <v>0.005-52.1896422091651i</v>
      </c>
      <c r="N864">
        <f t="shared" si="240"/>
        <v>88.942022625636895</v>
      </c>
      <c r="O864">
        <f t="shared" si="241"/>
        <v>73.544076382739789</v>
      </c>
      <c r="P864" s="3">
        <f t="shared" si="242"/>
        <v>73.544076382739789</v>
      </c>
      <c r="Q864" s="3">
        <f t="shared" si="243"/>
        <v>-91.057977374363105</v>
      </c>
      <c r="R864">
        <f t="shared" si="244"/>
        <v>88.942022625636895</v>
      </c>
      <c r="S864">
        <f t="shared" si="245"/>
        <v>2.2423164539221978E-2</v>
      </c>
      <c r="T864">
        <f t="shared" si="228"/>
        <v>73.544076382739789</v>
      </c>
    </row>
    <row r="865" spans="1:20" x14ac:dyDescent="0.25">
      <c r="A865">
        <f t="shared" si="229"/>
        <v>141.42427578560844</v>
      </c>
      <c r="B865">
        <f t="shared" si="246"/>
        <v>22.508372564471024</v>
      </c>
      <c r="C865" t="str">
        <f t="shared" si="230"/>
        <v>-87.8073854306862-4736.75740888269i</v>
      </c>
      <c r="D865" t="str">
        <f t="shared" si="231"/>
        <v>3.4781249966712-707.092291347633i</v>
      </c>
      <c r="E865" t="str">
        <f t="shared" si="232"/>
        <v>162.46390313235-0.214059278324186i</v>
      </c>
      <c r="F865" t="str">
        <f t="shared" si="233"/>
        <v>2.90990990937354-6635.62488697712i</v>
      </c>
      <c r="G865" t="str">
        <f t="shared" si="234"/>
        <v>0.999999999815672-0.0000135767304729158i</v>
      </c>
      <c r="H865" t="str">
        <f t="shared" si="235"/>
        <v>15.1516847640508+0.331927691433765i</v>
      </c>
      <c r="I865" t="str">
        <f t="shared" si="236"/>
        <v>15.2108604638509-680.705600264667i</v>
      </c>
      <c r="K865" t="str">
        <f t="shared" si="237"/>
        <v>0.32983801138156-0.00730269031572126i</v>
      </c>
      <c r="L865" t="str">
        <f t="shared" si="238"/>
        <v>0.000416666666666667-20.895159094161i</v>
      </c>
      <c r="M865" t="str">
        <f t="shared" si="239"/>
        <v>0.005-51.9920723342948i</v>
      </c>
      <c r="N865">
        <f t="shared" si="240"/>
        <v>88.938004208034272</v>
      </c>
      <c r="O865">
        <f t="shared" si="241"/>
        <v>73.511115001396504</v>
      </c>
      <c r="P865" s="3">
        <f t="shared" si="242"/>
        <v>73.511115001396504</v>
      </c>
      <c r="Q865" s="3">
        <f t="shared" si="243"/>
        <v>-91.061995791965728</v>
      </c>
      <c r="R865">
        <f t="shared" si="244"/>
        <v>88.938004208034272</v>
      </c>
      <c r="S865">
        <f t="shared" si="245"/>
        <v>2.2508372564471024E-2</v>
      </c>
      <c r="T865">
        <f t="shared" si="228"/>
        <v>73.511115001396504</v>
      </c>
    </row>
    <row r="866" spans="1:20" x14ac:dyDescent="0.25">
      <c r="A866">
        <f t="shared" si="229"/>
        <v>141.96168803359376</v>
      </c>
      <c r="B866">
        <f t="shared" si="246"/>
        <v>22.593904380216014</v>
      </c>
      <c r="C866" t="str">
        <f t="shared" si="230"/>
        <v>-87.8070103610736-4718.8100911461i</v>
      </c>
      <c r="D866" t="str">
        <f t="shared" si="231"/>
        <v>3.47812499664583-704.415513216729i</v>
      </c>
      <c r="E866" t="str">
        <f t="shared" si="232"/>
        <v>162.463860258367-0.214871673904266i</v>
      </c>
      <c r="F866" t="str">
        <f t="shared" si="233"/>
        <v>2.90990990936945-6610.504968398i</v>
      </c>
      <c r="G866" t="str">
        <f t="shared" si="234"/>
        <v>0.999999999814269-0.0000136283220486938i</v>
      </c>
      <c r="H866" t="str">
        <f t="shared" si="235"/>
        <v>15.1516860555656+0.333189029421971i</v>
      </c>
      <c r="I866" t="str">
        <f t="shared" si="236"/>
        <v>15.2108610610972-678.128719390284i</v>
      </c>
      <c r="K866" t="str">
        <f t="shared" si="237"/>
        <v>0.329836778540177-0.00733041308799104i</v>
      </c>
      <c r="L866" t="str">
        <f t="shared" si="238"/>
        <v>0.000416666666666667-20.8160580734817i</v>
      </c>
      <c r="M866" t="str">
        <f t="shared" si="239"/>
        <v>0.005-51.7952503828397i</v>
      </c>
      <c r="N866">
        <f t="shared" si="240"/>
        <v>88.933970542136294</v>
      </c>
      <c r="O866">
        <f t="shared" si="241"/>
        <v>73.47815348646462</v>
      </c>
      <c r="P866" s="3">
        <f t="shared" si="242"/>
        <v>73.47815348646462</v>
      </c>
      <c r="Q866" s="3">
        <f t="shared" si="243"/>
        <v>-91.066029457863706</v>
      </c>
      <c r="R866">
        <f t="shared" si="244"/>
        <v>88.933970542136294</v>
      </c>
      <c r="S866">
        <f t="shared" si="245"/>
        <v>2.2593904380216013E-2</v>
      </c>
      <c r="T866">
        <f t="shared" si="228"/>
        <v>73.47815348646462</v>
      </c>
    </row>
    <row r="867" spans="1:20" x14ac:dyDescent="0.25">
      <c r="A867">
        <f t="shared" si="229"/>
        <v>142.50114244812141</v>
      </c>
      <c r="B867">
        <f t="shared" si="246"/>
        <v>22.679761216860836</v>
      </c>
      <c r="C867" t="str">
        <f t="shared" si="230"/>
        <v>-87.8066324387533-4700.93065521262i</v>
      </c>
      <c r="D867" t="str">
        <f t="shared" si="231"/>
        <v>3.47812499662031-701.748868339479i</v>
      </c>
      <c r="E867" t="str">
        <f t="shared" si="232"/>
        <v>162.463817058297-0.215687144813501i</v>
      </c>
      <c r="F867" t="str">
        <f t="shared" si="233"/>
        <v>2.90990990936535-6585.48014415222i</v>
      </c>
      <c r="G867" t="str">
        <f t="shared" si="234"/>
        <v>0.999999999812855-0.0000136801096724595i</v>
      </c>
      <c r="H867" t="str">
        <f t="shared" si="235"/>
        <v>15.1516873569146+0.334455160640559i</v>
      </c>
      <c r="I867" t="str">
        <f t="shared" si="236"/>
        <v>15.2108616628913-675.561593625198i</v>
      </c>
      <c r="K867" t="str">
        <f t="shared" si="237"/>
        <v>0.329835536320736-0.00735824089287285i</v>
      </c>
      <c r="L867" t="str">
        <f t="shared" si="238"/>
        <v>0.000416666666666667-20.7372564987863i</v>
      </c>
      <c r="M867" t="str">
        <f t="shared" si="239"/>
        <v>0.005-51.5991735234508i</v>
      </c>
      <c r="N867">
        <f t="shared" si="240"/>
        <v>88.929921570247529</v>
      </c>
      <c r="O867">
        <f t="shared" si="241"/>
        <v>73.445191836928302</v>
      </c>
      <c r="P867" s="3">
        <f t="shared" si="242"/>
        <v>73.445191836928302</v>
      </c>
      <c r="Q867" s="3">
        <f t="shared" si="243"/>
        <v>-91.070078429752471</v>
      </c>
      <c r="R867">
        <f t="shared" si="244"/>
        <v>88.929921570247529</v>
      </c>
      <c r="S867">
        <f t="shared" si="245"/>
        <v>2.2679761216860835E-2</v>
      </c>
      <c r="T867">
        <f t="shared" si="228"/>
        <v>73.445191836928302</v>
      </c>
    </row>
    <row r="868" spans="1:20" x14ac:dyDescent="0.25">
      <c r="A868">
        <f t="shared" si="229"/>
        <v>143.04264678942428</v>
      </c>
      <c r="B868">
        <f t="shared" si="246"/>
        <v>22.765944309484908</v>
      </c>
      <c r="C868" t="str">
        <f t="shared" si="230"/>
        <v>-87.8062516420517-4683.11884388204i</v>
      </c>
      <c r="D868" t="str">
        <f t="shared" si="231"/>
        <v>3.47812499659457-699.09231835529i</v>
      </c>
      <c r="E868" t="str">
        <f t="shared" si="232"/>
        <v>162.463773529662-0.216505702603545i</v>
      </c>
      <c r="F868" t="str">
        <f t="shared" si="233"/>
        <v>2.90990990936119-6560.55005424918i</v>
      </c>
      <c r="G868" t="str">
        <f t="shared" si="234"/>
        <v>0.99999999981143-0.0000137320940891952i</v>
      </c>
      <c r="H868" t="str">
        <f t="shared" si="235"/>
        <v>15.1516886681729+0.335726103305475i</v>
      </c>
      <c r="I868" t="str">
        <f t="shared" si="236"/>
        <v>15.2108622692677-673.004186040442i</v>
      </c>
      <c r="K868" t="str">
        <f t="shared" si="237"/>
        <v>0.329834284651973-0.00738617412590239i</v>
      </c>
      <c r="L868" t="str">
        <f t="shared" si="238"/>
        <v>0.000416666666666667-20.6587532364877i</v>
      </c>
      <c r="M868" t="str">
        <f t="shared" si="239"/>
        <v>0.005-51.4038389354959i</v>
      </c>
      <c r="N868">
        <f t="shared" si="240"/>
        <v>88.925857234456075</v>
      </c>
      <c r="O868">
        <f t="shared" si="241"/>
        <v>73.412230051763729</v>
      </c>
      <c r="P868" s="3">
        <f t="shared" si="242"/>
        <v>73.412230051763729</v>
      </c>
      <c r="Q868" s="3">
        <f t="shared" si="243"/>
        <v>-91.074142765543925</v>
      </c>
      <c r="R868">
        <f t="shared" si="244"/>
        <v>88.925857234456075</v>
      </c>
      <c r="S868">
        <f t="shared" si="245"/>
        <v>2.276594430948491E-2</v>
      </c>
      <c r="T868">
        <f t="shared" si="228"/>
        <v>73.412230051763729</v>
      </c>
    </row>
    <row r="869" spans="1:20" x14ac:dyDescent="0.25">
      <c r="A869">
        <f t="shared" si="229"/>
        <v>143.5862088472241</v>
      </c>
      <c r="B869">
        <f t="shared" si="246"/>
        <v>22.852454897860952</v>
      </c>
      <c r="C869" t="str">
        <f t="shared" si="230"/>
        <v>-87.8058679491321-4665.37440092703i</v>
      </c>
      <c r="D869" t="str">
        <f t="shared" si="231"/>
        <v>3.47812499656864-696.445825048802i</v>
      </c>
      <c r="E869" t="str">
        <f t="shared" si="232"/>
        <v>162.463729669966-0.217327358868472i</v>
      </c>
      <c r="F869" t="str">
        <f t="shared" si="233"/>
        <v>2.90990990935701-6535.7143400612i</v>
      </c>
      <c r="G869" t="str">
        <f t="shared" si="234"/>
        <v>0.999999999809994-0.0000137842760467144i</v>
      </c>
      <c r="H869" t="str">
        <f t="shared" si="235"/>
        <v>15.1516899894158+0.337001875701906i</v>
      </c>
      <c r="I869" t="str">
        <f t="shared" si="236"/>
        <v>15.2108628802614-670.456459846846i</v>
      </c>
      <c r="K869" t="str">
        <f t="shared" si="237"/>
        <v>0.329833023462079-0.00741421318407719i</v>
      </c>
      <c r="L869" t="str">
        <f t="shared" si="238"/>
        <v>0.000416666666666667-20.58054715729i</v>
      </c>
      <c r="M869" t="str">
        <f t="shared" si="239"/>
        <v>0.005-51.2092438090215i</v>
      </c>
      <c r="N869">
        <f t="shared" si="240"/>
        <v>88.921777476632855</v>
      </c>
      <c r="O869">
        <f t="shared" si="241"/>
        <v>73.379268129939362</v>
      </c>
      <c r="P869" s="3">
        <f t="shared" si="242"/>
        <v>73.379268129939362</v>
      </c>
      <c r="Q869" s="3">
        <f t="shared" si="243"/>
        <v>-91.078222523367145</v>
      </c>
      <c r="R869">
        <f t="shared" si="244"/>
        <v>88.921777476632855</v>
      </c>
      <c r="S869">
        <f t="shared" si="245"/>
        <v>2.285245489786095E-2</v>
      </c>
      <c r="T869">
        <f t="shared" si="228"/>
        <v>73.379268129939362</v>
      </c>
    </row>
    <row r="870" spans="1:20" x14ac:dyDescent="0.25">
      <c r="A870">
        <f t="shared" si="229"/>
        <v>144.13183644084356</v>
      </c>
      <c r="B870">
        <f t="shared" si="246"/>
        <v>22.939294226472825</v>
      </c>
      <c r="C870" t="str">
        <f t="shared" si="230"/>
        <v>-87.8054813379944-4647.69707108945i</v>
      </c>
      <c r="D870" t="str">
        <f t="shared" si="231"/>
        <v>3.47812499654249-693.80935034932i</v>
      </c>
      <c r="E870" t="str">
        <f t="shared" si="232"/>
        <v>162.463685476695-0.21815212524484i</v>
      </c>
      <c r="F870" t="str">
        <f t="shared" si="233"/>
        <v>2.90990990935279-6510.97264431819i</v>
      </c>
      <c r="G870" t="str">
        <f t="shared" si="234"/>
        <v>0.999999999808547-0.0000138366562956719i</v>
      </c>
      <c r="H870" t="str">
        <f t="shared" si="235"/>
        <v>15.1516913207193+0.338282496184541i</v>
      </c>
      <c r="I870" t="str">
        <f t="shared" si="236"/>
        <v>15.2108634959074-667.918378394512i</v>
      </c>
      <c r="K870" t="str">
        <f t="shared" si="237"/>
        <v>0.329831752678705-0.00744235846586212i</v>
      </c>
      <c r="L870" t="str">
        <f t="shared" si="238"/>
        <v>0.000416666666666667-20.5026371361725i</v>
      </c>
      <c r="M870" t="str">
        <f t="shared" si="239"/>
        <v>0.005-51.0153853447117i</v>
      </c>
      <c r="N870">
        <f t="shared" si="240"/>
        <v>88.917682238430714</v>
      </c>
      <c r="O870">
        <f t="shared" si="241"/>
        <v>73.346306070415977</v>
      </c>
      <c r="P870" s="3">
        <f t="shared" si="242"/>
        <v>73.346306070415977</v>
      </c>
      <c r="Q870" s="3">
        <f t="shared" si="243"/>
        <v>-91.082317761569286</v>
      </c>
      <c r="R870">
        <f t="shared" si="244"/>
        <v>88.917682238430714</v>
      </c>
      <c r="S870">
        <f t="shared" si="245"/>
        <v>2.2939294226472826E-2</v>
      </c>
      <c r="T870">
        <f t="shared" si="228"/>
        <v>73.346306070415977</v>
      </c>
    </row>
    <row r="871" spans="1:20" x14ac:dyDescent="0.25">
      <c r="A871">
        <f t="shared" si="229"/>
        <v>144.67953741931876</v>
      </c>
      <c r="B871">
        <f t="shared" si="246"/>
        <v>23.026463544533421</v>
      </c>
      <c r="C871" t="str">
        <f t="shared" si="230"/>
        <v>-87.8050917864669-4630.08660007657i</v>
      </c>
      <c r="D871" t="str">
        <f t="shared" si="231"/>
        <v>3.47812499651618-691.182856330275i</v>
      </c>
      <c r="E871" t="str">
        <f t="shared" si="232"/>
        <v>162.463640947314-0.218980013411785i</v>
      </c>
      <c r="F871" t="str">
        <f t="shared" si="233"/>
        <v>2.90990990934855-6486.32461110259i</v>
      </c>
      <c r="G871" t="str">
        <f t="shared" si="234"/>
        <v>0.999999999807089-0.0000138892355895752i</v>
      </c>
      <c r="H871" t="str">
        <f t="shared" si="235"/>
        <v>15.1516926621602+0.339567983177839i</v>
      </c>
      <c r="I871" t="str">
        <f t="shared" si="236"/>
        <v>15.2108641162414-665.389905172298i</v>
      </c>
      <c r="K871" t="str">
        <f t="shared" si="237"/>
        <v>0.329830472228949-0.00747061037119411i</v>
      </c>
      <c r="L871" t="str">
        <f t="shared" si="238"/>
        <v>0.000416666666666667-20.4250220523735i</v>
      </c>
      <c r="M871" t="str">
        <f t="shared" si="239"/>
        <v>0.005-50.8222607538469i</v>
      </c>
      <c r="N871">
        <f t="shared" si="240"/>
        <v>88.91357146128388</v>
      </c>
      <c r="O871">
        <f t="shared" si="241"/>
        <v>73.313343872146305</v>
      </c>
      <c r="P871" s="3">
        <f t="shared" si="242"/>
        <v>73.313343872146305</v>
      </c>
      <c r="Q871" s="3">
        <f t="shared" si="243"/>
        <v>-91.08642853871612</v>
      </c>
      <c r="R871">
        <f t="shared" si="244"/>
        <v>88.91357146128388</v>
      </c>
      <c r="S871">
        <f t="shared" si="245"/>
        <v>2.3026463544533422E-2</v>
      </c>
      <c r="T871">
        <f t="shared" si="228"/>
        <v>73.313343872146305</v>
      </c>
    </row>
    <row r="872" spans="1:20" x14ac:dyDescent="0.25">
      <c r="A872">
        <f t="shared" si="229"/>
        <v>145.22931966151216</v>
      </c>
      <c r="B872">
        <f t="shared" si="246"/>
        <v>23.113964106002648</v>
      </c>
      <c r="C872" t="str">
        <f t="shared" si="230"/>
        <v>-87.8046992722145-4612.54273455747i</v>
      </c>
      <c r="D872" t="str">
        <f t="shared" si="231"/>
        <v>3.47812499648966-688.566305208666i</v>
      </c>
      <c r="E872" t="str">
        <f t="shared" si="232"/>
        <v>162.46359607927-0.219811035091363i</v>
      </c>
      <c r="F872" t="str">
        <f t="shared" si="233"/>
        <v>2.90990990934428-6461.76988584415i</v>
      </c>
      <c r="G872" t="str">
        <f t="shared" si="234"/>
        <v>0.99999999980562-0.0000139420146847952i</v>
      </c>
      <c r="H872" t="str">
        <f t="shared" si="235"/>
        <v>15.1516940138156+0.340858355176285i</v>
      </c>
      <c r="I872" t="str">
        <f t="shared" si="236"/>
        <v>15.2108647412989-662.871003807263i</v>
      </c>
      <c r="K872" t="str">
        <f t="shared" si="237"/>
        <v>0.32982918203936-0.00749896930148753i</v>
      </c>
      <c r="L872" t="str">
        <f t="shared" si="238"/>
        <v>0.000416666666666667-20.3477007893739i</v>
      </c>
      <c r="M872" t="str">
        <f t="shared" si="239"/>
        <v>0.005-50.6298672582655i</v>
      </c>
      <c r="N872">
        <f t="shared" si="240"/>
        <v>88.909445086406834</v>
      </c>
      <c r="O872">
        <f t="shared" si="241"/>
        <v>73.280381534075161</v>
      </c>
      <c r="P872" s="3">
        <f t="shared" si="242"/>
        <v>73.280381534075161</v>
      </c>
      <c r="Q872" s="3">
        <f t="shared" si="243"/>
        <v>-91.090554913593166</v>
      </c>
      <c r="R872">
        <f t="shared" si="244"/>
        <v>88.909445086406834</v>
      </c>
      <c r="S872">
        <f t="shared" si="245"/>
        <v>2.3113964106002648E-2</v>
      </c>
      <c r="T872">
        <f t="shared" si="228"/>
        <v>73.280381534075161</v>
      </c>
    </row>
    <row r="873" spans="1:20" x14ac:dyDescent="0.25">
      <c r="A873">
        <f t="shared" si="229"/>
        <v>145.78119107622592</v>
      </c>
      <c r="B873">
        <f t="shared" si="246"/>
        <v>23.201797169605459</v>
      </c>
      <c r="C873" t="str">
        <f t="shared" si="230"/>
        <v>-87.8043037727303-4595.06522215937i</v>
      </c>
      <c r="D873" t="str">
        <f t="shared" si="231"/>
        <v>3.47812499646292-685.959659344523i</v>
      </c>
      <c r="E873" t="str">
        <f t="shared" si="232"/>
        <v>162.46355086999-0.22064520204846i</v>
      </c>
      <c r="F873" t="str">
        <f t="shared" si="233"/>
        <v>2.90990990933998-6437.30811531486i</v>
      </c>
      <c r="G873" t="str">
        <f t="shared" si="234"/>
        <v>0.99999999980414-0.0000139949943405766i</v>
      </c>
      <c r="H873" t="str">
        <f t="shared" si="235"/>
        <v>15.1516953757633+0.34215363074467i</v>
      </c>
      <c r="I873" t="str">
        <f t="shared" si="236"/>
        <v>15.2108653711159-660.361638064161i</v>
      </c>
      <c r="K873" t="str">
        <f t="shared" si="237"/>
        <v>0.329827882035929-0.0075274356596393i</v>
      </c>
      <c r="L873" t="str">
        <f t="shared" si="238"/>
        <v>0.000416666666666667-20.2706722348813i</v>
      </c>
      <c r="M873" t="str">
        <f t="shared" si="239"/>
        <v>0.005-50.4382020903225i</v>
      </c>
      <c r="N873">
        <f t="shared" si="240"/>
        <v>88.905303054793762</v>
      </c>
      <c r="O873">
        <f t="shared" si="241"/>
        <v>73.247419055139304</v>
      </c>
      <c r="P873" s="3">
        <f t="shared" si="242"/>
        <v>73.247419055139304</v>
      </c>
      <c r="Q873" s="3">
        <f t="shared" si="243"/>
        <v>-91.094696945206238</v>
      </c>
      <c r="R873">
        <f t="shared" si="244"/>
        <v>88.905303054793762</v>
      </c>
      <c r="S873">
        <f t="shared" si="245"/>
        <v>2.3201797169605458E-2</v>
      </c>
      <c r="T873">
        <f t="shared" si="228"/>
        <v>73.247419055139304</v>
      </c>
    </row>
    <row r="874" spans="1:20" x14ac:dyDescent="0.25">
      <c r="A874">
        <f t="shared" si="229"/>
        <v>146.3351596023156</v>
      </c>
      <c r="B874">
        <f t="shared" si="246"/>
        <v>23.289963998849959</v>
      </c>
      <c r="C874" t="str">
        <f t="shared" si="230"/>
        <v>-87.8039052653371-4577.65381146405i</v>
      </c>
      <c r="D874" t="str">
        <f t="shared" si="231"/>
        <v>3.47812499643599-683.362881240372i</v>
      </c>
      <c r="E874" t="str">
        <f t="shared" si="232"/>
        <v>162.463505316883-0.221482526091075i</v>
      </c>
      <c r="F874" t="str">
        <f t="shared" si="233"/>
        <v>2.90990990933563-6412.93894762397i</v>
      </c>
      <c r="G874" t="str">
        <f t="shared" si="234"/>
        <v>0.999999999802649-0.0000140481753190499i</v>
      </c>
      <c r="H874" t="str">
        <f t="shared" si="235"/>
        <v>15.1516967480816+0.343453828518351i</v>
      </c>
      <c r="I874" t="str">
        <f t="shared" si="236"/>
        <v>15.2108660057287-657.861771844924i</v>
      </c>
      <c r="K874" t="str">
        <f t="shared" si="237"/>
        <v>0.329826572144083-0.00755600985003384i</v>
      </c>
      <c r="L874" t="str">
        <f t="shared" si="238"/>
        <v>0.000416666666666667-20.1939352808142i</v>
      </c>
      <c r="M874" t="str">
        <f t="shared" si="239"/>
        <v>0.005-50.2472624928496i</v>
      </c>
      <c r="N874">
        <f t="shared" si="240"/>
        <v>88.901145307217647</v>
      </c>
      <c r="O874">
        <f t="shared" si="241"/>
        <v>73.214456434267476</v>
      </c>
      <c r="P874" s="3">
        <f t="shared" si="242"/>
        <v>73.214456434267476</v>
      </c>
      <c r="Q874" s="3">
        <f t="shared" si="243"/>
        <v>-91.098854692782353</v>
      </c>
      <c r="R874">
        <f t="shared" si="244"/>
        <v>88.901145307217647</v>
      </c>
      <c r="S874">
        <f t="shared" si="245"/>
        <v>2.3289963998849958E-2</v>
      </c>
      <c r="T874">
        <f t="shared" si="228"/>
        <v>73.214456434267476</v>
      </c>
    </row>
    <row r="875" spans="1:20" x14ac:dyDescent="0.25">
      <c r="A875">
        <f t="shared" si="229"/>
        <v>146.89123320880441</v>
      </c>
      <c r="B875">
        <f t="shared" si="246"/>
        <v>23.378465862045591</v>
      </c>
      <c r="C875" t="str">
        <f t="shared" si="230"/>
        <v>-87.803503727187-4560.30825200427i</v>
      </c>
      <c r="D875" t="str">
        <f t="shared" si="231"/>
        <v>3.47812499640886-680.775933540695i</v>
      </c>
      <c r="E875" t="str">
        <f t="shared" si="232"/>
        <v>162.463459417336-0.222323019070438i</v>
      </c>
      <c r="F875" t="str">
        <f t="shared" si="233"/>
        <v>2.90990990933127-6388.66203221286i</v>
      </c>
      <c r="G875" t="str">
        <f t="shared" si="234"/>
        <v>0.999999999801146-0.000014101558385241i</v>
      </c>
      <c r="H875" t="str">
        <f t="shared" si="235"/>
        <v>15.1516981308495+0.344758967203512i</v>
      </c>
      <c r="I875" t="str">
        <f t="shared" si="236"/>
        <v>15.2108666451737-655.371369188142i</v>
      </c>
      <c r="K875" t="str">
        <f t="shared" si="237"/>
        <v>0.329825252288689-0.00758469227854843i</v>
      </c>
      <c r="L875" t="str">
        <f t="shared" si="238"/>
        <v>0.000416666666666667-20.1174888232858i</v>
      </c>
      <c r="M875" t="str">
        <f t="shared" si="239"/>
        <v>0.005-50.0570457191169i</v>
      </c>
      <c r="N875">
        <f t="shared" si="240"/>
        <v>88.896971784229464</v>
      </c>
      <c r="O875">
        <f t="shared" si="241"/>
        <v>73.181493670380377</v>
      </c>
      <c r="P875" s="3">
        <f t="shared" si="242"/>
        <v>73.181493670380377</v>
      </c>
      <c r="Q875" s="3">
        <f t="shared" si="243"/>
        <v>-91.103028215770536</v>
      </c>
      <c r="R875">
        <f t="shared" si="244"/>
        <v>88.896971784229464</v>
      </c>
      <c r="S875">
        <f t="shared" si="245"/>
        <v>2.3378465862045592E-2</v>
      </c>
      <c r="T875">
        <f t="shared" si="228"/>
        <v>73.181493670380377</v>
      </c>
    </row>
    <row r="876" spans="1:20" x14ac:dyDescent="0.25">
      <c r="A876">
        <f t="shared" si="229"/>
        <v>147.44941989499787</v>
      </c>
      <c r="B876">
        <f t="shared" si="246"/>
        <v>23.467304032321366</v>
      </c>
      <c r="C876" t="str">
        <f t="shared" si="230"/>
        <v>-87.8030991352592-4543.02829425996i</v>
      </c>
      <c r="D876" t="str">
        <f t="shared" si="231"/>
        <v>3.47812499638151-678.198779031368i</v>
      </c>
      <c r="E876" t="str">
        <f t="shared" si="232"/>
        <v>162.463413168719-0.2231666928812i</v>
      </c>
      <c r="F876" t="str">
        <f t="shared" si="233"/>
        <v>2.90990990932685-6364.47701984987i</v>
      </c>
      <c r="G876" t="str">
        <f t="shared" si="234"/>
        <v>0.999999999799632-0.0000141551443070836i</v>
      </c>
      <c r="H876" t="str">
        <f t="shared" si="235"/>
        <v>15.1516995241465+0.346069065577452i</v>
      </c>
      <c r="I876" t="str">
        <f t="shared" si="236"/>
        <v>15.2108672894878-652.890394268525i</v>
      </c>
      <c r="K876" t="str">
        <f t="shared" si="237"/>
        <v>0.32982392239404-0.00761348335255836i</v>
      </c>
      <c r="L876" t="str">
        <f t="shared" si="238"/>
        <v>0.000416666666666667-20.0413317625879i</v>
      </c>
      <c r="M876" t="str">
        <f t="shared" si="239"/>
        <v>0.005-49.8675490327923i</v>
      </c>
      <c r="N876">
        <f t="shared" si="240"/>
        <v>88.892782426157368</v>
      </c>
      <c r="O876">
        <f t="shared" si="241"/>
        <v>73.148530762390308</v>
      </c>
      <c r="P876" s="3">
        <f t="shared" si="242"/>
        <v>73.148530762390308</v>
      </c>
      <c r="Q876" s="3">
        <f t="shared" si="243"/>
        <v>-91.107217573842632</v>
      </c>
      <c r="R876">
        <f t="shared" si="244"/>
        <v>88.892782426157368</v>
      </c>
      <c r="S876">
        <f t="shared" si="245"/>
        <v>2.3467304032321366E-2</v>
      </c>
      <c r="T876">
        <f t="shared" ref="T876:T939" si="247">P876</f>
        <v>73.148530762390308</v>
      </c>
    </row>
    <row r="877" spans="1:20" x14ac:dyDescent="0.25">
      <c r="A877">
        <f t="shared" ref="A877:A940" si="248">2*PI()*B877</f>
        <v>148.00972769059885</v>
      </c>
      <c r="B877">
        <f t="shared" si="246"/>
        <v>23.556479787644186</v>
      </c>
      <c r="C877" t="str">
        <f t="shared" ref="C877:C940" si="249">IMPRODUCT(D877,E877,$C$40,,K877,$C$41)</f>
        <v>-87.8026914663557-4525.81368965483i</v>
      </c>
      <c r="D877" t="str">
        <f t="shared" ref="D877:D940" si="250">IMDIV(IMPRODUCT($C$37,$C$38,COMPLEX(1,A877/$C$38)),IMSUM(-1*A877*A877/$C$39,COMPLEX(0,1*A877)))</f>
        <v>3.47812499635395-675.631380639168i</v>
      </c>
      <c r="E877" t="str">
        <f t="shared" ref="E877:E940" si="251">IMDIV(IMPRODUCT(IMSUM(F877,G877),$C$29,H877),IMSUM(1,I877))</f>
        <v>162.463366568379-0.224013559461436i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15.151700928053+0.347384142488838i</v>
      </c>
      <c r="I877" t="str">
        <f t="shared" ref="I877:I940" si="255">IMPRODUCT(F877,$C$29,H877,$C$31)</f>
        <v>15.2108679387081-650.418811396432i</v>
      </c>
      <c r="K877" t="str">
        <f t="shared" ref="K877:K940" si="256">IF($C$26&lt;=0,IMDIV(1,IMSUM(IMDIV(1,L877),1/$C$18)),IMDIV(1,IMSUM(IMDIV(1,L877),1/$C$18,IMDIV(1,M877))))</f>
        <v>0.329822582383854-0.00764238348094189i</v>
      </c>
      <c r="L877" t="str">
        <f t="shared" ref="L877:L940" si="257">IMSUM($C$21/$C$22,IMDIV(1,COMPLEX(0,$C$20*$C$22*A877)))</f>
        <v>0.000416666666666667-19.9654630031759i</v>
      </c>
      <c r="M877" t="str">
        <f t="shared" ref="M877:M940" si="258">IMSUM($C$25/$C$26,IMDIV(1,COMPLEX(0,$C$24*$C$26*A877)))</f>
        <v>0.005-49.6787697079024i</v>
      </c>
      <c r="N877">
        <f t="shared" ref="N877:N940" si="259">ABS(R877)</f>
        <v>88.888577173105944</v>
      </c>
      <c r="O877">
        <f t="shared" ref="O877:O940" si="260">ABS(P877)</f>
        <v>73.115567709201329</v>
      </c>
      <c r="P877" s="3">
        <f t="shared" ref="P877:P940" si="261">20*LOG10(IMABS(C877))</f>
        <v>73.115567709201329</v>
      </c>
      <c r="Q877" s="3">
        <f t="shared" ref="Q877:Q940" si="262">IMARGUMENT(C877)*180/PI()</f>
        <v>-91.111422826894056</v>
      </c>
      <c r="R877">
        <f t="shared" ref="R877:R940" si="263">IF(Q877&lt;0,Q877+180,Q877-180)</f>
        <v>88.888577173105944</v>
      </c>
      <c r="S877">
        <f t="shared" ref="S877:S940" si="264">B877/1000</f>
        <v>2.3556479787644184E-2</v>
      </c>
      <c r="T877">
        <f t="shared" si="247"/>
        <v>73.115567709201329</v>
      </c>
    </row>
    <row r="878" spans="1:20" x14ac:dyDescent="0.25">
      <c r="A878">
        <f t="shared" si="248"/>
        <v>148.57216465582312</v>
      </c>
      <c r="B878">
        <f t="shared" ref="B878:B941" si="265">B877*(1+B$42)</f>
        <v>23.645994410837233</v>
      </c>
      <c r="C878" t="str">
        <f t="shared" si="249"/>
        <v>-87.8022806971056-4508.66419055284i</v>
      </c>
      <c r="D878" t="str">
        <f t="shared" si="250"/>
        <v>3.4781249963262-673.073701431206i</v>
      </c>
      <c r="E878" t="str">
        <f t="shared" si="251"/>
        <v>162.463319613646-0.224863630792884i</v>
      </c>
      <c r="F878" t="str">
        <f t="shared" si="252"/>
        <v>2.90990990931794-6316.38131394737i</v>
      </c>
      <c r="G878" t="str">
        <f t="shared" si="253"/>
        <v>0.999999999796569-0.0000142629278040575i</v>
      </c>
      <c r="H878" t="str">
        <f t="shared" si="254"/>
        <v>15.1517023426496+0.348704216857985i</v>
      </c>
      <c r="I878" t="str">
        <f t="shared" si="255"/>
        <v>15.2108685928718-647.956585017304i</v>
      </c>
      <c r="K878" t="str">
        <f t="shared" si="256"/>
        <v>0.329821232181276-0.0076713930740859i</v>
      </c>
      <c r="L878" t="str">
        <f t="shared" si="257"/>
        <v>0.000416666666666667-19.889881453652i</v>
      </c>
      <c r="M878" t="str">
        <f t="shared" si="258"/>
        <v>0.005-49.490705028793i</v>
      </c>
      <c r="N878">
        <f t="shared" si="259"/>
        <v>88.884355964955361</v>
      </c>
      <c r="O878">
        <f t="shared" si="260"/>
        <v>73.082604509709455</v>
      </c>
      <c r="P878" s="3">
        <f t="shared" si="261"/>
        <v>73.082604509709455</v>
      </c>
      <c r="Q878" s="3">
        <f t="shared" si="262"/>
        <v>-91.115644035044639</v>
      </c>
      <c r="R878">
        <f t="shared" si="263"/>
        <v>88.884355964955361</v>
      </c>
      <c r="S878">
        <f t="shared" si="264"/>
        <v>2.3645994410837232E-2</v>
      </c>
      <c r="T878">
        <f t="shared" si="247"/>
        <v>73.082604509709455</v>
      </c>
    </row>
    <row r="879" spans="1:20" x14ac:dyDescent="0.25">
      <c r="A879">
        <f t="shared" si="248"/>
        <v>149.13673888151524</v>
      </c>
      <c r="B879">
        <f t="shared" si="265"/>
        <v>23.735849189598415</v>
      </c>
      <c r="C879" t="str">
        <f t="shared" si="249"/>
        <v>-87.8018668039626-4491.57955025442i</v>
      </c>
      <c r="D879" t="str">
        <f t="shared" si="250"/>
        <v>3.47812499629822-670.525704614405i</v>
      </c>
      <c r="E879" t="str">
        <f t="shared" si="251"/>
        <v>162.463272301829-0.225716918901259i</v>
      </c>
      <c r="F879" t="str">
        <f t="shared" si="252"/>
        <v>2.90990990931344-6292.46992853497i</v>
      </c>
      <c r="G879" t="str">
        <f t="shared" si="253"/>
        <v>0.99999999979502-0.0000143171269296908i</v>
      </c>
      <c r="H879" t="str">
        <f t="shared" si="254"/>
        <v>15.1517037680178+0.350029307677127i</v>
      </c>
      <c r="I879" t="str">
        <f t="shared" si="255"/>
        <v>15.2108692520168-645.503679711192i</v>
      </c>
      <c r="K879" t="str">
        <f t="shared" si="256"/>
        <v>0.329819871708864-0.0077005125438906i</v>
      </c>
      <c r="L879" t="str">
        <f t="shared" si="257"/>
        <v>0.000416666666666667-19.8145860267503i</v>
      </c>
      <c r="M879" t="str">
        <f t="shared" si="258"/>
        <v>0.005-49.3033522900905i</v>
      </c>
      <c r="N879">
        <f t="shared" si="259"/>
        <v>88.880118741360434</v>
      </c>
      <c r="O879">
        <f t="shared" si="260"/>
        <v>73.049641162802047</v>
      </c>
      <c r="P879" s="3">
        <f t="shared" si="261"/>
        <v>73.049641162802047</v>
      </c>
      <c r="Q879" s="3">
        <f t="shared" si="262"/>
        <v>-91.119881258639566</v>
      </c>
      <c r="R879">
        <f t="shared" si="263"/>
        <v>88.880118741360434</v>
      </c>
      <c r="S879">
        <f t="shared" si="264"/>
        <v>2.3735849189598417E-2</v>
      </c>
      <c r="T879">
        <f t="shared" si="247"/>
        <v>73.049641162802047</v>
      </c>
    </row>
    <row r="880" spans="1:20" x14ac:dyDescent="0.25">
      <c r="A880">
        <f t="shared" si="248"/>
        <v>149.70345848926502</v>
      </c>
      <c r="B880">
        <f t="shared" si="265"/>
        <v>23.826045416518891</v>
      </c>
      <c r="C880" t="str">
        <f t="shared" si="249"/>
        <v>-87.8014497631932-4474.55952299295i</v>
      </c>
      <c r="D880" t="str">
        <f t="shared" si="250"/>
        <v>3.47812499627004-667.987353534976i</v>
      </c>
      <c r="E880" t="str">
        <f t="shared" si="251"/>
        <v>162.463224630212-0.22657343585598i</v>
      </c>
      <c r="F880" t="str">
        <f t="shared" si="252"/>
        <v>2.90990990930889-6268.64906241502i</v>
      </c>
      <c r="G880" t="str">
        <f t="shared" si="253"/>
        <v>0.999999999793459-0.0000143715320120011i</v>
      </c>
      <c r="H880" t="str">
        <f t="shared" si="254"/>
        <v>15.1517052042395+0.351359434010688i</v>
      </c>
      <c r="I880" t="str">
        <f t="shared" si="255"/>
        <v>15.2108699161808-643.060060192224i</v>
      </c>
      <c r="K880" t="str">
        <f t="shared" si="256"/>
        <v>0.329818500888589-0.00772974230377502i</v>
      </c>
      <c r="L880" t="str">
        <f t="shared" si="257"/>
        <v>0.000416666666666667-19.7395756393209i</v>
      </c>
      <c r="M880" t="str">
        <f t="shared" si="258"/>
        <v>0.005-49.1167087966633i</v>
      </c>
      <c r="N880">
        <f t="shared" si="259"/>
        <v>88.875865441750094</v>
      </c>
      <c r="O880">
        <f t="shared" si="260"/>
        <v>73.016677667357868</v>
      </c>
      <c r="P880" s="3">
        <f t="shared" si="261"/>
        <v>73.016677667357868</v>
      </c>
      <c r="Q880" s="3">
        <f t="shared" si="262"/>
        <v>-91.124134558249906</v>
      </c>
      <c r="R880">
        <f t="shared" si="263"/>
        <v>88.875865441750094</v>
      </c>
      <c r="S880">
        <f t="shared" si="264"/>
        <v>2.3826045416518889E-2</v>
      </c>
      <c r="T880">
        <f t="shared" si="247"/>
        <v>73.016677667357868</v>
      </c>
    </row>
    <row r="881" spans="1:20" x14ac:dyDescent="0.25">
      <c r="A881">
        <f t="shared" si="248"/>
        <v>150.27233163152425</v>
      </c>
      <c r="B881">
        <f t="shared" si="265"/>
        <v>23.916584389101665</v>
      </c>
      <c r="C881" t="str">
        <f t="shared" si="249"/>
        <v>-87.8010295508928-4457.60386393151i</v>
      </c>
      <c r="D881" t="str">
        <f t="shared" si="250"/>
        <v>3.47812499624164-665.458611677888i</v>
      </c>
      <c r="E881" t="str">
        <f t="shared" si="251"/>
        <v>162.463176596064-0.227433193770723i</v>
      </c>
      <c r="F881" t="str">
        <f t="shared" si="252"/>
        <v>2.90990990930432-6244.91837291638i</v>
      </c>
      <c r="G881" t="str">
        <f t="shared" si="253"/>
        <v>0.999999999791886-0.000014426143833624i</v>
      </c>
      <c r="H881" t="str">
        <f t="shared" si="254"/>
        <v>15.1517066513975+0.352694614995561i</v>
      </c>
      <c r="I881" t="str">
        <f t="shared" si="255"/>
        <v>15.2108705854021-640.625691308121i</v>
      </c>
      <c r="K881" t="str">
        <f t="shared" si="256"/>
        <v>0.329817119641833-0.00775908276868232i</v>
      </c>
      <c r="L881" t="str">
        <f t="shared" si="257"/>
        <v>0.000416666666666667-19.6648492123141i</v>
      </c>
      <c r="M881" t="str">
        <f t="shared" si="258"/>
        <v>0.005-48.9307718635816i</v>
      </c>
      <c r="N881">
        <f t="shared" si="259"/>
        <v>88.871596005326253</v>
      </c>
      <c r="O881">
        <f t="shared" si="260"/>
        <v>72.98371402224754</v>
      </c>
      <c r="P881" s="3">
        <f t="shared" si="261"/>
        <v>72.98371402224754</v>
      </c>
      <c r="Q881" s="3">
        <f t="shared" si="262"/>
        <v>-91.128403994673747</v>
      </c>
      <c r="R881">
        <f t="shared" si="263"/>
        <v>88.871596005326253</v>
      </c>
      <c r="S881">
        <f t="shared" si="264"/>
        <v>2.3916584389101665E-2</v>
      </c>
      <c r="T881">
        <f t="shared" si="247"/>
        <v>72.98371402224754</v>
      </c>
    </row>
    <row r="882" spans="1:20" x14ac:dyDescent="0.25">
      <c r="A882">
        <f t="shared" si="248"/>
        <v>150.84336649172403</v>
      </c>
      <c r="B882">
        <f t="shared" si="265"/>
        <v>24.007467409780251</v>
      </c>
      <c r="C882" t="str">
        <f t="shared" si="249"/>
        <v>-87.8006061429776-4440.71232915913i</v>
      </c>
      <c r="D882" t="str">
        <f t="shared" si="250"/>
        <v>3.47812499621301-662.939442666338i</v>
      </c>
      <c r="E882" t="str">
        <f t="shared" si="251"/>
        <v>162.463128196635-0.2282962048035i</v>
      </c>
      <c r="F882" t="str">
        <f t="shared" si="252"/>
        <v>2.90990990929971-6221.27751866509i</v>
      </c>
      <c r="G882" t="str">
        <f t="shared" si="253"/>
        <v>0.999999999790302-0.0000144809631801689i</v>
      </c>
      <c r="H882" t="str">
        <f t="shared" si="254"/>
        <v>15.1517081095748+0.35403486984138i</v>
      </c>
      <c r="I882" t="str">
        <f t="shared" si="255"/>
        <v>15.2108712597192-638.200538039655i</v>
      </c>
      <c r="K882" t="str">
        <f t="shared" si="256"/>
        <v>0.329815727889381-0.00778853435508491i</v>
      </c>
      <c r="L882" t="str">
        <f t="shared" si="257"/>
        <v>0.000416666666666667-19.5904056707652i</v>
      </c>
      <c r="M882" t="str">
        <f t="shared" si="258"/>
        <v>0.005-48.7455388160804i</v>
      </c>
      <c r="N882">
        <f t="shared" si="259"/>
        <v>88.867310371063098</v>
      </c>
      <c r="O882">
        <f t="shared" si="260"/>
        <v>72.950750226333085</v>
      </c>
      <c r="P882" s="3">
        <f t="shared" si="261"/>
        <v>72.950750226333085</v>
      </c>
      <c r="Q882" s="3">
        <f t="shared" si="262"/>
        <v>-91.132689628936902</v>
      </c>
      <c r="R882">
        <f t="shared" si="263"/>
        <v>88.867310371063098</v>
      </c>
      <c r="S882">
        <f t="shared" si="264"/>
        <v>2.4007467409780249E-2</v>
      </c>
      <c r="T882">
        <f t="shared" si="247"/>
        <v>72.950750226333085</v>
      </c>
    </row>
    <row r="883" spans="1:20" x14ac:dyDescent="0.25">
      <c r="A883">
        <f t="shared" si="248"/>
        <v>151.41657128439257</v>
      </c>
      <c r="B883">
        <f t="shared" si="265"/>
        <v>24.098695785937416</v>
      </c>
      <c r="C883" t="str">
        <f t="shared" si="249"/>
        <v>-87.8001795151691-4423.88467568711i</v>
      </c>
      <c r="D883" t="str">
        <f t="shared" si="250"/>
        <v>3.47812499618417-660.429810261235i</v>
      </c>
      <c r="E883" t="str">
        <f t="shared" si="251"/>
        <v>162.463079429146-0.229162481156447i</v>
      </c>
      <c r="F883" t="str">
        <f t="shared" si="252"/>
        <v>2.90990990929505-6197.72615957952i</v>
      </c>
      <c r="G883" t="str">
        <f t="shared" si="253"/>
        <v>0.999999999788705-0.0000145359908402303i</v>
      </c>
      <c r="H883" t="str">
        <f t="shared" si="254"/>
        <v>15.1517095788557+0.355380217830799i</v>
      </c>
      <c r="I883" t="str">
        <f t="shared" si="255"/>
        <v>15.2108719391708-635.784565500198i</v>
      </c>
      <c r="K883" t="str">
        <f t="shared" si="256"/>
        <v>0.329814325551415-0.00781809748098966i</v>
      </c>
      <c r="L883" t="str">
        <f t="shared" si="257"/>
        <v>0.000416666666666667-19.5162439437789i</v>
      </c>
      <c r="M883" t="str">
        <f t="shared" si="258"/>
        <v>0.005-48.5610069895203i</v>
      </c>
      <c r="N883">
        <f t="shared" si="259"/>
        <v>88.86300847770643</v>
      </c>
      <c r="O883">
        <f t="shared" si="260"/>
        <v>72.91778627846746</v>
      </c>
      <c r="P883" s="3">
        <f t="shared" si="261"/>
        <v>72.91778627846746</v>
      </c>
      <c r="Q883" s="3">
        <f t="shared" si="262"/>
        <v>-91.13699152229357</v>
      </c>
      <c r="R883">
        <f t="shared" si="263"/>
        <v>88.86300847770643</v>
      </c>
      <c r="S883">
        <f t="shared" si="264"/>
        <v>2.4098695785937416E-2</v>
      </c>
      <c r="T883">
        <f t="shared" si="247"/>
        <v>72.91778627846746</v>
      </c>
    </row>
    <row r="884" spans="1:20" x14ac:dyDescent="0.25">
      <c r="A884">
        <f t="shared" si="248"/>
        <v>151.99195425527327</v>
      </c>
      <c r="B884">
        <f t="shared" si="265"/>
        <v>24.190270829923978</v>
      </c>
      <c r="C884" t="str">
        <f t="shared" si="249"/>
        <v>-87.7997496430187-4407.12066144599i</v>
      </c>
      <c r="D884" t="str">
        <f t="shared" si="250"/>
        <v>3.47812499615513-657.929678360679i</v>
      </c>
      <c r="E884" t="str">
        <f t="shared" si="251"/>
        <v>162.463030290804-0.230032035076529i</v>
      </c>
      <c r="F884" t="str">
        <f t="shared" si="252"/>
        <v>2.90990990929039-6174.26395686554i</v>
      </c>
      <c r="G884" t="str">
        <f t="shared" si="253"/>
        <v>0.999999999787096-0.0000145912276053997i</v>
      </c>
      <c r="H884" t="str">
        <f t="shared" si="254"/>
        <v>15.1517110593245+0.356730678319769i</v>
      </c>
      <c r="I884" t="str">
        <f t="shared" si="255"/>
        <v>15.2108726237963-633.377738935172i</v>
      </c>
      <c r="K884" t="str">
        <f t="shared" si="256"/>
        <v>0.329812912547516-0.00784777256594345i</v>
      </c>
      <c r="L884" t="str">
        <f t="shared" si="257"/>
        <v>0.000416666666666667-19.4423629645137i</v>
      </c>
      <c r="M884" t="str">
        <f t="shared" si="258"/>
        <v>0.005-48.3771737293487i</v>
      </c>
      <c r="N884">
        <f t="shared" si="259"/>
        <v>88.858690263772473</v>
      </c>
      <c r="O884">
        <f t="shared" si="260"/>
        <v>72.884822177495437</v>
      </c>
      <c r="P884" s="3">
        <f t="shared" si="261"/>
        <v>72.884822177495437</v>
      </c>
      <c r="Q884" s="3">
        <f t="shared" si="262"/>
        <v>-91.141309736227527</v>
      </c>
      <c r="R884">
        <f t="shared" si="263"/>
        <v>88.858690263772473</v>
      </c>
      <c r="S884">
        <f t="shared" si="264"/>
        <v>2.419027082992398E-2</v>
      </c>
      <c r="T884">
        <f t="shared" si="247"/>
        <v>72.884822177495437</v>
      </c>
    </row>
    <row r="885" spans="1:20" x14ac:dyDescent="0.25">
      <c r="A885">
        <f t="shared" si="248"/>
        <v>152.56952368144331</v>
      </c>
      <c r="B885">
        <f t="shared" si="265"/>
        <v>24.28219385907769</v>
      </c>
      <c r="C885" t="str">
        <f t="shared" si="249"/>
        <v>-87.7993165018826-4390.42004528159i</v>
      </c>
      <c r="D885" t="str">
        <f t="shared" si="250"/>
        <v>3.47812499612586-655.439010999427i</v>
      </c>
      <c r="E885" t="str">
        <f t="shared" si="251"/>
        <v>162.462980778792-0.230904878855217i</v>
      </c>
      <c r="F885" t="str">
        <f t="shared" si="252"/>
        <v>2.90990990928567-6150.8905730114i</v>
      </c>
      <c r="G885" t="str">
        <f t="shared" si="253"/>
        <v>0.999999999785475-0.0000146466742702765i</v>
      </c>
      <c r="H885" t="str">
        <f t="shared" si="254"/>
        <v>15.1517125510664+0.358086270737816i</v>
      </c>
      <c r="I885" t="str">
        <f t="shared" si="255"/>
        <v>15.2108733136348-630.98002372156i</v>
      </c>
      <c r="K885" t="str">
        <f t="shared" si="256"/>
        <v>0.329811488796652-0.00787756003103814i</v>
      </c>
      <c r="L885" t="str">
        <f t="shared" si="257"/>
        <v>0.000416666666666667-19.3687616701671i</v>
      </c>
      <c r="M885" t="str">
        <f t="shared" si="258"/>
        <v>0.005-48.1940363910627i</v>
      </c>
      <c r="N885">
        <f t="shared" si="259"/>
        <v>88.854355667547452</v>
      </c>
      <c r="O885">
        <f t="shared" si="260"/>
        <v>72.851857922252606</v>
      </c>
      <c r="P885" s="3">
        <f t="shared" si="261"/>
        <v>72.851857922252606</v>
      </c>
      <c r="Q885" s="3">
        <f t="shared" si="262"/>
        <v>-91.145644332452548</v>
      </c>
      <c r="R885">
        <f t="shared" si="263"/>
        <v>88.854355667547452</v>
      </c>
      <c r="S885">
        <f t="shared" si="264"/>
        <v>2.4282193859077691E-2</v>
      </c>
      <c r="T885">
        <f t="shared" si="247"/>
        <v>72.851857922252606</v>
      </c>
    </row>
    <row r="886" spans="1:20" x14ac:dyDescent="0.25">
      <c r="A886">
        <f t="shared" si="248"/>
        <v>153.14928787143282</v>
      </c>
      <c r="B886">
        <f t="shared" si="265"/>
        <v>24.374466195742187</v>
      </c>
      <c r="C886" t="str">
        <f t="shared" si="249"/>
        <v>-87.7988800669386-4373.78258695191i</v>
      </c>
      <c r="D886" t="str">
        <f t="shared" si="250"/>
        <v>3.47812499609634-652.957772348393i</v>
      </c>
      <c r="E886" t="str">
        <f t="shared" si="251"/>
        <v>162.462930890274-0.231781024828998i</v>
      </c>
      <c r="F886" t="str">
        <f t="shared" si="252"/>
        <v>2.9099099092809-6127.60567178314i</v>
      </c>
      <c r="G886" t="str">
        <f t="shared" si="253"/>
        <v>0.999999999783841-0.0000147023316324796i</v>
      </c>
      <c r="H886" t="str">
        <f t="shared" si="254"/>
        <v>15.1517140541673+0.359447014588322i</v>
      </c>
      <c r="I886" t="str">
        <f t="shared" si="255"/>
        <v>15.2108740087261-628.591385367426i</v>
      </c>
      <c r="K886" t="str">
        <f t="shared" si="256"/>
        <v>0.329810054217179-0.00790746029891615i</v>
      </c>
      <c r="L886" t="str">
        <f t="shared" si="257"/>
        <v>0.000416666666666667-19.2954390019596i</v>
      </c>
      <c r="M886" t="str">
        <f t="shared" si="258"/>
        <v>0.005-48.01159234017i</v>
      </c>
      <c r="N886">
        <f t="shared" si="259"/>
        <v>88.85000462708642</v>
      </c>
      <c r="O886">
        <f t="shared" si="260"/>
        <v>72.818893511566003</v>
      </c>
      <c r="P886" s="3">
        <f t="shared" si="261"/>
        <v>72.818893511566003</v>
      </c>
      <c r="Q886" s="3">
        <f t="shared" si="262"/>
        <v>-91.14999537291358</v>
      </c>
      <c r="R886">
        <f t="shared" si="263"/>
        <v>88.85000462708642</v>
      </c>
      <c r="S886">
        <f t="shared" si="264"/>
        <v>2.4374466195742187E-2</v>
      </c>
      <c r="T886">
        <f t="shared" si="247"/>
        <v>72.818893511566003</v>
      </c>
    </row>
    <row r="887" spans="1:20" x14ac:dyDescent="0.25">
      <c r="A887">
        <f t="shared" si="248"/>
        <v>153.73125516534427</v>
      </c>
      <c r="B887">
        <f t="shared" si="265"/>
        <v>24.467089167286009</v>
      </c>
      <c r="C887" t="str">
        <f t="shared" si="249"/>
        <v>-87.7984403131674-4357.20804712342i</v>
      </c>
      <c r="D887" t="str">
        <f t="shared" si="250"/>
        <v>3.47812499606663-650.485926714131i</v>
      </c>
      <c r="E887" t="str">
        <f t="shared" si="251"/>
        <v>162.462880622388-0.232660485379164i</v>
      </c>
      <c r="F887" t="str">
        <f t="shared" si="252"/>
        <v>2.90990990927612-6104.40891821968i</v>
      </c>
      <c r="G887" t="str">
        <f t="shared" si="253"/>
        <v>0.999999999782196-0.0000147582004926586i</v>
      </c>
      <c r="H887" t="str">
        <f t="shared" si="254"/>
        <v>15.1517155687137+0.3608129294488i</v>
      </c>
      <c r="I887" t="str">
        <f t="shared" si="255"/>
        <v>15.2108747091101-626.211789511412i</v>
      </c>
      <c r="K887" t="str">
        <f t="shared" si="256"/>
        <v>0.329808608726834-0.00793747379377553i</v>
      </c>
      <c r="L887" t="str">
        <f t="shared" si="257"/>
        <v>0.000416666666666667-19.2223939051202i</v>
      </c>
      <c r="M887" t="str">
        <f t="shared" si="258"/>
        <v>0.005-47.829838952152i</v>
      </c>
      <c r="N887">
        <f t="shared" si="259"/>
        <v>88.845637080212612</v>
      </c>
      <c r="O887">
        <f t="shared" si="260"/>
        <v>72.785928944253598</v>
      </c>
      <c r="P887" s="3">
        <f t="shared" si="261"/>
        <v>72.785928944253598</v>
      </c>
      <c r="Q887" s="3">
        <f t="shared" si="262"/>
        <v>-91.154362919787388</v>
      </c>
      <c r="R887">
        <f t="shared" si="263"/>
        <v>88.845637080212612</v>
      </c>
      <c r="S887">
        <f t="shared" si="264"/>
        <v>2.4467089167286009E-2</v>
      </c>
      <c r="T887">
        <f t="shared" si="247"/>
        <v>72.785928944253598</v>
      </c>
    </row>
    <row r="888" spans="1:20" x14ac:dyDescent="0.25">
      <c r="A888">
        <f t="shared" si="248"/>
        <v>154.31543393497259</v>
      </c>
      <c r="B888">
        <f t="shared" si="265"/>
        <v>24.560064106121697</v>
      </c>
      <c r="C888" t="str">
        <f t="shared" si="249"/>
        <v>-87.7979972153666-4340.6961873677i</v>
      </c>
      <c r="D888" t="str">
        <f t="shared" si="250"/>
        <v>3.47812499603666-648.023438538305i</v>
      </c>
      <c r="E888" t="str">
        <f t="shared" si="251"/>
        <v>162.462829972254-0.233543272932258i</v>
      </c>
      <c r="F888" t="str">
        <f t="shared" si="252"/>
        <v>2.90990990927128-6081.29997862788i</v>
      </c>
      <c r="G888" t="str">
        <f t="shared" si="253"/>
        <v>0.999999999780537-0.0000148142816545062i</v>
      </c>
      <c r="H888" t="str">
        <f t="shared" si="254"/>
        <v>15.1517170947928+0.362184034971192i</v>
      </c>
      <c r="I888" t="str">
        <f t="shared" si="255"/>
        <v>15.2108754148273-623.841201922228i</v>
      </c>
      <c r="K888" t="str">
        <f t="shared" si="256"/>
        <v>0.329807152242729-0.00796760094137564i</v>
      </c>
      <c r="L888" t="str">
        <f t="shared" si="257"/>
        <v>0.000416666666666667-19.1496253288705i</v>
      </c>
      <c r="M888" t="str">
        <f t="shared" si="258"/>
        <v>0.005-47.6487736124246i</v>
      </c>
      <c r="N888">
        <f t="shared" si="259"/>
        <v>88.841252964516571</v>
      </c>
      <c r="O888">
        <f t="shared" si="260"/>
        <v>72.752964219124308</v>
      </c>
      <c r="P888" s="3">
        <f t="shared" si="261"/>
        <v>72.752964219124308</v>
      </c>
      <c r="Q888" s="3">
        <f t="shared" si="262"/>
        <v>-91.158747035483429</v>
      </c>
      <c r="R888">
        <f t="shared" si="263"/>
        <v>88.841252964516571</v>
      </c>
      <c r="S888">
        <f t="shared" si="264"/>
        <v>2.4560064106121698E-2</v>
      </c>
      <c r="T888">
        <f t="shared" si="247"/>
        <v>72.752964219124308</v>
      </c>
    </row>
    <row r="889" spans="1:20" x14ac:dyDescent="0.25">
      <c r="A889">
        <f t="shared" si="248"/>
        <v>154.90183258392548</v>
      </c>
      <c r="B889">
        <f t="shared" si="265"/>
        <v>24.65339234972496</v>
      </c>
      <c r="C889" t="str">
        <f t="shared" si="249"/>
        <v>-87.7975507481433-4324.24677015818i</v>
      </c>
      <c r="D889" t="str">
        <f t="shared" si="250"/>
        <v>3.4781249960065-645.570272397205i</v>
      </c>
      <c r="E889" t="str">
        <f t="shared" si="251"/>
        <v>162.46277893697-0.234429399960122i</v>
      </c>
      <c r="F889" t="str">
        <f t="shared" si="252"/>
        <v>2.90990990926644-6058.27852057796i</v>
      </c>
      <c r="G889" t="str">
        <f t="shared" si="253"/>
        <v>0.999999999778866-0.0000148705759247684i</v>
      </c>
      <c r="H889" t="str">
        <f t="shared" si="254"/>
        <v>15.1517186324923+0.363560350882134i</v>
      </c>
      <c r="I889" t="str">
        <f t="shared" si="255"/>
        <v>15.2108761259183-621.47958849818i</v>
      </c>
      <c r="K889" t="str">
        <f t="shared" si="256"/>
        <v>0.329805684681349-0.00799784216904219i</v>
      </c>
      <c r="L889" t="str">
        <f t="shared" si="257"/>
        <v>0.000416666666666667-19.0771322264101i</v>
      </c>
      <c r="M889" t="str">
        <f t="shared" si="258"/>
        <v>0.005-47.4683937163027i</v>
      </c>
      <c r="N889">
        <f t="shared" si="259"/>
        <v>88.836852217355201</v>
      </c>
      <c r="O889">
        <f t="shared" si="260"/>
        <v>72.719999334978368</v>
      </c>
      <c r="P889" s="3">
        <f t="shared" si="261"/>
        <v>72.719999334978368</v>
      </c>
      <c r="Q889" s="3">
        <f t="shared" si="262"/>
        <v>-91.163147782644799</v>
      </c>
      <c r="R889">
        <f t="shared" si="263"/>
        <v>88.836852217355201</v>
      </c>
      <c r="S889">
        <f t="shared" si="264"/>
        <v>2.465339234972496E-2</v>
      </c>
      <c r="T889">
        <f t="shared" si="247"/>
        <v>72.719999334978368</v>
      </c>
    </row>
    <row r="890" spans="1:20" x14ac:dyDescent="0.25">
      <c r="A890">
        <f t="shared" si="248"/>
        <v>155.49045954774442</v>
      </c>
      <c r="B890">
        <f t="shared" si="265"/>
        <v>24.747075240653917</v>
      </c>
      <c r="C890" t="str">
        <f t="shared" si="249"/>
        <v>-87.797100885907-4307.85955886637i</v>
      </c>
      <c r="D890" t="str">
        <f t="shared" si="250"/>
        <v>3.4781249959761-643.126393001204i</v>
      </c>
      <c r="E890" t="str">
        <f t="shared" si="251"/>
        <v>162.462727513611-0.235318878980009i</v>
      </c>
      <c r="F890" t="str">
        <f t="shared" si="252"/>
        <v>2.90990990926154-6035.34421289843i</v>
      </c>
      <c r="G890" t="str">
        <f t="shared" si="253"/>
        <v>0.999999999777182-0.0000149270841132575i</v>
      </c>
      <c r="H890" t="str">
        <f t="shared" si="254"/>
        <v>15.1517201819007+0.364941896983246i</v>
      </c>
      <c r="I890" t="str">
        <f t="shared" si="255"/>
        <v>15.2108768424237-619.126915266655i</v>
      </c>
      <c r="K890" t="str">
        <f t="shared" si="256"/>
        <v>0.329804205958546-0.00802819790567262i</v>
      </c>
      <c r="L890" t="str">
        <f t="shared" si="257"/>
        <v>0.000416666666666667-19.0049135549015i</v>
      </c>
      <c r="M890" t="str">
        <f t="shared" si="258"/>
        <v>0.005-47.2886966689608i</v>
      </c>
      <c r="N890">
        <f t="shared" si="259"/>
        <v>88.83243477585107</v>
      </c>
      <c r="O890">
        <f t="shared" si="260"/>
        <v>72.687034290606434</v>
      </c>
      <c r="P890" s="3">
        <f t="shared" si="261"/>
        <v>72.687034290606434</v>
      </c>
      <c r="Q890" s="3">
        <f t="shared" si="262"/>
        <v>-91.16756522414893</v>
      </c>
      <c r="R890">
        <f t="shared" si="263"/>
        <v>88.83243477585107</v>
      </c>
      <c r="S890">
        <f t="shared" si="264"/>
        <v>2.4747075240653917E-2</v>
      </c>
      <c r="T890">
        <f t="shared" si="247"/>
        <v>72.687034290606434</v>
      </c>
    </row>
    <row r="891" spans="1:20" x14ac:dyDescent="0.25">
      <c r="A891">
        <f t="shared" si="248"/>
        <v>156.08132329402585</v>
      </c>
      <c r="B891">
        <f t="shared" si="265"/>
        <v>24.841114126568403</v>
      </c>
      <c r="C891" t="str">
        <f t="shared" si="249"/>
        <v>-87.7966476028777-4291.53431775874i</v>
      </c>
      <c r="D891" t="str">
        <f t="shared" si="250"/>
        <v>3.47812499594544-640.691765194277i</v>
      </c>
      <c r="E891" t="str">
        <f t="shared" si="251"/>
        <v>162.462675699229-0.236211722554734i</v>
      </c>
      <c r="F891" t="str">
        <f t="shared" si="252"/>
        <v>2.90990990925659-6012.4967256716i</v>
      </c>
      <c r="G891" t="str">
        <f t="shared" si="253"/>
        <v>0.999999999775486-0.0000149838070328624i</v>
      </c>
      <c r="H891" t="str">
        <f t="shared" si="254"/>
        <v>15.1517217431073+0.366328693151427i</v>
      </c>
      <c r="I891" t="str">
        <f t="shared" si="255"/>
        <v>15.2108775643851-616.78314838367i</v>
      </c>
      <c r="K891" t="str">
        <f t="shared" si="256"/>
        <v>0.329802715989534-0.00805866858174187i</v>
      </c>
      <c r="L891" t="str">
        <f t="shared" si="257"/>
        <v>0.000416666666666667-18.9329682754547i</v>
      </c>
      <c r="M891" t="str">
        <f t="shared" si="258"/>
        <v>0.005-47.1096798853962i</v>
      </c>
      <c r="N891">
        <f t="shared" si="259"/>
        <v>88.828000576891483</v>
      </c>
      <c r="O891">
        <f t="shared" si="260"/>
        <v>72.654069084790208</v>
      </c>
      <c r="P891" s="3">
        <f t="shared" si="261"/>
        <v>72.654069084790208</v>
      </c>
      <c r="Q891" s="3">
        <f t="shared" si="262"/>
        <v>-91.171999423108517</v>
      </c>
      <c r="R891">
        <f t="shared" si="263"/>
        <v>88.828000576891483</v>
      </c>
      <c r="S891">
        <f t="shared" si="264"/>
        <v>2.4841114126568403E-2</v>
      </c>
      <c r="T891">
        <f t="shared" si="247"/>
        <v>72.654069084790208</v>
      </c>
    </row>
    <row r="892" spans="1:20" x14ac:dyDescent="0.25">
      <c r="A892">
        <f t="shared" si="248"/>
        <v>156.67443232254314</v>
      </c>
      <c r="B892">
        <f t="shared" si="265"/>
        <v>24.935510360249364</v>
      </c>
      <c r="C892" t="str">
        <f t="shared" si="249"/>
        <v>-87.7961908730807-4275.27081199333i</v>
      </c>
      <c r="D892" t="str">
        <f t="shared" si="250"/>
        <v>3.47812499591458-638.266353953492i</v>
      </c>
      <c r="E892" t="str">
        <f t="shared" si="251"/>
        <v>162.462623490856-0.237107943292997i</v>
      </c>
      <c r="F892" t="str">
        <f t="shared" si="252"/>
        <v>2.90990990925162-5989.73573022875i</v>
      </c>
      <c r="G892" t="str">
        <f t="shared" si="253"/>
        <v>0.999999999773776-0.0000150407454995615i</v>
      </c>
      <c r="H892" t="str">
        <f t="shared" si="254"/>
        <v>15.1517233162018+0.36772075933912i</v>
      </c>
      <c r="I892" t="str">
        <f t="shared" si="255"/>
        <v>15.2108782918439-614.44825413335i</v>
      </c>
      <c r="K892" t="str">
        <f t="shared" si="256"/>
        <v>0.329801214688885-0.00808925462930714i</v>
      </c>
      <c r="L892" t="str">
        <f t="shared" si="257"/>
        <v>0.000416666666666667-18.8612953531129i</v>
      </c>
      <c r="M892" t="str">
        <f t="shared" si="258"/>
        <v>0.005-46.9313407903926i</v>
      </c>
      <c r="N892">
        <f t="shared" si="259"/>
        <v>88.823549557127635</v>
      </c>
      <c r="O892">
        <f t="shared" si="260"/>
        <v>72.621103716302301</v>
      </c>
      <c r="P892" s="3">
        <f t="shared" si="261"/>
        <v>72.621103716302301</v>
      </c>
      <c r="Q892" s="3">
        <f t="shared" si="262"/>
        <v>-91.176450442872365</v>
      </c>
      <c r="R892">
        <f t="shared" si="263"/>
        <v>88.823549557127635</v>
      </c>
      <c r="S892">
        <f t="shared" si="264"/>
        <v>2.4935510360249363E-2</v>
      </c>
      <c r="T892">
        <f t="shared" si="247"/>
        <v>72.621103716302301</v>
      </c>
    </row>
    <row r="893" spans="1:20" x14ac:dyDescent="0.25">
      <c r="A893">
        <f t="shared" si="248"/>
        <v>157.26979516536881</v>
      </c>
      <c r="B893">
        <f t="shared" si="265"/>
        <v>25.030265299618311</v>
      </c>
      <c r="C893" t="str">
        <f t="shared" si="249"/>
        <v>-87.7957306703414-4259.06880761614i</v>
      </c>
      <c r="D893" t="str">
        <f t="shared" si="250"/>
        <v>3.47812499588346-635.850124388487i</v>
      </c>
      <c r="E893" t="str">
        <f t="shared" si="251"/>
        <v>162.4625708855-0.238007553849224i</v>
      </c>
      <c r="F893" t="str">
        <f t="shared" si="252"/>
        <v>2.9099099092466-5967.06089914524i</v>
      </c>
      <c r="G893" t="str">
        <f t="shared" si="253"/>
        <v>0.999999999772053-0.0000150979003324339i</v>
      </c>
      <c r="H893" t="str">
        <f t="shared" si="254"/>
        <v>15.1517249012747+0.369118115574627i</v>
      </c>
      <c r="I893" t="str">
        <f t="shared" si="255"/>
        <v>15.2108790248419-612.122198927448i</v>
      </c>
      <c r="K893" t="str">
        <f t="shared" si="256"/>
        <v>0.329799701970523-0.00811995648201389i</v>
      </c>
      <c r="L893" t="str">
        <f t="shared" si="257"/>
        <v>0.000416666666666667-18.7898937568369i</v>
      </c>
      <c r="M893" t="str">
        <f t="shared" si="258"/>
        <v>0.005-46.7536768184824i</v>
      </c>
      <c r="N893">
        <f t="shared" si="259"/>
        <v>88.819081652973736</v>
      </c>
      <c r="O893">
        <f t="shared" si="260"/>
        <v>72.588138183905684</v>
      </c>
      <c r="P893" s="3">
        <f t="shared" si="261"/>
        <v>72.588138183905684</v>
      </c>
      <c r="Q893" s="3">
        <f t="shared" si="262"/>
        <v>-91.180918347026264</v>
      </c>
      <c r="R893">
        <f t="shared" si="263"/>
        <v>88.819081652973736</v>
      </c>
      <c r="S893">
        <f t="shared" si="264"/>
        <v>2.5030265299618312E-2</v>
      </c>
      <c r="T893">
        <f t="shared" si="247"/>
        <v>72.588138183905684</v>
      </c>
    </row>
    <row r="894" spans="1:20" x14ac:dyDescent="0.25">
      <c r="A894">
        <f t="shared" si="248"/>
        <v>157.86742038699722</v>
      </c>
      <c r="B894">
        <f t="shared" si="265"/>
        <v>25.12538030775686</v>
      </c>
      <c r="C894" t="str">
        <f t="shared" si="249"/>
        <v>-87.7952669682901-4242.92807155806i</v>
      </c>
      <c r="D894" t="str">
        <f t="shared" si="250"/>
        <v>3.47812499585212-633.443041740995i</v>
      </c>
      <c r="E894" t="str">
        <f t="shared" si="251"/>
        <v>162.462517880147-0.238910566923976i</v>
      </c>
      <c r="F894" t="str">
        <f t="shared" si="252"/>
        <v>2.90990990924156-5944.47190623609i</v>
      </c>
      <c r="G894" t="str">
        <f t="shared" si="253"/>
        <v>0.999999999770318-0.0000151552723536708i</v>
      </c>
      <c r="H894" t="str">
        <f t="shared" si="254"/>
        <v>15.1517264984174+0.370520781962371i</v>
      </c>
      <c r="I894" t="str">
        <f t="shared" si="255"/>
        <v>15.2108797634214-609.804949304895i</v>
      </c>
      <c r="K894" t="str">
        <f t="shared" si="256"/>
        <v>0.329798177747721-0.00815077457510095i</v>
      </c>
      <c r="L894" t="str">
        <f t="shared" si="257"/>
        <v>0.000416666666666667-18.7187624594908i</v>
      </c>
      <c r="M894" t="str">
        <f t="shared" si="258"/>
        <v>0.005-46.5766854139097i</v>
      </c>
      <c r="N894">
        <f t="shared" si="259"/>
        <v>88.814596800606211</v>
      </c>
      <c r="O894">
        <f t="shared" si="260"/>
        <v>72.555172486354252</v>
      </c>
      <c r="P894" s="3">
        <f t="shared" si="261"/>
        <v>72.555172486354252</v>
      </c>
      <c r="Q894" s="3">
        <f t="shared" si="262"/>
        <v>-91.185403199393789</v>
      </c>
      <c r="R894">
        <f t="shared" si="263"/>
        <v>88.814596800606211</v>
      </c>
      <c r="S894">
        <f t="shared" si="264"/>
        <v>2.5125380307756861E-2</v>
      </c>
      <c r="T894">
        <f t="shared" si="247"/>
        <v>72.555172486354252</v>
      </c>
    </row>
    <row r="895" spans="1:20" x14ac:dyDescent="0.25">
      <c r="A895">
        <f t="shared" si="248"/>
        <v>158.46731658446782</v>
      </c>
      <c r="B895">
        <f t="shared" si="265"/>
        <v>25.220856752926338</v>
      </c>
      <c r="C895" t="str">
        <f t="shared" si="249"/>
        <v>-87.7947997403535-4226.8483716312i</v>
      </c>
      <c r="D895" t="str">
        <f t="shared" si="250"/>
        <v>3.47812499582053-631.045071384317i</v>
      </c>
      <c r="E895" t="str">
        <f t="shared" si="251"/>
        <v>162.46246447176-0.239816995263973i</v>
      </c>
      <c r="F895" t="str">
        <f t="shared" si="252"/>
        <v>2.90990990923647-5921.96842655098i</v>
      </c>
      <c r="G895" t="str">
        <f t="shared" si="253"/>
        <v>0.999999999768569-0.0000152128623885882i</v>
      </c>
      <c r="H895" t="str">
        <f t="shared" si="254"/>
        <v>15.1517281077216+0.371928778683207i</v>
      </c>
      <c r="I895" t="str">
        <f t="shared" si="255"/>
        <v>15.2108805076248-607.496471931261i</v>
      </c>
      <c r="K895" t="str">
        <f t="shared" si="256"/>
        <v>0.329796641933092-0.00818170934540592i</v>
      </c>
      <c r="L895" t="str">
        <f t="shared" si="257"/>
        <v>0.000416666666666667-18.6479004378271i</v>
      </c>
      <c r="M895" t="str">
        <f t="shared" si="258"/>
        <v>0.005-46.4003640305934i</v>
      </c>
      <c r="N895">
        <f t="shared" si="259"/>
        <v>88.810094935962766</v>
      </c>
      <c r="O895">
        <f t="shared" si="260"/>
        <v>72.522206622392105</v>
      </c>
      <c r="P895" s="3">
        <f t="shared" si="261"/>
        <v>72.522206622392105</v>
      </c>
      <c r="Q895" s="3">
        <f t="shared" si="262"/>
        <v>-91.189905064037234</v>
      </c>
      <c r="R895">
        <f t="shared" si="263"/>
        <v>88.810094935962766</v>
      </c>
      <c r="S895">
        <f t="shared" si="264"/>
        <v>2.5220856752926339E-2</v>
      </c>
      <c r="T895">
        <f t="shared" si="247"/>
        <v>72.522206622392105</v>
      </c>
    </row>
    <row r="896" spans="1:20" x14ac:dyDescent="0.25">
      <c r="A896">
        <f t="shared" si="248"/>
        <v>159.06949238748879</v>
      </c>
      <c r="B896">
        <f t="shared" si="265"/>
        <v>25.31669600858746</v>
      </c>
      <c r="C896" t="str">
        <f t="shared" si="249"/>
        <v>-87.7943289597606-4210.82947652585i</v>
      </c>
      <c r="D896" t="str">
        <f t="shared" si="250"/>
        <v>3.47812499578871-628.65617882285i</v>
      </c>
      <c r="E896" t="str">
        <f t="shared" si="251"/>
        <v>162.462410657277-0.240726851662325i</v>
      </c>
      <c r="F896" t="str">
        <f t="shared" si="252"/>
        <v>2.90990990923133-5899.55013636985i</v>
      </c>
      <c r="G896" t="str">
        <f t="shared" si="253"/>
        <v>0.999999999766807-0.0000152706712656379i</v>
      </c>
      <c r="H896" t="str">
        <f t="shared" si="254"/>
        <v>15.15172972928+0.373342125994695i</v>
      </c>
      <c r="I896" t="str">
        <f t="shared" si="255"/>
        <v>15.2108812574949-605.196733598334i</v>
      </c>
      <c r="K896" t="str">
        <f t="shared" si="256"/>
        <v>0.329795094438591-0.00821276123137085i</v>
      </c>
      <c r="L896" t="str">
        <f t="shared" si="257"/>
        <v>0.000416666666666667-18.5773066724717i</v>
      </c>
      <c r="M896" t="str">
        <f t="shared" si="258"/>
        <v>0.005-46.2247101320913i</v>
      </c>
      <c r="N896">
        <f t="shared" si="259"/>
        <v>88.805575994741659</v>
      </c>
      <c r="O896">
        <f t="shared" si="260"/>
        <v>72.489240590754051</v>
      </c>
      <c r="P896" s="3">
        <f t="shared" si="261"/>
        <v>72.489240590754051</v>
      </c>
      <c r="Q896" s="3">
        <f t="shared" si="262"/>
        <v>-91.194424005258341</v>
      </c>
      <c r="R896">
        <f t="shared" si="263"/>
        <v>88.805575994741659</v>
      </c>
      <c r="S896">
        <f t="shared" si="264"/>
        <v>2.531669600858746E-2</v>
      </c>
      <c r="T896">
        <f t="shared" si="247"/>
        <v>72.489240590754051</v>
      </c>
    </row>
    <row r="897" spans="1:20" x14ac:dyDescent="0.25">
      <c r="A897">
        <f t="shared" si="248"/>
        <v>159.67395645856126</v>
      </c>
      <c r="B897">
        <f t="shared" si="265"/>
        <v>25.412899453420092</v>
      </c>
      <c r="C897" t="str">
        <f t="shared" si="249"/>
        <v>-87.7938545995378-4194.871155807i</v>
      </c>
      <c r="D897" t="str">
        <f t="shared" si="250"/>
        <v>3.47812499575665-626.276329691572i</v>
      </c>
      <c r="E897" t="str">
        <f t="shared" si="251"/>
        <v>162.462356433617-0.241640148958654i</v>
      </c>
      <c r="F897" t="str">
        <f t="shared" si="252"/>
        <v>2.90990990922618-5877.21671319808i</v>
      </c>
      <c r="G897" t="str">
        <f t="shared" si="253"/>
        <v>0.999999999765031-0.0000153286998164201i</v>
      </c>
      <c r="H897" t="str">
        <f t="shared" si="254"/>
        <v>15.1517313631859+0.374760844231407i</v>
      </c>
      <c r="I897" t="str">
        <f t="shared" si="255"/>
        <v>15.2108820130751-602.905701223606i</v>
      </c>
      <c r="K897" t="str">
        <f t="shared" si="256"/>
        <v>0.329793535175501-0.00824393067304745i</v>
      </c>
      <c r="L897" t="str">
        <f t="shared" si="257"/>
        <v>0.000416666666666667-18.5069801479097i</v>
      </c>
      <c r="M897" t="str">
        <f t="shared" si="258"/>
        <v>0.005-46.0497211915635i</v>
      </c>
      <c r="N897">
        <f t="shared" si="259"/>
        <v>88.801039912400611</v>
      </c>
      <c r="O897">
        <f t="shared" si="260"/>
        <v>72.456274390165291</v>
      </c>
      <c r="P897" s="3">
        <f t="shared" si="261"/>
        <v>72.456274390165291</v>
      </c>
      <c r="Q897" s="3">
        <f t="shared" si="262"/>
        <v>-91.198960087599389</v>
      </c>
      <c r="R897">
        <f t="shared" si="263"/>
        <v>88.801039912400611</v>
      </c>
      <c r="S897">
        <f t="shared" si="264"/>
        <v>2.5412899453420092E-2</v>
      </c>
      <c r="T897">
        <f t="shared" si="247"/>
        <v>72.456274390165291</v>
      </c>
    </row>
    <row r="898" spans="1:20" x14ac:dyDescent="0.25">
      <c r="A898">
        <f t="shared" si="248"/>
        <v>160.28071749310382</v>
      </c>
      <c r="B898">
        <f t="shared" si="265"/>
        <v>25.509468471343091</v>
      </c>
      <c r="C898" t="str">
        <f t="shared" si="249"/>
        <v>-87.793376632504-4178.97317991097i</v>
      </c>
      <c r="D898" t="str">
        <f t="shared" si="250"/>
        <v>3.47812499572433-623.905489755549i</v>
      </c>
      <c r="E898" t="str">
        <f t="shared" si="251"/>
        <v>162.462301797672-0.242556900039176i</v>
      </c>
      <c r="F898" t="str">
        <f t="shared" si="252"/>
        <v>2.90990990922096-5854.96783576181i</v>
      </c>
      <c r="G898" t="str">
        <f t="shared" si="253"/>
        <v>0.999999999763242-0.000015386948875695i</v>
      </c>
      <c r="H898" t="str">
        <f t="shared" si="254"/>
        <v>15.1517330095334+0.376184953805208i</v>
      </c>
      <c r="I898" t="str">
        <f t="shared" si="255"/>
        <v>15.2108827744086-600.623341849803i</v>
      </c>
      <c r="K898" t="str">
        <f t="shared" si="256"/>
        <v>0.329791964054437-0.00827521811210278i</v>
      </c>
      <c r="L898" t="str">
        <f t="shared" si="257"/>
        <v>0.000416666666666667-18.4369198524703i</v>
      </c>
      <c r="M898" t="str">
        <f t="shared" si="258"/>
        <v>0.005-45.8753946917349i</v>
      </c>
      <c r="N898">
        <f t="shared" si="259"/>
        <v>88.796486624156145</v>
      </c>
      <c r="O898">
        <f t="shared" si="260"/>
        <v>72.423308019341121</v>
      </c>
      <c r="P898" s="3">
        <f t="shared" si="261"/>
        <v>72.423308019341121</v>
      </c>
      <c r="Q898" s="3">
        <f t="shared" si="262"/>
        <v>-91.203513375843855</v>
      </c>
      <c r="R898">
        <f t="shared" si="263"/>
        <v>88.796486624156145</v>
      </c>
      <c r="S898">
        <f t="shared" si="264"/>
        <v>2.550946847134309E-2</v>
      </c>
      <c r="T898">
        <f t="shared" si="247"/>
        <v>72.423308019341121</v>
      </c>
    </row>
    <row r="899" spans="1:20" x14ac:dyDescent="0.25">
      <c r="A899">
        <f t="shared" si="248"/>
        <v>160.88978421957762</v>
      </c>
      <c r="B899">
        <f t="shared" si="265"/>
        <v>25.606404451534196</v>
      </c>
      <c r="C899" t="str">
        <f t="shared" si="249"/>
        <v>-87.792895031277-4163.13532014234i</v>
      </c>
      <c r="D899" t="str">
        <f t="shared" si="250"/>
        <v>3.47812499569177-621.543624909458i</v>
      </c>
      <c r="E899" t="str">
        <f t="shared" si="251"/>
        <v>162.462246746313-0.243477117836977i</v>
      </c>
      <c r="F899" t="str">
        <f t="shared" si="252"/>
        <v>2.90990990921571-5832.80318400352i</v>
      </c>
      <c r="G899" t="str">
        <f t="shared" si="253"/>
        <v>0.999999999761439-0.0000154454192813948i</v>
      </c>
      <c r="H899" t="str">
        <f t="shared" si="254"/>
        <v>15.1517346684171+0.377614475205556i</v>
      </c>
      <c r="I899" t="str">
        <f t="shared" si="255"/>
        <v>15.2108835415392-598.349622644418i</v>
      </c>
      <c r="K899" t="str">
        <f t="shared" si="256"/>
        <v>0.329790380985337-0.00830662399182465i</v>
      </c>
      <c r="L899" t="str">
        <f t="shared" si="257"/>
        <v>0.000416666666666667-18.3671247783127i</v>
      </c>
      <c r="M899" t="str">
        <f t="shared" si="258"/>
        <v>0.005-45.7017281248603i</v>
      </c>
      <c r="N899">
        <f t="shared" si="259"/>
        <v>88.791916064982644</v>
      </c>
      <c r="O899">
        <f t="shared" si="260"/>
        <v>72.390341476987444</v>
      </c>
      <c r="P899" s="3">
        <f t="shared" si="261"/>
        <v>72.390341476987444</v>
      </c>
      <c r="Q899" s="3">
        <f t="shared" si="262"/>
        <v>-91.208083935017356</v>
      </c>
      <c r="R899">
        <f t="shared" si="263"/>
        <v>88.791916064982644</v>
      </c>
      <c r="S899">
        <f t="shared" si="264"/>
        <v>2.5606404451534195E-2</v>
      </c>
      <c r="T899">
        <f t="shared" si="247"/>
        <v>72.390341476987444</v>
      </c>
    </row>
    <row r="900" spans="1:20" x14ac:dyDescent="0.25">
      <c r="A900">
        <f t="shared" si="248"/>
        <v>161.50116539961201</v>
      </c>
      <c r="B900">
        <f t="shared" si="265"/>
        <v>25.703708788450026</v>
      </c>
      <c r="C900" t="str">
        <f t="shared" si="249"/>
        <v>-87.7924097682628-4147.35734867032i</v>
      </c>
      <c r="D900" t="str">
        <f t="shared" si="250"/>
        <v>3.47812499565897-619.19070117708i</v>
      </c>
      <c r="E900" t="str">
        <f t="shared" si="251"/>
        <v>162.462191276384-0.244400815332072i</v>
      </c>
      <c r="F900" t="str">
        <f t="shared" si="252"/>
        <v>2.90990990921043-5810.72243907727i</v>
      </c>
      <c r="G900" t="str">
        <f t="shared" si="253"/>
        <v>0.999999999759623-0.000015504111874636i</v>
      </c>
      <c r="H900" t="str">
        <f t="shared" si="254"/>
        <v>15.1517363399325+0.379049428999799i</v>
      </c>
      <c r="I900" t="str">
        <f t="shared" si="255"/>
        <v>15.2108843145113-596.084510899242i</v>
      </c>
      <c r="K900" t="str">
        <f t="shared" si="256"/>
        <v>0.329788785877453-0.00833814875712702i</v>
      </c>
      <c r="L900" t="str">
        <f t="shared" si="257"/>
        <v>0.000416666666666667-18.2975939214113i</v>
      </c>
      <c r="M900" t="str">
        <f t="shared" si="258"/>
        <v>0.005-45.5287189926882i</v>
      </c>
      <c r="N900">
        <f t="shared" si="259"/>
        <v>88.787328169611428</v>
      </c>
      <c r="O900">
        <f t="shared" si="260"/>
        <v>72.357374761799989</v>
      </c>
      <c r="P900" s="3">
        <f t="shared" si="261"/>
        <v>72.357374761799989</v>
      </c>
      <c r="Q900" s="3">
        <f t="shared" si="262"/>
        <v>-91.212671830388572</v>
      </c>
      <c r="R900">
        <f t="shared" si="263"/>
        <v>88.787328169611428</v>
      </c>
      <c r="S900">
        <f t="shared" si="264"/>
        <v>2.5703708788450026E-2</v>
      </c>
      <c r="T900">
        <f t="shared" si="247"/>
        <v>72.357374761799989</v>
      </c>
    </row>
    <row r="901" spans="1:20" x14ac:dyDescent="0.25">
      <c r="A901">
        <f t="shared" si="248"/>
        <v>162.11486982813054</v>
      </c>
      <c r="B901">
        <f t="shared" si="265"/>
        <v>25.801382881846138</v>
      </c>
      <c r="C901" t="str">
        <f t="shared" si="249"/>
        <v>-87.7919208156607-4131.6390385258i</v>
      </c>
      <c r="D901" t="str">
        <f t="shared" si="250"/>
        <v>3.47812499562591-616.846684710813i</v>
      </c>
      <c r="E901" t="str">
        <f t="shared" si="251"/>
        <v>162.46213538471-0.245328005551591i</v>
      </c>
      <c r="F901" t="str">
        <f t="shared" si="252"/>
        <v>2.9099099092051-5788.72528334407i</v>
      </c>
      <c r="G901" t="str">
        <f t="shared" si="253"/>
        <v>0.999999999757792-0.000015563027499731i</v>
      </c>
      <c r="H901" t="str">
        <f t="shared" si="254"/>
        <v>15.1517380241759+0.380489835833464i</v>
      </c>
      <c r="I901" t="str">
        <f t="shared" si="255"/>
        <v>15.2108850933691-593.82797402988i</v>
      </c>
      <c r="K901" t="str">
        <f t="shared" si="256"/>
        <v>0.329787178639352-0.00836979285455562i</v>
      </c>
      <c r="L901" t="str">
        <f t="shared" si="257"/>
        <v>0.000416666666666667-18.2283262815415i</v>
      </c>
      <c r="M901" t="str">
        <f t="shared" si="258"/>
        <v>0.005-45.3563648064237i</v>
      </c>
      <c r="N901">
        <f t="shared" si="259"/>
        <v>88.782722872529945</v>
      </c>
      <c r="O901">
        <f t="shared" si="260"/>
        <v>72.324407872464803</v>
      </c>
      <c r="P901" s="3">
        <f t="shared" si="261"/>
        <v>72.324407872464803</v>
      </c>
      <c r="Q901" s="3">
        <f t="shared" si="262"/>
        <v>-91.217277127470055</v>
      </c>
      <c r="R901">
        <f t="shared" si="263"/>
        <v>88.782722872529945</v>
      </c>
      <c r="S901">
        <f t="shared" si="264"/>
        <v>2.5801382881846139E-2</v>
      </c>
      <c r="T901">
        <f t="shared" si="247"/>
        <v>72.324407872464803</v>
      </c>
    </row>
    <row r="902" spans="1:20" x14ac:dyDescent="0.25">
      <c r="A902">
        <f t="shared" si="248"/>
        <v>162.73090633347746</v>
      </c>
      <c r="B902">
        <f t="shared" si="265"/>
        <v>25.899428136797155</v>
      </c>
      <c r="C902" t="str">
        <f t="shared" si="249"/>
        <v>-87.7914281454601-4115.98016359789i</v>
      </c>
      <c r="D902" t="str">
        <f t="shared" si="250"/>
        <v>3.47812499559262-614.511541791202i</v>
      </c>
      <c r="E902" t="str">
        <f t="shared" si="251"/>
        <v>162.462079068087-0.246258701569959i</v>
      </c>
      <c r="F902" t="str">
        <f t="shared" si="252"/>
        <v>2.90990990919975-5766.81140036754i</v>
      </c>
      <c r="G902" t="str">
        <f t="shared" si="253"/>
        <v>0.999999999755948-0.0000156221670042012i</v>
      </c>
      <c r="H902" t="str">
        <f t="shared" si="254"/>
        <v>15.1517397212441+0.381935716430563i</v>
      </c>
      <c r="I902" t="str">
        <f t="shared" si="255"/>
        <v>15.2108858781577-591.579979575295i</v>
      </c>
      <c r="K902" t="str">
        <f t="shared" si="256"/>
        <v>0.329785559178908-0.00840155673229353i</v>
      </c>
      <c r="L902" t="str">
        <f t="shared" si="257"/>
        <v>0.000416666666666667-18.1593208622648i</v>
      </c>
      <c r="M902" t="str">
        <f t="shared" si="258"/>
        <v>0.005-45.1846630866944i</v>
      </c>
      <c r="N902">
        <f t="shared" si="259"/>
        <v>88.778100107980862</v>
      </c>
      <c r="O902">
        <f t="shared" si="260"/>
        <v>72.291440807657906</v>
      </c>
      <c r="P902" s="3">
        <f t="shared" si="261"/>
        <v>72.291440807657906</v>
      </c>
      <c r="Q902" s="3">
        <f t="shared" si="262"/>
        <v>-91.221899892019138</v>
      </c>
      <c r="R902">
        <f t="shared" si="263"/>
        <v>88.778100107980862</v>
      </c>
      <c r="S902">
        <f t="shared" si="264"/>
        <v>2.5899428136797156E-2</v>
      </c>
      <c r="T902">
        <f t="shared" si="247"/>
        <v>72.291440807657906</v>
      </c>
    </row>
    <row r="903" spans="1:20" x14ac:dyDescent="0.25">
      <c r="A903">
        <f t="shared" si="248"/>
        <v>163.34928377754466</v>
      </c>
      <c r="B903">
        <f t="shared" si="265"/>
        <v>25.997845963716983</v>
      </c>
      <c r="C903" t="str">
        <f t="shared" si="249"/>
        <v>-87.7909317294355-4100.38049863064i</v>
      </c>
      <c r="D903" t="str">
        <f t="shared" si="250"/>
        <v>3.47812499555904-612.185238826418i</v>
      </c>
      <c r="E903" t="str">
        <f t="shared" si="251"/>
        <v>162.462022323289-0.247192916508989i</v>
      </c>
      <c r="F903" t="str">
        <f t="shared" si="252"/>
        <v>2.90990990919433-5744.98047490901i</v>
      </c>
      <c r="G903" t="str">
        <f t="shared" si="253"/>
        <v>0.99999999975409-0.000015681531238788i</v>
      </c>
      <c r="H903" t="str">
        <f t="shared" si="254"/>
        <v>15.1517414312348+0.383387091593888i</v>
      </c>
      <c r="I903" t="str">
        <f t="shared" si="255"/>
        <v>15.210886668922-589.340495197323i</v>
      </c>
      <c r="K903" t="str">
        <f t="shared" si="256"/>
        <v>0.329783927403297-0.00843344084016668i</v>
      </c>
      <c r="L903" t="str">
        <f t="shared" si="257"/>
        <v>0.000416666666666667-18.0905766709154i</v>
      </c>
      <c r="M903" t="str">
        <f t="shared" si="258"/>
        <v>0.005-45.0136113635129i</v>
      </c>
      <c r="N903">
        <f t="shared" si="259"/>
        <v>88.773459809961196</v>
      </c>
      <c r="O903">
        <f t="shared" si="260"/>
        <v>72.258473566045069</v>
      </c>
      <c r="P903" s="3">
        <f t="shared" si="261"/>
        <v>72.258473566045069</v>
      </c>
      <c r="Q903" s="3">
        <f t="shared" si="262"/>
        <v>-91.226540190038804</v>
      </c>
      <c r="R903">
        <f t="shared" si="263"/>
        <v>88.773459809961196</v>
      </c>
      <c r="S903">
        <f t="shared" si="264"/>
        <v>2.5997845963716983E-2</v>
      </c>
      <c r="T903">
        <f t="shared" si="247"/>
        <v>72.258473566045069</v>
      </c>
    </row>
    <row r="904" spans="1:20" x14ac:dyDescent="0.25">
      <c r="A904">
        <f t="shared" si="248"/>
        <v>163.97001105589933</v>
      </c>
      <c r="B904">
        <f t="shared" si="265"/>
        <v>26.096637778379108</v>
      </c>
      <c r="C904" t="str">
        <f t="shared" si="249"/>
        <v>-87.7904315391527-4084.83981922011i</v>
      </c>
      <c r="D904" t="str">
        <f t="shared" si="250"/>
        <v>3.47812499552525-609.867742351827i</v>
      </c>
      <c r="E904" t="str">
        <f t="shared" si="251"/>
        <v>162.461965147067-0.248130663538124i</v>
      </c>
      <c r="F904" t="str">
        <f t="shared" si="252"/>
        <v>2.90990990918889-5723.23219292338i</v>
      </c>
      <c r="G904" t="str">
        <f t="shared" si="253"/>
        <v>0.999999999752217-0.0000157411210574659i</v>
      </c>
      <c r="H904" t="str">
        <f t="shared" si="254"/>
        <v>15.1517431542464+0.3848439822053i</v>
      </c>
      <c r="I904" t="str">
        <f t="shared" si="255"/>
        <v>15.2108874657076-587.10948868024i</v>
      </c>
      <c r="K904" t="str">
        <f t="shared" si="256"/>
        <v>0.329782283218993-0.00846544562964926i</v>
      </c>
      <c r="L904" t="str">
        <f t="shared" si="257"/>
        <v>0.000416666666666667-18.0220927185848i</v>
      </c>
      <c r="M904" t="str">
        <f t="shared" si="258"/>
        <v>0.005-44.8432071762433i</v>
      </c>
      <c r="N904">
        <f t="shared" si="259"/>
        <v>88.76880191222142</v>
      </c>
      <c r="O904">
        <f t="shared" si="260"/>
        <v>72.225506146282413</v>
      </c>
      <c r="P904" s="3">
        <f t="shared" si="261"/>
        <v>72.225506146282413</v>
      </c>
      <c r="Q904" s="3">
        <f t="shared" si="262"/>
        <v>-91.23119808777858</v>
      </c>
      <c r="R904">
        <f t="shared" si="263"/>
        <v>88.76880191222142</v>
      </c>
      <c r="S904">
        <f t="shared" si="264"/>
        <v>2.6096637778379107E-2</v>
      </c>
      <c r="T904">
        <f t="shared" si="247"/>
        <v>72.225506146282413</v>
      </c>
    </row>
    <row r="905" spans="1:20" x14ac:dyDescent="0.25">
      <c r="A905">
        <f t="shared" si="248"/>
        <v>164.59309709791177</v>
      </c>
      <c r="B905">
        <f t="shared" si="265"/>
        <v>26.19580500193695</v>
      </c>
      <c r="C905" t="str">
        <f t="shared" si="249"/>
        <v>-87.7899275459571-4069.35790181065i</v>
      </c>
      <c r="D905" t="str">
        <f t="shared" si="250"/>
        <v>3.47812499549116-607.559019029452i</v>
      </c>
      <c r="E905" t="str">
        <f t="shared" si="251"/>
        <v>162.461907536145-0.249071955874475i</v>
      </c>
      <c r="F905" t="str">
        <f t="shared" si="252"/>
        <v>2.90990990918339-5701.56624155424i</v>
      </c>
      <c r="G905" t="str">
        <f t="shared" si="253"/>
        <v>0.99999999975033-0.0000158009373174545i</v>
      </c>
      <c r="H905" t="str">
        <f t="shared" si="254"/>
        <v>15.151744890378+0.386306409226057i</v>
      </c>
      <c r="I905" t="str">
        <f t="shared" si="255"/>
        <v>15.2108882685604-584.886927930258i</v>
      </c>
      <c r="K905" t="str">
        <f t="shared" si="256"/>
        <v>0.329780626531759-0.00849757155386957i</v>
      </c>
      <c r="L905" t="str">
        <f t="shared" si="257"/>
        <v>0.000416666666666667-17.9538680201084i</v>
      </c>
      <c r="M905" t="str">
        <f t="shared" si="258"/>
        <v>0.005-44.6734480735637i</v>
      </c>
      <c r="N905">
        <f t="shared" si="259"/>
        <v>88.764126348264497</v>
      </c>
      <c r="O905">
        <f t="shared" si="260"/>
        <v>72.192538547015303</v>
      </c>
      <c r="P905" s="3">
        <f t="shared" si="261"/>
        <v>72.192538547015303</v>
      </c>
      <c r="Q905" s="3">
        <f t="shared" si="262"/>
        <v>-91.235873651735503</v>
      </c>
      <c r="R905">
        <f t="shared" si="263"/>
        <v>88.764126348264497</v>
      </c>
      <c r="S905">
        <f t="shared" si="264"/>
        <v>2.619580500193695E-2</v>
      </c>
      <c r="T905">
        <f t="shared" si="247"/>
        <v>72.192538547015303</v>
      </c>
    </row>
    <row r="906" spans="1:20" x14ac:dyDescent="0.25">
      <c r="A906">
        <f t="shared" si="248"/>
        <v>165.21855086688382</v>
      </c>
      <c r="B906">
        <f t="shared" si="265"/>
        <v>26.295349060944311</v>
      </c>
      <c r="C906" t="str">
        <f t="shared" si="249"/>
        <v>-87.7894197209813-4053.93452369214i</v>
      </c>
      <c r="D906" t="str">
        <f t="shared" si="250"/>
        <v>3.47812499545682-605.25903564754i</v>
      </c>
      <c r="E906" t="str">
        <f t="shared" si="251"/>
        <v>162.461849487224-0.250016806783098i</v>
      </c>
      <c r="F906" t="str">
        <f t="shared" si="252"/>
        <v>2.90990990917786-5679.98230912966i</v>
      </c>
      <c r="G906" t="str">
        <f t="shared" si="253"/>
        <v>0.999999999748429-0.0000158609808792306i</v>
      </c>
      <c r="H906" t="str">
        <f t="shared" si="254"/>
        <v>15.1517466397297+0.387774393697084i</v>
      </c>
      <c r="I906" t="str">
        <f t="shared" si="255"/>
        <v>15.2108890775266-582.672780975108i</v>
      </c>
      <c r="K906" t="str">
        <f t="shared" si="256"/>
        <v>0.329778957246647-0.00852981906761534i</v>
      </c>
      <c r="L906" t="str">
        <f t="shared" si="257"/>
        <v>0.000416666666666667-17.8859015940509i</v>
      </c>
      <c r="M906" t="str">
        <f t="shared" si="258"/>
        <v>0.005-44.5043316134326i</v>
      </c>
      <c r="N906">
        <f t="shared" si="259"/>
        <v>88.759433051345169</v>
      </c>
      <c r="O906">
        <f t="shared" si="260"/>
        <v>72.159570766879241</v>
      </c>
      <c r="P906" s="3">
        <f t="shared" si="261"/>
        <v>72.159570766879241</v>
      </c>
      <c r="Q906" s="3">
        <f t="shared" si="262"/>
        <v>-91.240566948654831</v>
      </c>
      <c r="R906">
        <f t="shared" si="263"/>
        <v>88.759433051345169</v>
      </c>
      <c r="S906">
        <f t="shared" si="264"/>
        <v>2.6295349060944311E-2</v>
      </c>
      <c r="T906">
        <f t="shared" si="247"/>
        <v>72.159570766879241</v>
      </c>
    </row>
    <row r="907" spans="1:20" x14ac:dyDescent="0.25">
      <c r="A907">
        <f t="shared" si="248"/>
        <v>165.84638136017799</v>
      </c>
      <c r="B907">
        <f t="shared" si="265"/>
        <v>26.3952713873759</v>
      </c>
      <c r="C907" t="str">
        <f t="shared" si="249"/>
        <v>-87.7889080351366-4038.5694629965i</v>
      </c>
      <c r="D907" t="str">
        <f t="shared" si="250"/>
        <v>3.47812499542224-602.967759120056i</v>
      </c>
      <c r="E907" t="str">
        <f t="shared" si="251"/>
        <v>162.461790996978-0.250965229577053i</v>
      </c>
      <c r="F907" t="str">
        <f t="shared" si="252"/>
        <v>2.90990990917229-5658.4800851575i</v>
      </c>
      <c r="G907" t="str">
        <f t="shared" si="253"/>
        <v>0.999999999746514-0.0000159212526065413i</v>
      </c>
      <c r="H907" t="str">
        <f t="shared" si="254"/>
        <v>15.1517484024018+0.389247956739296i</v>
      </c>
      <c r="I907" t="str">
        <f t="shared" si="255"/>
        <v>15.2108898926526-580.467015963526i</v>
      </c>
      <c r="K907" t="str">
        <f t="shared" si="256"/>
        <v>0.32977727526799-0.00856218862733952i</v>
      </c>
      <c r="L907" t="str">
        <f t="shared" si="257"/>
        <v>0.000416666666666667-17.8181924626927i</v>
      </c>
      <c r="M907" t="str">
        <f t="shared" si="258"/>
        <v>0.005-44.3358553630531i</v>
      </c>
      <c r="N907">
        <f t="shared" si="259"/>
        <v>88.754721954468948</v>
      </c>
      <c r="O907">
        <f t="shared" si="260"/>
        <v>72.126602804499171</v>
      </c>
      <c r="P907" s="3">
        <f t="shared" si="261"/>
        <v>72.126602804499171</v>
      </c>
      <c r="Q907" s="3">
        <f t="shared" si="262"/>
        <v>-91.245278045531052</v>
      </c>
      <c r="R907">
        <f t="shared" si="263"/>
        <v>88.754721954468948</v>
      </c>
      <c r="S907">
        <f t="shared" si="264"/>
        <v>2.63952713873759E-2</v>
      </c>
      <c r="T907">
        <f t="shared" si="247"/>
        <v>72.126602804499171</v>
      </c>
    </row>
    <row r="908" spans="1:20" x14ac:dyDescent="0.25">
      <c r="A908">
        <f t="shared" si="248"/>
        <v>166.47659760934667</v>
      </c>
      <c r="B908">
        <f t="shared" si="265"/>
        <v>26.495573418647929</v>
      </c>
      <c r="C908" t="str">
        <f t="shared" si="249"/>
        <v>-87.7883924591148-4023.26249869457i</v>
      </c>
      <c r="D908" t="str">
        <f t="shared" si="250"/>
        <v>3.47812499538737-600.685156486217i</v>
      </c>
      <c r="E908" t="str">
        <f t="shared" si="251"/>
        <v>162.461732062057-0.251917237617629i</v>
      </c>
      <c r="F908" t="str">
        <f t="shared" si="252"/>
        <v>2.90990990916666-5637.05926032104i</v>
      </c>
      <c r="G908" t="str">
        <f t="shared" si="253"/>
        <v>0.999999999744584-0.0000159817533664153i</v>
      </c>
      <c r="H908" t="str">
        <f t="shared" si="254"/>
        <v>15.1517501784961+0.390727119553899i</v>
      </c>
      <c r="I908" t="str">
        <f t="shared" si="255"/>
        <v>15.2108907139854-578.269601164854i</v>
      </c>
      <c r="K908" t="str">
        <f t="shared" si="256"/>
        <v>0.329775580499393-0.00859468069116566i</v>
      </c>
      <c r="L908" t="str">
        <f t="shared" si="257"/>
        <v>0.000416666666666667-17.7507396520151i</v>
      </c>
      <c r="M908" t="str">
        <f t="shared" si="258"/>
        <v>0.005-44.1680168988376i</v>
      </c>
      <c r="N908">
        <f t="shared" si="259"/>
        <v>88.749992990391149</v>
      </c>
      <c r="O908">
        <f t="shared" si="260"/>
        <v>72.093634658489535</v>
      </c>
      <c r="P908" s="3">
        <f t="shared" si="261"/>
        <v>72.093634658489535</v>
      </c>
      <c r="Q908" s="3">
        <f t="shared" si="262"/>
        <v>-91.250007009608851</v>
      </c>
      <c r="R908">
        <f t="shared" si="263"/>
        <v>88.749992990391149</v>
      </c>
      <c r="S908">
        <f t="shared" si="264"/>
        <v>2.649557341864793E-2</v>
      </c>
      <c r="T908">
        <f t="shared" si="247"/>
        <v>72.093634658489535</v>
      </c>
    </row>
    <row r="909" spans="1:20" x14ac:dyDescent="0.25">
      <c r="A909">
        <f t="shared" si="248"/>
        <v>167.10920868026218</v>
      </c>
      <c r="B909">
        <f t="shared" si="265"/>
        <v>26.596256597638792</v>
      </c>
      <c r="C909" t="str">
        <f t="shared" si="249"/>
        <v>-87.7878729633872-4008.01341059307i</v>
      </c>
      <c r="D909" t="str">
        <f t="shared" si="250"/>
        <v>3.47812499535226-598.411194910021i</v>
      </c>
      <c r="E909" t="str">
        <f t="shared" si="251"/>
        <v>162.461672679087-0.252872844314432i</v>
      </c>
      <c r="F909" t="str">
        <f t="shared" si="252"/>
        <v>2.90990990916101-5615.71952647457i</v>
      </c>
      <c r="G909" t="str">
        <f t="shared" si="253"/>
        <v>0.999999999742639-0.0000160424840291765i</v>
      </c>
      <c r="H909" t="str">
        <f t="shared" si="254"/>
        <v>15.1517519681147+0.392211903422696i</v>
      </c>
      <c r="I909" t="str">
        <f t="shared" si="255"/>
        <v>15.2108915415724-576.080504968544i</v>
      </c>
      <c r="K909" t="str">
        <f t="shared" si="256"/>
        <v>0.329773872843733-0.00862729571889382i</v>
      </c>
      <c r="L909" t="str">
        <f t="shared" si="257"/>
        <v>0.000416666666666667-17.6835421916867i</v>
      </c>
      <c r="M909" t="str">
        <f t="shared" si="258"/>
        <v>0.005-44.0008138063732i</v>
      </c>
      <c r="N909">
        <f t="shared" si="259"/>
        <v>88.745246091616167</v>
      </c>
      <c r="O909">
        <f t="shared" si="260"/>
        <v>72.060666327454527</v>
      </c>
      <c r="P909" s="3">
        <f t="shared" si="261"/>
        <v>72.060666327454527</v>
      </c>
      <c r="Q909" s="3">
        <f t="shared" si="262"/>
        <v>-91.254753908383833</v>
      </c>
      <c r="R909">
        <f t="shared" si="263"/>
        <v>88.745246091616167</v>
      </c>
      <c r="S909">
        <f t="shared" si="264"/>
        <v>2.6596256597638791E-2</v>
      </c>
      <c r="T909">
        <f t="shared" si="247"/>
        <v>72.060666327454527</v>
      </c>
    </row>
    <row r="910" spans="1:20" x14ac:dyDescent="0.25">
      <c r="A910">
        <f t="shared" si="248"/>
        <v>167.74422367324718</v>
      </c>
      <c r="B910">
        <f t="shared" si="265"/>
        <v>26.69732237270982</v>
      </c>
      <c r="C910" t="str">
        <f t="shared" si="249"/>
        <v>-87.7873495182017-3992.82197933123i</v>
      </c>
      <c r="D910" t="str">
        <f t="shared" si="250"/>
        <v>3.47812499531687-596.145841679763i</v>
      </c>
      <c r="E910" t="str">
        <f t="shared" si="251"/>
        <v>162.461612844667-0.253832063125646i</v>
      </c>
      <c r="F910" t="str">
        <f t="shared" si="252"/>
        <v>2.90990990915531-5594.4605766388i</v>
      </c>
      <c r="G910" t="str">
        <f t="shared" si="253"/>
        <v>0.999999999740679-0.0000161034454684557i</v>
      </c>
      <c r="H910" t="str">
        <f t="shared" si="254"/>
        <v>15.1517537713604+0.393702329708383i</v>
      </c>
      <c r="I910" t="str">
        <f t="shared" si="255"/>
        <v>15.2108923754611-573.8996958837i</v>
      </c>
      <c r="K910" t="str">
        <f t="shared" si="256"/>
        <v>0.329772152203154-0.00866003417200605i</v>
      </c>
      <c r="L910" t="str">
        <f t="shared" si="257"/>
        <v>0.000416666666666667-17.6165991150495i</v>
      </c>
      <c r="M910" t="str">
        <f t="shared" si="258"/>
        <v>0.005-43.8342436803878i</v>
      </c>
      <c r="N910">
        <f t="shared" si="259"/>
        <v>88.74048119039638</v>
      </c>
      <c r="O910">
        <f t="shared" si="260"/>
        <v>72.027697809987558</v>
      </c>
      <c r="P910" s="3">
        <f t="shared" si="261"/>
        <v>72.027697809987558</v>
      </c>
      <c r="Q910" s="3">
        <f t="shared" si="262"/>
        <v>-91.25951880960362</v>
      </c>
      <c r="R910">
        <f t="shared" si="263"/>
        <v>88.74048119039638</v>
      </c>
      <c r="S910">
        <f t="shared" si="264"/>
        <v>2.669732237270982E-2</v>
      </c>
      <c r="T910">
        <f t="shared" si="247"/>
        <v>72.027697809987558</v>
      </c>
    </row>
    <row r="911" spans="1:20" x14ac:dyDescent="0.25">
      <c r="A911">
        <f t="shared" si="248"/>
        <v>168.38165172320555</v>
      </c>
      <c r="B911">
        <f t="shared" si="265"/>
        <v>26.79877219772612</v>
      </c>
      <c r="C911" t="str">
        <f t="shared" si="249"/>
        <v>-87.7868220935785-3977.68798637769i</v>
      </c>
      <c r="D911" t="str">
        <f t="shared" si="250"/>
        <v>3.4781249952812-593.889064207576i</v>
      </c>
      <c r="E911" t="str">
        <f t="shared" si="251"/>
        <v>162.461552555369-0.254794907558048i</v>
      </c>
      <c r="F911" t="str">
        <f t="shared" si="252"/>
        <v>2.90990990914956-5573.2821049966i</v>
      </c>
      <c r="G911" t="str">
        <f t="shared" si="253"/>
        <v>0.999999999738705-0.000016164638561204i</v>
      </c>
      <c r="H911" t="str">
        <f t="shared" si="254"/>
        <v>15.1517555883372+0.395198419854872i</v>
      </c>
      <c r="I911" t="str">
        <f t="shared" si="255"/>
        <v>15.2108932156994-571.72714253866i</v>
      </c>
      <c r="K911" t="str">
        <f t="shared" si="256"/>
        <v>0.329770418479056-0.008692896513672i</v>
      </c>
      <c r="L911" t="str">
        <f t="shared" si="257"/>
        <v>0.000416666666666667-17.5499094591048i</v>
      </c>
      <c r="M911" t="str">
        <f t="shared" si="258"/>
        <v>0.005-43.6683041247138i</v>
      </c>
      <c r="N911">
        <f t="shared" si="259"/>
        <v>88.735698218731414</v>
      </c>
      <c r="O911">
        <f t="shared" si="260"/>
        <v>71.994729104671251</v>
      </c>
      <c r="P911" s="3">
        <f t="shared" si="261"/>
        <v>71.994729104671251</v>
      </c>
      <c r="Q911" s="3">
        <f t="shared" si="262"/>
        <v>-91.264301781268586</v>
      </c>
      <c r="R911">
        <f t="shared" si="263"/>
        <v>88.735698218731414</v>
      </c>
      <c r="S911">
        <f t="shared" si="264"/>
        <v>2.6798772197726119E-2</v>
      </c>
      <c r="T911">
        <f t="shared" si="247"/>
        <v>71.994729104671251</v>
      </c>
    </row>
    <row r="912" spans="1:20" x14ac:dyDescent="0.25">
      <c r="A912">
        <f t="shared" si="248"/>
        <v>169.02150199975372</v>
      </c>
      <c r="B912">
        <f t="shared" si="265"/>
        <v>26.90060753207748</v>
      </c>
      <c r="C912" t="str">
        <f t="shared" si="249"/>
        <v>-87.7862906593141-3962.61121402749i</v>
      </c>
      <c r="D912" t="str">
        <f t="shared" si="250"/>
        <v>3.47812499524527-591.640830028964i</v>
      </c>
      <c r="E912" t="str">
        <f t="shared" si="251"/>
        <v>162.461491807741-0.255761391167307i</v>
      </c>
      <c r="F912" t="str">
        <f t="shared" si="252"/>
        <v>2.90990990914377-5552.18380688859i</v>
      </c>
      <c r="G912" t="str">
        <f t="shared" si="253"/>
        <v>0.999999999736715-0.0000162260641877043i</v>
      </c>
      <c r="H912" t="str">
        <f t="shared" si="254"/>
        <v>15.1517574191496+0.39670019538759i</v>
      </c>
      <c r="I912" t="str">
        <f t="shared" si="255"/>
        <v>15.2108940623358-569.562813680516i</v>
      </c>
      <c r="K912" t="str">
        <f t="shared" si="256"/>
        <v>0.329768671572093-0.00872588320875459i</v>
      </c>
      <c r="L912" t="str">
        <f t="shared" si="257"/>
        <v>0.000416666666666667-17.4834722644997i</v>
      </c>
      <c r="M912" t="str">
        <f t="shared" si="258"/>
        <v>0.005-43.5029927522553i</v>
      </c>
      <c r="N912">
        <f t="shared" si="259"/>
        <v>88.730897108367202</v>
      </c>
      <c r="O912">
        <f t="shared" si="260"/>
        <v>71.96176021007777</v>
      </c>
      <c r="P912" s="3">
        <f t="shared" si="261"/>
        <v>71.96176021007777</v>
      </c>
      <c r="Q912" s="3">
        <f t="shared" si="262"/>
        <v>-91.269102891632798</v>
      </c>
      <c r="R912">
        <f t="shared" si="263"/>
        <v>88.730897108367202</v>
      </c>
      <c r="S912">
        <f t="shared" si="264"/>
        <v>2.6900607532077479E-2</v>
      </c>
      <c r="T912">
        <f t="shared" si="247"/>
        <v>71.96176021007777</v>
      </c>
    </row>
    <row r="913" spans="1:20" x14ac:dyDescent="0.25">
      <c r="A913">
        <f t="shared" si="248"/>
        <v>169.66378370735279</v>
      </c>
      <c r="B913">
        <f t="shared" si="265"/>
        <v>27.002829840699373</v>
      </c>
      <c r="C913" t="str">
        <f t="shared" si="249"/>
        <v>-87.7857551849738-3947.59144539878i</v>
      </c>
      <c r="D913" t="str">
        <f t="shared" si="250"/>
        <v>3.47812499520907-589.401106802319i</v>
      </c>
      <c r="E913" t="str">
        <f t="shared" si="251"/>
        <v>162.461430598305-0.256731527557982i</v>
      </c>
      <c r="F913" t="str">
        <f t="shared" si="252"/>
        <v>2.90990990913793-5531.16537880865i</v>
      </c>
      <c r="G913" t="str">
        <f t="shared" si="253"/>
        <v>0.99999999973471-0.0000162877232315849i</v>
      </c>
      <c r="H913" t="str">
        <f t="shared" si="254"/>
        <v>15.1517592639028+0.398207677913792i</v>
      </c>
      <c r="I913" t="str">
        <f t="shared" si="255"/>
        <v>15.2108949154189-567.406678174665i</v>
      </c>
      <c r="K913" t="str">
        <f t="shared" si="256"/>
        <v>0.329766911382168-0.00875899472381583i</v>
      </c>
      <c r="L913" t="str">
        <f t="shared" si="257"/>
        <v>0.000416666666666667-17.4172865755128i</v>
      </c>
      <c r="M913" t="str">
        <f t="shared" si="258"/>
        <v>0.005-43.3383071849524i</v>
      </c>
      <c r="N913">
        <f t="shared" si="259"/>
        <v>88.72607779079496</v>
      </c>
      <c r="O913">
        <f t="shared" si="260"/>
        <v>71.928791124768267</v>
      </c>
      <c r="P913" s="3">
        <f t="shared" si="261"/>
        <v>71.928791124768267</v>
      </c>
      <c r="Q913" s="3">
        <f t="shared" si="262"/>
        <v>-91.27392220920504</v>
      </c>
      <c r="R913">
        <f t="shared" si="263"/>
        <v>88.72607779079496</v>
      </c>
      <c r="S913">
        <f t="shared" si="264"/>
        <v>2.7002829840699374E-2</v>
      </c>
      <c r="T913">
        <f t="shared" si="247"/>
        <v>71.928791124768267</v>
      </c>
    </row>
    <row r="914" spans="1:20" x14ac:dyDescent="0.25">
      <c r="A914">
        <f t="shared" si="248"/>
        <v>170.30850608544074</v>
      </c>
      <c r="B914">
        <f t="shared" si="265"/>
        <v>27.105440594094031</v>
      </c>
      <c r="C914" t="str">
        <f t="shared" si="249"/>
        <v>-87.7852156398938-3932.62846442972i</v>
      </c>
      <c r="D914" t="str">
        <f t="shared" si="250"/>
        <v>3.47812499517259-587.169862308472i</v>
      </c>
      <c r="E914" t="str">
        <f t="shared" si="251"/>
        <v>162.461368923556-0.257705330383854i</v>
      </c>
      <c r="F914" t="str">
        <f t="shared" si="252"/>
        <v>2.90990990913206-5510.22651839962i</v>
      </c>
      <c r="G914" t="str">
        <f t="shared" si="253"/>
        <v>0.99999999973269-0.0000163496165798319i</v>
      </c>
      <c r="H914" t="str">
        <f t="shared" si="254"/>
        <v>15.1517611227032+0.399720889122877i</v>
      </c>
      <c r="I914" t="str">
        <f t="shared" si="255"/>
        <v>15.2108957749978-565.25870500438i</v>
      </c>
      <c r="K914" t="str">
        <f t="shared" si="256"/>
        <v>0.329765137808422-0.00879223152712224i</v>
      </c>
      <c r="L914" t="str">
        <f t="shared" si="257"/>
        <v>0.000416666666666667-17.3513514400407i</v>
      </c>
      <c r="M914" t="str">
        <f t="shared" si="258"/>
        <v>0.005-43.1742450537483i</v>
      </c>
      <c r="N914">
        <f t="shared" si="259"/>
        <v>88.721240197250324</v>
      </c>
      <c r="O914">
        <f t="shared" si="260"/>
        <v>71.895821847292908</v>
      </c>
      <c r="P914" s="3">
        <f t="shared" si="261"/>
        <v>71.895821847292908</v>
      </c>
      <c r="Q914" s="3">
        <f t="shared" si="262"/>
        <v>-91.278759802749676</v>
      </c>
      <c r="R914">
        <f t="shared" si="263"/>
        <v>88.721240197250324</v>
      </c>
      <c r="S914">
        <f t="shared" si="264"/>
        <v>2.7105440594094029E-2</v>
      </c>
      <c r="T914">
        <f t="shared" si="247"/>
        <v>71.895821847292908</v>
      </c>
    </row>
    <row r="915" spans="1:20" x14ac:dyDescent="0.25">
      <c r="A915">
        <f t="shared" si="248"/>
        <v>170.9556784085654</v>
      </c>
      <c r="B915">
        <f t="shared" si="265"/>
        <v>27.208441268351589</v>
      </c>
      <c r="C915" t="str">
        <f t="shared" si="249"/>
        <v>-87.7846719931813-3917.7220558755i</v>
      </c>
      <c r="D915" t="str">
        <f t="shared" si="250"/>
        <v>3.47812499513584-584.947064450223i</v>
      </c>
      <c r="E915" t="str">
        <f t="shared" si="251"/>
        <v>162.461306779962-0.258682813348005i</v>
      </c>
      <c r="F915" t="str">
        <f t="shared" si="252"/>
        <v>2.90990990912614-5489.366924449i</v>
      </c>
      <c r="G915" t="str">
        <f t="shared" si="253"/>
        <v>0.999999999730655-0.0000164117451228019i</v>
      </c>
      <c r="H915" t="str">
        <f t="shared" si="254"/>
        <v>15.1517629956576+0.401239850786692i</v>
      </c>
      <c r="I915" t="str">
        <f t="shared" si="255"/>
        <v>15.2108966411222-563.118863270343i</v>
      </c>
      <c r="K915" t="str">
        <f t="shared" si="256"/>
        <v>0.329763350749239-0.00882559408865102i</v>
      </c>
      <c r="L915" t="str">
        <f t="shared" si="257"/>
        <v>0.000416666666666667-17.2856659095842i</v>
      </c>
      <c r="M915" t="str">
        <f t="shared" si="258"/>
        <v>0.005-43.0108039985537i</v>
      </c>
      <c r="N915">
        <f t="shared" si="259"/>
        <v>88.716384258712552</v>
      </c>
      <c r="O915">
        <f t="shared" si="260"/>
        <v>71.862852376191029</v>
      </c>
      <c r="P915" s="3">
        <f t="shared" si="261"/>
        <v>71.862852376191029</v>
      </c>
      <c r="Q915" s="3">
        <f t="shared" si="262"/>
        <v>-91.283615741287448</v>
      </c>
      <c r="R915">
        <f t="shared" si="263"/>
        <v>88.716384258712552</v>
      </c>
      <c r="S915">
        <f t="shared" si="264"/>
        <v>2.7208441268351587E-2</v>
      </c>
      <c r="T915">
        <f t="shared" si="247"/>
        <v>71.862852376191029</v>
      </c>
    </row>
    <row r="916" spans="1:20" x14ac:dyDescent="0.25">
      <c r="A916">
        <f t="shared" si="248"/>
        <v>171.60530998651797</v>
      </c>
      <c r="B916">
        <f t="shared" si="265"/>
        <v>27.311833345171326</v>
      </c>
      <c r="C916" t="str">
        <f t="shared" si="249"/>
        <v>-87.7841242137021-3902.87200530504i</v>
      </c>
      <c r="D916" t="str">
        <f t="shared" si="250"/>
        <v>3.4781249950988-582.732681251874i</v>
      </c>
      <c r="E916" t="str">
        <f t="shared" si="251"/>
        <v>162.461244163965-0.259663990202885i</v>
      </c>
      <c r="F916" t="str">
        <f t="shared" si="252"/>
        <v>2.90990990912017-5468.58629688447i</v>
      </c>
      <c r="G916" t="str">
        <f t="shared" si="253"/>
        <v>0.999999999728604-0.0000164741097542347i</v>
      </c>
      <c r="H916" t="str">
        <f t="shared" si="254"/>
        <v>15.1517648828739+0.402764584759848i</v>
      </c>
      <c r="I916" t="str">
        <f t="shared" si="255"/>
        <v>15.2108975138416-560.987122190213i</v>
      </c>
      <c r="K916" t="str">
        <f t="shared" si="256"/>
        <v>0.329761550102227-0.008859082880095i</v>
      </c>
      <c r="L916" t="str">
        <f t="shared" si="257"/>
        <v>0.000416666666666667-17.2202290392351i</v>
      </c>
      <c r="M916" t="str">
        <f t="shared" si="258"/>
        <v>0.005-42.8479816682146i</v>
      </c>
      <c r="N916">
        <f t="shared" si="259"/>
        <v>88.711509905903469</v>
      </c>
      <c r="O916">
        <f t="shared" si="260"/>
        <v>71.829882709990684</v>
      </c>
      <c r="P916" s="3">
        <f t="shared" si="261"/>
        <v>71.829882709990684</v>
      </c>
      <c r="Q916" s="3">
        <f t="shared" si="262"/>
        <v>-91.288490094096531</v>
      </c>
      <c r="R916">
        <f t="shared" si="263"/>
        <v>88.711509905903469</v>
      </c>
      <c r="S916">
        <f t="shared" si="264"/>
        <v>2.7311833345171326E-2</v>
      </c>
      <c r="T916">
        <f t="shared" si="247"/>
        <v>71.829882709990684</v>
      </c>
    </row>
    <row r="917" spans="1:20" x14ac:dyDescent="0.25">
      <c r="A917">
        <f t="shared" si="248"/>
        <v>172.25741016446673</v>
      </c>
      <c r="B917">
        <f t="shared" si="265"/>
        <v>27.415618311882977</v>
      </c>
      <c r="C917" t="str">
        <f t="shared" si="249"/>
        <v>-87.7835722700957-3888.07809909813i</v>
      </c>
      <c r="D917" t="str">
        <f t="shared" si="250"/>
        <v>3.47812499506147-580.526680858783i</v>
      </c>
      <c r="E917" t="str">
        <f t="shared" si="251"/>
        <v>162.46118107198-0.260648874750661i</v>
      </c>
      <c r="F917" t="str">
        <f t="shared" si="252"/>
        <v>2.90990990911415-5447.88433676976i</v>
      </c>
      <c r="G917" t="str">
        <f t="shared" si="253"/>
        <v>0.999999999726537-0.0000165367113712666i</v>
      </c>
      <c r="H917" t="str">
        <f t="shared" si="254"/>
        <v>15.1517667844605+0.404295112980041i</v>
      </c>
      <c r="I917" t="str">
        <f t="shared" si="255"/>
        <v>15.2108983932064-558.863451098173i</v>
      </c>
      <c r="K917" t="str">
        <f t="shared" si="256"/>
        <v>0.329759735764225-0.00889269837486929i</v>
      </c>
      <c r="L917" t="str">
        <f t="shared" si="257"/>
        <v>0.000416666666666667-17.155039887662i</v>
      </c>
      <c r="M917" t="str">
        <f t="shared" si="258"/>
        <v>0.005-42.6857757204766i</v>
      </c>
      <c r="N917">
        <f t="shared" si="259"/>
        <v>88.706617069286537</v>
      </c>
      <c r="O917">
        <f t="shared" si="260"/>
        <v>71.796912847208972</v>
      </c>
      <c r="P917" s="3">
        <f t="shared" si="261"/>
        <v>71.796912847208972</v>
      </c>
      <c r="Q917" s="3">
        <f t="shared" si="262"/>
        <v>-91.293382930713463</v>
      </c>
      <c r="R917">
        <f t="shared" si="263"/>
        <v>88.706617069286537</v>
      </c>
      <c r="S917">
        <f t="shared" si="264"/>
        <v>2.7415618311882977E-2</v>
      </c>
      <c r="T917">
        <f t="shared" si="247"/>
        <v>71.796912847208972</v>
      </c>
    </row>
    <row r="918" spans="1:20" x14ac:dyDescent="0.25">
      <c r="A918">
        <f t="shared" si="248"/>
        <v>172.91198832309172</v>
      </c>
      <c r="B918">
        <f t="shared" si="265"/>
        <v>27.519797661468132</v>
      </c>
      <c r="C918" t="str">
        <f t="shared" si="249"/>
        <v>-87.7830161307581-3873.34012444219i</v>
      </c>
      <c r="D918" t="str">
        <f t="shared" si="250"/>
        <v>3.47812499502387-578.329031536893i</v>
      </c>
      <c r="E918" t="str">
        <f t="shared" si="251"/>
        <v>162.461117500395-0.261637480843223i</v>
      </c>
      <c r="F918" t="str">
        <f t="shared" si="252"/>
        <v>2.90990990910809-5427.26074630022i</v>
      </c>
      <c r="G918" t="str">
        <f t="shared" si="253"/>
        <v>0.999999999724455-0.0000165995508744429i</v>
      </c>
      <c r="H918" t="str">
        <f t="shared" si="254"/>
        <v>15.151768700527+0.405831457468358i</v>
      </c>
      <c r="I918" t="str">
        <f t="shared" si="255"/>
        <v>15.2108992792671-556.747819444508i</v>
      </c>
      <c r="K918" t="str">
        <f t="shared" si="256"/>
        <v>0.329757907631287-0.00892644104811618i</v>
      </c>
      <c r="L918" t="str">
        <f t="shared" si="257"/>
        <v>0.000416666666666667-17.0900975170971i</v>
      </c>
      <c r="M918" t="str">
        <f t="shared" si="258"/>
        <v>0.005-42.5241838219532i</v>
      </c>
      <c r="N918">
        <f t="shared" si="259"/>
        <v>88.70170567906608</v>
      </c>
      <c r="O918">
        <f t="shared" si="260"/>
        <v>71.76394278635162</v>
      </c>
      <c r="P918" s="3">
        <f t="shared" si="261"/>
        <v>71.76394278635162</v>
      </c>
      <c r="Q918" s="3">
        <f t="shared" si="262"/>
        <v>-91.29829432093392</v>
      </c>
      <c r="R918">
        <f t="shared" si="263"/>
        <v>88.70170567906608</v>
      </c>
      <c r="S918">
        <f t="shared" si="264"/>
        <v>2.7519797661468132E-2</v>
      </c>
      <c r="T918">
        <f t="shared" si="247"/>
        <v>71.76394278635162</v>
      </c>
    </row>
    <row r="919" spans="1:20" x14ac:dyDescent="0.25">
      <c r="A919">
        <f t="shared" si="248"/>
        <v>173.56905387871944</v>
      </c>
      <c r="B919">
        <f t="shared" si="265"/>
        <v>27.624372892581711</v>
      </c>
      <c r="C919" t="str">
        <f t="shared" si="249"/>
        <v>-87.7824557638495-3858.65786932932i</v>
      </c>
      <c r="D919" t="str">
        <f t="shared" si="250"/>
        <v>3.47812499498599-576.139701672284i</v>
      </c>
      <c r="E919" t="str">
        <f t="shared" si="251"/>
        <v>162.461053445571-0.262629822382338i</v>
      </c>
      <c r="F919" t="str">
        <f t="shared" si="252"/>
        <v>2.909909909102-5406.71522879862i</v>
      </c>
      <c r="G919" t="str">
        <f t="shared" si="253"/>
        <v>0.999999999722357-0.0000166626291677308i</v>
      </c>
      <c r="H919" t="str">
        <f t="shared" si="254"/>
        <v>15.1517706311837+0.407373640329609i</v>
      </c>
      <c r="I919" t="str">
        <f t="shared" si="255"/>
        <v>15.210900172075-554.640196795153i</v>
      </c>
      <c r="K919" t="str">
        <f t="shared" si="256"/>
        <v>0.329756065598681-0.00896031137671154i</v>
      </c>
      <c r="L919" t="str">
        <f t="shared" si="257"/>
        <v>0.000416666666666667-17.0254009933224i</v>
      </c>
      <c r="M919" t="str">
        <f t="shared" si="258"/>
        <v>0.005-42.3632036480906i</v>
      </c>
      <c r="N919">
        <f t="shared" si="259"/>
        <v>88.696775665186166</v>
      </c>
      <c r="O919">
        <f t="shared" si="260"/>
        <v>71.730972525913131</v>
      </c>
      <c r="P919" s="3">
        <f t="shared" si="261"/>
        <v>71.730972525913131</v>
      </c>
      <c r="Q919" s="3">
        <f t="shared" si="262"/>
        <v>-91.303224334813834</v>
      </c>
      <c r="R919">
        <f t="shared" si="263"/>
        <v>88.696775665186166</v>
      </c>
      <c r="S919">
        <f t="shared" si="264"/>
        <v>2.7624372892581711E-2</v>
      </c>
      <c r="T919">
        <f t="shared" si="247"/>
        <v>71.730972525913131</v>
      </c>
    </row>
    <row r="920" spans="1:20" x14ac:dyDescent="0.25">
      <c r="A920">
        <f t="shared" si="248"/>
        <v>174.22861628345859</v>
      </c>
      <c r="B920">
        <f t="shared" si="265"/>
        <v>27.729345509573523</v>
      </c>
      <c r="C920" t="str">
        <f t="shared" si="249"/>
        <v>-87.7818911372854-3844.03112255302i</v>
      </c>
      <c r="D920" t="str">
        <f t="shared" si="250"/>
        <v>3.4781249949478-573.958659770702i</v>
      </c>
      <c r="E920" t="str">
        <f t="shared" si="251"/>
        <v>162.460988903839-0.263625913319967i</v>
      </c>
      <c r="F920" t="str">
        <f t="shared" si="252"/>
        <v>2.90990990909583-5386.24748871069i</v>
      </c>
      <c r="G920" t="str">
        <f t="shared" si="253"/>
        <v>0.999999999720243-0.0000167259471585328i</v>
      </c>
      <c r="H920" t="str">
        <f t="shared" si="254"/>
        <v>15.1517725765415+0.408921683752627i</v>
      </c>
      <c r="I920" t="str">
        <f t="shared" si="255"/>
        <v>15.210901071681-552.54055283123i</v>
      </c>
      <c r="K920" t="str">
        <f t="shared" si="256"/>
        <v>0.329754209560882-0.00899430983927006i</v>
      </c>
      <c r="L920" t="str">
        <f t="shared" si="257"/>
        <v>0.000416666666666667-16.9609493856569i</v>
      </c>
      <c r="M920" t="str">
        <f t="shared" si="258"/>
        <v>0.005-42.2028328831346i</v>
      </c>
      <c r="N920">
        <f t="shared" si="259"/>
        <v>88.691826957329795</v>
      </c>
      <c r="O920">
        <f t="shared" si="260"/>
        <v>71.698002064376197</v>
      </c>
      <c r="P920" s="3">
        <f t="shared" si="261"/>
        <v>71.698002064376197</v>
      </c>
      <c r="Q920" s="3">
        <f t="shared" si="262"/>
        <v>-91.308173042670205</v>
      </c>
      <c r="R920">
        <f t="shared" si="263"/>
        <v>88.691826957329795</v>
      </c>
      <c r="S920">
        <f t="shared" si="264"/>
        <v>2.7729345509573525E-2</v>
      </c>
      <c r="T920">
        <f t="shared" si="247"/>
        <v>71.698002064376197</v>
      </c>
    </row>
    <row r="921" spans="1:20" x14ac:dyDescent="0.25">
      <c r="A921">
        <f t="shared" si="248"/>
        <v>174.89068502533573</v>
      </c>
      <c r="B921">
        <f t="shared" si="265"/>
        <v>27.834717022509903</v>
      </c>
      <c r="C921" t="str">
        <f t="shared" si="249"/>
        <v>-87.7813222187424-3829.45967370556i</v>
      </c>
      <c r="D921" t="str">
        <f t="shared" si="250"/>
        <v>3.47812499490933-571.785874457136i</v>
      </c>
      <c r="E921" t="str">
        <f t="shared" si="251"/>
        <v>162.460923871506-0.264625767658213i</v>
      </c>
      <c r="F921" t="str">
        <f t="shared" si="252"/>
        <v>2.90990990908964-5365.85723160121i</v>
      </c>
      <c r="G921" t="str">
        <f t="shared" si="253"/>
        <v>0.999999999718113-0.0000167895057576995i</v>
      </c>
      <c r="H921" t="str">
        <f t="shared" si="254"/>
        <v>15.1517745367126+0.4104756100106i</v>
      </c>
      <c r="I921" t="str">
        <f t="shared" si="255"/>
        <v>15.2109019781371-550.448857348675i</v>
      </c>
      <c r="K921" t="str">
        <f t="shared" si="256"/>
        <v>0.329752339411567-0.00902843691615138i</v>
      </c>
      <c r="L921" t="str">
        <f t="shared" si="257"/>
        <v>0.000416666666666667-16.8967417669426i</v>
      </c>
      <c r="M921" t="str">
        <f t="shared" si="258"/>
        <v>0.005-42.0430692200982i</v>
      </c>
      <c r="N921">
        <f t="shared" si="259"/>
        <v>88.68685948491796</v>
      </c>
      <c r="O921">
        <f t="shared" si="260"/>
        <v>71.665031400212513</v>
      </c>
      <c r="P921" s="3">
        <f t="shared" si="261"/>
        <v>71.665031400212513</v>
      </c>
      <c r="Q921" s="3">
        <f t="shared" si="262"/>
        <v>-91.31314051508204</v>
      </c>
      <c r="R921">
        <f t="shared" si="263"/>
        <v>88.68685948491796</v>
      </c>
      <c r="S921">
        <f t="shared" si="264"/>
        <v>2.7834717022509902E-2</v>
      </c>
      <c r="T921">
        <f t="shared" si="247"/>
        <v>71.665031400212513</v>
      </c>
    </row>
    <row r="922" spans="1:20" x14ac:dyDescent="0.25">
      <c r="A922">
        <f t="shared" si="248"/>
        <v>175.55526962843203</v>
      </c>
      <c r="B922">
        <f t="shared" si="265"/>
        <v>27.940488947195441</v>
      </c>
      <c r="C922" t="str">
        <f t="shared" si="249"/>
        <v>-87.7807489756533-3814.94331317462i</v>
      </c>
      <c r="D922" t="str">
        <f t="shared" si="250"/>
        <v>3.47812499487057-569.621314475337i</v>
      </c>
      <c r="E922" t="str">
        <f t="shared" si="251"/>
        <v>162.460858344849-0.2656293994497i</v>
      </c>
      <c r="F922" t="str">
        <f t="shared" si="252"/>
        <v>2.9099099090834-5345.54416414946i</v>
      </c>
      <c r="G922" t="str">
        <f t="shared" si="253"/>
        <v>0.999999999715966-0.0000168533058795426i</v>
      </c>
      <c r="H922" t="str">
        <f t="shared" si="254"/>
        <v>15.1517765118096+0.412035441461393i</v>
      </c>
      <c r="I922" t="str">
        <f t="shared" si="255"/>
        <v>15.2109028914956-548.365080257735i</v>
      </c>
      <c r="K922" t="str">
        <f t="shared" si="256"/>
        <v>0.329750455043608-0.00906269308946583i</v>
      </c>
      <c r="L922" t="str">
        <f t="shared" si="257"/>
        <v>0.000416666666666667-16.8327772135311i</v>
      </c>
      <c r="M922" t="str">
        <f t="shared" si="258"/>
        <v>0.005-41.8839103607274i</v>
      </c>
      <c r="N922">
        <f t="shared" si="259"/>
        <v>88.68187317710867</v>
      </c>
      <c r="O922">
        <f t="shared" si="260"/>
        <v>71.632060531881962</v>
      </c>
      <c r="P922" s="3">
        <f t="shared" si="261"/>
        <v>71.632060531881962</v>
      </c>
      <c r="Q922" s="3">
        <f t="shared" si="262"/>
        <v>-91.31812682289133</v>
      </c>
      <c r="R922">
        <f t="shared" si="263"/>
        <v>88.68187317710867</v>
      </c>
      <c r="S922">
        <f t="shared" si="264"/>
        <v>2.794048894719544E-2</v>
      </c>
      <c r="T922">
        <f t="shared" si="247"/>
        <v>71.632060531881962</v>
      </c>
    </row>
    <row r="923" spans="1:20" x14ac:dyDescent="0.25">
      <c r="A923">
        <f t="shared" si="248"/>
        <v>176.22237965302008</v>
      </c>
      <c r="B923">
        <f t="shared" si="265"/>
        <v>28.046662805194785</v>
      </c>
      <c r="C923" t="str">
        <f t="shared" si="249"/>
        <v>-87.7801713751999-3800.48183214032i</v>
      </c>
      <c r="D923" t="str">
        <f t="shared" si="250"/>
        <v>3.47812499483151-567.464948687382i</v>
      </c>
      <c r="E923" t="str">
        <f t="shared" si="251"/>
        <v>162.460792320116-0.26663682279748i</v>
      </c>
      <c r="F923" t="str">
        <f t="shared" si="252"/>
        <v>2.9099099090771-5325.30799414513i</v>
      </c>
      <c r="G923" t="str">
        <f t="shared" si="253"/>
        <v>0.999999999713803-0.0000169173484418482i</v>
      </c>
      <c r="H923" t="str">
        <f t="shared" si="254"/>
        <v>15.1517785019462+0.413601200547862i</v>
      </c>
      <c r="I923" t="str">
        <f t="shared" si="255"/>
        <v>15.2109038118088-546.289191582579i</v>
      </c>
      <c r="K923" t="str">
        <f t="shared" si="256"/>
        <v>0.329748556349067-0.0090970788430801i</v>
      </c>
      <c r="L923" t="str">
        <f t="shared" si="257"/>
        <v>0.000416666666666667-16.7690548052711i</v>
      </c>
      <c r="M923" t="str">
        <f t="shared" si="258"/>
        <v>0.005-41.7253540154687i</v>
      </c>
      <c r="N923">
        <f t="shared" si="259"/>
        <v>88.67686796279601</v>
      </c>
      <c r="O923">
        <f t="shared" si="260"/>
        <v>71.599089457832605</v>
      </c>
      <c r="P923" s="3">
        <f t="shared" si="261"/>
        <v>71.599089457832605</v>
      </c>
      <c r="Q923" s="3">
        <f t="shared" si="262"/>
        <v>-91.32313203720399</v>
      </c>
      <c r="R923">
        <f t="shared" si="263"/>
        <v>88.67686796279601</v>
      </c>
      <c r="S923">
        <f t="shared" si="264"/>
        <v>2.8046662805194786E-2</v>
      </c>
      <c r="T923">
        <f t="shared" si="247"/>
        <v>71.599089457832605</v>
      </c>
    </row>
    <row r="924" spans="1:20" x14ac:dyDescent="0.25">
      <c r="A924">
        <f t="shared" si="248"/>
        <v>176.89202469570156</v>
      </c>
      <c r="B924">
        <f t="shared" si="265"/>
        <v>28.153240123854527</v>
      </c>
      <c r="C924" t="str">
        <f t="shared" si="249"/>
        <v>-87.7795893843218-3786.07502257239i</v>
      </c>
      <c r="D924" t="str">
        <f t="shared" si="250"/>
        <v>3.47812499479215-565.316746073223i</v>
      </c>
      <c r="E924" t="str">
        <f t="shared" si="251"/>
        <v>162.46072579353-0.267648051855503i</v>
      </c>
      <c r="F924" t="str">
        <f t="shared" si="252"/>
        <v>2.90990990907076-5305.14843048412i</v>
      </c>
      <c r="G924" t="str">
        <f t="shared" si="253"/>
        <v>0.999999999711624-0.0000169816343658903i</v>
      </c>
      <c r="H924" t="str">
        <f t="shared" si="254"/>
        <v>15.1517805072369+0.415172909798182i</v>
      </c>
      <c r="I924" t="str">
        <f t="shared" si="255"/>
        <v>15.2109047391298-544.221161460849i</v>
      </c>
      <c r="K924" t="str">
        <f t="shared" si="256"/>
        <v>0.329746643219188-0.00913159466262313i</v>
      </c>
      <c r="L924" t="str">
        <f t="shared" si="257"/>
        <v>0.000416666666666667-16.7055736254942i</v>
      </c>
      <c r="M924" t="str">
        <f t="shared" si="258"/>
        <v>0.005-41.5673979034356i</v>
      </c>
      <c r="N924">
        <f t="shared" si="259"/>
        <v>88.6718437706092</v>
      </c>
      <c r="O924">
        <f t="shared" si="260"/>
        <v>71.566118176501007</v>
      </c>
      <c r="P924" s="3">
        <f t="shared" si="261"/>
        <v>71.566118176501007</v>
      </c>
      <c r="Q924" s="3">
        <f t="shared" si="262"/>
        <v>-91.3281562293908</v>
      </c>
      <c r="R924">
        <f t="shared" si="263"/>
        <v>88.6718437706092</v>
      </c>
      <c r="S924">
        <f t="shared" si="264"/>
        <v>2.8153240123854527E-2</v>
      </c>
      <c r="T924">
        <f t="shared" si="247"/>
        <v>71.566118176501007</v>
      </c>
    </row>
    <row r="925" spans="1:20" x14ac:dyDescent="0.25">
      <c r="A925">
        <f t="shared" si="248"/>
        <v>177.56421438954524</v>
      </c>
      <c r="B925">
        <f t="shared" si="265"/>
        <v>28.260222436325176</v>
      </c>
      <c r="C925" t="str">
        <f t="shared" si="249"/>
        <v>-87.7790029697025-3771.72267722694i</v>
      </c>
      <c r="D925" t="str">
        <f t="shared" si="250"/>
        <v>3.47812499475251-563.176675730251i</v>
      </c>
      <c r="E925" t="str">
        <f t="shared" si="251"/>
        <v>162.460658761281-0.268663100828414i</v>
      </c>
      <c r="F925" t="str">
        <f t="shared" si="252"/>
        <v>2.90990990906437-5285.06518316439i</v>
      </c>
      <c r="G925" t="str">
        <f t="shared" si="253"/>
        <v>0.999999999709428-0.0000170461645764432i</v>
      </c>
      <c r="H925" t="str">
        <f t="shared" si="254"/>
        <v>15.1517825277973+0.416750591826176i</v>
      </c>
      <c r="I925" t="str">
        <f t="shared" si="255"/>
        <v>15.2109056735121-542.160960143251i</v>
      </c>
      <c r="K925" t="str">
        <f t="shared" si="256"/>
        <v>0.32974471554439-0.00916624103549184i</v>
      </c>
      <c r="L925" t="str">
        <f t="shared" si="257"/>
        <v>0.000416666666666667-16.6423327610024i</v>
      </c>
      <c r="M925" t="str">
        <f t="shared" si="258"/>
        <v>0.005-41.4100397523765i</v>
      </c>
      <c r="N925">
        <f t="shared" si="259"/>
        <v>88.666800528911722</v>
      </c>
      <c r="O925">
        <f t="shared" si="260"/>
        <v>71.533146686311568</v>
      </c>
      <c r="P925" s="3">
        <f t="shared" si="261"/>
        <v>71.533146686311568</v>
      </c>
      <c r="Q925" s="3">
        <f t="shared" si="262"/>
        <v>-91.333199471088278</v>
      </c>
      <c r="R925">
        <f t="shared" si="263"/>
        <v>88.666800528911722</v>
      </c>
      <c r="S925">
        <f t="shared" si="264"/>
        <v>2.8260222436325175E-2</v>
      </c>
      <c r="T925">
        <f t="shared" si="247"/>
        <v>71.533146686311568</v>
      </c>
    </row>
    <row r="926" spans="1:20" x14ac:dyDescent="0.25">
      <c r="A926">
        <f t="shared" si="248"/>
        <v>178.23895840422551</v>
      </c>
      <c r="B926">
        <f t="shared" si="265"/>
        <v>28.367611281583212</v>
      </c>
      <c r="C926" t="str">
        <f t="shared" si="249"/>
        <v>-87.7784120977783-3757.42458964368i</v>
      </c>
      <c r="D926" t="str">
        <f t="shared" si="250"/>
        <v>3.47812499471254-561.044706872827i</v>
      </c>
      <c r="E926" t="str">
        <f t="shared" si="251"/>
        <v>162.460591219533-0.26968198397207i</v>
      </c>
      <c r="F926" t="str">
        <f t="shared" si="252"/>
        <v>2.90990990905792-5265.05796328159i</v>
      </c>
      <c r="G926" t="str">
        <f t="shared" si="253"/>
        <v>0.999999999707216-0.0000171109400017959i</v>
      </c>
      <c r="H926" t="str">
        <f t="shared" si="254"/>
        <v>15.1517845637434+0.418334269331625i</v>
      </c>
      <c r="I926" t="str">
        <f t="shared" si="255"/>
        <v>15.2109066150091-540.108557993078i</v>
      </c>
      <c r="K926" t="str">
        <f t="shared" si="256"/>
        <v>0.329742773214269-0.00920101845085725i</v>
      </c>
      <c r="L926" t="str">
        <f t="shared" si="257"/>
        <v>0.000416666666666667-16.5793313020546i</v>
      </c>
      <c r="M926" t="str">
        <f t="shared" si="258"/>
        <v>0.005-41.2532772986417i</v>
      </c>
      <c r="N926">
        <f t="shared" si="259"/>
        <v>88.661738165800301</v>
      </c>
      <c r="O926">
        <f t="shared" si="260"/>
        <v>71.500174985676949</v>
      </c>
      <c r="P926" s="3">
        <f t="shared" si="261"/>
        <v>71.500174985676949</v>
      </c>
      <c r="Q926" s="3">
        <f t="shared" si="262"/>
        <v>-91.338261834199699</v>
      </c>
      <c r="R926">
        <f t="shared" si="263"/>
        <v>88.661738165800301</v>
      </c>
      <c r="S926">
        <f t="shared" si="264"/>
        <v>2.8367611281583213E-2</v>
      </c>
      <c r="T926">
        <f t="shared" si="247"/>
        <v>71.500174985676949</v>
      </c>
    </row>
    <row r="927" spans="1:20" x14ac:dyDescent="0.25">
      <c r="A927">
        <f t="shared" si="248"/>
        <v>178.91626644616156</v>
      </c>
      <c r="B927">
        <f t="shared" si="265"/>
        <v>28.475408204453228</v>
      </c>
      <c r="C927" t="str">
        <f t="shared" si="249"/>
        <v>-87.7778167347306-3743.18055414288i</v>
      </c>
      <c r="D927" t="str">
        <f t="shared" si="250"/>
        <v>3.47812499467228-558.920808831871i</v>
      </c>
      <c r="E927" t="str">
        <f t="shared" si="251"/>
        <v>162.460523164421-0.270704715593444i</v>
      </c>
      <c r="F927" t="str">
        <f t="shared" si="252"/>
        <v>2.90990990905144-5245.12648302523i</v>
      </c>
      <c r="G927" t="str">
        <f t="shared" si="253"/>
        <v>0.999999999704986-0.0000171759615737644i</v>
      </c>
      <c r="H927" t="str">
        <f t="shared" si="254"/>
        <v>15.1517866151925+0.41992396510062i</v>
      </c>
      <c r="I927" t="str">
        <f t="shared" si="255"/>
        <v>15.2109075636753-538.063925485849i</v>
      </c>
      <c r="K927" t="str">
        <f t="shared" si="256"/>
        <v>0.329740816117579-0.00923592739966998i</v>
      </c>
      <c r="L927" t="str">
        <f t="shared" si="257"/>
        <v>0.000416666666666667-16.5165683423537i</v>
      </c>
      <c r="M927" t="str">
        <f t="shared" si="258"/>
        <v>0.005-41.0971082871505i</v>
      </c>
      <c r="N927">
        <f t="shared" si="259"/>
        <v>88.656656609103891</v>
      </c>
      <c r="O927">
        <f t="shared" si="260"/>
        <v>71.467203072997762</v>
      </c>
      <c r="P927" s="3">
        <f t="shared" si="261"/>
        <v>71.467203072997762</v>
      </c>
      <c r="Q927" s="3">
        <f t="shared" si="262"/>
        <v>-91.343343390896109</v>
      </c>
      <c r="R927">
        <f t="shared" si="263"/>
        <v>88.656656609103891</v>
      </c>
      <c r="S927">
        <f t="shared" si="264"/>
        <v>2.8475408204453226E-2</v>
      </c>
      <c r="T927">
        <f t="shared" si="247"/>
        <v>71.467203072997762</v>
      </c>
    </row>
    <row r="928" spans="1:20" x14ac:dyDescent="0.25">
      <c r="A928">
        <f t="shared" si="248"/>
        <v>179.596148258657</v>
      </c>
      <c r="B928">
        <f t="shared" si="265"/>
        <v>28.583614755630151</v>
      </c>
      <c r="C928" t="str">
        <f t="shared" si="249"/>
        <v>-87.7772168464853-3728.99036582236i</v>
      </c>
      <c r="D928" t="str">
        <f t="shared" si="250"/>
        <v>3.47812499463172-556.804951054393i</v>
      </c>
      <c r="E928" t="str">
        <f t="shared" si="251"/>
        <v>162.46045459205-0.271731310050925i</v>
      </c>
      <c r="F928" t="str">
        <f t="shared" si="252"/>
        <v>2.90990990904491-5225.27045567425i</v>
      </c>
      <c r="G928" t="str">
        <f t="shared" si="253"/>
        <v>0.99999999970274-0.000017241230227706i</v>
      </c>
      <c r="H928" t="str">
        <f t="shared" si="254"/>
        <v>15.1517886822626+0.421519702005866i</v>
      </c>
      <c r="I928" t="str">
        <f t="shared" si="255"/>
        <v>15.2109085195652-536.027033208835i</v>
      </c>
      <c r="K928" t="str">
        <f t="shared" si="256"/>
        <v>0.329738844142237-0.0092709683746664i</v>
      </c>
      <c r="L928" t="str">
        <f t="shared" si="257"/>
        <v>0.000416666666666667-16.4540429790333i</v>
      </c>
      <c r="M928" t="str">
        <f t="shared" si="258"/>
        <v>0.005-40.9415304713593i</v>
      </c>
      <c r="N928">
        <f t="shared" si="259"/>
        <v>88.651555786382872</v>
      </c>
      <c r="O928">
        <f t="shared" si="260"/>
        <v>71.434230946662439</v>
      </c>
      <c r="P928" s="3">
        <f t="shared" si="261"/>
        <v>71.434230946662439</v>
      </c>
      <c r="Q928" s="3">
        <f t="shared" si="262"/>
        <v>-91.348444213617128</v>
      </c>
      <c r="R928">
        <f t="shared" si="263"/>
        <v>88.651555786382872</v>
      </c>
      <c r="S928">
        <f t="shared" si="264"/>
        <v>2.8583614755630152E-2</v>
      </c>
      <c r="T928">
        <f t="shared" si="247"/>
        <v>71.434230946662439</v>
      </c>
    </row>
    <row r="929" spans="1:20" x14ac:dyDescent="0.25">
      <c r="A929">
        <f t="shared" si="248"/>
        <v>180.27861362203987</v>
      </c>
      <c r="B929">
        <f t="shared" si="265"/>
        <v>28.692232491701546</v>
      </c>
      <c r="C929" t="str">
        <f t="shared" si="249"/>
        <v>-87.7766123987062-3714.85382055456i</v>
      </c>
      <c r="D929" t="str">
        <f t="shared" si="250"/>
        <v>3.47812499459084-554.697103103068i</v>
      </c>
      <c r="E929" t="str">
        <f t="shared" si="251"/>
        <v>162.460385498495-0.272761781754326i</v>
      </c>
      <c r="F929" t="str">
        <f t="shared" si="252"/>
        <v>2.90990990903832-5205.48959559302i</v>
      </c>
      <c r="G929" t="str">
        <f t="shared" si="253"/>
        <v>0.999999999700476-0.000017306746902532i</v>
      </c>
      <c r="H929" t="str">
        <f t="shared" si="254"/>
        <v>15.1517907650727+0.423121503007026i</v>
      </c>
      <c r="I929" t="str">
        <f t="shared" si="255"/>
        <v>15.2109094827336-533.997851860658i</v>
      </c>
      <c r="K929" t="str">
        <f t="shared" si="256"/>
        <v>0.329736857175308-0.00930614187037414i</v>
      </c>
      <c r="L929" t="str">
        <f t="shared" si="257"/>
        <v>0.000416666666666667-16.3917543126453i</v>
      </c>
      <c r="M929" t="str">
        <f t="shared" si="258"/>
        <v>0.005-40.7865416132292i</v>
      </c>
      <c r="N929">
        <f t="shared" si="259"/>
        <v>88.646435624928031</v>
      </c>
      <c r="O929">
        <f t="shared" si="260"/>
        <v>71.401258605047047</v>
      </c>
      <c r="P929" s="3">
        <f t="shared" si="261"/>
        <v>71.401258605047047</v>
      </c>
      <c r="Q929" s="3">
        <f t="shared" si="262"/>
        <v>-91.353564375071969</v>
      </c>
      <c r="R929">
        <f t="shared" si="263"/>
        <v>88.646435624928031</v>
      </c>
      <c r="S929">
        <f t="shared" si="264"/>
        <v>2.8692232491701546E-2</v>
      </c>
      <c r="T929">
        <f t="shared" si="247"/>
        <v>71.401258605047047</v>
      </c>
    </row>
    <row r="930" spans="1:20" x14ac:dyDescent="0.25">
      <c r="A930">
        <f t="shared" si="248"/>
        <v>180.96367235380364</v>
      </c>
      <c r="B930">
        <f t="shared" si="265"/>
        <v>28.801262975170012</v>
      </c>
      <c r="C930" t="str">
        <f t="shared" si="249"/>
        <v>-87.7760033568061-3700.7707149837i</v>
      </c>
      <c r="D930" t="str">
        <f t="shared" si="250"/>
        <v>3.47812499454965-552.597234655796i</v>
      </c>
      <c r="E930" t="str">
        <f t="shared" si="251"/>
        <v>162.460315879804-0.273796145165342i</v>
      </c>
      <c r="F930" t="str">
        <f t="shared" si="252"/>
        <v>2.90990990903168-5185.78361822722i</v>
      </c>
      <c r="G930" t="str">
        <f t="shared" si="253"/>
        <v>0.999999999698196-0.0000173725125407221i</v>
      </c>
      <c r="H930" t="str">
        <f t="shared" si="254"/>
        <v>15.1517928637428+0.424729391151056i</v>
      </c>
      <c r="I930" t="str">
        <f t="shared" si="255"/>
        <v>15.2109104532364-531.976352250866i</v>
      </c>
      <c r="K930" t="str">
        <f t="shared" si="256"/>
        <v>0.329734855103003-0.00934144838311846i</v>
      </c>
      <c r="L930" t="str">
        <f t="shared" si="257"/>
        <v>0.000416666666666667-16.3297014471461i</v>
      </c>
      <c r="M930" t="str">
        <f t="shared" si="258"/>
        <v>0.005-40.632139483193i</v>
      </c>
      <c r="N930">
        <f t="shared" si="259"/>
        <v>88.641296051759511</v>
      </c>
      <c r="O930">
        <f t="shared" si="260"/>
        <v>71.368286046515578</v>
      </c>
      <c r="P930" s="3">
        <f t="shared" si="261"/>
        <v>71.368286046515578</v>
      </c>
      <c r="Q930" s="3">
        <f t="shared" si="262"/>
        <v>-91.358703948240489</v>
      </c>
      <c r="R930">
        <f t="shared" si="263"/>
        <v>88.641296051759511</v>
      </c>
      <c r="S930">
        <f t="shared" si="264"/>
        <v>2.8801262975170012E-2</v>
      </c>
      <c r="T930">
        <f t="shared" si="247"/>
        <v>71.368286046515578</v>
      </c>
    </row>
    <row r="931" spans="1:20" x14ac:dyDescent="0.25">
      <c r="A931">
        <f t="shared" si="248"/>
        <v>181.65133430874809</v>
      </c>
      <c r="B931">
        <f t="shared" si="265"/>
        <v>28.910707774475657</v>
      </c>
      <c r="C931" t="str">
        <f t="shared" si="249"/>
        <v>-87.7753896859293-3686.74084652274i</v>
      </c>
      <c r="D931" t="str">
        <f t="shared" si="250"/>
        <v>3.47812499450815-550.505315505267i</v>
      </c>
      <c r="E931" t="str">
        <f t="shared" si="251"/>
        <v>162.460245731991-0.274834414797354i</v>
      </c>
      <c r="F931" t="str">
        <f t="shared" si="252"/>
        <v>2.909909909025-5166.15224009978i</v>
      </c>
      <c r="G931" t="str">
        <f t="shared" si="253"/>
        <v>0.999999999695898-0.0000174385280883367i</v>
      </c>
      <c r="H931" t="str">
        <f t="shared" si="254"/>
        <v>15.1517949783933+0.426343389572509i</v>
      </c>
      <c r="I931" t="str">
        <f t="shared" si="255"/>
        <v>15.210911431129-529.9625052995i</v>
      </c>
      <c r="K931" t="str">
        <f t="shared" si="256"/>
        <v>0.329732837810677-0.00937688841102776i</v>
      </c>
      <c r="L931" t="str">
        <f t="shared" si="257"/>
        <v>0.000416666666666667-16.2678834898846i</v>
      </c>
      <c r="M931" t="str">
        <f t="shared" si="258"/>
        <v>0.005-40.4783218601246i</v>
      </c>
      <c r="N931">
        <f t="shared" si="259"/>
        <v>88.63613699362601</v>
      </c>
      <c r="O931">
        <f t="shared" si="260"/>
        <v>71.335313269419501</v>
      </c>
      <c r="P931" s="3">
        <f t="shared" si="261"/>
        <v>71.335313269419501</v>
      </c>
      <c r="Q931" s="3">
        <f t="shared" si="262"/>
        <v>-91.36386300637399</v>
      </c>
      <c r="R931">
        <f t="shared" si="263"/>
        <v>88.63613699362601</v>
      </c>
      <c r="S931">
        <f t="shared" si="264"/>
        <v>2.8910707774475658E-2</v>
      </c>
      <c r="T931">
        <f t="shared" si="247"/>
        <v>71.335313269419501</v>
      </c>
    </row>
    <row r="932" spans="1:20" x14ac:dyDescent="0.25">
      <c r="A932">
        <f t="shared" si="248"/>
        <v>182.34160937912134</v>
      </c>
      <c r="B932">
        <f t="shared" si="265"/>
        <v>29.020568464018666</v>
      </c>
      <c r="C932" t="str">
        <f t="shared" si="249"/>
        <v>-87.7747713509597-3672.76401335052i</v>
      </c>
      <c r="D932" t="str">
        <f t="shared" si="250"/>
        <v>3.47812499446634-548.421315558518i</v>
      </c>
      <c r="E932" t="str">
        <f t="shared" si="251"/>
        <v>162.460175051043-0.275876605215834i</v>
      </c>
      <c r="F932" t="str">
        <f t="shared" si="252"/>
        <v>2.90990990901827-5146.59517880671i</v>
      </c>
      <c r="G932" t="str">
        <f t="shared" si="253"/>
        <v>0.999999999693582-0.0000175047944950318i</v>
      </c>
      <c r="H932" t="str">
        <f t="shared" si="254"/>
        <v>15.1517971091462+0.427963521493908i</v>
      </c>
      <c r="I932" t="str">
        <f t="shared" si="255"/>
        <v>15.2109124164679-527.956282036704i</v>
      </c>
      <c r="K932" t="str">
        <f t="shared" si="256"/>
        <v>0.329730805182813-0.00941246245403973i</v>
      </c>
      <c r="L932" t="str">
        <f t="shared" si="257"/>
        <v>0.000416666666666667-16.2062995515885i</v>
      </c>
      <c r="M932" t="str">
        <f t="shared" si="258"/>
        <v>0.005-40.3250865313056i</v>
      </c>
      <c r="N932">
        <f t="shared" si="259"/>
        <v>88.63095837700368</v>
      </c>
      <c r="O932">
        <f t="shared" si="260"/>
        <v>71.302340272097751</v>
      </c>
      <c r="P932" s="3">
        <f t="shared" si="261"/>
        <v>71.302340272097751</v>
      </c>
      <c r="Q932" s="3">
        <f t="shared" si="262"/>
        <v>-91.36904162299632</v>
      </c>
      <c r="R932">
        <f t="shared" si="263"/>
        <v>88.63095837700368</v>
      </c>
      <c r="S932">
        <f t="shared" si="264"/>
        <v>2.9020568464018667E-2</v>
      </c>
      <c r="T932">
        <f t="shared" si="247"/>
        <v>71.302340272097751</v>
      </c>
    </row>
    <row r="933" spans="1:20" x14ac:dyDescent="0.25">
      <c r="A933">
        <f t="shared" si="248"/>
        <v>183.03450749476201</v>
      </c>
      <c r="B933">
        <f t="shared" si="265"/>
        <v>29.130846624181938</v>
      </c>
      <c r="C933" t="str">
        <f t="shared" si="249"/>
        <v>-87.774148316515-3658.84001440884i</v>
      </c>
      <c r="D933" t="str">
        <f t="shared" si="250"/>
        <v>3.4781249944242-546.345204836511i</v>
      </c>
      <c r="E933" t="str">
        <f t="shared" si="251"/>
        <v>162.460103832916-0.276922731038405i</v>
      </c>
      <c r="F933" t="str">
        <f t="shared" si="252"/>
        <v>2.90990990901147-5127.11215301311i</v>
      </c>
      <c r="G933" t="str">
        <f t="shared" si="253"/>
        <v>0.999999999691249-0.000017571312714072i</v>
      </c>
      <c r="H933" t="str">
        <f t="shared" si="254"/>
        <v>15.151799256124+0.429589810226051i</v>
      </c>
      <c r="I933" t="str">
        <f t="shared" si="255"/>
        <v>15.2109134093096-525.957653602277i</v>
      </c>
      <c r="K933" t="str">
        <f t="shared" si="256"/>
        <v>0.329728757103021-0.00944817101390705i</v>
      </c>
      <c r="L933" t="str">
        <f t="shared" si="257"/>
        <v>0.000416666666666667-16.1449487463524i</v>
      </c>
      <c r="M933" t="str">
        <f t="shared" si="258"/>
        <v>0.005-40.1724312923945i</v>
      </c>
      <c r="N933">
        <f t="shared" si="259"/>
        <v>88.625760128095195</v>
      </c>
      <c r="O933">
        <f t="shared" si="260"/>
        <v>71.269367052876703</v>
      </c>
      <c r="P933" s="3">
        <f t="shared" si="261"/>
        <v>71.269367052876703</v>
      </c>
      <c r="Q933" s="3">
        <f t="shared" si="262"/>
        <v>-91.374239871904805</v>
      </c>
      <c r="R933">
        <f t="shared" si="263"/>
        <v>88.625760128095195</v>
      </c>
      <c r="S933">
        <f t="shared" si="264"/>
        <v>2.9130846624181937E-2</v>
      </c>
      <c r="T933">
        <f t="shared" si="247"/>
        <v>71.269367052876703</v>
      </c>
    </row>
    <row r="934" spans="1:20" x14ac:dyDescent="0.25">
      <c r="A934">
        <f t="shared" si="248"/>
        <v>183.73003862324211</v>
      </c>
      <c r="B934">
        <f t="shared" si="265"/>
        <v>29.241543841353831</v>
      </c>
      <c r="C934" t="str">
        <f t="shared" si="249"/>
        <v>-87.7735205469456-3644.96864939958i</v>
      </c>
      <c r="D934" t="str">
        <f t="shared" si="250"/>
        <v>3.47812499438174-544.276953473697i</v>
      </c>
      <c r="E934" t="str">
        <f t="shared" si="251"/>
        <v>162.460032073535-0.277972806935027i</v>
      </c>
      <c r="F934" t="str">
        <f t="shared" si="252"/>
        <v>2.90990990900463-5107.70288244914i</v>
      </c>
      <c r="G934" t="str">
        <f t="shared" si="253"/>
        <v>0.999999999688898-0.000017638083702344i</v>
      </c>
      <c r="H934" t="str">
        <f t="shared" si="254"/>
        <v>15.1518014194502+0.431222279168363i</v>
      </c>
      <c r="I934" t="str">
        <f t="shared" si="255"/>
        <v>15.2109144097115-523.966591245279i</v>
      </c>
      <c r="K934" t="str">
        <f t="shared" si="256"/>
        <v>0.329726693454031-0.00948401459420352i</v>
      </c>
      <c r="L934" t="str">
        <f t="shared" si="257"/>
        <v>0.000416666666666667-16.0838301916242i</v>
      </c>
      <c r="M934" t="str">
        <f t="shared" si="258"/>
        <v>0.005-40.0203539473944i</v>
      </c>
      <c r="N934">
        <f t="shared" si="259"/>
        <v>88.620542172828848</v>
      </c>
      <c r="O934">
        <f t="shared" si="260"/>
        <v>71.23639361007001</v>
      </c>
      <c r="P934" s="3">
        <f t="shared" si="261"/>
        <v>71.23639361007001</v>
      </c>
      <c r="Q934" s="3">
        <f t="shared" si="262"/>
        <v>-91.379457827171152</v>
      </c>
      <c r="R934">
        <f t="shared" si="263"/>
        <v>88.620542172828848</v>
      </c>
      <c r="S934">
        <f t="shared" si="264"/>
        <v>2.9241543841353832E-2</v>
      </c>
      <c r="T934">
        <f t="shared" si="247"/>
        <v>71.23639361007001</v>
      </c>
    </row>
    <row r="935" spans="1:20" x14ac:dyDescent="0.25">
      <c r="A935">
        <f t="shared" si="248"/>
        <v>184.42821277001042</v>
      </c>
      <c r="B935">
        <f t="shared" si="265"/>
        <v>29.352661707950976</v>
      </c>
      <c r="C935" t="str">
        <f t="shared" si="249"/>
        <v>-87.7728880063323-3631.14971878182i</v>
      </c>
      <c r="D935" t="str">
        <f t="shared" si="250"/>
        <v>3.47812499433897-542.216531717588i</v>
      </c>
      <c r="E935" t="str">
        <f t="shared" si="251"/>
        <v>162.459959768794-0.279026847628173i</v>
      </c>
      <c r="F935" t="str">
        <f t="shared" si="252"/>
        <v>2.90990990899774-5088.36708790592i</v>
      </c>
      <c r="G935" t="str">
        <f t="shared" si="253"/>
        <v>0.999999999686529-0.000017705108420371i</v>
      </c>
      <c r="H935" t="str">
        <f t="shared" si="254"/>
        <v>15.1518035992494+0.432860951809222i</v>
      </c>
      <c r="I935" t="str">
        <f t="shared" si="255"/>
        <v>15.210915417731-521.983066323614i</v>
      </c>
      <c r="K935" t="str">
        <f t="shared" si="256"/>
        <v>0.329724614117685-0.00951999370032985i</v>
      </c>
      <c r="L935" t="str">
        <f t="shared" si="257"/>
        <v>0.000416666666666667-16.0229430081931i</v>
      </c>
      <c r="M935" t="str">
        <f t="shared" si="258"/>
        <v>0.005-39.8688523086216i</v>
      </c>
      <c r="N935">
        <f t="shared" si="259"/>
        <v>88.6153044368575</v>
      </c>
      <c r="O935">
        <f t="shared" si="260"/>
        <v>71.203419941978609</v>
      </c>
      <c r="P935" s="3">
        <f t="shared" si="261"/>
        <v>71.203419941978609</v>
      </c>
      <c r="Q935" s="3">
        <f t="shared" si="262"/>
        <v>-91.3846955631425</v>
      </c>
      <c r="R935">
        <f t="shared" si="263"/>
        <v>88.6153044368575</v>
      </c>
      <c r="S935">
        <f t="shared" si="264"/>
        <v>2.9352661707950974E-2</v>
      </c>
      <c r="T935">
        <f t="shared" si="247"/>
        <v>71.203419941978609</v>
      </c>
    </row>
    <row r="936" spans="1:20" x14ac:dyDescent="0.25">
      <c r="A936">
        <f t="shared" si="248"/>
        <v>185.12903997853647</v>
      </c>
      <c r="B936">
        <f t="shared" si="265"/>
        <v>29.46420182244119</v>
      </c>
      <c r="C936" t="str">
        <f t="shared" si="249"/>
        <v>-87.772250658484-3617.38302376895i</v>
      </c>
      <c r="D936" t="str">
        <f t="shared" si="250"/>
        <v>3.47812499429587-540.163909928321i</v>
      </c>
      <c r="E936" t="str">
        <f t="shared" si="251"/>
        <v>162.459886914557-0.280084867892949i</v>
      </c>
      <c r="F936" t="str">
        <f t="shared" si="252"/>
        <v>2.9099099089908-5069.10449123154i</v>
      </c>
      <c r="G936" t="str">
        <f t="shared" si="253"/>
        <v>0.999999999684142-0.000017772387832326i</v>
      </c>
      <c r="H936" t="str">
        <f t="shared" si="254"/>
        <v>15.1518057956471+0.434505851726307i</v>
      </c>
      <c r="I936" t="str">
        <f t="shared" si="255"/>
        <v>15.2109164334261-520.007050303611i</v>
      </c>
      <c r="K936" t="str">
        <f t="shared" si="256"/>
        <v>0.329722518974933-0.0095561088395198i</v>
      </c>
      <c r="L936" t="str">
        <f t="shared" si="257"/>
        <v>0.000416666666666667-15.9622863201764i</v>
      </c>
      <c r="M936" t="str">
        <f t="shared" si="258"/>
        <v>0.005-39.7179241966742i</v>
      </c>
      <c r="N936">
        <f t="shared" si="259"/>
        <v>88.610046845557633</v>
      </c>
      <c r="O936">
        <f t="shared" si="260"/>
        <v>71.170446046890447</v>
      </c>
      <c r="P936" s="3">
        <f t="shared" si="261"/>
        <v>71.170446046890447</v>
      </c>
      <c r="Q936" s="3">
        <f t="shared" si="262"/>
        <v>-91.389953154442367</v>
      </c>
      <c r="R936">
        <f t="shared" si="263"/>
        <v>88.610046845557633</v>
      </c>
      <c r="S936">
        <f t="shared" si="264"/>
        <v>2.946420182244119E-2</v>
      </c>
      <c r="T936">
        <f t="shared" si="247"/>
        <v>71.170446046890447</v>
      </c>
    </row>
    <row r="937" spans="1:20" x14ac:dyDescent="0.25">
      <c r="A937">
        <f t="shared" si="248"/>
        <v>185.83253033045492</v>
      </c>
      <c r="B937">
        <f t="shared" si="265"/>
        <v>29.576165789366467</v>
      </c>
      <c r="C937" t="str">
        <f t="shared" si="249"/>
        <v>-87.7716084669387-3603.66836632585i</v>
      </c>
      <c r="D937" t="str">
        <f t="shared" si="250"/>
        <v>3.47812499425242-538.119058578243i</v>
      </c>
      <c r="E937" t="str">
        <f t="shared" si="251"/>
        <v>162.459813506656-0.281146882557367i</v>
      </c>
      <c r="F937" t="str">
        <f t="shared" si="252"/>
        <v>2.90990990898379-5049.91481532707i</v>
      </c>
      <c r="G937" t="str">
        <f t="shared" si="253"/>
        <v>0.999999999681737-0.0000178399229060459i</v>
      </c>
      <c r="H937" t="str">
        <f t="shared" si="254"/>
        <v>15.1518080087695+0.436157002586929i</v>
      </c>
      <c r="I937" t="str">
        <f t="shared" si="255"/>
        <v>15.2109174568552-518.038514759606i</v>
      </c>
      <c r="K937" t="str">
        <f t="shared" si="256"/>
        <v>0.329720407905825-0.00959236052084604i</v>
      </c>
      <c r="L937" t="str">
        <f t="shared" si="257"/>
        <v>0.000416666666666667-15.9018592550074i</v>
      </c>
      <c r="M937" t="str">
        <f t="shared" si="258"/>
        <v>0.005-39.5675674404007i</v>
      </c>
      <c r="N937">
        <f t="shared" si="259"/>
        <v>88.604769324028297</v>
      </c>
      <c r="O937">
        <f t="shared" si="260"/>
        <v>71.137471923080568</v>
      </c>
      <c r="P937" s="3">
        <f t="shared" si="261"/>
        <v>71.137471923080568</v>
      </c>
      <c r="Q937" s="3">
        <f t="shared" si="262"/>
        <v>-91.395230675971703</v>
      </c>
      <c r="R937">
        <f t="shared" si="263"/>
        <v>88.604769324028297</v>
      </c>
      <c r="S937">
        <f t="shared" si="264"/>
        <v>2.9576165789366466E-2</v>
      </c>
      <c r="T937">
        <f t="shared" si="247"/>
        <v>71.137471923080568</v>
      </c>
    </row>
    <row r="938" spans="1:20" x14ac:dyDescent="0.25">
      <c r="A938">
        <f t="shared" si="248"/>
        <v>186.53869394571063</v>
      </c>
      <c r="B938">
        <f t="shared" si="265"/>
        <v>29.688555219366059</v>
      </c>
      <c r="C938" t="str">
        <f t="shared" si="249"/>
        <v>-87.7709613949558-3590.00554916598i</v>
      </c>
      <c r="D938" t="str">
        <f t="shared" si="250"/>
        <v>3.47812499420865-536.081948251483i</v>
      </c>
      <c r="E938" t="str">
        <f t="shared" si="251"/>
        <v>162.459739540891-0.282212906502346i</v>
      </c>
      <c r="F938" t="str">
        <f t="shared" si="252"/>
        <v>2.90990990897674-5030.79778414261i</v>
      </c>
      <c r="G938" t="str">
        <f t="shared" si="253"/>
        <v>0.999999999679314-0.0000179077146130454i</v>
      </c>
      <c r="H938" t="str">
        <f t="shared" si="254"/>
        <v>15.151810238744+0.437814428148379i</v>
      </c>
      <c r="I938" t="str">
        <f t="shared" si="255"/>
        <v>15.2109184880773-516.077431373562i</v>
      </c>
      <c r="K938" t="str">
        <f t="shared" si="256"/>
        <v>0.329718280789502-0.00962874925522602i</v>
      </c>
      <c r="L938" t="str">
        <f t="shared" si="257"/>
        <v>0.000416666666666667-15.8416609434224i</v>
      </c>
      <c r="M938" t="str">
        <f t="shared" si="258"/>
        <v>0.005-39.4177798768687i</v>
      </c>
      <c r="N938">
        <f t="shared" si="259"/>
        <v>88.599471797090274</v>
      </c>
      <c r="O938">
        <f t="shared" si="260"/>
        <v>71.104497568810899</v>
      </c>
      <c r="P938" s="3">
        <f t="shared" si="261"/>
        <v>71.104497568810899</v>
      </c>
      <c r="Q938" s="3">
        <f t="shared" si="262"/>
        <v>-91.400528202909726</v>
      </c>
      <c r="R938">
        <f t="shared" si="263"/>
        <v>88.599471797090274</v>
      </c>
      <c r="S938">
        <f t="shared" si="264"/>
        <v>2.9688555219366058E-2</v>
      </c>
      <c r="T938">
        <f t="shared" si="247"/>
        <v>71.104497568810899</v>
      </c>
    </row>
    <row r="939" spans="1:20" x14ac:dyDescent="0.25">
      <c r="A939">
        <f t="shared" si="248"/>
        <v>187.24754098270435</v>
      </c>
      <c r="B939">
        <f t="shared" si="265"/>
        <v>29.801371729199651</v>
      </c>
      <c r="C939" t="str">
        <f t="shared" si="249"/>
        <v>-87.7703094055202-3576.39437574863i</v>
      </c>
      <c r="D939" t="str">
        <f t="shared" si="250"/>
        <v>3.47812499416457-534.052549643527i</v>
      </c>
      <c r="E939" t="str">
        <f t="shared" si="251"/>
        <v>162.459665013032-0.283282954662011i</v>
      </c>
      <c r="F939" t="str">
        <f t="shared" si="252"/>
        <v>2.90990990896964-5011.75312267325i</v>
      </c>
      <c r="G939" t="str">
        <f t="shared" si="253"/>
        <v>0.999999999676872-0.0000179757639285311i</v>
      </c>
      <c r="H939" t="str">
        <f t="shared" si="254"/>
        <v>15.151812485699+0.439478152258275i</v>
      </c>
      <c r="I939" t="str">
        <f t="shared" si="255"/>
        <v>15.2109195271519-514.123771934637i</v>
      </c>
      <c r="K939" t="str">
        <f t="shared" si="256"/>
        <v>0.32971613750419-0.0096652755554282i</v>
      </c>
      <c r="L939" t="str">
        <f t="shared" si="257"/>
        <v>0.000416666666666667-15.7816905194485i</v>
      </c>
      <c r="M939" t="str">
        <f t="shared" si="258"/>
        <v>0.005-39.2685593513335i</v>
      </c>
      <c r="N939">
        <f t="shared" si="259"/>
        <v>88.594154189284978</v>
      </c>
      <c r="O939">
        <f t="shared" si="260"/>
        <v>71.071522982330222</v>
      </c>
      <c r="P939" s="3">
        <f t="shared" si="261"/>
        <v>71.071522982330222</v>
      </c>
      <c r="Q939" s="3">
        <f t="shared" si="262"/>
        <v>-91.405845810715022</v>
      </c>
      <c r="R939">
        <f t="shared" si="263"/>
        <v>88.594154189284978</v>
      </c>
      <c r="S939">
        <f t="shared" si="264"/>
        <v>2.9801371729199652E-2</v>
      </c>
      <c r="T939">
        <f t="shared" si="247"/>
        <v>71.071522982330222</v>
      </c>
    </row>
    <row r="940" spans="1:20" x14ac:dyDescent="0.25">
      <c r="A940">
        <f t="shared" si="248"/>
        <v>187.95908163843862</v>
      </c>
      <c r="B940">
        <f t="shared" si="265"/>
        <v>29.91461694177061</v>
      </c>
      <c r="C940" t="str">
        <f t="shared" si="249"/>
        <v>-87.7696524613324-3562.83465027599i</v>
      </c>
      <c r="D940" t="str">
        <f t="shared" si="250"/>
        <v>3.47812499412012-532.030833560788i</v>
      </c>
      <c r="E940" t="str">
        <f t="shared" si="251"/>
        <v>162.459589918816-0.284357042023728i</v>
      </c>
      <c r="F940" t="str">
        <f t="shared" si="252"/>
        <v>2.90990990896247-4992.7805569551i</v>
      </c>
      <c r="G940" t="str">
        <f t="shared" si="253"/>
        <v>0.999999999674412-0.0000180440718314152i</v>
      </c>
      <c r="H940" t="str">
        <f t="shared" si="254"/>
        <v>15.1518147497638+0.441148198854884i</v>
      </c>
      <c r="I940" t="str">
        <f t="shared" si="255"/>
        <v>15.2109205741384-512.17750833878i</v>
      </c>
      <c r="K940" t="str">
        <f t="shared" si="256"/>
        <v>0.329713977927198-0.00970193993607779i</v>
      </c>
      <c r="L940" t="str">
        <f t="shared" si="257"/>
        <v>0.000416666666666667-15.721947120391i</v>
      </c>
      <c r="M940" t="str">
        <f t="shared" si="258"/>
        <v>0.005-39.1199037172081i</v>
      </c>
      <c r="N940">
        <f t="shared" si="259"/>
        <v>88.588816424873514</v>
      </c>
      <c r="O940">
        <f t="shared" si="260"/>
        <v>71.038548161873976</v>
      </c>
      <c r="P940" s="3">
        <f t="shared" si="261"/>
        <v>71.038548161873976</v>
      </c>
      <c r="Q940" s="3">
        <f t="shared" si="262"/>
        <v>-91.411183575126486</v>
      </c>
      <c r="R940">
        <f t="shared" si="263"/>
        <v>88.588816424873514</v>
      </c>
      <c r="S940">
        <f t="shared" si="264"/>
        <v>2.9914616941770611E-2</v>
      </c>
      <c r="T940">
        <f t="shared" ref="T940:T1003" si="266">P940</f>
        <v>71.038548161873976</v>
      </c>
    </row>
    <row r="941" spans="1:20" x14ac:dyDescent="0.25">
      <c r="A941">
        <f t="shared" ref="A941:A1004" si="267">2*PI()*B941</f>
        <v>188.6733261486647</v>
      </c>
      <c r="B941">
        <f t="shared" si="265"/>
        <v>30.02829248614934</v>
      </c>
      <c r="C941" t="str">
        <f t="shared" ref="C941:C1004" si="268">IMPRODUCT(D941,E941,$C$40,,K941,$C$41)</f>
        <v>-87.7689905248168-3549.32617769039i</v>
      </c>
      <c r="D941" t="str">
        <f t="shared" ref="D941:D1004" si="269">IMDIV(IMPRODUCT($C$37,$C$38,COMPLEX(1,A941/$C$38)),IMSUM(-1*A941*A941/$C$39,COMPLEX(0,1*A941)))</f>
        <v>3.47812499407535-530.016770920208i</v>
      </c>
      <c r="E941" t="str">
        <f t="shared" ref="E941:E1004" si="270">IMDIV(IMPRODUCT(IMSUM(F941,G941),$C$29,H941),IMSUM(1,I941))</f>
        <v>162.459514253946-0.285435183628461i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15.1518170310687+0.442824591967499i</v>
      </c>
      <c r="I941" t="str">
        <f t="shared" ref="I941:I1004" si="274">IMPRODUCT(F941,$C$29,H941,$C$31)</f>
        <v>15.2109216290975-510.238612588342i</v>
      </c>
      <c r="K941" t="str">
        <f t="shared" ref="K941:K1004" si="275">IF($C$26&lt;=0,IMDIV(1,IMSUM(IMDIV(1,L941),1/$C$18)),IMDIV(1,IMSUM(IMDIV(1,L941),1/$C$18,IMDIV(1,M941))))</f>
        <v>0.329711801934903-0.00973874291366306i</v>
      </c>
      <c r="L941" t="str">
        <f t="shared" ref="L941:L1004" si="276">IMSUM($C$21/$C$22,IMDIV(1,COMPLEX(0,$C$20*$C$22*A941)))</f>
        <v>0.000416666666666667-15.6624298868211i</v>
      </c>
      <c r="M941" t="str">
        <f t="shared" ref="M941:M1004" si="277">IMSUM($C$25/$C$26,IMDIV(1,COMPLEX(0,$C$24*$C$26*A941)))</f>
        <v>0.005-38.9718108360312i</v>
      </c>
      <c r="N941">
        <f t="shared" ref="N941:N1004" si="278">ABS(R941)</f>
        <v>88.583458427835609</v>
      </c>
      <c r="O941">
        <f t="shared" ref="O941:O1004" si="279">ABS(P941)</f>
        <v>71.005573105664212</v>
      </c>
      <c r="P941" s="3">
        <f t="shared" ref="P941:P1004" si="280">20*LOG10(IMABS(C941))</f>
        <v>71.005573105664212</v>
      </c>
      <c r="Q941" s="3">
        <f t="shared" ref="Q941:Q1004" si="281">IMARGUMENT(C941)*180/PI()</f>
        <v>-91.416541572164391</v>
      </c>
      <c r="R941">
        <f t="shared" ref="R941:R1004" si="282">IF(Q941&lt;0,Q941+180,Q941-180)</f>
        <v>88.583458427835609</v>
      </c>
      <c r="S941">
        <f t="shared" ref="S941:S1004" si="283">B941/1000</f>
        <v>3.0028292486149341E-2</v>
      </c>
      <c r="T941">
        <f t="shared" si="266"/>
        <v>71.005573105664212</v>
      </c>
    </row>
    <row r="942" spans="1:20" x14ac:dyDescent="0.25">
      <c r="A942">
        <f t="shared" si="267"/>
        <v>189.39028478802965</v>
      </c>
      <c r="B942">
        <f t="shared" ref="B942:B1005" si="284">B941*(1+B$42)</f>
        <v>30.142399997596709</v>
      </c>
      <c r="C942" t="str">
        <f t="shared" si="268"/>
        <v>-87.7683235581095-3535.86876367156i</v>
      </c>
      <c r="D942" t="str">
        <f t="shared" si="269"/>
        <v>3.47812499403024-528.010332748816i</v>
      </c>
      <c r="E942" t="str">
        <f t="shared" si="270"/>
        <v>162.459438014097-0.286517394570667i</v>
      </c>
      <c r="F942" t="str">
        <f t="shared" si="271"/>
        <v>2.90990990894799-4955.05062209883i</v>
      </c>
      <c r="G942" t="str">
        <f t="shared" si="272"/>
        <v>0.999999999669434-0.0000181814673336406i</v>
      </c>
      <c r="H942" t="str">
        <f t="shared" si="273"/>
        <v>15.1518193297449+0.444507355716752i</v>
      </c>
      <c r="I942" t="str">
        <f t="shared" si="274"/>
        <v>15.2109226920895-508.30705679165i</v>
      </c>
      <c r="K942" t="str">
        <f t="shared" si="275"/>
        <v>0.329709609402751-0.00977568500654108i</v>
      </c>
      <c r="L942" t="str">
        <f t="shared" si="276"/>
        <v>0.000416666666666667-15.6031379625633i</v>
      </c>
      <c r="M942" t="str">
        <f t="shared" si="277"/>
        <v>0.005-38.824278577437i</v>
      </c>
      <c r="N942">
        <f t="shared" si="278"/>
        <v>88.578080121868766</v>
      </c>
      <c r="O942">
        <f t="shared" si="279"/>
        <v>70.972597811909651</v>
      </c>
      <c r="P942" s="3">
        <f t="shared" si="280"/>
        <v>70.972597811909651</v>
      </c>
      <c r="Q942" s="3">
        <f t="shared" si="281"/>
        <v>-91.421919878131234</v>
      </c>
      <c r="R942">
        <f t="shared" si="282"/>
        <v>88.578080121868766</v>
      </c>
      <c r="S942">
        <f t="shared" si="283"/>
        <v>3.0142399997596707E-2</v>
      </c>
      <c r="T942">
        <f t="shared" si="266"/>
        <v>70.972597811909651</v>
      </c>
    </row>
    <row r="943" spans="1:20" x14ac:dyDescent="0.25">
      <c r="A943">
        <f t="shared" si="267"/>
        <v>190.10996787022415</v>
      </c>
      <c r="B943">
        <f t="shared" si="284"/>
        <v>30.256941117587576</v>
      </c>
      <c r="C943" t="str">
        <f t="shared" si="268"/>
        <v>-87.7676515230627-3522.46221463369i</v>
      </c>
      <c r="D943" t="str">
        <f t="shared" si="269"/>
        <v>3.47812499398479-526.011490183329i</v>
      </c>
      <c r="E943" t="str">
        <f t="shared" si="270"/>
        <v>162.459361194906-0.287603689998714i</v>
      </c>
      <c r="F943" t="str">
        <f t="shared" si="271"/>
        <v>2.90990990894067-4936.29271020292i</v>
      </c>
      <c r="G943" t="str">
        <f t="shared" si="272"/>
        <v>0.999999999666917-0.0000182505569094626i</v>
      </c>
      <c r="H943" t="str">
        <f t="shared" si="273"/>
        <v>15.1518216459247+0.446196514314987i</v>
      </c>
      <c r="I943" t="str">
        <f t="shared" si="274"/>
        <v>15.2109237631757-506.382813162629i</v>
      </c>
      <c r="K943" t="str">
        <f t="shared" si="275"/>
        <v>0.329707400205245-0.00981276673494396i</v>
      </c>
      <c r="L943" t="str">
        <f t="shared" si="276"/>
        <v>0.000416666666666667-15.5440704946835i</v>
      </c>
      <c r="M943" t="str">
        <f t="shared" si="277"/>
        <v>0.005-38.6773048191243i</v>
      </c>
      <c r="N943">
        <f t="shared" si="278"/>
        <v>88.572681430387135</v>
      </c>
      <c r="O943">
        <f t="shared" si="279"/>
        <v>70.93962227880526</v>
      </c>
      <c r="P943" s="3">
        <f t="shared" si="280"/>
        <v>70.93962227880526</v>
      </c>
      <c r="Q943" s="3">
        <f t="shared" si="281"/>
        <v>-91.427318569612865</v>
      </c>
      <c r="R943">
        <f t="shared" si="282"/>
        <v>88.572681430387135</v>
      </c>
      <c r="S943">
        <f t="shared" si="283"/>
        <v>3.0256941117587578E-2</v>
      </c>
      <c r="T943">
        <f t="shared" si="266"/>
        <v>70.93962227880526</v>
      </c>
    </row>
    <row r="944" spans="1:20" x14ac:dyDescent="0.25">
      <c r="A944">
        <f t="shared" si="267"/>
        <v>190.832385748131</v>
      </c>
      <c r="B944">
        <f t="shared" si="284"/>
        <v>30.37191749383441</v>
      </c>
      <c r="C944" t="str">
        <f t="shared" si="268"/>
        <v>-87.7669743812402-3509.10633772271i</v>
      </c>
      <c r="D944" t="str">
        <f t="shared" si="269"/>
        <v>3.47812499393899-524.020214469721i</v>
      </c>
      <c r="E944" t="str">
        <f t="shared" si="270"/>
        <v>162.459283791981-0.288694085114967i</v>
      </c>
      <c r="F944" t="str">
        <f t="shared" si="271"/>
        <v>2.90990990893329-4917.60580853487i</v>
      </c>
      <c r="G944" t="str">
        <f t="shared" si="272"/>
        <v>0.999999999664381-0.0000183199090256721i</v>
      </c>
      <c r="H944" t="str">
        <f t="shared" si="273"/>
        <v>15.1518239797415+0.447892092066601i</v>
      </c>
      <c r="I944" t="str">
        <f t="shared" si="274"/>
        <v>15.2109248424179-504.46585402039i</v>
      </c>
      <c r="K944" t="str">
        <f t="shared" si="275"/>
        <v>0.329705174215936-0.00984998862098469i</v>
      </c>
      <c r="L944" t="str">
        <f t="shared" si="276"/>
        <v>0.000416666666666667-15.4852266334763i</v>
      </c>
      <c r="M944" t="str">
        <f t="shared" si="277"/>
        <v>0.005-38.5308874468264i</v>
      </c>
      <c r="N944">
        <f t="shared" si="278"/>
        <v>88.567262276520509</v>
      </c>
      <c r="O944">
        <f t="shared" si="279"/>
        <v>70.906646504532318</v>
      </c>
      <c r="P944" s="3">
        <f t="shared" si="280"/>
        <v>70.906646504532318</v>
      </c>
      <c r="Q944" s="3">
        <f t="shared" si="281"/>
        <v>-91.432737723479491</v>
      </c>
      <c r="R944">
        <f t="shared" si="282"/>
        <v>88.567262276520509</v>
      </c>
      <c r="S944">
        <f t="shared" si="283"/>
        <v>3.0371917493834409E-2</v>
      </c>
      <c r="T944">
        <f t="shared" si="266"/>
        <v>70.906646504532318</v>
      </c>
    </row>
    <row r="945" spans="1:20" x14ac:dyDescent="0.25">
      <c r="A945">
        <f t="shared" si="267"/>
        <v>191.55754881397391</v>
      </c>
      <c r="B945">
        <f t="shared" si="284"/>
        <v>30.48733078031098</v>
      </c>
      <c r="C945" t="str">
        <f t="shared" si="268"/>
        <v>-87.7662920939159-3495.80094081359i</v>
      </c>
      <c r="D945" t="str">
        <f t="shared" si="269"/>
        <v>3.47812499389283-522.036476962824i</v>
      </c>
      <c r="E945" t="str">
        <f t="shared" si="270"/>
        <v>162.459205800895-0.289788595175854i</v>
      </c>
      <c r="F945" t="str">
        <f t="shared" si="271"/>
        <v>2.90990990892585-4898.98964827733i</v>
      </c>
      <c r="G945" t="str">
        <f t="shared" si="272"/>
        <v>0.999999999661825-0.0000183895246799226i</v>
      </c>
      <c r="H945" t="str">
        <f t="shared" si="273"/>
        <v>15.1518263313295+0.449594113368387i</v>
      </c>
      <c r="I945" t="str">
        <f t="shared" si="274"/>
        <v>15.210925929878-502.556151788829i</v>
      </c>
      <c r="K945" t="str">
        <f t="shared" si="275"/>
        <v>0.329702931307425-0.00988735118866351i</v>
      </c>
      <c r="L945" t="str">
        <f t="shared" si="276"/>
        <v>0.000416666666666667-15.426605532453i</v>
      </c>
      <c r="M945" t="str">
        <f t="shared" si="277"/>
        <v>0.005-38.38502435428i</v>
      </c>
      <c r="N945">
        <f t="shared" si="278"/>
        <v>88.561822583113411</v>
      </c>
      <c r="O945">
        <f t="shared" si="279"/>
        <v>70.873670487258408</v>
      </c>
      <c r="P945" s="3">
        <f t="shared" si="280"/>
        <v>70.873670487258408</v>
      </c>
      <c r="Q945" s="3">
        <f t="shared" si="281"/>
        <v>-91.438177416886589</v>
      </c>
      <c r="R945">
        <f t="shared" si="282"/>
        <v>88.561822583113411</v>
      </c>
      <c r="S945">
        <f t="shared" si="283"/>
        <v>3.0487330780310979E-2</v>
      </c>
      <c r="T945">
        <f t="shared" si="266"/>
        <v>70.873670487258408</v>
      </c>
    </row>
    <row r="946" spans="1:20" x14ac:dyDescent="0.25">
      <c r="A946">
        <f t="shared" si="267"/>
        <v>192.28546749946702</v>
      </c>
      <c r="B946">
        <f t="shared" si="284"/>
        <v>30.603182637276163</v>
      </c>
      <c r="C946" t="str">
        <f t="shared" si="268"/>
        <v>-87.7656046220693-3482.54583250749i</v>
      </c>
      <c r="D946" t="str">
        <f t="shared" si="269"/>
        <v>3.47812499384633-520.06024912591i</v>
      </c>
      <c r="E946" t="str">
        <f t="shared" si="270"/>
        <v>162.459127217188-0.290887235492106i</v>
      </c>
      <c r="F946" t="str">
        <f t="shared" si="271"/>
        <v>2.90990990891836-4880.4439616306i</v>
      </c>
      <c r="G946" t="str">
        <f t="shared" si="272"/>
        <v>0.99999999965925-0.0000184594048736588i</v>
      </c>
      <c r="H946" t="str">
        <f t="shared" si="273"/>
        <v>15.151828700824+0.451302602709894i</v>
      </c>
      <c r="I946" t="str">
        <f t="shared" si="274"/>
        <v>15.2109270256186-500.653678996239i</v>
      </c>
      <c r="K946" t="str">
        <f t="shared" si="275"/>
        <v>0.329700671351345-0.00992485496387356i</v>
      </c>
      <c r="L946" t="str">
        <f t="shared" si="276"/>
        <v>0.000416666666666667-15.3682063483294i</v>
      </c>
      <c r="M946" t="str">
        <f t="shared" si="277"/>
        <v>0.005-38.239713443196i</v>
      </c>
      <c r="N946">
        <f t="shared" si="278"/>
        <v>88.556362272724073</v>
      </c>
      <c r="O946">
        <f t="shared" si="279"/>
        <v>70.840694225137241</v>
      </c>
      <c r="P946" s="3">
        <f t="shared" si="280"/>
        <v>70.840694225137241</v>
      </c>
      <c r="Q946" s="3">
        <f t="shared" si="281"/>
        <v>-91.443637727275927</v>
      </c>
      <c r="R946">
        <f t="shared" si="282"/>
        <v>88.556362272724073</v>
      </c>
      <c r="S946">
        <f t="shared" si="283"/>
        <v>3.0603182637276162E-2</v>
      </c>
      <c r="T946">
        <f t="shared" si="266"/>
        <v>70.840694225137241</v>
      </c>
    </row>
    <row r="947" spans="1:20" x14ac:dyDescent="0.25">
      <c r="A947">
        <f t="shared" si="267"/>
        <v>193.01615227596497</v>
      </c>
      <c r="B947">
        <f t="shared" si="284"/>
        <v>30.719474731297812</v>
      </c>
      <c r="C947" t="str">
        <f t="shared" si="268"/>
        <v>-87.7649119263891-3469.34082212904i</v>
      </c>
      <c r="D947" t="str">
        <f t="shared" si="269"/>
        <v>3.47812499379947-518.091502530275i</v>
      </c>
      <c r="E947" t="str">
        <f t="shared" si="270"/>
        <v>162.459048036368-0.291990021428946i</v>
      </c>
      <c r="F947" t="str">
        <f t="shared" si="271"/>
        <v>2.90990990891081-4861.96848180874i</v>
      </c>
      <c r="G947" t="str">
        <f t="shared" si="272"/>
        <v>0.999999999656656-0.0000185295506121306i</v>
      </c>
      <c r="H947" t="str">
        <f t="shared" si="273"/>
        <v>15.1518310883615+0.453017584673784i</v>
      </c>
      <c r="I947" t="str">
        <f t="shared" si="274"/>
        <v>15.2109281297029-498.758408274913i</v>
      </c>
      <c r="K947" t="str">
        <f t="shared" si="275"/>
        <v>0.329698394218361-0.00996250047440749i</v>
      </c>
      <c r="L947" t="str">
        <f t="shared" si="276"/>
        <v>0.000416666666666667-15.3100282410135i</v>
      </c>
      <c r="M947" t="str">
        <f t="shared" si="277"/>
        <v>0.005-38.0949526232277i</v>
      </c>
      <c r="N947">
        <f t="shared" si="278"/>
        <v>88.550881267623325</v>
      </c>
      <c r="O947">
        <f t="shared" si="279"/>
        <v>70.807717716308474</v>
      </c>
      <c r="P947" s="3">
        <f t="shared" si="280"/>
        <v>70.807717716308474</v>
      </c>
      <c r="Q947" s="3">
        <f t="shared" si="281"/>
        <v>-91.449118732376675</v>
      </c>
      <c r="R947">
        <f t="shared" si="282"/>
        <v>88.550881267623325</v>
      </c>
      <c r="S947">
        <f t="shared" si="283"/>
        <v>3.0719474731297811E-2</v>
      </c>
      <c r="T947">
        <f t="shared" si="266"/>
        <v>70.807717716308474</v>
      </c>
    </row>
    <row r="948" spans="1:20" x14ac:dyDescent="0.25">
      <c r="A948">
        <f t="shared" si="267"/>
        <v>193.74961365461365</v>
      </c>
      <c r="B948">
        <f t="shared" si="284"/>
        <v>30.836208735276745</v>
      </c>
      <c r="C948" t="str">
        <f t="shared" si="268"/>
        <v>-87.7642139672636-3456.18571972356i</v>
      </c>
      <c r="D948" t="str">
        <f t="shared" si="269"/>
        <v>3.47812499375225-516.13020885484i</v>
      </c>
      <c r="E948" t="str">
        <f t="shared" si="270"/>
        <v>162.458968253906-0.293096968406214i</v>
      </c>
      <c r="F948" t="str">
        <f t="shared" si="271"/>
        <v>2.9099099089032-4843.56294303576i</v>
      </c>
      <c r="G948" t="str">
        <f t="shared" si="272"/>
        <v>0.999999999654041-0.0000185999629044081i</v>
      </c>
      <c r="H948" t="str">
        <f t="shared" si="273"/>
        <v>15.1518334940792+0.454739083936172i</v>
      </c>
      <c r="I948" t="str">
        <f t="shared" si="274"/>
        <v>15.2109292421943-496.87031236074i</v>
      </c>
      <c r="K948" t="str">
        <f t="shared" si="275"/>
        <v>0.32969609977816-0.010000288249963i</v>
      </c>
      <c r="L948" t="str">
        <f t="shared" si="276"/>
        <v>0.000416666666666667-15.2520703735938i</v>
      </c>
      <c r="M948" t="str">
        <f t="shared" si="277"/>
        <v>0.005-37.9507398119422i</v>
      </c>
      <c r="N948">
        <f t="shared" si="278"/>
        <v>88.545379489793717</v>
      </c>
      <c r="O948">
        <f t="shared" si="279"/>
        <v>70.774740958897624</v>
      </c>
      <c r="P948" s="3">
        <f t="shared" si="280"/>
        <v>70.774740958897624</v>
      </c>
      <c r="Q948" s="3">
        <f t="shared" si="281"/>
        <v>-91.454620510206283</v>
      </c>
      <c r="R948">
        <f t="shared" si="282"/>
        <v>88.545379489793717</v>
      </c>
      <c r="S948">
        <f t="shared" si="283"/>
        <v>3.0836208735276746E-2</v>
      </c>
      <c r="T948">
        <f t="shared" si="266"/>
        <v>70.774740958897624</v>
      </c>
    </row>
    <row r="949" spans="1:20" x14ac:dyDescent="0.25">
      <c r="A949">
        <f t="shared" si="267"/>
        <v>194.48586218650121</v>
      </c>
      <c r="B949">
        <f t="shared" si="284"/>
        <v>30.953386328470799</v>
      </c>
      <c r="C949" t="str">
        <f t="shared" si="268"/>
        <v>-87.7635107047831-3443.08033605439i</v>
      </c>
      <c r="D949" t="str">
        <f t="shared" si="269"/>
        <v>3.47812499370469-514.176339885739i</v>
      </c>
      <c r="E949" t="str">
        <f t="shared" si="270"/>
        <v>162.458887865241-0.294208091898592i</v>
      </c>
      <c r="F949" t="str">
        <f t="shared" si="271"/>
        <v>2.90990990889554-4825.22708054184i</v>
      </c>
      <c r="G949" t="str">
        <f t="shared" si="272"/>
        <v>0.999999999651407-0.0000186706427633956i</v>
      </c>
      <c r="H949" t="str">
        <f t="shared" si="273"/>
        <v>15.1518359181156+0.45646712526699i</v>
      </c>
      <c r="I949" t="str">
        <f t="shared" si="274"/>
        <v>15.210930363157-494.989364092831i</v>
      </c>
      <c r="K949" t="str">
        <f t="shared" si="275"/>
        <v>0.329693787899442-0.0100382188221491i</v>
      </c>
      <c r="L949" t="str">
        <f t="shared" si="276"/>
        <v>0.000416666666666667-15.194331912327i</v>
      </c>
      <c r="M949" t="str">
        <f t="shared" si="277"/>
        <v>0.005-37.8070729347901i</v>
      </c>
      <c r="N949">
        <f t="shared" si="278"/>
        <v>88.539856860928381</v>
      </c>
      <c r="O949">
        <f t="shared" si="279"/>
        <v>70.741763951016083</v>
      </c>
      <c r="P949" s="3">
        <f t="shared" si="280"/>
        <v>70.741763951016083</v>
      </c>
      <c r="Q949" s="3">
        <f t="shared" si="281"/>
        <v>-91.460143139071619</v>
      </c>
      <c r="R949">
        <f t="shared" si="282"/>
        <v>88.539856860928381</v>
      </c>
      <c r="S949">
        <f t="shared" si="283"/>
        <v>3.0953386328470799E-2</v>
      </c>
      <c r="T949">
        <f t="shared" si="266"/>
        <v>70.741763951016083</v>
      </c>
    </row>
    <row r="950" spans="1:20" x14ac:dyDescent="0.25">
      <c r="A950">
        <f t="shared" si="267"/>
        <v>195.22490846280991</v>
      </c>
      <c r="B950">
        <f t="shared" si="284"/>
        <v>31.07100919651899</v>
      </c>
      <c r="C950" t="str">
        <f t="shared" si="268"/>
        <v>-87.7628020987351-3430.02448260009i</v>
      </c>
      <c r="D950" t="str">
        <f t="shared" si="269"/>
        <v>3.47812499365675-512.229867515906i</v>
      </c>
      <c r="E950" t="str">
        <f t="shared" si="270"/>
        <v>162.458806865776-0.295323407435591i</v>
      </c>
      <c r="F950" t="str">
        <f t="shared" si="271"/>
        <v>2.90990990888781-4806.9606305594i</v>
      </c>
      <c r="G950" t="str">
        <f t="shared" si="272"/>
        <v>0.999999999648753-0.0000187415912058468i</v>
      </c>
      <c r="H950" t="str">
        <f t="shared" si="273"/>
        <v>15.1518383606103+0.458201733530347i</v>
      </c>
      <c r="I950" t="str">
        <f t="shared" si="274"/>
        <v>15.2109314926551-493.115536413112i</v>
      </c>
      <c r="K950" t="str">
        <f t="shared" si="275"/>
        <v>0.329691458449919-0.0100762927244926i</v>
      </c>
      <c r="L950" t="str">
        <f t="shared" si="276"/>
        <v>0.000416666666666667-15.1368120266258i</v>
      </c>
      <c r="M950" t="str">
        <f t="shared" si="277"/>
        <v>0.005-37.6639499250749i</v>
      </c>
      <c r="N950">
        <f t="shared" si="278"/>
        <v>88.534313302430149</v>
      </c>
      <c r="O950">
        <f t="shared" si="279"/>
        <v>70.708786690760817</v>
      </c>
      <c r="P950" s="3">
        <f t="shared" si="280"/>
        <v>70.708786690760817</v>
      </c>
      <c r="Q950" s="3">
        <f t="shared" si="281"/>
        <v>-91.465686697569851</v>
      </c>
      <c r="R950">
        <f t="shared" si="282"/>
        <v>88.534313302430149</v>
      </c>
      <c r="S950">
        <f t="shared" si="283"/>
        <v>3.1071009196518989E-2</v>
      </c>
      <c r="T950">
        <f t="shared" si="266"/>
        <v>70.708786690760817</v>
      </c>
    </row>
    <row r="951" spans="1:20" x14ac:dyDescent="0.25">
      <c r="A951">
        <f t="shared" si="267"/>
        <v>195.96676311496861</v>
      </c>
      <c r="B951">
        <f t="shared" si="284"/>
        <v>31.189079031465763</v>
      </c>
      <c r="C951" t="str">
        <f t="shared" si="268"/>
        <v>-87.7620881086069-3417.0179715518i</v>
      </c>
      <c r="D951" t="str">
        <f t="shared" si="269"/>
        <v>3.47812499360844-510.290763744685i</v>
      </c>
      <c r="E951" t="str">
        <f t="shared" si="270"/>
        <v>162.458725250881-0.296442930602011i</v>
      </c>
      <c r="F951" t="str">
        <f t="shared" si="271"/>
        <v>2.90990990888002-4788.76333031944i</v>
      </c>
      <c r="G951" t="str">
        <f t="shared" si="272"/>
        <v>0.999999999646078-0.0000188128092523787i</v>
      </c>
      <c r="H951" t="str">
        <f t="shared" si="273"/>
        <v>15.1518408217039+0.459942933684889i</v>
      </c>
      <c r="I951" t="str">
        <f t="shared" si="274"/>
        <v>15.2109326307541-491.248802365947i</v>
      </c>
      <c r="K951" t="str">
        <f t="shared" si="275"/>
        <v>0.329689111296298-0.0101145104924437i</v>
      </c>
      <c r="L951" t="str">
        <f t="shared" si="276"/>
        <v>0.000416666666666667-15.0795098890474i</v>
      </c>
      <c r="M951" t="str">
        <f t="shared" si="277"/>
        <v>0.005-37.5213687239239i</v>
      </c>
      <c r="N951">
        <f t="shared" si="278"/>
        <v>88.528748735410318</v>
      </c>
      <c r="O951">
        <f t="shared" si="279"/>
        <v>70.675809176214401</v>
      </c>
      <c r="P951" s="3">
        <f t="shared" si="280"/>
        <v>70.675809176214401</v>
      </c>
      <c r="Q951" s="3">
        <f t="shared" si="281"/>
        <v>-91.471251264589682</v>
      </c>
      <c r="R951">
        <f t="shared" si="282"/>
        <v>88.528748735410318</v>
      </c>
      <c r="S951">
        <f t="shared" si="283"/>
        <v>3.1189079031465762E-2</v>
      </c>
      <c r="T951">
        <f t="shared" si="266"/>
        <v>70.675809176214401</v>
      </c>
    </row>
    <row r="952" spans="1:20" x14ac:dyDescent="0.25">
      <c r="A952">
        <f t="shared" si="267"/>
        <v>196.7114368148055</v>
      </c>
      <c r="B952">
        <f t="shared" si="284"/>
        <v>31.307597531785333</v>
      </c>
      <c r="C952" t="str">
        <f t="shared" si="268"/>
        <v>-87.7613686935799-3404.06061581058i</v>
      </c>
      <c r="D952" t="str">
        <f t="shared" si="269"/>
        <v>3.47812499355979-508.359000677421i</v>
      </c>
      <c r="E952" t="str">
        <f t="shared" si="270"/>
        <v>162.45864301589-0.297566677037844i</v>
      </c>
      <c r="F952" t="str">
        <f t="shared" si="271"/>
        <v>2.90990990887219-4770.63491804772i</v>
      </c>
      <c r="G952" t="str">
        <f t="shared" si="272"/>
        <v>0.999999999643383-0.0000188842979274868i</v>
      </c>
      <c r="H952" t="str">
        <f t="shared" si="273"/>
        <v>15.1518433015377+0.461690750784137i</v>
      </c>
      <c r="I952" t="str">
        <f t="shared" si="274"/>
        <v>15.2109337775191-489.389135097732i</v>
      </c>
      <c r="K952" t="str">
        <f t="shared" si="275"/>
        <v>0.329686746304285-0.0101528726633826i</v>
      </c>
      <c r="L952" t="str">
        <f t="shared" si="276"/>
        <v>0.000416666666666667-15.0224246752814i</v>
      </c>
      <c r="M952" t="str">
        <f t="shared" si="277"/>
        <v>0.005-37.379327280259i</v>
      </c>
      <c r="N952">
        <f t="shared" si="278"/>
        <v>88.523163080687866</v>
      </c>
      <c r="O952">
        <f t="shared" si="279"/>
        <v>70.642831405445079</v>
      </c>
      <c r="P952" s="3">
        <f t="shared" si="280"/>
        <v>70.642831405445079</v>
      </c>
      <c r="Q952" s="3">
        <f t="shared" si="281"/>
        <v>-91.476836919312134</v>
      </c>
      <c r="R952">
        <f t="shared" si="282"/>
        <v>88.523163080687866</v>
      </c>
      <c r="S952">
        <f t="shared" si="283"/>
        <v>3.1307597531785331E-2</v>
      </c>
      <c r="T952">
        <f t="shared" si="266"/>
        <v>70.642831405445079</v>
      </c>
    </row>
    <row r="953" spans="1:20" x14ac:dyDescent="0.25">
      <c r="A953">
        <f t="shared" si="267"/>
        <v>197.45894027470177</v>
      </c>
      <c r="B953">
        <f t="shared" si="284"/>
        <v>31.42656640240612</v>
      </c>
      <c r="C953" t="str">
        <f t="shared" si="268"/>
        <v>-87.7606438125208-3391.1522289845i</v>
      </c>
      <c r="D953" t="str">
        <f t="shared" si="269"/>
        <v>3.47812499351074-506.434550525046i</v>
      </c>
      <c r="E953" t="str">
        <f t="shared" si="270"/>
        <v>162.458560156102-0.29869466243849i</v>
      </c>
      <c r="F953" t="str">
        <f t="shared" si="271"/>
        <v>2.90990990886428-4752.57513296088i</v>
      </c>
      <c r="G953" t="str">
        <f t="shared" si="272"/>
        <v>0.999999999640668-0.0000189560582595599i</v>
      </c>
      <c r="H953" t="str">
        <f t="shared" si="273"/>
        <v>15.1518458002548+0.463445209976892i</v>
      </c>
      <c r="I953" t="str">
        <f t="shared" si="274"/>
        <v>15.2109349330163-487.536507856536i</v>
      </c>
      <c r="K953" t="str">
        <f t="shared" si="275"/>
        <v>0.329684363338564-0.010191379776625i</v>
      </c>
      <c r="L953" t="str">
        <f t="shared" si="276"/>
        <v>0.000416666666666667-14.9655555641376i</v>
      </c>
      <c r="M953" t="str">
        <f t="shared" si="277"/>
        <v>0.005-37.2378235507661i</v>
      </c>
      <c r="N953">
        <f t="shared" si="278"/>
        <v>88.517556258788346</v>
      </c>
      <c r="O953">
        <f t="shared" si="279"/>
        <v>70.609853376506052</v>
      </c>
      <c r="P953" s="3">
        <f t="shared" si="280"/>
        <v>70.609853376506052</v>
      </c>
      <c r="Q953" s="3">
        <f t="shared" si="281"/>
        <v>-91.482443741211654</v>
      </c>
      <c r="R953">
        <f t="shared" si="282"/>
        <v>88.517556258788346</v>
      </c>
      <c r="S953">
        <f t="shared" si="283"/>
        <v>3.1426566402406118E-2</v>
      </c>
      <c r="T953">
        <f t="shared" si="266"/>
        <v>70.609853376506052</v>
      </c>
    </row>
    <row r="954" spans="1:20" x14ac:dyDescent="0.25">
      <c r="A954">
        <f t="shared" si="267"/>
        <v>198.20928424774564</v>
      </c>
      <c r="B954">
        <f t="shared" si="284"/>
        <v>31.545987354735264</v>
      </c>
      <c r="C954" t="str">
        <f t="shared" si="268"/>
        <v>-87.7599134239953-3378.29262538625i</v>
      </c>
      <c r="D954" t="str">
        <f t="shared" si="269"/>
        <v>3.47812499346133-504.517385603704i</v>
      </c>
      <c r="E954" t="str">
        <f t="shared" si="270"/>
        <v>162.45847666678-0.299826902555121i</v>
      </c>
      <c r="F954" t="str">
        <f t="shared" si="271"/>
        <v>2.90990990885632-4734.58371526289i</v>
      </c>
      <c r="G954" t="str">
        <f t="shared" si="272"/>
        <v>0.999999999637932-0.0000190280912808941i</v>
      </c>
      <c r="H954" t="str">
        <f t="shared" si="273"/>
        <v>15.1518483179987+0.465206336507543i</v>
      </c>
      <c r="I954" t="str">
        <f t="shared" si="274"/>
        <v>15.2109360973121-485.690893991689i</v>
      </c>
      <c r="K954" t="str">
        <f t="shared" si="275"/>
        <v>0.329681962262803-0.0102300323734291i</v>
      </c>
      <c r="L954" t="str">
        <f t="shared" si="276"/>
        <v>0.000416666666666667-14.908901737535i</v>
      </c>
      <c r="M954" t="str">
        <f t="shared" si="277"/>
        <v>0.005-37.0968554998665i</v>
      </c>
      <c r="N954">
        <f t="shared" si="278"/>
        <v>88.511928189942722</v>
      </c>
      <c r="O954">
        <f t="shared" si="279"/>
        <v>70.576875087436136</v>
      </c>
      <c r="P954" s="3">
        <f t="shared" si="280"/>
        <v>70.576875087436136</v>
      </c>
      <c r="Q954" s="3">
        <f t="shared" si="281"/>
        <v>-91.488071810057278</v>
      </c>
      <c r="R954">
        <f t="shared" si="282"/>
        <v>88.511928189942722</v>
      </c>
      <c r="S954">
        <f t="shared" si="283"/>
        <v>3.1545987354735266E-2</v>
      </c>
      <c r="T954">
        <f t="shared" si="266"/>
        <v>70.576875087436136</v>
      </c>
    </row>
    <row r="955" spans="1:20" x14ac:dyDescent="0.25">
      <c r="A955">
        <f t="shared" si="267"/>
        <v>198.96247952788707</v>
      </c>
      <c r="B955">
        <f t="shared" si="284"/>
        <v>31.66586210668326</v>
      </c>
      <c r="C955" t="str">
        <f t="shared" si="268"/>
        <v>-87.7591774862489-3365.48162003024i</v>
      </c>
      <c r="D955" t="str">
        <f t="shared" si="269"/>
        <v>3.47812499341155-502.607478334334i</v>
      </c>
      <c r="E955" t="str">
        <f t="shared" si="270"/>
        <v>162.458392543152-0.300963413194575i</v>
      </c>
      <c r="F955" t="str">
        <f t="shared" si="271"/>
        <v>2.9099099088483-4716.66040614118i</v>
      </c>
      <c r="G955" t="str">
        <f t="shared" si="272"/>
        <v>0.999999999635175-0.0000191003980277089i</v>
      </c>
      <c r="H955" t="str">
        <f t="shared" si="273"/>
        <v>15.1518508549145+0.466974155716478i</v>
      </c>
      <c r="I955" t="str">
        <f t="shared" si="274"/>
        <v>15.2109372704737-483.852266953424i</v>
      </c>
      <c r="K955" t="str">
        <f t="shared" si="275"/>
        <v>0.329679542939634-0.0102688309970008i</v>
      </c>
      <c r="L955" t="str">
        <f t="shared" si="276"/>
        <v>0.000416666666666667-14.8524623804891i</v>
      </c>
      <c r="M955" t="str">
        <f t="shared" si="277"/>
        <v>0.005-36.9564210996878i</v>
      </c>
      <c r="N955">
        <f t="shared" si="278"/>
        <v>88.506278794086512</v>
      </c>
      <c r="O955">
        <f t="shared" si="279"/>
        <v>70.543896536259041</v>
      </c>
      <c r="P955" s="3">
        <f t="shared" si="280"/>
        <v>70.543896536259041</v>
      </c>
      <c r="Q955" s="3">
        <f t="shared" si="281"/>
        <v>-91.493721205913488</v>
      </c>
      <c r="R955">
        <f t="shared" si="282"/>
        <v>88.506278794086512</v>
      </c>
      <c r="S955">
        <f t="shared" si="283"/>
        <v>3.1665862106683262E-2</v>
      </c>
      <c r="T955">
        <f t="shared" si="266"/>
        <v>70.543896536259041</v>
      </c>
    </row>
    <row r="956" spans="1:20" x14ac:dyDescent="0.25">
      <c r="A956">
        <f t="shared" si="267"/>
        <v>199.71853695009307</v>
      </c>
      <c r="B956">
        <f t="shared" si="284"/>
        <v>31.786192382688657</v>
      </c>
      <c r="C956" t="str">
        <f t="shared" si="268"/>
        <v>-87.7584359572159-3352.71902863014i</v>
      </c>
      <c r="D956" t="str">
        <f t="shared" si="269"/>
        <v>3.47812499336138-500.704801242277i</v>
      </c>
      <c r="E956" t="str">
        <f t="shared" si="270"/>
        <v>162.458307780411-0.302104210219636i</v>
      </c>
      <c r="F956" t="str">
        <f t="shared" si="271"/>
        <v>2.90990990884022-4698.80494776289i</v>
      </c>
      <c r="G956" t="str">
        <f t="shared" si="272"/>
        <v>0.999999999632397-0.0000191729795401609i</v>
      </c>
      <c r="H956" t="str">
        <f t="shared" si="273"/>
        <v>15.151853411148+0.468748693040415i</v>
      </c>
      <c r="I956" t="str">
        <f t="shared" si="274"/>
        <v>15.2109384525682-482.020600292464i</v>
      </c>
      <c r="K956" t="str">
        <f t="shared" si="275"/>
        <v>0.329677105230658-0.0103077761925008i</v>
      </c>
      <c r="L956" t="str">
        <f t="shared" si="276"/>
        <v>0.000416666666666667-14.796236681101i</v>
      </c>
      <c r="M956" t="str">
        <f t="shared" si="277"/>
        <v>0.005-36.8165183300335i</v>
      </c>
      <c r="N956">
        <f t="shared" si="278"/>
        <v>88.500607990858697</v>
      </c>
      <c r="O956">
        <f t="shared" si="279"/>
        <v>70.51091772098377</v>
      </c>
      <c r="P956" s="3">
        <f t="shared" si="280"/>
        <v>70.51091772098377</v>
      </c>
      <c r="Q956" s="3">
        <f t="shared" si="281"/>
        <v>-91.499392009141303</v>
      </c>
      <c r="R956">
        <f t="shared" si="282"/>
        <v>88.500607990858697</v>
      </c>
      <c r="S956">
        <f t="shared" si="283"/>
        <v>3.1786192382688656E-2</v>
      </c>
      <c r="T956">
        <f t="shared" si="266"/>
        <v>70.51091772098377</v>
      </c>
    </row>
    <row r="957" spans="1:20" x14ac:dyDescent="0.25">
      <c r="A957">
        <f t="shared" si="267"/>
        <v>200.47746739050342</v>
      </c>
      <c r="B957">
        <f t="shared" si="284"/>
        <v>31.906979913742877</v>
      </c>
      <c r="C957" t="str">
        <f t="shared" si="268"/>
        <v>-87.757688794512-3340.00466759597i</v>
      </c>
      <c r="D957" t="str">
        <f t="shared" si="269"/>
        <v>3.47812499331083-498.809326956885i</v>
      </c>
      <c r="E957" t="str">
        <f t="shared" si="270"/>
        <v>162.458222373711-0.303249309549285i</v>
      </c>
      <c r="F957" t="str">
        <f t="shared" si="271"/>
        <v>2.90990990883208-4681.01708327129i</v>
      </c>
      <c r="G957" t="str">
        <f t="shared" si="272"/>
        <v>0.999999999629598-0.0000192458368623596i</v>
      </c>
      <c r="H957" t="str">
        <f t="shared" si="273"/>
        <v>15.1518559868465+0.470529974012806i</v>
      </c>
      <c r="I957" t="str">
        <f t="shared" si="274"/>
        <v>15.2109396436642-480.195867659678i</v>
      </c>
      <c r="K957" t="str">
        <f t="shared" si="275"/>
        <v>0.329674648996423-0.0103468685070501i</v>
      </c>
      <c r="L957" t="str">
        <f t="shared" si="276"/>
        <v>0.000416666666666667-14.7402238305449i</v>
      </c>
      <c r="M957" t="str">
        <f t="shared" si="277"/>
        <v>0.005-36.6771451783558i</v>
      </c>
      <c r="N957">
        <f t="shared" si="278"/>
        <v>88.494915699600568</v>
      </c>
      <c r="O957">
        <f t="shared" si="279"/>
        <v>70.477938639603849</v>
      </c>
      <c r="P957" s="3">
        <f t="shared" si="280"/>
        <v>70.477938639603849</v>
      </c>
      <c r="Q957" s="3">
        <f t="shared" si="281"/>
        <v>-91.505084300399432</v>
      </c>
      <c r="R957">
        <f t="shared" si="282"/>
        <v>88.494915699600568</v>
      </c>
      <c r="S957">
        <f t="shared" si="283"/>
        <v>3.1906979913742875E-2</v>
      </c>
      <c r="T957">
        <f t="shared" si="266"/>
        <v>70.477938639603849</v>
      </c>
    </row>
    <row r="958" spans="1:20" x14ac:dyDescent="0.25">
      <c r="A958">
        <f t="shared" si="267"/>
        <v>201.23928176658734</v>
      </c>
      <c r="B958">
        <f t="shared" si="284"/>
        <v>32.0282264374151</v>
      </c>
      <c r="C958" t="str">
        <f t="shared" si="268"/>
        <v>-87.756935955432-3327.33835403168i</v>
      </c>
      <c r="D958" t="str">
        <f t="shared" si="269"/>
        <v>3.4781249932599-496.921028211122i</v>
      </c>
      <c r="E958" t="str">
        <f t="shared" si="270"/>
        <v>162.458136318171-0.30439872715872i</v>
      </c>
      <c r="F958" t="str">
        <f t="shared" si="271"/>
        <v>2.90990990882387-4663.29655678196i</v>
      </c>
      <c r="G958" t="str">
        <f t="shared" si="272"/>
        <v>0.999999999626777-0.0000193189710423821i</v>
      </c>
      <c r="H958" t="str">
        <f t="shared" si="273"/>
        <v>15.151858582158+0.472318024264154i</v>
      </c>
      <c r="I958" t="str">
        <f t="shared" si="274"/>
        <v>15.2109408438297-478.378042805667i</v>
      </c>
      <c r="K958" t="str">
        <f t="shared" si="275"/>
        <v>0.329672174096429-0.0103861084897365i</v>
      </c>
      <c r="L958" t="str">
        <f t="shared" si="276"/>
        <v>0.000416666666666667-14.6844230230573i</v>
      </c>
      <c r="M958" t="str">
        <f t="shared" si="277"/>
        <v>0.005-36.5382996397248i</v>
      </c>
      <c r="N958">
        <f t="shared" si="278"/>
        <v>88.489201839354919</v>
      </c>
      <c r="O958">
        <f t="shared" si="279"/>
        <v>70.444959290097827</v>
      </c>
      <c r="P958" s="3">
        <f t="shared" si="280"/>
        <v>70.444959290097827</v>
      </c>
      <c r="Q958" s="3">
        <f t="shared" si="281"/>
        <v>-91.510798160645081</v>
      </c>
      <c r="R958">
        <f t="shared" si="282"/>
        <v>88.489201839354919</v>
      </c>
      <c r="S958">
        <f t="shared" si="283"/>
        <v>3.2028226437415097E-2</v>
      </c>
      <c r="T958">
        <f t="shared" si="266"/>
        <v>70.444959290097827</v>
      </c>
    </row>
    <row r="959" spans="1:20" x14ac:dyDescent="0.25">
      <c r="A959">
        <f t="shared" si="267"/>
        <v>202.00399103730038</v>
      </c>
      <c r="B959">
        <f t="shared" si="284"/>
        <v>32.14993369787728</v>
      </c>
      <c r="C959" t="str">
        <f t="shared" si="268"/>
        <v>-87.7561773969512-3314.71990573252i</v>
      </c>
      <c r="D959" t="str">
        <f t="shared" si="269"/>
        <v>3.47812499320857-495.039877841179i</v>
      </c>
      <c r="E959" t="str">
        <f t="shared" si="270"/>
        <v>162.458049608874-0.305552479079648i</v>
      </c>
      <c r="F959" t="str">
        <f t="shared" si="271"/>
        <v>2.9099099088156-4645.64311337917i</v>
      </c>
      <c r="G959" t="str">
        <f t="shared" si="272"/>
        <v>0.999999999623935-0.000019392383132288i</v>
      </c>
      <c r="H959" t="str">
        <f t="shared" si="273"/>
        <v>15.151861197232+0.474112869522424i</v>
      </c>
      <c r="I959" t="str">
        <f t="shared" si="274"/>
        <v>15.2109420531338-476.567099580413i</v>
      </c>
      <c r="K959" t="str">
        <f t="shared" si="275"/>
        <v>0.329669680389114-0.0104254966916207i</v>
      </c>
      <c r="L959" t="str">
        <f t="shared" si="276"/>
        <v>0.000416666666666667-14.6288334559248i</v>
      </c>
      <c r="M959" t="str">
        <f t="shared" si="277"/>
        <v>0.005-36.399979716801i</v>
      </c>
      <c r="N959">
        <f t="shared" si="278"/>
        <v>88.48346632886475</v>
      </c>
      <c r="O959">
        <f t="shared" si="279"/>
        <v>70.411979670429076</v>
      </c>
      <c r="P959" s="3">
        <f t="shared" si="280"/>
        <v>70.411979670429076</v>
      </c>
      <c r="Q959" s="3">
        <f t="shared" si="281"/>
        <v>-91.51653367113525</v>
      </c>
      <c r="R959">
        <f t="shared" si="282"/>
        <v>88.48346632886475</v>
      </c>
      <c r="S959">
        <f t="shared" si="283"/>
        <v>3.2149933697877282E-2</v>
      </c>
      <c r="T959">
        <f t="shared" si="266"/>
        <v>70.411979670429076</v>
      </c>
    </row>
    <row r="960" spans="1:20" x14ac:dyDescent="0.25">
      <c r="A960">
        <f t="shared" si="267"/>
        <v>202.77160620324213</v>
      </c>
      <c r="B960">
        <f t="shared" si="284"/>
        <v>32.272103445929211</v>
      </c>
      <c r="C960" t="str">
        <f t="shared" si="268"/>
        <v>-87.7554130757184-3302.14914118224i</v>
      </c>
      <c r="D960" t="str">
        <f t="shared" si="269"/>
        <v>3.47812499315686-493.165848786076i</v>
      </c>
      <c r="E960" t="str">
        <f t="shared" si="270"/>
        <v>162.457962240865-0.306710581400321i</v>
      </c>
      <c r="F960" t="str">
        <f t="shared" si="271"/>
        <v>2.90990990880726-4628.05649911222i</v>
      </c>
      <c r="G960" t="str">
        <f t="shared" si="272"/>
        <v>0.999999999621072-0.000019466074188135i</v>
      </c>
      <c r="H960" t="str">
        <f t="shared" si="273"/>
        <v>15.1518638322191+0.475914535613416i</v>
      </c>
      <c r="I960" t="str">
        <f t="shared" si="274"/>
        <v>15.2109432716465-474.763011932895i</v>
      </c>
      <c r="K960" t="str">
        <f t="shared" si="275"/>
        <v>0.329667167731842-0.0104650336657426i</v>
      </c>
      <c r="L960" t="str">
        <f t="shared" si="276"/>
        <v>0.000416666666666667-14.5734543294728i</v>
      </c>
      <c r="M960" t="str">
        <f t="shared" si="277"/>
        <v>0.005-36.2621834198058i</v>
      </c>
      <c r="N960">
        <f t="shared" si="278"/>
        <v>88.477709086572375</v>
      </c>
      <c r="O960">
        <f t="shared" si="279"/>
        <v>70.378999778545264</v>
      </c>
      <c r="P960" s="3">
        <f t="shared" si="280"/>
        <v>70.378999778545264</v>
      </c>
      <c r="Q960" s="3">
        <f t="shared" si="281"/>
        <v>-91.522290913427625</v>
      </c>
      <c r="R960">
        <f t="shared" si="282"/>
        <v>88.477709086572375</v>
      </c>
      <c r="S960">
        <f t="shared" si="283"/>
        <v>3.2272103445929214E-2</v>
      </c>
      <c r="T960">
        <f t="shared" si="266"/>
        <v>70.378999778545264</v>
      </c>
    </row>
    <row r="961" spans="1:20" x14ac:dyDescent="0.25">
      <c r="A961">
        <f t="shared" si="267"/>
        <v>203.54213830681445</v>
      </c>
      <c r="B961">
        <f t="shared" si="284"/>
        <v>32.394737439023743</v>
      </c>
      <c r="C961" t="str">
        <f t="shared" si="268"/>
        <v>-87.7546429480546-3289.62587955059i</v>
      </c>
      <c r="D961" t="str">
        <f t="shared" si="269"/>
        <v>3.47812499310476-491.298914087275i</v>
      </c>
      <c r="E961" t="str">
        <f t="shared" si="270"/>
        <v>162.45787420915-0.307873050265803i</v>
      </c>
      <c r="F961" t="str">
        <f t="shared" si="271"/>
        <v>2.90990990879887-4610.53646099178i</v>
      </c>
      <c r="G961" t="str">
        <f t="shared" si="272"/>
        <v>0.999999999618187-0.0000195400452699935i</v>
      </c>
      <c r="H961" t="str">
        <f t="shared" si="273"/>
        <v>15.1518664872707+0.477723048461106i</v>
      </c>
      <c r="I961" t="str">
        <f t="shared" si="274"/>
        <v>15.2109444994378-472.965753910701i</v>
      </c>
      <c r="K961" t="str">
        <f t="shared" si="275"/>
        <v>0.329664635980906-0.0105047199671274i</v>
      </c>
      <c r="L961" t="str">
        <f t="shared" si="276"/>
        <v>0.000416666666666667-14.518284847054i</v>
      </c>
      <c r="M961" t="str">
        <f t="shared" si="277"/>
        <v>0.005-36.124908766493i</v>
      </c>
      <c r="N961">
        <f t="shared" si="278"/>
        <v>88.471930030618353</v>
      </c>
      <c r="O961">
        <f t="shared" si="279"/>
        <v>70.346019612378527</v>
      </c>
      <c r="P961" s="3">
        <f t="shared" si="280"/>
        <v>70.346019612378527</v>
      </c>
      <c r="Q961" s="3">
        <f t="shared" si="281"/>
        <v>-91.528069969381647</v>
      </c>
      <c r="R961">
        <f t="shared" si="282"/>
        <v>88.471930030618353</v>
      </c>
      <c r="S961">
        <f t="shared" si="283"/>
        <v>3.2394737439023741E-2</v>
      </c>
      <c r="T961">
        <f t="shared" si="266"/>
        <v>70.346019612378527</v>
      </c>
    </row>
    <row r="962" spans="1:20" x14ac:dyDescent="0.25">
      <c r="A962">
        <f t="shared" si="267"/>
        <v>204.31559843238031</v>
      </c>
      <c r="B962">
        <f t="shared" si="284"/>
        <v>32.517837441292031</v>
      </c>
      <c r="C962" t="str">
        <f t="shared" si="268"/>
        <v>-87.7538669699535-3277.14994069085i</v>
      </c>
      <c r="D962" t="str">
        <f t="shared" si="269"/>
        <v>3.47812499305225-489.439046888294i</v>
      </c>
      <c r="E962" t="str">
        <f t="shared" si="270"/>
        <v>162.457785508702-0.309039901878119i</v>
      </c>
      <c r="F962" t="str">
        <f t="shared" si="271"/>
        <v>2.90990990879041-4593.08274698618i</v>
      </c>
      <c r="G962" t="str">
        <f t="shared" si="272"/>
        <v>0.999999999615279-0.0000196142974419625i</v>
      </c>
      <c r="H962" t="str">
        <f t="shared" si="273"/>
        <v>15.1518691625397+0.479538434088029i</v>
      </c>
      <c r="I962" t="str">
        <f t="shared" si="274"/>
        <v>15.210945736578-471.17529965967i</v>
      </c>
      <c r="K962" t="str">
        <f t="shared" si="275"/>
        <v>0.329662084991511-0.0105445561527918i</v>
      </c>
      <c r="L962" t="str">
        <f t="shared" si="276"/>
        <v>0.000416666666666667-14.4633242150368i</v>
      </c>
      <c r="M962" t="str">
        <f t="shared" si="277"/>
        <v>0.005-35.9881537821211i</v>
      </c>
      <c r="N962">
        <f t="shared" si="278"/>
        <v>88.466129078840396</v>
      </c>
      <c r="O962">
        <f t="shared" si="279"/>
        <v>70.313039169845666</v>
      </c>
      <c r="P962" s="3">
        <f t="shared" si="280"/>
        <v>70.313039169845666</v>
      </c>
      <c r="Q962" s="3">
        <f t="shared" si="281"/>
        <v>-91.533870921159604</v>
      </c>
      <c r="R962">
        <f t="shared" si="282"/>
        <v>88.466129078840396</v>
      </c>
      <c r="S962">
        <f t="shared" si="283"/>
        <v>3.2517837441292032E-2</v>
      </c>
      <c r="T962">
        <f t="shared" si="266"/>
        <v>70.313039169845666</v>
      </c>
    </row>
    <row r="963" spans="1:20" x14ac:dyDescent="0.25">
      <c r="A963">
        <f t="shared" si="267"/>
        <v>205.09199770642334</v>
      </c>
      <c r="B963">
        <f t="shared" si="284"/>
        <v>32.641405223568938</v>
      </c>
      <c r="C963" t="str">
        <f t="shared" si="268"/>
        <v>-87.7530850970742-3264.72114513689i</v>
      </c>
      <c r="D963" t="str">
        <f t="shared" si="269"/>
        <v>3.47812499299935-487.58622043432i</v>
      </c>
      <c r="E963" t="str">
        <f t="shared" si="270"/>
        <v>162.457696134449-0.31021115249639i</v>
      </c>
      <c r="F963" t="str">
        <f t="shared" si="271"/>
        <v>2.90990990878189-4575.69510601792i</v>
      </c>
      <c r="G963" t="str">
        <f t="shared" si="272"/>
        <v>0.99999999961235-0.0000196888317721842i</v>
      </c>
      <c r="H963" t="str">
        <f t="shared" si="273"/>
        <v>15.1518718581801+0.481360718615683i</v>
      </c>
      <c r="I963" t="str">
        <f t="shared" si="274"/>
        <v>15.2109469831387-469.391623423523i</v>
      </c>
      <c r="K963" t="str">
        <f t="shared" si="275"/>
        <v>0.329659514617766-0.0105845427817504i</v>
      </c>
      <c r="L963" t="str">
        <f t="shared" si="276"/>
        <v>0.000416666666666667-14.4085716427942i</v>
      </c>
      <c r="M963" t="str">
        <f t="shared" si="277"/>
        <v>0.005-35.8519164994232i</v>
      </c>
      <c r="N963">
        <f t="shared" si="278"/>
        <v>88.460306148772318</v>
      </c>
      <c r="O963">
        <f t="shared" si="279"/>
        <v>70.280058448847129</v>
      </c>
      <c r="P963" s="3">
        <f t="shared" si="280"/>
        <v>70.280058448847129</v>
      </c>
      <c r="Q963" s="3">
        <f t="shared" si="281"/>
        <v>-91.539693851227682</v>
      </c>
      <c r="R963">
        <f t="shared" si="282"/>
        <v>88.460306148772318</v>
      </c>
      <c r="S963">
        <f t="shared" si="283"/>
        <v>3.2641405223568939E-2</v>
      </c>
      <c r="T963">
        <f t="shared" si="266"/>
        <v>70.280058448847129</v>
      </c>
    </row>
    <row r="964" spans="1:20" x14ac:dyDescent="0.25">
      <c r="A964">
        <f t="shared" si="267"/>
        <v>205.87134729770779</v>
      </c>
      <c r="B964">
        <f t="shared" si="284"/>
        <v>32.765442563418503</v>
      </c>
      <c r="C964" t="str">
        <f t="shared" si="268"/>
        <v>-87.7522972847438-3252.339314101i</v>
      </c>
      <c r="D964" t="str">
        <f t="shared" si="269"/>
        <v>3.47812499294603-485.740408071819i</v>
      </c>
      <c r="E964" t="str">
        <f t="shared" si="270"/>
        <v>162.457606081288-0.311386818437085i</v>
      </c>
      <c r="F964" t="str">
        <f t="shared" si="271"/>
        <v>2.90990990877329-4558.37328795991i</v>
      </c>
      <c r="G964" t="str">
        <f t="shared" si="272"/>
        <v>0.999999999609398-0.0000197636493328602i</v>
      </c>
      <c r="H964" t="str">
        <f t="shared" si="273"/>
        <v>15.1518745743469+0.483189928264861i</v>
      </c>
      <c r="I964" t="str">
        <f t="shared" si="274"/>
        <v>15.2109482391913-467.61469954347i</v>
      </c>
      <c r="K964" t="str">
        <f t="shared" si="275"/>
        <v>0.329656924712683-0.0106246804150217i</v>
      </c>
      <c r="L964" t="str">
        <f t="shared" si="276"/>
        <v>0.000416666666666667-14.354026342692i</v>
      </c>
      <c r="M964" t="str">
        <f t="shared" si="277"/>
        <v>0.005-35.7161949585806i</v>
      </c>
      <c r="N964">
        <f t="shared" si="278"/>
        <v>88.454461157642967</v>
      </c>
      <c r="O964">
        <f t="shared" si="279"/>
        <v>70.247077447267998</v>
      </c>
      <c r="P964" s="3">
        <f t="shared" si="280"/>
        <v>70.247077447267998</v>
      </c>
      <c r="Q964" s="3">
        <f t="shared" si="281"/>
        <v>-91.545538842357033</v>
      </c>
      <c r="R964">
        <f t="shared" si="282"/>
        <v>88.454461157642967</v>
      </c>
      <c r="S964">
        <f t="shared" si="283"/>
        <v>3.2765442563418505E-2</v>
      </c>
      <c r="T964">
        <f t="shared" si="266"/>
        <v>70.247077447267998</v>
      </c>
    </row>
    <row r="965" spans="1:20" x14ac:dyDescent="0.25">
      <c r="A965">
        <f t="shared" si="267"/>
        <v>206.65365841743906</v>
      </c>
      <c r="B965">
        <f t="shared" si="284"/>
        <v>32.889951245159494</v>
      </c>
      <c r="C965" t="str">
        <f t="shared" si="268"/>
        <v>-87.7515034879514-3240.00426947103i</v>
      </c>
      <c r="D965" t="str">
        <f t="shared" si="269"/>
        <v>3.47812499289233-483.901583248166i</v>
      </c>
      <c r="E965" t="str">
        <f t="shared" si="270"/>
        <v>162.457515344073-0.31256691607398i</v>
      </c>
      <c r="F965" t="str">
        <f t="shared" si="271"/>
        <v>2.90990990876464-4541.11704363202i</v>
      </c>
      <c r="G965" t="str">
        <f t="shared" si="272"/>
        <v>0.999999999606424-0.0000198387512002661i</v>
      </c>
      <c r="H965" t="str">
        <f t="shared" si="273"/>
        <v>15.1518773111965+0.485026089356075i</v>
      </c>
      <c r="I965" t="str">
        <f t="shared" si="274"/>
        <v>15.2109495048083-465.844502457871i</v>
      </c>
      <c r="K965" t="str">
        <f t="shared" si="275"/>
        <v>0.329654315128161-0.0106649696156347i</v>
      </c>
      <c r="L965" t="str">
        <f t="shared" si="276"/>
        <v>0.000416666666666667-14.2996875300777i</v>
      </c>
      <c r="M965" t="str">
        <f t="shared" si="277"/>
        <v>0.005-35.5809872071933i</v>
      </c>
      <c r="N965">
        <f t="shared" si="278"/>
        <v>88.448594022375218</v>
      </c>
      <c r="O965">
        <f t="shared" si="279"/>
        <v>70.214096162977057</v>
      </c>
      <c r="P965" s="3">
        <f t="shared" si="280"/>
        <v>70.214096162977057</v>
      </c>
      <c r="Q965" s="3">
        <f t="shared" si="281"/>
        <v>-91.551405977624782</v>
      </c>
      <c r="R965">
        <f t="shared" si="282"/>
        <v>88.448594022375218</v>
      </c>
      <c r="S965">
        <f t="shared" si="283"/>
        <v>3.2889951245159497E-2</v>
      </c>
      <c r="T965">
        <f t="shared" si="266"/>
        <v>70.214096162977057</v>
      </c>
    </row>
    <row r="966" spans="1:20" x14ac:dyDescent="0.25">
      <c r="A966">
        <f t="shared" si="267"/>
        <v>207.43894231942534</v>
      </c>
      <c r="B966">
        <f t="shared" si="284"/>
        <v>33.014933059891099</v>
      </c>
      <c r="C966" t="str">
        <f t="shared" si="268"/>
        <v>-87.7507036613474-3227.71583380796i</v>
      </c>
      <c r="D966" t="str">
        <f t="shared" si="269"/>
        <v>3.47812499283821-482.069719511244i</v>
      </c>
      <c r="E966" t="str">
        <f t="shared" si="270"/>
        <v>162.457423917622-0.313751461838596i</v>
      </c>
      <c r="F966" t="str">
        <f t="shared" si="271"/>
        <v>2.90990990875592-4523.92612479737i</v>
      </c>
      <c r="G966" t="str">
        <f t="shared" si="272"/>
        <v>0.999999999603427-0.0000199141384547674i</v>
      </c>
      <c r="H966" t="str">
        <f t="shared" si="273"/>
        <v>15.1518800688864+0.486869228309894i</v>
      </c>
      <c r="I966" t="str">
        <f t="shared" si="274"/>
        <v>15.2109507800625-464.081006701846i</v>
      </c>
      <c r="K966" t="str">
        <f t="shared" si="275"/>
        <v>0.329651685714982-0.0107054109486348i</v>
      </c>
      <c r="L966" t="str">
        <f t="shared" si="276"/>
        <v>0.000416666666666667-14.2455544232693i</v>
      </c>
      <c r="M966" t="str">
        <f t="shared" si="277"/>
        <v>0.005-35.4462913002524i</v>
      </c>
      <c r="N966">
        <f t="shared" si="278"/>
        <v>88.442704659584834</v>
      </c>
      <c r="O966">
        <f t="shared" si="279"/>
        <v>70.181114593827076</v>
      </c>
      <c r="P966" s="3">
        <f t="shared" si="280"/>
        <v>70.181114593827076</v>
      </c>
      <c r="Q966" s="3">
        <f t="shared" si="281"/>
        <v>-91.557295340415166</v>
      </c>
      <c r="R966">
        <f t="shared" si="282"/>
        <v>88.442704659584834</v>
      </c>
      <c r="S966">
        <f t="shared" si="283"/>
        <v>3.3014933059891102E-2</v>
      </c>
      <c r="T966">
        <f t="shared" si="266"/>
        <v>70.181114593827076</v>
      </c>
    </row>
    <row r="967" spans="1:20" x14ac:dyDescent="0.25">
      <c r="A967">
        <f t="shared" si="267"/>
        <v>208.22721030023916</v>
      </c>
      <c r="B967">
        <f t="shared" si="284"/>
        <v>33.140389805518687</v>
      </c>
      <c r="C967" t="str">
        <f t="shared" si="268"/>
        <v>-87.7498977592371-3215.4738303432i</v>
      </c>
      <c r="D967" t="str">
        <f t="shared" si="269"/>
        <v>3.47812499278367-480.24479050908i</v>
      </c>
      <c r="E967" t="str">
        <f t="shared" si="270"/>
        <v>162.457331796709-0.314940472220147i</v>
      </c>
      <c r="F967" t="str">
        <f t="shared" si="271"/>
        <v>2.90990990874714-4506.80028415881i</v>
      </c>
      <c r="G967" t="str">
        <f t="shared" si="272"/>
        <v>0.999999999600407-0.0000199898121808352i</v>
      </c>
      <c r="H967" t="str">
        <f t="shared" si="273"/>
        <v>15.1518828475753+0.48871937164736i</v>
      </c>
      <c r="I967" t="str">
        <f t="shared" si="274"/>
        <v>15.2109520650274-462.324186906916i</v>
      </c>
      <c r="K967" t="str">
        <f t="shared" si="275"/>
        <v>0.329649036322799-0.0107460049810902i</v>
      </c>
      <c r="L967" t="str">
        <f t="shared" si="276"/>
        <v>0.000416666666666667-14.1916262435438i</v>
      </c>
      <c r="M967" t="str">
        <f t="shared" si="277"/>
        <v>0.005-35.3121053001119i</v>
      </c>
      <c r="N967">
        <f t="shared" si="278"/>
        <v>88.436792985579444</v>
      </c>
      <c r="O967">
        <f t="shared" si="279"/>
        <v>70.148132737654223</v>
      </c>
      <c r="P967" s="3">
        <f t="shared" si="280"/>
        <v>70.148132737654223</v>
      </c>
      <c r="Q967" s="3">
        <f t="shared" si="281"/>
        <v>-91.563207014420556</v>
      </c>
      <c r="R967">
        <f t="shared" si="282"/>
        <v>88.436792985579444</v>
      </c>
      <c r="S967">
        <f t="shared" si="283"/>
        <v>3.3140389805518686E-2</v>
      </c>
      <c r="T967">
        <f t="shared" si="266"/>
        <v>70.148132737654223</v>
      </c>
    </row>
    <row r="968" spans="1:20" x14ac:dyDescent="0.25">
      <c r="A968">
        <f t="shared" si="267"/>
        <v>209.01847369938008</v>
      </c>
      <c r="B968">
        <f t="shared" si="284"/>
        <v>33.266323286779659</v>
      </c>
      <c r="C968" t="str">
        <f t="shared" si="268"/>
        <v>-87.7490857355862-3203.27808297636i</v>
      </c>
      <c r="D968" t="str">
        <f t="shared" si="269"/>
        <v>3.47812499272872-478.426769989457i</v>
      </c>
      <c r="E968" t="str">
        <f t="shared" si="270"/>
        <v>162.457238976076-0.31613396376584i</v>
      </c>
      <c r="F968" t="str">
        <f t="shared" si="271"/>
        <v>2.90990990873828-4489.73927535538i</v>
      </c>
      <c r="G968" t="str">
        <f t="shared" si="272"/>
        <v>0.999999999597365-0.0000200657734670613i</v>
      </c>
      <c r="H968" t="str">
        <f t="shared" si="273"/>
        <v>15.151885647423+0.490576545990331i</v>
      </c>
      <c r="I968" t="str">
        <f t="shared" si="274"/>
        <v>15.2109533597765-460.574017800635i</v>
      </c>
      <c r="K968" t="str">
        <f t="shared" si="275"/>
        <v>0.329646366800135-0.0107867522820983i</v>
      </c>
      <c r="L968" t="str">
        <f t="shared" si="276"/>
        <v>0.000416666666666667-14.1379022151263i</v>
      </c>
      <c r="M968" t="str">
        <f t="shared" si="277"/>
        <v>0.005-35.1784272764613i</v>
      </c>
      <c r="N968">
        <f t="shared" si="278"/>
        <v>88.430858916357522</v>
      </c>
      <c r="O968">
        <f t="shared" si="279"/>
        <v>70.115150592278852</v>
      </c>
      <c r="P968" s="3">
        <f t="shared" si="280"/>
        <v>70.115150592278852</v>
      </c>
      <c r="Q968" s="3">
        <f t="shared" si="281"/>
        <v>-91.569141083642478</v>
      </c>
      <c r="R968">
        <f t="shared" si="282"/>
        <v>88.430858916357522</v>
      </c>
      <c r="S968">
        <f t="shared" si="283"/>
        <v>3.3266323286779656E-2</v>
      </c>
      <c r="T968">
        <f t="shared" si="266"/>
        <v>70.115150592278852</v>
      </c>
    </row>
    <row r="969" spans="1:20" x14ac:dyDescent="0.25">
      <c r="A969">
        <f t="shared" si="267"/>
        <v>209.81274389943769</v>
      </c>
      <c r="B969">
        <f t="shared" si="284"/>
        <v>33.39273531526942</v>
      </c>
      <c r="C969" t="str">
        <f t="shared" si="268"/>
        <v>-87.7482675440103-3191.12841627231i</v>
      </c>
      <c r="D969" t="str">
        <f t="shared" si="269"/>
        <v>3.47812499267335-476.615631799539i</v>
      </c>
      <c r="E969" t="str">
        <f t="shared" si="270"/>
        <v>162.457145450419-0.317331953081056i</v>
      </c>
      <c r="F969" t="str">
        <f t="shared" si="271"/>
        <v>2.90990990872935-4472.74285295873i</v>
      </c>
      <c r="G969" t="str">
        <f t="shared" si="272"/>
        <v>0.999999999594299-0.0000201420234061744i</v>
      </c>
      <c r="H969" t="str">
        <f t="shared" si="273"/>
        <v>15.1518884685908+0.492440778061916i</v>
      </c>
      <c r="I969" t="str">
        <f t="shared" si="274"/>
        <v>15.2109546643849-458.830474206237i</v>
      </c>
      <c r="K969" t="str">
        <f t="shared" si="275"/>
        <v>0.329643676994363-0.0108276534227917i</v>
      </c>
      <c r="L969" t="str">
        <f t="shared" si="276"/>
        <v>0.000416666666666667-14.0843815651786i</v>
      </c>
      <c r="M969" t="str">
        <f t="shared" si="277"/>
        <v>0.005-35.0452553062974i</v>
      </c>
      <c r="N969">
        <f t="shared" si="278"/>
        <v>88.424902367607089</v>
      </c>
      <c r="O969">
        <f t="shared" si="279"/>
        <v>70.082168155504235</v>
      </c>
      <c r="P969" s="3">
        <f t="shared" si="280"/>
        <v>70.082168155504235</v>
      </c>
      <c r="Q969" s="3">
        <f t="shared" si="281"/>
        <v>-91.575097632392911</v>
      </c>
      <c r="R969">
        <f t="shared" si="282"/>
        <v>88.424902367607089</v>
      </c>
      <c r="S969">
        <f t="shared" si="283"/>
        <v>3.3392735315269421E-2</v>
      </c>
      <c r="T969">
        <f t="shared" si="266"/>
        <v>70.082168155504235</v>
      </c>
    </row>
    <row r="970" spans="1:20" x14ac:dyDescent="0.25">
      <c r="A970">
        <f t="shared" si="267"/>
        <v>210.61003232625558</v>
      </c>
      <c r="B970">
        <f t="shared" si="284"/>
        <v>33.519627709467443</v>
      </c>
      <c r="C970" t="str">
        <f t="shared" si="268"/>
        <v>-87.7474431377733-3179.02465545897i</v>
      </c>
      <c r="D970" t="str">
        <f t="shared" si="269"/>
        <v>3.47812499261756-474.811349885496i</v>
      </c>
      <c r="E970" t="str">
        <f t="shared" si="270"/>
        <v>162.457051214397-0.318534456829305i</v>
      </c>
      <c r="F970" t="str">
        <f t="shared" si="271"/>
        <v>2.90990990872036-4455.81077246964i</v>
      </c>
      <c r="G970" t="str">
        <f t="shared" si="272"/>
        <v>0.99999999959121-0.0000202185630950553i</v>
      </c>
      <c r="H970" t="str">
        <f t="shared" si="273"/>
        <v>15.151891311241+0.494312094686804i</v>
      </c>
      <c r="I970" t="str">
        <f t="shared" si="274"/>
        <v>15.2109559789272-457.093531042265i</v>
      </c>
      <c r="K970" t="str">
        <f t="shared" si="275"/>
        <v>0.329640966751708-0.0108687089763446i</v>
      </c>
      <c r="L970" t="str">
        <f t="shared" si="276"/>
        <v>0.000416666666666667-14.0310635237882i</v>
      </c>
      <c r="M970" t="str">
        <f t="shared" si="277"/>
        <v>0.005-34.9125874738966i</v>
      </c>
      <c r="N970">
        <f t="shared" si="278"/>
        <v>88.418923254704993</v>
      </c>
      <c r="O970">
        <f t="shared" si="279"/>
        <v>70.049185425117301</v>
      </c>
      <c r="P970" s="3">
        <f t="shared" si="280"/>
        <v>70.049185425117301</v>
      </c>
      <c r="Q970" s="3">
        <f t="shared" si="281"/>
        <v>-91.581076745295007</v>
      </c>
      <c r="R970">
        <f t="shared" si="282"/>
        <v>88.418923254704993</v>
      </c>
      <c r="S970">
        <f t="shared" si="283"/>
        <v>3.3519627709467439E-2</v>
      </c>
      <c r="T970">
        <f t="shared" si="266"/>
        <v>70.049185425117301</v>
      </c>
    </row>
    <row r="971" spans="1:20" x14ac:dyDescent="0.25">
      <c r="A971">
        <f t="shared" si="267"/>
        <v>211.41035044909532</v>
      </c>
      <c r="B971">
        <f t="shared" si="284"/>
        <v>33.647002294763418</v>
      </c>
      <c r="C971" t="str">
        <f t="shared" si="268"/>
        <v>-87.7466124697921-3166.9666264247i</v>
      </c>
      <c r="D971" t="str">
        <f t="shared" si="269"/>
        <v>3.47812499256136-473.01389829213i</v>
      </c>
      <c r="E971" t="str">
        <f t="shared" si="270"/>
        <v>162.456956262628-0.319741491732641i</v>
      </c>
      <c r="F971" t="str">
        <f t="shared" si="271"/>
        <v>2.90990990871131-4438.94279031445i</v>
      </c>
      <c r="G971" t="str">
        <f t="shared" si="272"/>
        <v>0.999999999588097-0.0000202953936347535i</v>
      </c>
      <c r="H971" t="str">
        <f t="shared" si="273"/>
        <v>15.151894175537+0.496190522791702i</v>
      </c>
      <c r="I971" t="str">
        <f t="shared" si="274"/>
        <v>15.2109573034793-455.363163322201i</v>
      </c>
      <c r="K971" t="str">
        <f t="shared" si="275"/>
        <v>0.329638235917235-0.0109099195179795i</v>
      </c>
      <c r="L971" t="str">
        <f t="shared" si="276"/>
        <v>0.000416666666666667-13.9779473239572i</v>
      </c>
      <c r="M971" t="str">
        <f t="shared" si="277"/>
        <v>0.005-34.7804218707876i</v>
      </c>
      <c r="N971">
        <f t="shared" si="278"/>
        <v>88.412921492715469</v>
      </c>
      <c r="O971">
        <f t="shared" si="279"/>
        <v>70.016202398888268</v>
      </c>
      <c r="P971" s="3">
        <f t="shared" si="280"/>
        <v>70.016202398888268</v>
      </c>
      <c r="Q971" s="3">
        <f t="shared" si="281"/>
        <v>-91.587078507284531</v>
      </c>
      <c r="R971">
        <f t="shared" si="282"/>
        <v>88.412921492715469</v>
      </c>
      <c r="S971">
        <f t="shared" si="283"/>
        <v>3.3647002294763417E-2</v>
      </c>
      <c r="T971">
        <f t="shared" si="266"/>
        <v>70.016202398888268</v>
      </c>
    </row>
    <row r="972" spans="1:20" x14ac:dyDescent="0.25">
      <c r="A972">
        <f t="shared" si="267"/>
        <v>212.21370978080191</v>
      </c>
      <c r="B972">
        <f t="shared" si="284"/>
        <v>33.774860903483521</v>
      </c>
      <c r="C972" t="str">
        <f t="shared" si="268"/>
        <v>-87.7457754926259-3154.95415571572i</v>
      </c>
      <c r="D972" t="str">
        <f t="shared" si="269"/>
        <v>3.47812499250471-471.22325116249i</v>
      </c>
      <c r="E972" t="str">
        <f t="shared" si="270"/>
        <v>162.456860589691-0.320953074571757i</v>
      </c>
      <c r="F972" t="str">
        <f t="shared" si="271"/>
        <v>2.90990990870218-4422.13866384153i</v>
      </c>
      <c r="G972" t="str">
        <f t="shared" si="272"/>
        <v>0.999999999584961-0.0000203725161305016i</v>
      </c>
      <c r="H972" t="str">
        <f t="shared" si="273"/>
        <v>15.1518970616439+0.498076089405691i</v>
      </c>
      <c r="I972" t="str">
        <f t="shared" si="274"/>
        <v>15.2109586381174-453.639346154129i</v>
      </c>
      <c r="K972" t="str">
        <f t="shared" si="275"/>
        <v>0.329635484334836-0.0109512856249729i</v>
      </c>
      <c r="L972" t="str">
        <f t="shared" si="276"/>
        <v>0.000416666666666667-13.9250322015911i</v>
      </c>
      <c r="M972" t="str">
        <f t="shared" si="277"/>
        <v>0.005-34.6487565957238i</v>
      </c>
      <c r="N972">
        <f t="shared" si="278"/>
        <v>88.406896996389293</v>
      </c>
      <c r="O972">
        <f t="shared" si="279"/>
        <v>69.983219074570258</v>
      </c>
      <c r="P972" s="3">
        <f t="shared" si="280"/>
        <v>69.983219074570258</v>
      </c>
      <c r="Q972" s="3">
        <f t="shared" si="281"/>
        <v>-91.593103003610707</v>
      </c>
      <c r="R972">
        <f t="shared" si="282"/>
        <v>88.406896996389293</v>
      </c>
      <c r="S972">
        <f t="shared" si="283"/>
        <v>3.3774860903483521E-2</v>
      </c>
      <c r="T972">
        <f t="shared" si="266"/>
        <v>69.983219074570258</v>
      </c>
    </row>
    <row r="973" spans="1:20" x14ac:dyDescent="0.25">
      <c r="A973">
        <f t="shared" si="267"/>
        <v>213.02012187796896</v>
      </c>
      <c r="B973">
        <f t="shared" si="284"/>
        <v>33.903205374916759</v>
      </c>
      <c r="C973" t="str">
        <f t="shared" si="268"/>
        <v>-87.7449321584719-3142.9870705337i</v>
      </c>
      <c r="D973" t="str">
        <f t="shared" si="269"/>
        <v>3.47812499244764-469.43938273752i</v>
      </c>
      <c r="E973" t="str">
        <f t="shared" si="270"/>
        <v>162.45676419012-0.322169222186047i</v>
      </c>
      <c r="F973" t="str">
        <f t="shared" si="271"/>
        <v>2.90990990869299-4405.39815131793i</v>
      </c>
      <c r="G973" t="str">
        <f t="shared" si="272"/>
        <v>0.9999999995818-0.0000204499316917328i</v>
      </c>
      <c r="H973" t="str">
        <f t="shared" si="273"/>
        <v>15.1518999697277+0.499968821660614i</v>
      </c>
      <c r="I973" t="str">
        <f t="shared" si="274"/>
        <v>15.2109599829181-451.922054740363i</v>
      </c>
      <c r="K973" t="str">
        <f t="shared" si="275"/>
        <v>0.329632711847229-0.0109928078766616i</v>
      </c>
      <c r="L973" t="str">
        <f t="shared" si="276"/>
        <v>0.000416666666666667-13.8723173954883i</v>
      </c>
      <c r="M973" t="str">
        <f t="shared" si="277"/>
        <v>0.005-34.5175897546561i</v>
      </c>
      <c r="N973">
        <f t="shared" si="278"/>
        <v>88.400849680162665</v>
      </c>
      <c r="O973">
        <f t="shared" si="279"/>
        <v>69.950235449899452</v>
      </c>
      <c r="P973" s="3">
        <f t="shared" si="280"/>
        <v>69.950235449899452</v>
      </c>
      <c r="Q973" s="3">
        <f t="shared" si="281"/>
        <v>-91.599150319837335</v>
      </c>
      <c r="R973">
        <f t="shared" si="282"/>
        <v>88.400849680162665</v>
      </c>
      <c r="S973">
        <f t="shared" si="283"/>
        <v>3.3903205374916756E-2</v>
      </c>
      <c r="T973">
        <f t="shared" si="266"/>
        <v>69.950235449899452</v>
      </c>
    </row>
    <row r="974" spans="1:20" x14ac:dyDescent="0.25">
      <c r="A974">
        <f t="shared" si="267"/>
        <v>213.82959834110525</v>
      </c>
      <c r="B974">
        <f t="shared" si="284"/>
        <v>34.032037555341446</v>
      </c>
      <c r="C974" t="str">
        <f t="shared" si="268"/>
        <v>-87.7440824191772-3131.06519873329i</v>
      </c>
      <c r="D974" t="str">
        <f t="shared" si="269"/>
        <v>3.47812499239014-467.662267355673i</v>
      </c>
      <c r="E974" t="str">
        <f t="shared" si="270"/>
        <v>162.456667058412-0.323389951473949i</v>
      </c>
      <c r="F974" t="str">
        <f t="shared" si="271"/>
        <v>2.90990990868372-4388.72101192573i</v>
      </c>
      <c r="G974" t="str">
        <f t="shared" si="272"/>
        <v>0.999999999578616-0.0000205276414320961i</v>
      </c>
      <c r="H974" t="str">
        <f t="shared" si="273"/>
        <v>15.1519028999556+0.501868746791501i</v>
      </c>
      <c r="I974" t="str">
        <f t="shared" si="274"/>
        <v>15.2109613379591-450.211264377082i</v>
      </c>
      <c r="K974" t="str">
        <f t="shared" si="275"/>
        <v>0.329629918295942-0.01103448685445i</v>
      </c>
      <c r="L974" t="str">
        <f t="shared" si="276"/>
        <v>0.000416666666666667-13.8198021473284i</v>
      </c>
      <c r="M974" t="str">
        <f t="shared" si="277"/>
        <v>0.005-34.3869194607055i</v>
      </c>
      <c r="N974">
        <f t="shared" si="278"/>
        <v>88.394779458155909</v>
      </c>
      <c r="O974">
        <f t="shared" si="279"/>
        <v>69.917251522594967</v>
      </c>
      <c r="P974" s="3">
        <f t="shared" si="280"/>
        <v>69.917251522594967</v>
      </c>
      <c r="Q974" s="3">
        <f t="shared" si="281"/>
        <v>-91.605220541844091</v>
      </c>
      <c r="R974">
        <f t="shared" si="282"/>
        <v>88.394779458155909</v>
      </c>
      <c r="S974">
        <f t="shared" si="283"/>
        <v>3.4032037555341448E-2</v>
      </c>
      <c r="T974">
        <f t="shared" si="266"/>
        <v>69.917251522594967</v>
      </c>
    </row>
    <row r="975" spans="1:20" x14ac:dyDescent="0.25">
      <c r="A975">
        <f t="shared" si="267"/>
        <v>214.64215081480145</v>
      </c>
      <c r="B975">
        <f t="shared" si="284"/>
        <v>34.161359298051742</v>
      </c>
      <c r="C975" t="str">
        <f t="shared" si="268"/>
        <v>-87.7432262262158-3119.18836881956i</v>
      </c>
      <c r="D975" t="str">
        <f t="shared" si="269"/>
        <v>3.4781249923322-465.891879452547i</v>
      </c>
      <c r="E975" t="str">
        <f t="shared" si="270"/>
        <v>162.456569189021-0.324615279392924i</v>
      </c>
      <c r="F975" t="str">
        <f t="shared" si="271"/>
        <v>2.90990990867439-4372.10700575869i</v>
      </c>
      <c r="G975" t="str">
        <f t="shared" si="272"/>
        <v>0.999999999575407-0.0000206056464694719i</v>
      </c>
      <c r="H975" t="str">
        <f t="shared" si="273"/>
        <v>15.1519058524964+0.503775892136917i</v>
      </c>
      <c r="I975" t="str">
        <f t="shared" si="274"/>
        <v>15.2109627033181-448.506950453998i</v>
      </c>
      <c r="K975" t="str">
        <f t="shared" si="275"/>
        <v>0.329627103521308-0.0110763231418149i</v>
      </c>
      <c r="L975" t="str">
        <f t="shared" si="276"/>
        <v>0.000416666666666667-13.7674857016621i</v>
      </c>
      <c r="M975" t="str">
        <f t="shared" si="277"/>
        <v>0.005-34.2567438341358i</v>
      </c>
      <c r="N975">
        <f t="shared" si="278"/>
        <v>88.38868624417276</v>
      </c>
      <c r="O975">
        <f t="shared" si="279"/>
        <v>69.884267290358522</v>
      </c>
      <c r="P975" s="3">
        <f t="shared" si="280"/>
        <v>69.884267290358522</v>
      </c>
      <c r="Q975" s="3">
        <f t="shared" si="281"/>
        <v>-91.61131375582724</v>
      </c>
      <c r="R975">
        <f t="shared" si="282"/>
        <v>88.38868624417276</v>
      </c>
      <c r="S975">
        <f t="shared" si="283"/>
        <v>3.4161359298051745E-2</v>
      </c>
      <c r="T975">
        <f t="shared" si="266"/>
        <v>69.884267290358522</v>
      </c>
    </row>
    <row r="976" spans="1:20" x14ac:dyDescent="0.25">
      <c r="A976">
        <f t="shared" si="267"/>
        <v>215.45779098789771</v>
      </c>
      <c r="B976">
        <f t="shared" si="284"/>
        <v>34.291172463384342</v>
      </c>
      <c r="C976" t="str">
        <f t="shared" si="268"/>
        <v>-87.7423635307024-3107.35640994564i</v>
      </c>
      <c r="D976" t="str">
        <f t="shared" si="269"/>
        <v>3.4781249922738-464.128193560517i</v>
      </c>
      <c r="E976" t="str">
        <f t="shared" si="270"/>
        <v>162.45647057636-0.325845222959697i</v>
      </c>
      <c r="F976" t="str">
        <f t="shared" si="271"/>
        <v>2.90990990866497-4355.55589381873i</v>
      </c>
      <c r="G976" t="str">
        <f t="shared" si="272"/>
        <v>0.999999999572174-0.0000206839479259891i</v>
      </c>
      <c r="H976" t="str">
        <f t="shared" si="273"/>
        <v>15.15190882752+0.505690285139403i</v>
      </c>
      <c r="I976" t="str">
        <f t="shared" si="274"/>
        <v>15.2109640790739-446.809088453981i</v>
      </c>
      <c r="K976" t="str">
        <f t="shared" si="275"/>
        <v>0.329624267362456-0.0111183173243133i</v>
      </c>
      <c r="L976" t="str">
        <f t="shared" si="276"/>
        <v>0.000416666666666667-13.7153673058997i</v>
      </c>
      <c r="M976" t="str">
        <f t="shared" si="277"/>
        <v>0.005-34.1270610023269i</v>
      </c>
      <c r="N976">
        <f t="shared" si="278"/>
        <v>88.382569951698898</v>
      </c>
      <c r="O976">
        <f t="shared" si="279"/>
        <v>69.851282750874603</v>
      </c>
      <c r="P976" s="3">
        <f t="shared" si="280"/>
        <v>69.851282750874603</v>
      </c>
      <c r="Q976" s="3">
        <f t="shared" si="281"/>
        <v>-91.617430048301102</v>
      </c>
      <c r="R976">
        <f t="shared" si="282"/>
        <v>88.382569951698898</v>
      </c>
      <c r="S976">
        <f t="shared" si="283"/>
        <v>3.429117246338434E-2</v>
      </c>
      <c r="T976">
        <f t="shared" si="266"/>
        <v>69.851282750874603</v>
      </c>
    </row>
    <row r="977" spans="1:20" x14ac:dyDescent="0.25">
      <c r="A977">
        <f t="shared" si="267"/>
        <v>216.27653059365173</v>
      </c>
      <c r="B977">
        <f t="shared" si="284"/>
        <v>34.421478918745201</v>
      </c>
      <c r="C977" t="str">
        <f t="shared" si="268"/>
        <v>-87.7414942833792-3095.56915191013i</v>
      </c>
      <c r="D977" t="str">
        <f t="shared" si="269"/>
        <v>3.47812499221497-462.371184308372i</v>
      </c>
      <c r="E977" t="str">
        <f t="shared" si="270"/>
        <v>162.456371214798-0.32707979925057i</v>
      </c>
      <c r="F977" t="str">
        <f t="shared" si="271"/>
        <v>2.90990990865549-4339.06743801258i</v>
      </c>
      <c r="G977" t="str">
        <f t="shared" si="272"/>
        <v>0.999999999568917-0.0000207625469280402i</v>
      </c>
      <c r="H977" t="str">
        <f t="shared" si="273"/>
        <v>15.1519118251975+0.507611953345814i</v>
      </c>
      <c r="I977" t="str">
        <f t="shared" si="274"/>
        <v>15.2109654653054-445.117653952717i</v>
      </c>
      <c r="K977" t="str">
        <f t="shared" si="275"/>
        <v>0.329621409657299-0.0111604699895874i</v>
      </c>
      <c r="L977" t="str">
        <f t="shared" si="276"/>
        <v>0.000416666666666667-13.6634462103006i</v>
      </c>
      <c r="M977" t="str">
        <f t="shared" si="277"/>
        <v>0.005-33.9978690997479i</v>
      </c>
      <c r="N977">
        <f t="shared" si="278"/>
        <v>88.376430493901097</v>
      </c>
      <c r="O977">
        <f t="shared" si="279"/>
        <v>69.818297901809927</v>
      </c>
      <c r="P977" s="3">
        <f t="shared" si="280"/>
        <v>69.818297901809927</v>
      </c>
      <c r="Q977" s="3">
        <f t="shared" si="281"/>
        <v>-91.623569506098903</v>
      </c>
      <c r="R977">
        <f t="shared" si="282"/>
        <v>88.376430493901097</v>
      </c>
      <c r="S977">
        <f t="shared" si="283"/>
        <v>3.4421478918745203E-2</v>
      </c>
      <c r="T977">
        <f t="shared" si="266"/>
        <v>69.818297901809927</v>
      </c>
    </row>
    <row r="978" spans="1:20" x14ac:dyDescent="0.25">
      <c r="A978">
        <f t="shared" si="267"/>
        <v>217.09838140990757</v>
      </c>
      <c r="B978">
        <f t="shared" si="284"/>
        <v>34.552280538636431</v>
      </c>
      <c r="C978" t="str">
        <f t="shared" si="268"/>
        <v>-87.7406184346217-3083.82642515479i</v>
      </c>
      <c r="D978" t="str">
        <f t="shared" si="269"/>
        <v>3.47812499215569-460.620826420942i</v>
      </c>
      <c r="E978" t="str">
        <f t="shared" si="270"/>
        <v>162.456271098663-0.328319025401376i</v>
      </c>
      <c r="F978" t="str">
        <f t="shared" si="271"/>
        <v>2.90990990864594-4322.64140114826i</v>
      </c>
      <c r="G978" t="str">
        <f t="shared" si="272"/>
        <v>0.999999999565634-0.0000208414446062983i</v>
      </c>
      <c r="H978" t="str">
        <f t="shared" si="273"/>
        <v>15.1519148457015+0.509540924407776i</v>
      </c>
      <c r="I978" t="str">
        <f t="shared" si="274"/>
        <v>15.2109668620926-443.432622618354i</v>
      </c>
      <c r="K978" t="str">
        <f t="shared" si="275"/>
        <v>0.32961853024253-0.0112027817273723i</v>
      </c>
      <c r="L978" t="str">
        <f t="shared" si="276"/>
        <v>0.000416666666666667-13.6117216679623i</v>
      </c>
      <c r="M978" t="str">
        <f t="shared" si="277"/>
        <v>0.005-33.8691662679298i</v>
      </c>
      <c r="N978">
        <f t="shared" si="278"/>
        <v>88.370267783625962</v>
      </c>
      <c r="O978">
        <f t="shared" si="279"/>
        <v>69.785312740813737</v>
      </c>
      <c r="P978" s="3">
        <f t="shared" si="280"/>
        <v>69.785312740813737</v>
      </c>
      <c r="Q978" s="3">
        <f t="shared" si="281"/>
        <v>-91.629732216374038</v>
      </c>
      <c r="R978">
        <f t="shared" si="282"/>
        <v>88.370267783625962</v>
      </c>
      <c r="S978">
        <f t="shared" si="283"/>
        <v>3.4552280538636432E-2</v>
      </c>
      <c r="T978">
        <f t="shared" si="266"/>
        <v>69.785312740813737</v>
      </c>
    </row>
    <row r="979" spans="1:20" x14ac:dyDescent="0.25">
      <c r="A979">
        <f t="shared" si="267"/>
        <v>217.92335525926524</v>
      </c>
      <c r="B979">
        <f t="shared" si="284"/>
        <v>34.683579204683248</v>
      </c>
      <c r="C979" t="str">
        <f t="shared" si="268"/>
        <v>-87.7397359344291-3072.12806076201i</v>
      </c>
      <c r="D979" t="str">
        <f t="shared" si="269"/>
        <v>3.47812499209597-458.877094718743i</v>
      </c>
      <c r="E979" t="str">
        <f t="shared" si="270"/>
        <v>162.45617022224-0.329562918607694i</v>
      </c>
      <c r="F979" t="str">
        <f t="shared" si="271"/>
        <v>2.90990990863632-4306.27754693172i</v>
      </c>
      <c r="G979" t="str">
        <f t="shared" si="272"/>
        <v>0.999999999562327-0.0000209206420957331i</v>
      </c>
      <c r="H979" t="str">
        <f t="shared" si="273"/>
        <v>15.1519178892058+0.511477226082059i</v>
      </c>
      <c r="I979" t="str">
        <f t="shared" si="274"/>
        <v>15.2109682695161-441.75397021115i</v>
      </c>
      <c r="K979" t="str">
        <f t="shared" si="275"/>
        <v>0.329615628953609-0.0112452531295014i</v>
      </c>
      <c r="L979" t="str">
        <f t="shared" si="276"/>
        <v>0.000416666666666667-13.56019293481i</v>
      </c>
      <c r="M979" t="str">
        <f t="shared" si="277"/>
        <v>0.005-33.740950655439i</v>
      </c>
      <c r="N979">
        <f t="shared" si="278"/>
        <v>88.364081733398933</v>
      </c>
      <c r="O979">
        <f t="shared" si="279"/>
        <v>69.752327265517351</v>
      </c>
      <c r="P979" s="3">
        <f t="shared" si="280"/>
        <v>69.752327265517351</v>
      </c>
      <c r="Q979" s="3">
        <f t="shared" si="281"/>
        <v>-91.635918266601067</v>
      </c>
      <c r="R979">
        <f t="shared" si="282"/>
        <v>88.364081733398933</v>
      </c>
      <c r="S979">
        <f t="shared" si="283"/>
        <v>3.4683579204683249E-2</v>
      </c>
      <c r="T979">
        <f t="shared" si="266"/>
        <v>69.752327265517351</v>
      </c>
    </row>
    <row r="980" spans="1:20" x14ac:dyDescent="0.25">
      <c r="A980">
        <f t="shared" si="267"/>
        <v>218.75146400925044</v>
      </c>
      <c r="B980">
        <f t="shared" si="284"/>
        <v>34.815376805661046</v>
      </c>
      <c r="C980" t="str">
        <f t="shared" si="268"/>
        <v>-87.7388467324205-3060.47389045241i</v>
      </c>
      <c r="D980" t="str">
        <f t="shared" si="269"/>
        <v>3.47812499203579-457.139964117607i</v>
      </c>
      <c r="E980" t="str">
        <f t="shared" si="270"/>
        <v>162.456068579771-0.330811496125106i</v>
      </c>
      <c r="F980" t="str">
        <f t="shared" si="271"/>
        <v>2.90990990862663-4289.97563996341i</v>
      </c>
      <c r="G980" t="str">
        <f t="shared" si="272"/>
        <v>0.999999999558994-0.0000210001405356268i</v>
      </c>
      <c r="H980" t="str">
        <f t="shared" si="273"/>
        <v>15.1519209558856+0.513420886230947i</v>
      </c>
      <c r="I980" t="str">
        <f t="shared" si="274"/>
        <v>15.2109696876563-440.081672583127i</v>
      </c>
      <c r="K980" t="str">
        <f t="shared" si="275"/>
        <v>0.329612705624753-0.0112878847899126i</v>
      </c>
      <c r="L980" t="str">
        <f t="shared" si="276"/>
        <v>0.000416666666666667-13.5088592695856i</v>
      </c>
      <c r="M980" t="str">
        <f t="shared" si="277"/>
        <v>0.005-33.6132204178512i</v>
      </c>
      <c r="N980">
        <f t="shared" si="278"/>
        <v>88.357872255423175</v>
      </c>
      <c r="O980">
        <f t="shared" si="279"/>
        <v>69.719341473534215</v>
      </c>
      <c r="P980" s="3">
        <f t="shared" si="280"/>
        <v>69.719341473534215</v>
      </c>
      <c r="Q980" s="3">
        <f t="shared" si="281"/>
        <v>-91.642127744576825</v>
      </c>
      <c r="R980">
        <f t="shared" si="282"/>
        <v>88.357872255423175</v>
      </c>
      <c r="S980">
        <f t="shared" si="283"/>
        <v>3.4815376805661047E-2</v>
      </c>
      <c r="T980">
        <f t="shared" si="266"/>
        <v>69.719341473534215</v>
      </c>
    </row>
    <row r="981" spans="1:20" x14ac:dyDescent="0.25">
      <c r="A981">
        <f t="shared" si="267"/>
        <v>219.58271957248562</v>
      </c>
      <c r="B981">
        <f t="shared" si="284"/>
        <v>34.94767523752256</v>
      </c>
      <c r="C981" t="str">
        <f t="shared" si="268"/>
        <v>-87.7379507778417-3048.86374658244i</v>
      </c>
      <c r="D981" t="str">
        <f t="shared" si="269"/>
        <v>3.47812499197513-455.409409628326i</v>
      </c>
      <c r="E981" t="str">
        <f t="shared" si="270"/>
        <v>162.455966165455-0.33206477526933i</v>
      </c>
      <c r="F981" t="str">
        <f t="shared" si="271"/>
        <v>2.90990990861685-4273.73544573491i</v>
      </c>
      <c r="G981" t="str">
        <f t="shared" si="272"/>
        <v>0.999999999555636-0.0000210799410695914i</v>
      </c>
      <c r="H981" t="str">
        <f t="shared" si="273"/>
        <v>15.1519240459173+0.515371932822696i</v>
      </c>
      <c r="I981" t="str">
        <f t="shared" si="274"/>
        <v>15.210971116595-438.41570567772i</v>
      </c>
      <c r="K981" t="str">
        <f t="shared" si="275"/>
        <v>0.329609760088932-0.0113306773046557i</v>
      </c>
      <c r="L981" t="str">
        <f t="shared" si="276"/>
        <v>0.000416666666666667-13.457719933837i</v>
      </c>
      <c r="M981" t="str">
        <f t="shared" si="277"/>
        <v>0.005-33.4859737177239i</v>
      </c>
      <c r="N981">
        <f t="shared" si="278"/>
        <v>88.351639261578413</v>
      </c>
      <c r="O981">
        <f t="shared" si="279"/>
        <v>69.686355362459722</v>
      </c>
      <c r="P981" s="3">
        <f t="shared" si="280"/>
        <v>69.686355362459722</v>
      </c>
      <c r="Q981" s="3">
        <f t="shared" si="281"/>
        <v>-91.648360738421587</v>
      </c>
      <c r="R981">
        <f t="shared" si="282"/>
        <v>88.351639261578413</v>
      </c>
      <c r="S981">
        <f t="shared" si="283"/>
        <v>3.4947675237522562E-2</v>
      </c>
      <c r="T981">
        <f t="shared" si="266"/>
        <v>69.686355362459722</v>
      </c>
    </row>
    <row r="982" spans="1:20" x14ac:dyDescent="0.25">
      <c r="A982">
        <f t="shared" si="267"/>
        <v>220.41713390686104</v>
      </c>
      <c r="B982">
        <f t="shared" si="284"/>
        <v>35.080476403425145</v>
      </c>
      <c r="C982" t="str">
        <f t="shared" si="268"/>
        <v>-87.737048019553-3037.29746214191i</v>
      </c>
      <c r="D982" t="str">
        <f t="shared" si="269"/>
        <v>3.47812499191403-453.685406356297i</v>
      </c>
      <c r="E982" t="str">
        <f t="shared" si="270"/>
        <v>162.455862973446-0.333322773416288i</v>
      </c>
      <c r="F982" t="str">
        <f t="shared" si="271"/>
        <v>2.909909908607-4257.55673062562i</v>
      </c>
      <c r="G982" t="str">
        <f t="shared" si="272"/>
        <v>0.999999999552253-0.0000211600448455843i</v>
      </c>
      <c r="H982" t="str">
        <f t="shared" si="273"/>
        <v>15.1519271594788+0.51733039393191i</v>
      </c>
      <c r="I982" t="str">
        <f t="shared" si="274"/>
        <v>15.2109725564148-436.756045529441i</v>
      </c>
      <c r="K982" t="str">
        <f t="shared" si="275"/>
        <v>0.329606792177852-0.0113736312718979i</v>
      </c>
      <c r="L982" t="str">
        <f t="shared" si="276"/>
        <v>0.000416666666666667-13.4067741919078i</v>
      </c>
      <c r="M982" t="str">
        <f t="shared" si="277"/>
        <v>0.005-33.3592087245705i</v>
      </c>
      <c r="N982">
        <f t="shared" si="278"/>
        <v>88.345382663419755</v>
      </c>
      <c r="O982">
        <f t="shared" si="279"/>
        <v>69.65336892987095</v>
      </c>
      <c r="P982" s="3">
        <f t="shared" si="280"/>
        <v>69.65336892987095</v>
      </c>
      <c r="Q982" s="3">
        <f t="shared" si="281"/>
        <v>-91.654617336580245</v>
      </c>
      <c r="R982">
        <f t="shared" si="282"/>
        <v>88.345382663419755</v>
      </c>
      <c r="S982">
        <f t="shared" si="283"/>
        <v>3.5080476403425147E-2</v>
      </c>
      <c r="T982">
        <f t="shared" si="266"/>
        <v>69.65336892987095</v>
      </c>
    </row>
    <row r="983" spans="1:20" x14ac:dyDescent="0.25">
      <c r="A983">
        <f t="shared" si="267"/>
        <v>221.25471901570711</v>
      </c>
      <c r="B983">
        <f t="shared" si="284"/>
        <v>35.213782213758158</v>
      </c>
      <c r="C983" t="str">
        <f t="shared" si="268"/>
        <v>-87.7361384060298-3025.77487075169i</v>
      </c>
      <c r="D983" t="str">
        <f t="shared" si="269"/>
        <v>3.47812499185246-451.96792950115i</v>
      </c>
      <c r="E983" t="str">
        <f t="shared" si="270"/>
        <v>162.455758997857-0.334585508002391i</v>
      </c>
      <c r="F983" t="str">
        <f t="shared" si="271"/>
        <v>2.90990990859708-4241.43926189925i</v>
      </c>
      <c r="G983" t="str">
        <f t="shared" si="272"/>
        <v>0.999999999548843-0.0000212404530159251i</v>
      </c>
      <c r="H983" t="str">
        <f t="shared" si="273"/>
        <v>15.1519302967492+0.519296297739936i</v>
      </c>
      <c r="I983" t="str">
        <f t="shared" si="274"/>
        <v>15.2109740071982-435.102668263515i</v>
      </c>
      <c r="K983" t="str">
        <f t="shared" si="275"/>
        <v>0.329603801721953-0.0114167472919304i</v>
      </c>
      <c r="L983" t="str">
        <f t="shared" si="276"/>
        <v>0.000416666666666667-13.3560213109263i</v>
      </c>
      <c r="M983" t="str">
        <f t="shared" si="277"/>
        <v>0.005-33.2329236148341i</v>
      </c>
      <c r="N983">
        <f t="shared" si="278"/>
        <v>88.339102372176825</v>
      </c>
      <c r="O983">
        <f t="shared" si="279"/>
        <v>69.620382173326817</v>
      </c>
      <c r="P983" s="3">
        <f t="shared" si="280"/>
        <v>69.620382173326817</v>
      </c>
      <c r="Q983" s="3">
        <f t="shared" si="281"/>
        <v>-91.660897627823175</v>
      </c>
      <c r="R983">
        <f t="shared" si="282"/>
        <v>88.339102372176825</v>
      </c>
      <c r="S983">
        <f t="shared" si="283"/>
        <v>3.5213782213758156E-2</v>
      </c>
      <c r="T983">
        <f t="shared" si="266"/>
        <v>69.620382173326817</v>
      </c>
    </row>
    <row r="984" spans="1:20" x14ac:dyDescent="0.25">
      <c r="A984">
        <f t="shared" si="267"/>
        <v>222.09548694796678</v>
      </c>
      <c r="B984">
        <f t="shared" si="284"/>
        <v>35.347594586170437</v>
      </c>
      <c r="C984" t="str">
        <f t="shared" si="268"/>
        <v>-87.7352218853591-3014.29580666118i</v>
      </c>
      <c r="D984" t="str">
        <f t="shared" si="269"/>
        <v>3.47812499179042-450.256954356406i</v>
      </c>
      <c r="E984" t="str">
        <f t="shared" si="270"/>
        <v>162.455654232752-0.335852996524692i</v>
      </c>
      <c r="F984" t="str">
        <f t="shared" si="271"/>
        <v>2.90990990858708-4225.38280770061i</v>
      </c>
      <c r="G984" t="str">
        <f t="shared" si="272"/>
        <v>0.999999999545408-0.0000213211667373124i</v>
      </c>
      <c r="H984" t="str">
        <f t="shared" si="273"/>
        <v>15.1519334579091+0.521269672535277i</v>
      </c>
      <c r="I984" t="str">
        <f t="shared" si="274"/>
        <v>15.2109754690286-433.455550095559i</v>
      </c>
      <c r="K984" t="str">
        <f t="shared" si="275"/>
        <v>0.329600788550396-0.0114600259671748i</v>
      </c>
      <c r="L984" t="str">
        <f t="shared" si="276"/>
        <v>0.000416666666666667-13.3054605607952i</v>
      </c>
      <c r="M984" t="str">
        <f t="shared" si="277"/>
        <v>0.005-33.1071165718611i</v>
      </c>
      <c r="N984">
        <f t="shared" si="278"/>
        <v>88.332798298752351</v>
      </c>
      <c r="O984">
        <f t="shared" si="279"/>
        <v>69.587395090367565</v>
      </c>
      <c r="P984" s="3">
        <f t="shared" si="280"/>
        <v>69.587395090367565</v>
      </c>
      <c r="Q984" s="3">
        <f t="shared" si="281"/>
        <v>-91.667201701247649</v>
      </c>
      <c r="R984">
        <f t="shared" si="282"/>
        <v>88.332798298752351</v>
      </c>
      <c r="S984">
        <f t="shared" si="283"/>
        <v>3.5347594586170435E-2</v>
      </c>
      <c r="T984">
        <f t="shared" si="266"/>
        <v>69.587395090367565</v>
      </c>
    </row>
    <row r="985" spans="1:20" x14ac:dyDescent="0.25">
      <c r="A985">
        <f t="shared" si="267"/>
        <v>222.93944979836905</v>
      </c>
      <c r="B985">
        <f t="shared" si="284"/>
        <v>35.481915445597885</v>
      </c>
      <c r="C985" t="str">
        <f t="shared" si="268"/>
        <v>-87.7342984052381-3002.86010474605i</v>
      </c>
      <c r="D985" t="str">
        <f t="shared" si="269"/>
        <v>3.47812499172791-448.552456309113i</v>
      </c>
      <c r="E985" t="str">
        <f t="shared" si="270"/>
        <v>162.455548672154-0.337125256540973i</v>
      </c>
      <c r="F985" t="str">
        <f t="shared" si="271"/>
        <v>2.90990990857702-4209.38713705224i</v>
      </c>
      <c r="G985" t="str">
        <f t="shared" si="272"/>
        <v>0.999999999541946-0.0000214021871708401i</v>
      </c>
      <c r="H985" t="str">
        <f t="shared" si="273"/>
        <v>15.1519366431404+0.523250546714025i</v>
      </c>
      <c r="I985" t="str">
        <f t="shared" si="274"/>
        <v>15.2109769419906-431.814667331227i</v>
      </c>
      <c r="K985" t="str">
        <f t="shared" si="275"/>
        <v>0.329597752491052-0.0115034679021896i</v>
      </c>
      <c r="L985" t="str">
        <f t="shared" si="276"/>
        <v>0.000416666666666667-13.2550912141813i</v>
      </c>
      <c r="M985" t="str">
        <f t="shared" si="277"/>
        <v>0.005-32.9817857858747i</v>
      </c>
      <c r="N985">
        <f t="shared" si="278"/>
        <v>88.326470353721234</v>
      </c>
      <c r="O985">
        <f t="shared" si="279"/>
        <v>69.55440767851492</v>
      </c>
      <c r="P985" s="3">
        <f t="shared" si="280"/>
        <v>69.55440767851492</v>
      </c>
      <c r="Q985" s="3">
        <f t="shared" si="281"/>
        <v>-91.673529646278766</v>
      </c>
      <c r="R985">
        <f t="shared" si="282"/>
        <v>88.326470353721234</v>
      </c>
      <c r="S985">
        <f t="shared" si="283"/>
        <v>3.5481915445597888E-2</v>
      </c>
      <c r="T985">
        <f t="shared" si="266"/>
        <v>69.55440767851492</v>
      </c>
    </row>
    <row r="986" spans="1:20" x14ac:dyDescent="0.25">
      <c r="A986">
        <f t="shared" si="267"/>
        <v>223.78661970760282</v>
      </c>
      <c r="B986">
        <f t="shared" si="284"/>
        <v>35.616746724291154</v>
      </c>
      <c r="C986" t="str">
        <f t="shared" si="268"/>
        <v>-87.7333679129687-2991.46760050582i</v>
      </c>
      <c r="D986" t="str">
        <f t="shared" si="269"/>
        <v>3.47812499166492-446.854410839493i</v>
      </c>
      <c r="E986" t="str">
        <f t="shared" si="270"/>
        <v>162.45544231004-0.338402305669996i</v>
      </c>
      <c r="F986" t="str">
        <f t="shared" si="271"/>
        <v>2.90990990856687-4193.45201985102i</v>
      </c>
      <c r="G986" t="str">
        <f t="shared" si="272"/>
        <v>0.999999999538459-0.0000214835154820144i</v>
      </c>
      <c r="H986" t="str">
        <f t="shared" si="273"/>
        <v>15.1519398526263+0.525238948780221i</v>
      </c>
      <c r="I986" t="str">
        <f t="shared" si="274"/>
        <v>15.2109784261684-430.179996365863i</v>
      </c>
      <c r="K986" t="str">
        <f t="shared" si="275"/>
        <v>0.329594693370497-0.0115470737036763i</v>
      </c>
      <c r="L986" t="str">
        <f t="shared" si="276"/>
        <v>0.000416666666666667-13.2049125465046i</v>
      </c>
      <c r="M986" t="str">
        <f t="shared" si="277"/>
        <v>0.005-32.8569294539497i</v>
      </c>
      <c r="N986">
        <f t="shared" si="278"/>
        <v>88.320118447329364</v>
      </c>
      <c r="O986">
        <f t="shared" si="279"/>
        <v>69.521419935271879</v>
      </c>
      <c r="P986" s="3">
        <f t="shared" si="280"/>
        <v>69.521419935271879</v>
      </c>
      <c r="Q986" s="3">
        <f t="shared" si="281"/>
        <v>-91.679881552670636</v>
      </c>
      <c r="R986">
        <f t="shared" si="282"/>
        <v>88.320118447329364</v>
      </c>
      <c r="S986">
        <f t="shared" si="283"/>
        <v>3.5616746724291153E-2</v>
      </c>
      <c r="T986">
        <f t="shared" si="266"/>
        <v>69.521419935271879</v>
      </c>
    </row>
    <row r="987" spans="1:20" x14ac:dyDescent="0.25">
      <c r="A987">
        <f t="shared" si="267"/>
        <v>224.63700886249174</v>
      </c>
      <c r="B987">
        <f t="shared" si="284"/>
        <v>35.752090361843464</v>
      </c>
      <c r="C987" t="str">
        <f t="shared" si="268"/>
        <v>-87.7324303554574-2980.11813006143i</v>
      </c>
      <c r="D987" t="str">
        <f t="shared" si="269"/>
        <v>3.47812499160145-445.162793520593i</v>
      </c>
      <c r="E987" t="str">
        <f t="shared" si="270"/>
        <v>162.455335140341-0.339684161591628i</v>
      </c>
      <c r="F987" t="str">
        <f t="shared" si="271"/>
        <v>2.90990990855664-4177.57722686495i</v>
      </c>
      <c r="G987" t="str">
        <f t="shared" si="272"/>
        <v>0.999999999534944-0.0000215651528407702i</v>
      </c>
      <c r="H987" t="str">
        <f t="shared" si="273"/>
        <v>15.1519430865517+0.527234907346317i</v>
      </c>
      <c r="I987" t="str">
        <f t="shared" si="274"/>
        <v>15.2109799216477-428.551513684184i</v>
      </c>
      <c r="K987" t="str">
        <f t="shared" si="275"/>
        <v>0.329591611013995-0.0115908439804861i</v>
      </c>
      <c r="L987" t="str">
        <f t="shared" si="276"/>
        <v>0.000416666666666667-13.1549238359281i</v>
      </c>
      <c r="M987" t="str">
        <f t="shared" si="277"/>
        <v>0.005-32.7325457799858i</v>
      </c>
      <c r="N987">
        <f t="shared" si="278"/>
        <v>88.313742489492469</v>
      </c>
      <c r="O987">
        <f t="shared" si="279"/>
        <v>69.488431858122382</v>
      </c>
      <c r="P987" s="3">
        <f t="shared" si="280"/>
        <v>69.488431858122382</v>
      </c>
      <c r="Q987" s="3">
        <f t="shared" si="281"/>
        <v>-91.686257510507531</v>
      </c>
      <c r="R987">
        <f t="shared" si="282"/>
        <v>88.313742489492469</v>
      </c>
      <c r="S987">
        <f t="shared" si="283"/>
        <v>3.5752090361843465E-2</v>
      </c>
      <c r="T987">
        <f t="shared" si="266"/>
        <v>69.488431858122382</v>
      </c>
    </row>
    <row r="988" spans="1:20" x14ac:dyDescent="0.25">
      <c r="A988">
        <f t="shared" si="267"/>
        <v>225.49062949616925</v>
      </c>
      <c r="B988">
        <f t="shared" si="284"/>
        <v>35.887948305218472</v>
      </c>
      <c r="C988" t="str">
        <f t="shared" si="268"/>
        <v>-87.7314856792119-2968.81153015303i</v>
      </c>
      <c r="D988" t="str">
        <f t="shared" si="269"/>
        <v>3.47812499153751-443.477580017931i</v>
      </c>
      <c r="E988" t="str">
        <f t="shared" si="270"/>
        <v>162.455227156943-0.340970842046963i</v>
      </c>
      <c r="F988" t="str">
        <f t="shared" si="271"/>
        <v>2.90990990854634-4161.76252972981i</v>
      </c>
      <c r="G988" t="str">
        <f t="shared" si="272"/>
        <v>0.999999999531403-0.0000216471004214884i</v>
      </c>
      <c r="H988" t="str">
        <f t="shared" si="273"/>
        <v>15.1519463451027+0.529238451133571i</v>
      </c>
      <c r="I988" t="str">
        <f t="shared" si="274"/>
        <v>15.2109814285148-426.92919585992i</v>
      </c>
      <c r="K988" t="str">
        <f t="shared" si="275"/>
        <v>0.329588505245497-0.0116347793436264i</v>
      </c>
      <c r="L988" t="str">
        <f t="shared" si="276"/>
        <v>0.000416666666666667-13.1051243633474i</v>
      </c>
      <c r="M988" t="str">
        <f t="shared" si="277"/>
        <v>0.005-32.608632974682i</v>
      </c>
      <c r="N988">
        <f t="shared" si="278"/>
        <v>88.307342389795011</v>
      </c>
      <c r="O988">
        <f t="shared" si="279"/>
        <v>69.455443444531511</v>
      </c>
      <c r="P988" s="3">
        <f t="shared" si="280"/>
        <v>69.455443444531511</v>
      </c>
      <c r="Q988" s="3">
        <f t="shared" si="281"/>
        <v>-91.692657610204989</v>
      </c>
      <c r="R988">
        <f t="shared" si="282"/>
        <v>88.307342389795011</v>
      </c>
      <c r="S988">
        <f t="shared" si="283"/>
        <v>3.5887948305218471E-2</v>
      </c>
      <c r="T988">
        <f t="shared" si="266"/>
        <v>69.455443444531511</v>
      </c>
    </row>
    <row r="989" spans="1:20" x14ac:dyDescent="0.25">
      <c r="A989">
        <f t="shared" si="267"/>
        <v>226.34749388825469</v>
      </c>
      <c r="B989">
        <f t="shared" si="284"/>
        <v>36.024322508778305</v>
      </c>
      <c r="C989" t="str">
        <f t="shared" si="268"/>
        <v>-87.7305338303333-2957.54763813748i</v>
      </c>
      <c r="D989" t="str">
        <f t="shared" si="269"/>
        <v>3.47812499147306-441.798746089141i</v>
      </c>
      <c r="E989" t="str">
        <f t="shared" si="270"/>
        <v>162.455118353687-0.342262364838653i</v>
      </c>
      <c r="F989" t="str">
        <f t="shared" si="271"/>
        <v>2.90990990853595-4146.00770094585i</v>
      </c>
      <c r="G989" t="str">
        <f t="shared" si="272"/>
        <v>0.999999999527835-0.0000217293594030127i</v>
      </c>
      <c r="H989" t="str">
        <f t="shared" si="273"/>
        <v>15.1519496284666+0.531249608972426i</v>
      </c>
      <c r="I989" t="str">
        <f t="shared" si="274"/>
        <v>15.210982946856-425.313019555476i</v>
      </c>
      <c r="K989" t="str">
        <f t="shared" si="275"/>
        <v>0.329585375887624-0.0116788804062663i</v>
      </c>
      <c r="L989" t="str">
        <f t="shared" si="276"/>
        <v>0.000416666666666667-13.0555134123803i</v>
      </c>
      <c r="M989" t="str">
        <f t="shared" si="277"/>
        <v>0.005-32.4851892555111i</v>
      </c>
      <c r="N989">
        <f t="shared" si="278"/>
        <v>88.300918057489085</v>
      </c>
      <c r="O989">
        <f t="shared" si="279"/>
        <v>69.422454691945049</v>
      </c>
      <c r="P989" s="3">
        <f t="shared" si="280"/>
        <v>69.422454691945049</v>
      </c>
      <c r="Q989" s="3">
        <f t="shared" si="281"/>
        <v>-91.699081942510915</v>
      </c>
      <c r="R989">
        <f t="shared" si="282"/>
        <v>88.300918057489085</v>
      </c>
      <c r="S989">
        <f t="shared" si="283"/>
        <v>3.6024322508778302E-2</v>
      </c>
      <c r="T989">
        <f t="shared" si="266"/>
        <v>69.422454691945049</v>
      </c>
    </row>
    <row r="990" spans="1:20" x14ac:dyDescent="0.25">
      <c r="A990">
        <f t="shared" si="267"/>
        <v>227.20761436503008</v>
      </c>
      <c r="B990">
        <f t="shared" si="284"/>
        <v>36.161214934311666</v>
      </c>
      <c r="C990" t="str">
        <f t="shared" si="268"/>
        <v>-87.7295747545202-2946.3262919861i</v>
      </c>
      <c r="D990" t="str">
        <f t="shared" si="269"/>
        <v>3.47812499140814-440.126267583639i</v>
      </c>
      <c r="E990" t="str">
        <f t="shared" si="270"/>
        <v>162.455008724364-0.343558747830829i</v>
      </c>
      <c r="F990" t="str">
        <f t="shared" si="271"/>
        <v>2.90990990852549-4130.3125138746i</v>
      </c>
      <c r="G990" t="str">
        <f t="shared" si="272"/>
        <v>0.99999999952424-0.0000218119309686656i</v>
      </c>
      <c r="H990" t="str">
        <f t="shared" si="273"/>
        <v>15.1519529368326+0.533268409802978i</v>
      </c>
      <c r="I990" t="str">
        <f t="shared" si="274"/>
        <v>15.2109844767587-423.702961521624i</v>
      </c>
      <c r="K990" t="str">
        <f t="shared" si="275"/>
        <v>0.329582222761663-0.0117231477837443i</v>
      </c>
      <c r="L990" t="str">
        <f t="shared" si="276"/>
        <v>0.000416666666666667-13.0060902693568i</v>
      </c>
      <c r="M990" t="str">
        <f t="shared" si="277"/>
        <v>0.005-32.3622128466936i</v>
      </c>
      <c r="N990">
        <f t="shared" si="278"/>
        <v>88.294469401493217</v>
      </c>
      <c r="O990">
        <f t="shared" si="279"/>
        <v>69.389465597789439</v>
      </c>
      <c r="P990" s="3">
        <f t="shared" si="280"/>
        <v>69.389465597789439</v>
      </c>
      <c r="Q990" s="3">
        <f t="shared" si="281"/>
        <v>-91.705530598506783</v>
      </c>
      <c r="R990">
        <f t="shared" si="282"/>
        <v>88.294469401493217</v>
      </c>
      <c r="S990">
        <f t="shared" si="283"/>
        <v>3.6161214934311667E-2</v>
      </c>
      <c r="T990">
        <f t="shared" si="266"/>
        <v>69.389465597789439</v>
      </c>
    </row>
    <row r="991" spans="1:20" x14ac:dyDescent="0.25">
      <c r="A991">
        <f t="shared" si="267"/>
        <v>228.07100329961719</v>
      </c>
      <c r="B991">
        <f t="shared" si="284"/>
        <v>36.298627551062047</v>
      </c>
      <c r="C991" t="str">
        <f t="shared" si="268"/>
        <v>-87.7286083970624-2935.14733028233i</v>
      </c>
      <c r="D991" t="str">
        <f t="shared" si="269"/>
        <v>3.47812499134272-438.460120442256i</v>
      </c>
      <c r="E991" t="str">
        <f t="shared" si="270"/>
        <v>162.454898262722-0.344860008949511i</v>
      </c>
      <c r="F991" t="str">
        <f t="shared" si="271"/>
        <v>2.90990990851495-4114.6767427355i</v>
      </c>
      <c r="G991" t="str">
        <f t="shared" si="272"/>
        <v>0.999999999520617-0.0000218948163062673i</v>
      </c>
      <c r="H991" t="str">
        <f t="shared" si="273"/>
        <v>15.1519562703908+0.535294882675374i</v>
      </c>
      <c r="I991" t="str">
        <f t="shared" si="274"/>
        <v>15.2109860183111-422.098998597128i</v>
      </c>
      <c r="K991" t="str">
        <f t="shared" si="275"/>
        <v>0.329579045687552-0.0117675820935739i</v>
      </c>
      <c r="L991" t="str">
        <f t="shared" si="276"/>
        <v>0.000416666666666667-12.9568542233082i</v>
      </c>
      <c r="M991" t="str">
        <f t="shared" si="277"/>
        <v>0.005-32.2397019791728i</v>
      </c>
      <c r="N991">
        <f t="shared" si="278"/>
        <v>88.28799633039128</v>
      </c>
      <c r="O991">
        <f t="shared" si="279"/>
        <v>69.356476159471768</v>
      </c>
      <c r="P991" s="3">
        <f t="shared" si="280"/>
        <v>69.356476159471768</v>
      </c>
      <c r="Q991" s="3">
        <f t="shared" si="281"/>
        <v>-91.71200366960872</v>
      </c>
      <c r="R991">
        <f t="shared" si="282"/>
        <v>88.28799633039128</v>
      </c>
      <c r="S991">
        <f t="shared" si="283"/>
        <v>3.629862755106205E-2</v>
      </c>
      <c r="T991">
        <f t="shared" si="266"/>
        <v>69.356476159471768</v>
      </c>
    </row>
    <row r="992" spans="1:20" x14ac:dyDescent="0.25">
      <c r="A992">
        <f t="shared" si="267"/>
        <v>228.93767311215575</v>
      </c>
      <c r="B992">
        <f t="shared" si="284"/>
        <v>36.436562335756086</v>
      </c>
      <c r="C992" t="str">
        <f t="shared" si="268"/>
        <v>-87.7276347028369-2924.01059221935i</v>
      </c>
      <c r="D992" t="str">
        <f t="shared" si="269"/>
        <v>3.4781249912768-436.800280696907i</v>
      </c>
      <c r="E992" t="str">
        <f t="shared" si="270"/>
        <v>162.454786962461-0.346166166182582i</v>
      </c>
      <c r="F992" t="str">
        <f t="shared" si="271"/>
        <v>2.90990990850433-4099.10016260273i</v>
      </c>
      <c r="G992" t="str">
        <f t="shared" si="272"/>
        <v>0.999999999516967-0.0000219780166081509i</v>
      </c>
      <c r="H992" t="str">
        <f t="shared" si="273"/>
        <v>15.1519596293334+0.53732905675023i</v>
      </c>
      <c r="I992" t="str">
        <f t="shared" si="274"/>
        <v>15.210987571602-420.501107708453i</v>
      </c>
      <c r="K992" t="str">
        <f t="shared" si="275"/>
        <v>0.329575844483869-0.0118121839554501i</v>
      </c>
      <c r="L992" t="str">
        <f t="shared" si="276"/>
        <v>0.000416666666666667-12.9078045659576i</v>
      </c>
      <c r="M992" t="str">
        <f t="shared" si="277"/>
        <v>0.005-32.1176548905885i</v>
      </c>
      <c r="N992">
        <f t="shared" si="278"/>
        <v>88.281498752431276</v>
      </c>
      <c r="O992">
        <f t="shared" si="279"/>
        <v>69.323486374379257</v>
      </c>
      <c r="P992" s="3">
        <f t="shared" si="280"/>
        <v>69.323486374379257</v>
      </c>
      <c r="Q992" s="3">
        <f t="shared" si="281"/>
        <v>-91.718501247568724</v>
      </c>
      <c r="R992">
        <f t="shared" si="282"/>
        <v>88.281498752431276</v>
      </c>
      <c r="S992">
        <f t="shared" si="283"/>
        <v>3.6436562335756088E-2</v>
      </c>
      <c r="T992">
        <f t="shared" si="266"/>
        <v>69.323486374379257</v>
      </c>
    </row>
    <row r="993" spans="1:20" x14ac:dyDescent="0.25">
      <c r="A993">
        <f t="shared" si="267"/>
        <v>229.80763626998191</v>
      </c>
      <c r="B993">
        <f t="shared" si="284"/>
        <v>36.575021272631957</v>
      </c>
      <c r="C993" t="str">
        <f t="shared" si="268"/>
        <v>-87.7266536163063-2912.9159175979i</v>
      </c>
      <c r="D993" t="str">
        <f t="shared" si="269"/>
        <v>3.47812499121038-435.146724470241i</v>
      </c>
      <c r="E993" t="str">
        <f t="shared" si="270"/>
        <v>162.454674817234-0.347477237580039i</v>
      </c>
      <c r="F993" t="str">
        <f t="shared" si="271"/>
        <v>2.90990990849362-4083.58254940198i</v>
      </c>
      <c r="G993" t="str">
        <f t="shared" si="272"/>
        <v>0.999999999513289-0.0000220615330711807i</v>
      </c>
      <c r="H993" t="str">
        <f t="shared" si="273"/>
        <v>15.1519630138535+0.53937096129903i</v>
      </c>
      <c r="I993" t="str">
        <f t="shared" si="274"/>
        <v>15.2109891367204-418.909265869398i</v>
      </c>
      <c r="K993" t="str">
        <f t="shared" si="275"/>
        <v>0.329572618967831-0.011856953991256i</v>
      </c>
      <c r="L993" t="str">
        <f t="shared" si="276"/>
        <v>0.000416666666666667-12.8589405917091i</v>
      </c>
      <c r="M993" t="str">
        <f t="shared" si="277"/>
        <v>0.005-31.9960698252526i</v>
      </c>
      <c r="N993">
        <f t="shared" si="278"/>
        <v>88.274976575524349</v>
      </c>
      <c r="O993">
        <f t="shared" si="279"/>
        <v>69.290496239879701</v>
      </c>
      <c r="P993" s="3">
        <f t="shared" si="280"/>
        <v>69.290496239879701</v>
      </c>
      <c r="Q993" s="3">
        <f t="shared" si="281"/>
        <v>-91.725023424475651</v>
      </c>
      <c r="R993">
        <f t="shared" si="282"/>
        <v>88.274976575524349</v>
      </c>
      <c r="S993">
        <f t="shared" si="283"/>
        <v>3.6575021272631958E-2</v>
      </c>
      <c r="T993">
        <f t="shared" si="266"/>
        <v>69.290496239879701</v>
      </c>
    </row>
    <row r="994" spans="1:20" x14ac:dyDescent="0.25">
      <c r="A994">
        <f t="shared" si="267"/>
        <v>230.68090528780786</v>
      </c>
      <c r="B994">
        <f t="shared" si="284"/>
        <v>36.714006353467958</v>
      </c>
      <c r="C994" t="str">
        <f t="shared" si="268"/>
        <v>-87.7256650815165-2901.86314682378i</v>
      </c>
      <c r="D994" t="str">
        <f t="shared" si="269"/>
        <v>3.47812499114345-433.499427975295i</v>
      </c>
      <c r="E994" t="str">
        <f t="shared" si="270"/>
        <v>162.454561820644-0.348793241254199i</v>
      </c>
      <c r="F994" t="str">
        <f t="shared" si="271"/>
        <v>2.90990990848284-4068.12367990715i</v>
      </c>
      <c r="G994" t="str">
        <f t="shared" si="272"/>
        <v>0.999999999509583-0.0000221453668967691i</v>
      </c>
      <c r="H994" t="str">
        <f t="shared" si="273"/>
        <v>15.1519664241459+0.541420625704605i</v>
      </c>
      <c r="I994" t="str">
        <f t="shared" si="274"/>
        <v>15.210990713757-417.323450180783i</v>
      </c>
      <c r="K994" t="str">
        <f t="shared" si="275"/>
        <v>0.329569368955272-0.0119018928250693i</v>
      </c>
      <c r="L994" t="str">
        <f t="shared" si="276"/>
        <v>0.000416666666666667-12.810261597638i</v>
      </c>
      <c r="M994" t="str">
        <f t="shared" si="277"/>
        <v>0.005-31.8749450341229i</v>
      </c>
      <c r="N994">
        <f t="shared" si="278"/>
        <v>88.268429707243413</v>
      </c>
      <c r="O994">
        <f t="shared" si="279"/>
        <v>69.257505753320629</v>
      </c>
      <c r="P994" s="3">
        <f t="shared" si="280"/>
        <v>69.257505753320629</v>
      </c>
      <c r="Q994" s="3">
        <f t="shared" si="281"/>
        <v>-91.731570292756587</v>
      </c>
      <c r="R994">
        <f t="shared" si="282"/>
        <v>88.268429707243413</v>
      </c>
      <c r="S994">
        <f t="shared" si="283"/>
        <v>3.6714006353467957E-2</v>
      </c>
      <c r="T994">
        <f t="shared" si="266"/>
        <v>69.257505753320629</v>
      </c>
    </row>
    <row r="995" spans="1:20" x14ac:dyDescent="0.25">
      <c r="A995">
        <f t="shared" si="267"/>
        <v>231.55749272790155</v>
      </c>
      <c r="B995">
        <f t="shared" si="284"/>
        <v>36.853519577611138</v>
      </c>
      <c r="C995" t="str">
        <f t="shared" si="268"/>
        <v>-87.7246690420875-2890.85212090575i</v>
      </c>
      <c r="D995" t="str">
        <f t="shared" si="269"/>
        <v>3.47812499107601-431.858367515156i</v>
      </c>
      <c r="E995" t="str">
        <f t="shared" si="270"/>
        <v>162.454447966247-0.35011419537976i</v>
      </c>
      <c r="F995" t="str">
        <f t="shared" si="271"/>
        <v>2.90990990847197-4052.72333173723i</v>
      </c>
      <c r="G995" t="str">
        <f t="shared" si="272"/>
        <v>0.999999999505848-0.0000222295192908937i</v>
      </c>
      <c r="H995" t="str">
        <f t="shared" si="273"/>
        <v>15.1519698604067+0.543478079461471i</v>
      </c>
      <c r="I995" t="str">
        <f t="shared" si="274"/>
        <v>15.2109923028017-415.743637830115i</v>
      </c>
      <c r="K995" t="str">
        <f t="shared" si="275"/>
        <v>0.329566094260645-0.0119470010831681i</v>
      </c>
      <c r="L995" t="str">
        <f t="shared" si="276"/>
        <v>0.000416666666666667-12.7617668834808i</v>
      </c>
      <c r="M995" t="str">
        <f t="shared" si="277"/>
        <v>0.005-31.7542787747788i</v>
      </c>
      <c r="N995">
        <f t="shared" si="278"/>
        <v>88.261858054822255</v>
      </c>
      <c r="O995">
        <f t="shared" si="279"/>
        <v>69.224514912029719</v>
      </c>
      <c r="P995" s="3">
        <f t="shared" si="280"/>
        <v>69.224514912029719</v>
      </c>
      <c r="Q995" s="3">
        <f t="shared" si="281"/>
        <v>-91.738141945177745</v>
      </c>
      <c r="R995">
        <f t="shared" si="282"/>
        <v>88.261858054822255</v>
      </c>
      <c r="S995">
        <f t="shared" si="283"/>
        <v>3.6853519577611141E-2</v>
      </c>
      <c r="T995">
        <f t="shared" si="266"/>
        <v>69.224514912029719</v>
      </c>
    </row>
    <row r="996" spans="1:20" x14ac:dyDescent="0.25">
      <c r="A996">
        <f t="shared" si="267"/>
        <v>232.43741120026755</v>
      </c>
      <c r="B996">
        <f t="shared" si="284"/>
        <v>36.993562952006059</v>
      </c>
      <c r="C996" t="str">
        <f t="shared" si="268"/>
        <v>-87.7236654412225-2879.88268145312i</v>
      </c>
      <c r="D996" t="str">
        <f t="shared" si="269"/>
        <v>3.47812499100805-430.22351948262i</v>
      </c>
      <c r="E996" t="str">
        <f t="shared" si="270"/>
        <v>162.454333247553-0.351440118194077i</v>
      </c>
      <c r="F996" t="str">
        <f t="shared" si="271"/>
        <v>2.90990990846102-4037.38128335304i</v>
      </c>
      <c r="G996" t="str">
        <f t="shared" si="272"/>
        <v>0.999999999502086-0.0000223139914641152i</v>
      </c>
      <c r="H996" t="str">
        <f t="shared" si="273"/>
        <v>15.151973322834+0.545543352176359i</v>
      </c>
      <c r="I996" t="str">
        <f t="shared" si="274"/>
        <v>15.2109939039468-414.169806091271i</v>
      </c>
      <c r="K996" t="str">
        <f t="shared" si="275"/>
        <v>0.329562794696995-0.0119922793940382i</v>
      </c>
      <c r="L996" t="str">
        <f t="shared" si="276"/>
        <v>0.000416666666666667-12.7134557516247i</v>
      </c>
      <c r="M996" t="str">
        <f t="shared" si="277"/>
        <v>0.005-31.6340693113954i</v>
      </c>
      <c r="N996">
        <f t="shared" si="278"/>
        <v>88.25526152515414</v>
      </c>
      <c r="O996">
        <f t="shared" si="279"/>
        <v>69.191523713314339</v>
      </c>
      <c r="P996" s="3">
        <f t="shared" si="280"/>
        <v>69.191523713314339</v>
      </c>
      <c r="Q996" s="3">
        <f t="shared" si="281"/>
        <v>-91.74473847484586</v>
      </c>
      <c r="R996">
        <f t="shared" si="282"/>
        <v>88.25526152515414</v>
      </c>
      <c r="S996">
        <f t="shared" si="283"/>
        <v>3.6993562952006058E-2</v>
      </c>
      <c r="T996">
        <f t="shared" si="266"/>
        <v>69.191523713314339</v>
      </c>
    </row>
    <row r="997" spans="1:20" x14ac:dyDescent="0.25">
      <c r="A997">
        <f t="shared" si="267"/>
        <v>233.32067336282856</v>
      </c>
      <c r="B997">
        <f t="shared" si="284"/>
        <v>37.13413849122368</v>
      </c>
      <c r="C997" t="str">
        <f t="shared" si="268"/>
        <v>-87.7226542216952-2868.95467067354i</v>
      </c>
      <c r="D997" t="str">
        <f t="shared" si="269"/>
        <v>3.47812499093959-428.594860359849i</v>
      </c>
      <c r="E997" t="str">
        <f t="shared" si="270"/>
        <v>162.45421765802-0.352771027997239i</v>
      </c>
      <c r="F997" t="str">
        <f t="shared" si="271"/>
        <v>2.90990990844998-4022.09731405405i</v>
      </c>
      <c r="G997" t="str">
        <f t="shared" si="272"/>
        <v>0.999999999498294-0.0000223987846315939i</v>
      </c>
      <c r="H997" t="str">
        <f t="shared" si="273"/>
        <v>15.1519768116268+0.547616473568552i</v>
      </c>
      <c r="I997" t="str">
        <f t="shared" si="274"/>
        <v>15.210995517284-412.601932324146i</v>
      </c>
      <c r="K997" t="str">
        <f t="shared" si="275"/>
        <v>0.329559470075969-0.0120377283883793i</v>
      </c>
      <c r="L997" t="str">
        <f t="shared" si="276"/>
        <v>0.000416666666666667-12.6653275070977i</v>
      </c>
      <c r="M997" t="str">
        <f t="shared" si="277"/>
        <v>0.005-31.5143149147195i</v>
      </c>
      <c r="N997">
        <f t="shared" si="278"/>
        <v>88.248640024790731</v>
      </c>
      <c r="O997">
        <f t="shared" si="279"/>
        <v>69.158532154461568</v>
      </c>
      <c r="P997" s="3">
        <f t="shared" si="280"/>
        <v>69.158532154461568</v>
      </c>
      <c r="Q997" s="3">
        <f t="shared" si="281"/>
        <v>-91.751359975209269</v>
      </c>
      <c r="R997">
        <f t="shared" si="282"/>
        <v>88.248640024790731</v>
      </c>
      <c r="S997">
        <f t="shared" si="283"/>
        <v>3.7134138491223684E-2</v>
      </c>
      <c r="T997">
        <f t="shared" si="266"/>
        <v>69.158532154461568</v>
      </c>
    </row>
    <row r="998" spans="1:20" x14ac:dyDescent="0.25">
      <c r="A998">
        <f t="shared" si="267"/>
        <v>234.20729192160729</v>
      </c>
      <c r="B998">
        <f t="shared" si="284"/>
        <v>37.275248217490329</v>
      </c>
      <c r="C998" t="str">
        <f t="shared" si="268"/>
        <v>-87.7216353258428-2858.06793137066i</v>
      </c>
      <c r="D998" t="str">
        <f t="shared" si="269"/>
        <v>3.47812499087061-426.972366718034i</v>
      </c>
      <c r="E998" t="str">
        <f t="shared" si="270"/>
        <v>162.454101191058-0.354106943152229i</v>
      </c>
      <c r="F998" t="str">
        <f t="shared" si="271"/>
        <v>2.90990990843888-4006.87120397525i</v>
      </c>
      <c r="G998" t="str">
        <f t="shared" si="272"/>
        <v>0.999999999494474-0.0000224839000131081i</v>
      </c>
      <c r="H998" t="str">
        <f t="shared" si="273"/>
        <v>15.151980326986+0.549697473470351i</v>
      </c>
      <c r="I998" t="str">
        <f t="shared" si="274"/>
        <v>15.210997142906-411.039993974354i</v>
      </c>
      <c r="K998" t="str">
        <f t="shared" si="275"/>
        <v>0.329556120207789-0.0120833486991105i</v>
      </c>
      <c r="L998" t="str">
        <f t="shared" si="276"/>
        <v>0.000416666666666667-12.617381457559i</v>
      </c>
      <c r="M998" t="str">
        <f t="shared" si="277"/>
        <v>0.005-31.3950138620437i</v>
      </c>
      <c r="N998">
        <f t="shared" si="278"/>
        <v>88.24199345994117</v>
      </c>
      <c r="O998">
        <f t="shared" si="279"/>
        <v>69.125540232737833</v>
      </c>
      <c r="P998" s="3">
        <f t="shared" si="280"/>
        <v>69.125540232737833</v>
      </c>
      <c r="Q998" s="3">
        <f t="shared" si="281"/>
        <v>-91.75800654005883</v>
      </c>
      <c r="R998">
        <f t="shared" si="282"/>
        <v>88.24199345994117</v>
      </c>
      <c r="S998">
        <f t="shared" si="283"/>
        <v>3.7275248217490328E-2</v>
      </c>
      <c r="T998">
        <f t="shared" si="266"/>
        <v>69.125540232737833</v>
      </c>
    </row>
    <row r="999" spans="1:20" x14ac:dyDescent="0.25">
      <c r="A999">
        <f t="shared" si="267"/>
        <v>235.09727963090941</v>
      </c>
      <c r="B999">
        <f t="shared" si="284"/>
        <v>37.416894160716794</v>
      </c>
      <c r="C999" t="str">
        <f t="shared" si="268"/>
        <v>-87.7206086955759-2847.22230694191i</v>
      </c>
      <c r="D999" t="str">
        <f t="shared" si="269"/>
        <v>3.47812499080109-425.356015217059i</v>
      </c>
      <c r="E999" t="str">
        <f t="shared" si="270"/>
        <v>162.453983840026-0.355447882085143i</v>
      </c>
      <c r="F999" t="str">
        <f t="shared" si="271"/>
        <v>2.90990990842768-3991.70273408392i</v>
      </c>
      <c r="G999" t="str">
        <f t="shared" si="272"/>
        <v>0.999999999490625-0.000022569338833071i</v>
      </c>
      <c r="H999" t="str">
        <f t="shared" si="273"/>
        <v>15.1519838691138+0.551786381827531i</v>
      </c>
      <c r="I999" t="str">
        <f t="shared" si="274"/>
        <v>15.2109987809068-409.483968572885i</v>
      </c>
      <c r="K999" t="str">
        <f t="shared" si="275"/>
        <v>0.329552744901249-0.0121291409613783i</v>
      </c>
      <c r="L999" t="str">
        <f t="shared" si="276"/>
        <v>0.000416666666666667-12.5696169132885i</v>
      </c>
      <c r="M999" t="str">
        <f t="shared" si="277"/>
        <v>0.005-31.2761644371824i</v>
      </c>
      <c r="N999">
        <f t="shared" si="278"/>
        <v>88.235321736470496</v>
      </c>
      <c r="O999">
        <f t="shared" si="279"/>
        <v>69.092547945388887</v>
      </c>
      <c r="P999" s="3">
        <f t="shared" si="280"/>
        <v>69.092547945388887</v>
      </c>
      <c r="Q999" s="3">
        <f t="shared" si="281"/>
        <v>-91.764678263529504</v>
      </c>
      <c r="R999">
        <f t="shared" si="282"/>
        <v>88.235321736470496</v>
      </c>
      <c r="S999">
        <f t="shared" si="283"/>
        <v>3.7416894160716793E-2</v>
      </c>
      <c r="T999">
        <f t="shared" si="266"/>
        <v>69.092547945388887</v>
      </c>
    </row>
    <row r="1000" spans="1:20" x14ac:dyDescent="0.25">
      <c r="A1000">
        <f t="shared" si="267"/>
        <v>235.99064929350689</v>
      </c>
      <c r="B1000">
        <f t="shared" si="284"/>
        <v>37.559078358527522</v>
      </c>
      <c r="C1000" t="str">
        <f t="shared" si="268"/>
        <v>-87.7195742723661-2836.41764137631i</v>
      </c>
      <c r="D1000" t="str">
        <f t="shared" si="269"/>
        <v>3.47812499073104-423.745782605164i</v>
      </c>
      <c r="E1000" t="str">
        <f t="shared" si="270"/>
        <v>162.453865598237-0.356793863285451i</v>
      </c>
      <c r="F1000" t="str">
        <f t="shared" si="271"/>
        <v>2.90990990841639-3976.59168617652i</v>
      </c>
      <c r="G1000" t="str">
        <f t="shared" si="272"/>
        <v>0.999999999486746-0.0000226551023205489i</v>
      </c>
      <c r="H1000" t="str">
        <f t="shared" si="273"/>
        <v>15.1519874382141+0.553883228699704i</v>
      </c>
      <c r="I1000" t="str">
        <f t="shared" si="274"/>
        <v>15.2110004313801-407.93383373579i</v>
      </c>
      <c r="K1000" t="str">
        <f t="shared" si="275"/>
        <v>0.329549343963703-0.0121751058125616i</v>
      </c>
      <c r="L1000" t="str">
        <f t="shared" si="276"/>
        <v>0.000416666666666667-12.5220331871772i</v>
      </c>
      <c r="M1000" t="str">
        <f t="shared" si="277"/>
        <v>0.005-31.1577649304468i</v>
      </c>
      <c r="N1000">
        <f t="shared" si="278"/>
        <v>88.228624759898793</v>
      </c>
      <c r="O1000">
        <f t="shared" si="279"/>
        <v>69.059555289639803</v>
      </c>
      <c r="P1000" s="3">
        <f t="shared" si="280"/>
        <v>69.059555289639803</v>
      </c>
      <c r="Q1000" s="3">
        <f t="shared" si="281"/>
        <v>-91.771375240101207</v>
      </c>
      <c r="R1000">
        <f t="shared" si="282"/>
        <v>88.228624759898793</v>
      </c>
      <c r="S1000">
        <f t="shared" si="283"/>
        <v>3.7559078358527523E-2</v>
      </c>
      <c r="T1000">
        <f t="shared" si="266"/>
        <v>69.059555289639803</v>
      </c>
    </row>
    <row r="1001" spans="1:20" x14ac:dyDescent="0.25">
      <c r="A1001">
        <f t="shared" si="267"/>
        <v>236.88741376082226</v>
      </c>
      <c r="B1001">
        <f t="shared" si="284"/>
        <v>37.70180285628993</v>
      </c>
      <c r="C1001" t="str">
        <f t="shared" si="268"/>
        <v>-87.718531997246-2825.65377925211i</v>
      </c>
      <c r="D1001" t="str">
        <f t="shared" si="269"/>
        <v>3.47812499066047-422.141645718615i</v>
      </c>
      <c r="E1001" t="str">
        <f t="shared" si="270"/>
        <v>162.45374645895-0.358144905305871i</v>
      </c>
      <c r="F1001" t="str">
        <f t="shared" si="271"/>
        <v>2.90990990840502-3961.53784287557i</v>
      </c>
      <c r="G1001" t="str">
        <f t="shared" si="272"/>
        <v>0.999999999482838-0.000022741191709278i</v>
      </c>
      <c r="H1001" t="str">
        <f t="shared" si="273"/>
        <v>15.1519910344924+0.555988044260842i</v>
      </c>
      <c r="I1001" t="str">
        <f t="shared" si="274"/>
        <v>15.2110020944216-406.389567163865i</v>
      </c>
      <c r="K1001" t="str">
        <f t="shared" si="275"/>
        <v>0.329545917201053-0.0122212438922793i</v>
      </c>
      <c r="L1001" t="str">
        <f t="shared" si="276"/>
        <v>0.000416666666666667-12.4746295947173i</v>
      </c>
      <c r="M1001" t="str">
        <f t="shared" si="277"/>
        <v>0.005-31.03981363862i</v>
      </c>
      <c r="N1001">
        <f t="shared" si="278"/>
        <v>88.221902435399869</v>
      </c>
      <c r="O1001">
        <f t="shared" si="279"/>
        <v>69.02656226269454</v>
      </c>
      <c r="P1001" s="3">
        <f t="shared" si="280"/>
        <v>69.02656226269454</v>
      </c>
      <c r="Q1001" s="3">
        <f t="shared" si="281"/>
        <v>-91.778097564600131</v>
      </c>
      <c r="R1001">
        <f t="shared" si="282"/>
        <v>88.221902435399869</v>
      </c>
      <c r="S1001">
        <f t="shared" si="283"/>
        <v>3.7701802856289927E-2</v>
      </c>
      <c r="T1001">
        <f t="shared" si="266"/>
        <v>69.02656226269454</v>
      </c>
    </row>
    <row r="1002" spans="1:20" x14ac:dyDescent="0.25">
      <c r="A1002">
        <f t="shared" si="267"/>
        <v>237.78758593311341</v>
      </c>
      <c r="B1002">
        <f t="shared" si="284"/>
        <v>37.845069707143836</v>
      </c>
      <c r="C1002" t="str">
        <f t="shared" si="268"/>
        <v>-87.7174818107999-2814.93056573464i</v>
      </c>
      <c r="D1002" t="str">
        <f t="shared" si="269"/>
        <v>3.47812499058936-420.543581481362i</v>
      </c>
      <c r="E1002" t="str">
        <f t="shared" si="270"/>
        <v>162.453626415374-0.359501026762745i</v>
      </c>
      <c r="F1002" t="str">
        <f t="shared" si="271"/>
        <v>2.90990990839356-3946.54098762648i</v>
      </c>
      <c r="G1002" t="str">
        <f t="shared" si="272"/>
        <v>0.9999999994789-0.0000228276082376834i</v>
      </c>
      <c r="H1002" t="str">
        <f t="shared" si="273"/>
        <v>15.1519946581554+0.558100858799619i</v>
      </c>
      <c r="I1002" t="str">
        <f t="shared" si="274"/>
        <v>15.2110037701263-404.851146642309i</v>
      </c>
      <c r="K1002" t="str">
        <f t="shared" si="275"/>
        <v>0.329542464417743-0.0122675558423957i</v>
      </c>
      <c r="L1002" t="str">
        <f t="shared" si="276"/>
        <v>0.000416666666666667-12.4274054539921i</v>
      </c>
      <c r="M1002" t="str">
        <f t="shared" si="277"/>
        <v>0.005-30.9223088649333i</v>
      </c>
      <c r="N1002">
        <f t="shared" si="278"/>
        <v>88.215154667800306</v>
      </c>
      <c r="O1002">
        <f t="shared" si="279"/>
        <v>68.993568861735923</v>
      </c>
      <c r="P1002" s="3">
        <f t="shared" si="280"/>
        <v>68.993568861735923</v>
      </c>
      <c r="Q1002" s="3">
        <f t="shared" si="281"/>
        <v>-91.784845332199694</v>
      </c>
      <c r="R1002">
        <f t="shared" si="282"/>
        <v>88.215154667800306</v>
      </c>
      <c r="S1002">
        <f t="shared" si="283"/>
        <v>3.7845069707143839E-2</v>
      </c>
      <c r="T1002">
        <f t="shared" si="266"/>
        <v>68.993568861735923</v>
      </c>
    </row>
    <row r="1003" spans="1:20" x14ac:dyDescent="0.25">
      <c r="A1003">
        <f t="shared" si="267"/>
        <v>238.69117875965924</v>
      </c>
      <c r="B1003">
        <f t="shared" si="284"/>
        <v>37.988880972030984</v>
      </c>
      <c r="C1003" t="str">
        <f t="shared" si="268"/>
        <v>-87.7164236531729-2804.24784657401i</v>
      </c>
      <c r="D1003" t="str">
        <f t="shared" si="269"/>
        <v>3.47812499051769-418.951566904715i</v>
      </c>
      <c r="E1003" t="str">
        <f t="shared" si="270"/>
        <v>162.453505460667-0.360862246336328i</v>
      </c>
      <c r="F1003" t="str">
        <f t="shared" si="271"/>
        <v>2.90990990838201-3931.60090469443i</v>
      </c>
      <c r="G1003" t="str">
        <f t="shared" si="272"/>
        <v>0.999999999474932-0.0000229143531488957i</v>
      </c>
      <c r="H1003" t="str">
        <f t="shared" si="273"/>
        <v>15.1519983094119+0.560221702719923i</v>
      </c>
      <c r="I1003" t="str">
        <f t="shared" si="274"/>
        <v>15.211005458591-403.318550040432i</v>
      </c>
      <c r="K1003" t="str">
        <f t="shared" si="275"/>
        <v>0.32953898541674-0.0123140423070278i</v>
      </c>
      <c r="L1003" t="str">
        <f t="shared" si="276"/>
        <v>0.000416666666666667-12.3803600856665i</v>
      </c>
      <c r="M1003" t="str">
        <f t="shared" si="277"/>
        <v>0.005-30.8052489190408i</v>
      </c>
      <c r="N1003">
        <f t="shared" si="278"/>
        <v>88.20838136157785</v>
      </c>
      <c r="O1003">
        <f t="shared" si="279"/>
        <v>68.960575083925406</v>
      </c>
      <c r="P1003" s="3">
        <f t="shared" si="280"/>
        <v>68.960575083925406</v>
      </c>
      <c r="Q1003" s="3">
        <f t="shared" si="281"/>
        <v>-91.79161863842215</v>
      </c>
      <c r="R1003">
        <f t="shared" si="282"/>
        <v>88.20838136157785</v>
      </c>
      <c r="S1003">
        <f t="shared" si="283"/>
        <v>3.7988880972030986E-2</v>
      </c>
      <c r="T1003">
        <f t="shared" si="266"/>
        <v>68.960575083925406</v>
      </c>
    </row>
    <row r="1004" spans="1:20" x14ac:dyDescent="0.25">
      <c r="A1004">
        <f t="shared" si="267"/>
        <v>239.59820523894595</v>
      </c>
      <c r="B1004">
        <f t="shared" si="284"/>
        <v>38.133238719724702</v>
      </c>
      <c r="C1004" t="str">
        <f t="shared" si="268"/>
        <v>-87.715357464054-2793.60546810301i</v>
      </c>
      <c r="D1004" t="str">
        <f t="shared" si="269"/>
        <v>3.47812499044549-417.36557908701i</v>
      </c>
      <c r="E1004" t="str">
        <f t="shared" si="270"/>
        <v>162.453383587938-0.362228582770548i</v>
      </c>
      <c r="F1004" t="str">
        <f t="shared" si="271"/>
        <v>2.90990990837037-3916.71737916134i</v>
      </c>
      <c r="G1004" t="str">
        <f t="shared" si="272"/>
        <v>0.999999999470934-0.0000230014276907695i</v>
      </c>
      <c r="H1004" t="str">
        <f t="shared" si="273"/>
        <v>15.1520019884718+0.56235060654126i</v>
      </c>
      <c r="I1004" t="str">
        <f t="shared" si="274"/>
        <v>15.2110071599129-401.791755311314i</v>
      </c>
      <c r="K1004" t="str">
        <f t="shared" si="275"/>
        <v>0.32953547999953-0.0123607039325511i</v>
      </c>
      <c r="L1004" t="str">
        <f t="shared" si="276"/>
        <v>0.000416666666666667-12.3334928129772i</v>
      </c>
      <c r="M1004" t="str">
        <f t="shared" si="277"/>
        <v>0.005-30.6886321169963i</v>
      </c>
      <c r="N1004">
        <f t="shared" si="278"/>
        <v>88.20158242086076</v>
      </c>
      <c r="O1004">
        <f t="shared" si="279"/>
        <v>68.927580926403124</v>
      </c>
      <c r="P1004" s="3">
        <f t="shared" si="280"/>
        <v>68.927580926403124</v>
      </c>
      <c r="Q1004" s="3">
        <f t="shared" si="281"/>
        <v>-91.79841757913924</v>
      </c>
      <c r="R1004">
        <f t="shared" si="282"/>
        <v>88.20158242086076</v>
      </c>
      <c r="S1004">
        <f t="shared" si="283"/>
        <v>3.8133238719724703E-2</v>
      </c>
      <c r="T1004">
        <f t="shared" ref="T1004:T1067" si="285">P1004</f>
        <v>68.927580926403124</v>
      </c>
    </row>
    <row r="1005" spans="1:20" x14ac:dyDescent="0.25">
      <c r="A1005">
        <f t="shared" ref="A1005:A1068" si="286">2*PI()*B1005</f>
        <v>240.50867841885392</v>
      </c>
      <c r="B1005">
        <f t="shared" si="284"/>
        <v>38.278145026859654</v>
      </c>
      <c r="C1005" t="str">
        <f t="shared" ref="C1005:C1068" si="287">IMPRODUCT(D1005,E1005,$C$40,,K1005,$C$41)</f>
        <v>-87.7142831826794-2783.00327723475i</v>
      </c>
      <c r="D1005" t="str">
        <f t="shared" ref="D1005:D1068" si="288">IMDIV(IMPRODUCT($C$37,$C$38,COMPLEX(1,A1005/$C$38)),IMSUM(-1*A1005*A1005/$C$39,COMPLEX(0,1*A1005)))</f>
        <v>3.47812499037274-415.785595213281i</v>
      </c>
      <c r="E1005" t="str">
        <f t="shared" ref="E1005:E1068" si="289">IMDIV(IMPRODUCT(IMSUM(F1005,G1005),$C$29,H1005),IMSUM(1,I1005))</f>
        <v>162.45326079024-0.363600054873577i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15.1520056955471+0.56448760089918i</v>
      </c>
      <c r="I1005" t="str">
        <f t="shared" ref="I1005:I1068" si="293">IMPRODUCT(F1005,$C$29,H1005,$C$31)</f>
        <v>15.2110088741894-400.270740491506i</v>
      </c>
      <c r="K1005" t="str">
        <f t="shared" ref="K1005:K1068" si="294">IF($C$26&lt;=0,IMDIV(1,IMSUM(IMDIV(1,L1005),1/$C$18)),IMDIV(1,IMSUM(IMDIV(1,L1005),1/$C$18,IMDIV(1,M1005))))</f>
        <v>0.329531947966103-0.0124075413676062i</v>
      </c>
      <c r="L1005" t="str">
        <f t="shared" ref="L1005:L1068" si="295">IMSUM($C$21/$C$22,IMDIV(1,COMPLEX(0,$C$20*$C$22*A1005)))</f>
        <v>0.000416666666666667-12.2868029617227i</v>
      </c>
      <c r="M1005" t="str">
        <f t="shared" ref="M1005:M1068" si="296">IMSUM($C$25/$C$26,IMDIV(1,COMPLEX(0,$C$24*$C$26*A1005)))</f>
        <v>0.005-30.5724567812277i</v>
      </c>
      <c r="N1005">
        <f t="shared" ref="N1005:N1068" si="297">ABS(R1005)</f>
        <v>88.194757749426259</v>
      </c>
      <c r="O1005">
        <f t="shared" ref="O1005:O1068" si="298">ABS(P1005)</f>
        <v>68.894586386287429</v>
      </c>
      <c r="P1005" s="3">
        <f t="shared" ref="P1005:P1068" si="299">20*LOG10(IMABS(C1005))</f>
        <v>68.894586386287429</v>
      </c>
      <c r="Q1005" s="3">
        <f t="shared" ref="Q1005:Q1068" si="300">IMARGUMENT(C1005)*180/PI()</f>
        <v>-91.805242250573741</v>
      </c>
      <c r="R1005">
        <f t="shared" ref="R1005:R1068" si="301">IF(Q1005&lt;0,Q1005+180,Q1005-180)</f>
        <v>88.194757749426259</v>
      </c>
      <c r="S1005">
        <f t="shared" ref="S1005:S1068" si="302">B1005/1000</f>
        <v>3.8278145026859653E-2</v>
      </c>
      <c r="T1005">
        <f t="shared" si="285"/>
        <v>68.894586386287429</v>
      </c>
    </row>
    <row r="1006" spans="1:20" x14ac:dyDescent="0.25">
      <c r="A1006">
        <f t="shared" si="286"/>
        <v>241.42261139684558</v>
      </c>
      <c r="B1006">
        <f t="shared" ref="B1006:B1069" si="303">B1005*(1+B$42)</f>
        <v>38.423601977961724</v>
      </c>
      <c r="C1006" t="str">
        <f t="shared" si="287"/>
        <v>-87.7132007478348-2772.4411214606i</v>
      </c>
      <c r="D1006" t="str">
        <f t="shared" si="288"/>
        <v>3.47812499029943-414.211592554927i</v>
      </c>
      <c r="E1006" t="str">
        <f t="shared" si="289"/>
        <v>162.453137060577-0.364976681517736i</v>
      </c>
      <c r="F1006" t="str">
        <f t="shared" si="290"/>
        <v>2.90990990834684-3887.11914468446i</v>
      </c>
      <c r="G1006" t="str">
        <f t="shared" si="291"/>
        <v>0.999999999462847-0.0000231765706816478i</v>
      </c>
      <c r="H1006" t="str">
        <f t="shared" si="292"/>
        <v>15.1520094308509+0.566632716545787i</v>
      </c>
      <c r="I1006" t="str">
        <f t="shared" si="293"/>
        <v>15.21101060152-398.755483700694i</v>
      </c>
      <c r="K1006" t="str">
        <f t="shared" si="294"/>
        <v>0.329528389114946-0.0124545552631062i</v>
      </c>
      <c r="L1006" t="str">
        <f t="shared" si="295"/>
        <v>0.000416666666666667-12.2402898602537i</v>
      </c>
      <c r="M1006" t="str">
        <f t="shared" si="296"/>
        <v>0.005-30.4567212405137i</v>
      </c>
      <c r="N1006">
        <f t="shared" si="297"/>
        <v>88.187907250699439</v>
      </c>
      <c r="O1006">
        <f t="shared" si="298"/>
        <v>68.861591460675015</v>
      </c>
      <c r="P1006" s="3">
        <f t="shared" si="299"/>
        <v>68.861591460675015</v>
      </c>
      <c r="Q1006" s="3">
        <f t="shared" si="300"/>
        <v>-91.812092749300561</v>
      </c>
      <c r="R1006">
        <f t="shared" si="301"/>
        <v>88.187907250699439</v>
      </c>
      <c r="S1006">
        <f t="shared" si="302"/>
        <v>3.8423601977961727E-2</v>
      </c>
      <c r="T1006">
        <f t="shared" si="285"/>
        <v>68.861591460675015</v>
      </c>
    </row>
    <row r="1007" spans="1:20" x14ac:dyDescent="0.25">
      <c r="A1007">
        <f t="shared" si="286"/>
        <v>242.34001732015361</v>
      </c>
      <c r="B1007">
        <f t="shared" si="303"/>
        <v>38.569611665477979</v>
      </c>
      <c r="C1007" t="str">
        <f t="shared" si="287"/>
        <v>-87.7121100978374-2761.91884884788i</v>
      </c>
      <c r="D1007" t="str">
        <f t="shared" si="288"/>
        <v>3.47812499022556-412.643548469394i</v>
      </c>
      <c r="E1007" t="str">
        <f t="shared" si="289"/>
        <v>162.4530123919-0.366358481639764i</v>
      </c>
      <c r="F1007" t="str">
        <f t="shared" si="290"/>
        <v>2.90990990833494-3872.40400996014i</v>
      </c>
      <c r="G1007" t="str">
        <f t="shared" si="291"/>
        <v>0.999999999458757-0.0000232646416501429i</v>
      </c>
      <c r="H1007" t="str">
        <f t="shared" si="292"/>
        <v>15.1520131945984+0.56878598435008i</v>
      </c>
      <c r="I1007" t="str">
        <f t="shared" si="293"/>
        <v>15.2110123420034-397.245963141406i</v>
      </c>
      <c r="K1007" t="str">
        <f t="shared" si="294"/>
        <v>0.329524803243024-0.0125017462722411i</v>
      </c>
      <c r="L1007" t="str">
        <f t="shared" si="295"/>
        <v>0.000416666666666667-12.1939528394638i</v>
      </c>
      <c r="M1007" t="str">
        <f t="shared" si="296"/>
        <v>0.005-30.3414238299598i</v>
      </c>
      <c r="N1007">
        <f t="shared" si="297"/>
        <v>88.181030827752238</v>
      </c>
      <c r="O1007">
        <f t="shared" si="298"/>
        <v>68.828596146640464</v>
      </c>
      <c r="P1007" s="3">
        <f t="shared" si="299"/>
        <v>68.828596146640464</v>
      </c>
      <c r="Q1007" s="3">
        <f t="shared" si="300"/>
        <v>-91.818969172247762</v>
      </c>
      <c r="R1007">
        <f t="shared" si="301"/>
        <v>88.181030827752238</v>
      </c>
      <c r="S1007">
        <f t="shared" si="302"/>
        <v>3.8569611665477982E-2</v>
      </c>
      <c r="T1007">
        <f t="shared" si="285"/>
        <v>68.828596146640464</v>
      </c>
    </row>
    <row r="1008" spans="1:20" x14ac:dyDescent="0.25">
      <c r="A1008">
        <f t="shared" si="286"/>
        <v>243.26090938597019</v>
      </c>
      <c r="B1008">
        <f t="shared" si="303"/>
        <v>38.716176189806795</v>
      </c>
      <c r="C1008" t="str">
        <f t="shared" si="287"/>
        <v>-87.7110111705484-2751.43630803779i</v>
      </c>
      <c r="D1008" t="str">
        <f t="shared" si="288"/>
        <v>3.47812499015114-411.08144039984i</v>
      </c>
      <c r="E1008" t="str">
        <f t="shared" si="289"/>
        <v>162.452886777106-0.367745474241001i</v>
      </c>
      <c r="F1008" t="str">
        <f t="shared" si="290"/>
        <v>2.90990990832295-3857.74458106758i</v>
      </c>
      <c r="G1008" t="str">
        <f t="shared" si="291"/>
        <v>0.999999999454635-0.0000233530472883172i</v>
      </c>
      <c r="H1008" t="str">
        <f t="shared" si="292"/>
        <v>15.1520169870059+0.570947435298489i</v>
      </c>
      <c r="I1008" t="str">
        <f t="shared" si="293"/>
        <v>15.2110140957402-395.742157098676i</v>
      </c>
      <c r="K1008" t="str">
        <f t="shared" si="294"/>
        <v>0.329521190145782-0.0125491150504865i</v>
      </c>
      <c r="L1008" t="str">
        <f t="shared" si="295"/>
        <v>0.000416666666666667-12.1477912327792i</v>
      </c>
      <c r="M1008" t="str">
        <f t="shared" si="296"/>
        <v>0.005-30.2265628909742i</v>
      </c>
      <c r="N1008">
        <f t="shared" si="297"/>
        <v>88.174128383302019</v>
      </c>
      <c r="O1008">
        <f t="shared" si="298"/>
        <v>68.795600441236445</v>
      </c>
      <c r="P1008" s="3">
        <f t="shared" si="299"/>
        <v>68.795600441236445</v>
      </c>
      <c r="Q1008" s="3">
        <f t="shared" si="300"/>
        <v>-91.825871616697981</v>
      </c>
      <c r="R1008">
        <f t="shared" si="301"/>
        <v>88.174128383302019</v>
      </c>
      <c r="S1008">
        <f t="shared" si="302"/>
        <v>3.8716176189806793E-2</v>
      </c>
      <c r="T1008">
        <f t="shared" si="285"/>
        <v>68.795600441236445</v>
      </c>
    </row>
    <row r="1009" spans="1:20" x14ac:dyDescent="0.25">
      <c r="A1009">
        <f t="shared" si="286"/>
        <v>244.18530084163689</v>
      </c>
      <c r="B1009">
        <f t="shared" si="303"/>
        <v>38.863297659328062</v>
      </c>
      <c r="C1009" t="str">
        <f t="shared" si="287"/>
        <v>-87.7099039033551-2740.99334824309i</v>
      </c>
      <c r="D1009" t="str">
        <f t="shared" si="288"/>
        <v>3.47812499007614-409.525245874816i</v>
      </c>
      <c r="E1009" t="str">
        <f t="shared" si="289"/>
        <v>162.452760209038-0.369137678387484i</v>
      </c>
      <c r="F1009" t="str">
        <f t="shared" si="290"/>
        <v>2.90990990831086-3843.14064712594i</v>
      </c>
      <c r="G1009" t="str">
        <f t="shared" si="291"/>
        <v>0.999999999450482-0.0000234417888679154i</v>
      </c>
      <c r="H1009" t="str">
        <f t="shared" si="292"/>
        <v>15.1520208082918+0.57311710049527i</v>
      </c>
      <c r="I1009" t="str">
        <f t="shared" si="293"/>
        <v>15.211015862831-394.24404393975i</v>
      </c>
      <c r="K1009" t="str">
        <f t="shared" si="294"/>
        <v>0.329517549617117-0.0125966622556081i</v>
      </c>
      <c r="L1009" t="str">
        <f t="shared" si="295"/>
        <v>0.000416666666666667-12.1018043761498i</v>
      </c>
      <c r="M1009" t="str">
        <f t="shared" si="296"/>
        <v>0.005-30.1121367712434i</v>
      </c>
      <c r="N1009">
        <f t="shared" si="297"/>
        <v>88.167199819710518</v>
      </c>
      <c r="O1009">
        <f t="shared" si="298"/>
        <v>68.762604341493088</v>
      </c>
      <c r="P1009" s="3">
        <f t="shared" si="299"/>
        <v>68.762604341493088</v>
      </c>
      <c r="Q1009" s="3">
        <f t="shared" si="300"/>
        <v>-91.832800180289482</v>
      </c>
      <c r="R1009">
        <f t="shared" si="301"/>
        <v>88.167199819710518</v>
      </c>
      <c r="S1009">
        <f t="shared" si="302"/>
        <v>3.8863297659328062E-2</v>
      </c>
      <c r="T1009">
        <f t="shared" si="285"/>
        <v>68.762604341493088</v>
      </c>
    </row>
    <row r="1010" spans="1:20" x14ac:dyDescent="0.25">
      <c r="A1010">
        <f t="shared" si="286"/>
        <v>245.11320498483514</v>
      </c>
      <c r="B1010">
        <f t="shared" si="303"/>
        <v>39.010978190433512</v>
      </c>
      <c r="C1010" t="str">
        <f t="shared" si="287"/>
        <v>-87.7087882331805-2730.58981924609i</v>
      </c>
      <c r="D1010" t="str">
        <f t="shared" si="288"/>
        <v>3.47812499000058-407.974942507942i</v>
      </c>
      <c r="E1010" t="str">
        <f t="shared" si="289"/>
        <v>162.452632680488-0.37053511321011i</v>
      </c>
      <c r="F1010" t="str">
        <f t="shared" si="290"/>
        <v>2.90990990829869-3828.59199805275i</v>
      </c>
      <c r="G1010" t="str">
        <f t="shared" si="291"/>
        <v>0.999999999446298-0.0000235308676655151i</v>
      </c>
      <c r="H1010" t="str">
        <f t="shared" si="292"/>
        <v>15.1520246586761+0.575295011162975i</v>
      </c>
      <c r="I1010" t="str">
        <f t="shared" si="293"/>
        <v>15.2110176433776-392.751602113772i</v>
      </c>
      <c r="K1010" t="str">
        <f t="shared" si="294"/>
        <v>0.329513881449381-0.0126443885476697i</v>
      </c>
      <c r="L1010" t="str">
        <f t="shared" si="295"/>
        <v>0.000416666666666667-12.0559916080393i</v>
      </c>
      <c r="M1010" t="str">
        <f t="shared" si="296"/>
        <v>0.005-29.9981438247095i</v>
      </c>
      <c r="N1010">
        <f t="shared" si="297"/>
        <v>88.160245038982623</v>
      </c>
      <c r="O1010">
        <f t="shared" si="298"/>
        <v>68.729607844418283</v>
      </c>
      <c r="P1010" s="3">
        <f t="shared" si="299"/>
        <v>68.729607844418283</v>
      </c>
      <c r="Q1010" s="3">
        <f t="shared" si="300"/>
        <v>-91.839754961017377</v>
      </c>
      <c r="R1010">
        <f t="shared" si="301"/>
        <v>88.160245038982623</v>
      </c>
      <c r="S1010">
        <f t="shared" si="302"/>
        <v>3.9010978190433511E-2</v>
      </c>
      <c r="T1010">
        <f t="shared" si="285"/>
        <v>68.729607844418283</v>
      </c>
    </row>
    <row r="1011" spans="1:20" x14ac:dyDescent="0.25">
      <c r="A1011">
        <f t="shared" si="286"/>
        <v>246.04463516377749</v>
      </c>
      <c r="B1011">
        <f t="shared" si="303"/>
        <v>39.159219907557159</v>
      </c>
      <c r="C1011" t="str">
        <f t="shared" si="287"/>
        <v>-87.7076640964702-2720.22557139637i</v>
      </c>
      <c r="D1011" t="str">
        <f t="shared" si="288"/>
        <v>3.47812498992445-406.430507997583i</v>
      </c>
      <c r="E1011" t="str">
        <f t="shared" si="289"/>
        <v>162.452504184192-0.371937797904875i</v>
      </c>
      <c r="F1011" t="str">
        <f t="shared" si="290"/>
        <v>2.90990990828642-3814.0984245608i</v>
      </c>
      <c r="G1011" t="str">
        <f t="shared" si="291"/>
        <v>0.999999999442082-0.0000236202849625444i</v>
      </c>
      <c r="H1011" t="str">
        <f t="shared" si="292"/>
        <v>15.1520285383803+0.577481198642897i</v>
      </c>
      <c r="I1011" t="str">
        <f t="shared" si="293"/>
        <v>15.2110194374824-391.264810151462i</v>
      </c>
      <c r="K1011" t="str">
        <f t="shared" si="294"/>
        <v>0.329510185433359-0.0126922945890385i</v>
      </c>
      <c r="L1011" t="str">
        <f t="shared" si="295"/>
        <v>0.000416666666666667-12.0103522694155i</v>
      </c>
      <c r="M1011" t="str">
        <f t="shared" si="296"/>
        <v>0.005-29.8845824115457i</v>
      </c>
      <c r="N1011">
        <f t="shared" si="297"/>
        <v>88.153263942765193</v>
      </c>
      <c r="O1011">
        <f t="shared" si="298"/>
        <v>68.696610946997183</v>
      </c>
      <c r="P1011" s="3">
        <f t="shared" si="299"/>
        <v>68.696610946997183</v>
      </c>
      <c r="Q1011" s="3">
        <f t="shared" si="300"/>
        <v>-91.846736057234807</v>
      </c>
      <c r="R1011">
        <f t="shared" si="301"/>
        <v>88.153263942765193</v>
      </c>
      <c r="S1011">
        <f t="shared" si="302"/>
        <v>3.9159219907557156E-2</v>
      </c>
      <c r="T1011">
        <f t="shared" si="285"/>
        <v>68.696610946997183</v>
      </c>
    </row>
    <row r="1012" spans="1:20" x14ac:dyDescent="0.25">
      <c r="A1012">
        <f t="shared" si="286"/>
        <v>246.97960477739986</v>
      </c>
      <c r="B1012">
        <f t="shared" si="303"/>
        <v>39.308024943205879</v>
      </c>
      <c r="C1012" t="str">
        <f t="shared" si="287"/>
        <v>-87.7065314291929-2709.90045560866i</v>
      </c>
      <c r="D1012" t="str">
        <f t="shared" si="288"/>
        <v>3.47812498984772-404.891920126528i</v>
      </c>
      <c r="E1012" t="str">
        <f t="shared" si="289"/>
        <v>162.452374712831-0.373345751732898i</v>
      </c>
      <c r="F1012" t="str">
        <f t="shared" si="290"/>
        <v>2.90990990827406-3799.65971815517i</v>
      </c>
      <c r="G1012" t="str">
        <f t="shared" si="291"/>
        <v>0.999999999437834-0.0000237100420453014i</v>
      </c>
      <c r="H1012" t="str">
        <f t="shared" si="292"/>
        <v>15.1520324476277+0.57967569439553i</v>
      </c>
      <c r="I1012" t="str">
        <f t="shared" si="293"/>
        <v>15.2110212452488-389.78364666482i</v>
      </c>
      <c r="K1012" t="str">
        <f t="shared" si="294"/>
        <v>0.329506461358266-0.0127403810443923i</v>
      </c>
      <c r="L1012" t="str">
        <f t="shared" si="295"/>
        <v>0.000416666666666667-11.9648857037413i</v>
      </c>
      <c r="M1012" t="str">
        <f t="shared" si="296"/>
        <v>0.005-29.7714508981327i</v>
      </c>
      <c r="N1012">
        <f t="shared" si="297"/>
        <v>88.146256432345837</v>
      </c>
      <c r="O1012">
        <f t="shared" si="298"/>
        <v>68.663613646192076</v>
      </c>
      <c r="P1012" s="3">
        <f t="shared" si="299"/>
        <v>68.663613646192076</v>
      </c>
      <c r="Q1012" s="3">
        <f t="shared" si="300"/>
        <v>-91.853743567654163</v>
      </c>
      <c r="R1012">
        <f t="shared" si="301"/>
        <v>88.146256432345837</v>
      </c>
      <c r="S1012">
        <f t="shared" si="302"/>
        <v>3.9308024943205878E-2</v>
      </c>
      <c r="T1012">
        <f t="shared" si="285"/>
        <v>68.663613646192076</v>
      </c>
    </row>
    <row r="1013" spans="1:20" x14ac:dyDescent="0.25">
      <c r="A1013">
        <f t="shared" si="286"/>
        <v>247.91812727555401</v>
      </c>
      <c r="B1013">
        <f t="shared" si="303"/>
        <v>39.457395437990066</v>
      </c>
      <c r="C1013" t="str">
        <f t="shared" si="287"/>
        <v>-87.7053901668381-2699.61432336076i</v>
      </c>
      <c r="D1013" t="str">
        <f t="shared" si="288"/>
        <v>3.47812498977042-403.359156761678i</v>
      </c>
      <c r="E1013" t="str">
        <f t="shared" si="289"/>
        <v>162.452244259032-0.37475899402078i</v>
      </c>
      <c r="F1013" t="str">
        <f t="shared" si="290"/>
        <v>2.9099099082616-3785.27567113022i</v>
      </c>
      <c r="G1013" t="str">
        <f t="shared" si="291"/>
        <v>0.999999999433553-0.0000238001402049717i</v>
      </c>
      <c r="H1013" t="str">
        <f t="shared" si="292"/>
        <v>15.1520363866433+0.581878530001009i</v>
      </c>
      <c r="I1013" t="str">
        <f t="shared" si="293"/>
        <v>15.2110230667808-388.308090346812i</v>
      </c>
      <c r="K1013" t="str">
        <f t="shared" si="294"/>
        <v>0.329502709011728-0.0127886485807254i</v>
      </c>
      <c r="L1013" t="str">
        <f t="shared" si="295"/>
        <v>0.000416666666666667-11.9195912569648i</v>
      </c>
      <c r="M1013" t="str">
        <f t="shared" si="296"/>
        <v>0.005-29.658747657036i</v>
      </c>
      <c r="N1013">
        <f t="shared" si="297"/>
        <v>88.139222408651676</v>
      </c>
      <c r="O1013">
        <f t="shared" si="298"/>
        <v>68.630615938942512</v>
      </c>
      <c r="P1013" s="3">
        <f t="shared" si="299"/>
        <v>68.630615938942512</v>
      </c>
      <c r="Q1013" s="3">
        <f t="shared" si="300"/>
        <v>-91.860777591348324</v>
      </c>
      <c r="R1013">
        <f t="shared" si="301"/>
        <v>88.139222408651676</v>
      </c>
      <c r="S1013">
        <f t="shared" si="302"/>
        <v>3.9457395437990067E-2</v>
      </c>
      <c r="T1013">
        <f t="shared" si="285"/>
        <v>68.630615938942512</v>
      </c>
    </row>
    <row r="1014" spans="1:20" x14ac:dyDescent="0.25">
      <c r="A1014">
        <f t="shared" si="286"/>
        <v>248.86021615920114</v>
      </c>
      <c r="B1014">
        <f t="shared" si="303"/>
        <v>39.60733354065443</v>
      </c>
      <c r="C1014" t="str">
        <f t="shared" si="287"/>
        <v>-87.7042402444091-2689.36702669132i</v>
      </c>
      <c r="D1014" t="str">
        <f t="shared" si="288"/>
        <v>3.47812498969253-401.832195853715i</v>
      </c>
      <c r="E1014" t="str">
        <f t="shared" si="289"/>
        <v>162.452112815366-0.376177544160515i</v>
      </c>
      <c r="F1014" t="str">
        <f t="shared" si="290"/>
        <v>2.90990990824905-3770.94607656662i</v>
      </c>
      <c r="G1014" t="str">
        <f t="shared" si="291"/>
        <v>0.99999999942924-0.0000238905807376475i</v>
      </c>
      <c r="H1014" t="str">
        <f t="shared" si="292"/>
        <v>15.1520403556537+0.584089737159572i</v>
      </c>
      <c r="I1014" t="str">
        <f t="shared" si="293"/>
        <v>15.2110249021832-386.838119971065i</v>
      </c>
      <c r="K1014" t="str">
        <f t="shared" si="294"/>
        <v>0.329498928179777-0.0128370978673555i</v>
      </c>
      <c r="L1014" t="str">
        <f t="shared" si="295"/>
        <v>0.000416666666666667-11.8744682775103i</v>
      </c>
      <c r="M1014" t="str">
        <f t="shared" si="296"/>
        <v>0.005-29.5464710669814i</v>
      </c>
      <c r="N1014">
        <f t="shared" si="297"/>
        <v>88.132161772248267</v>
      </c>
      <c r="O1014">
        <f t="shared" si="298"/>
        <v>68.597617822164722</v>
      </c>
      <c r="P1014" s="3">
        <f t="shared" si="299"/>
        <v>68.597617822164722</v>
      </c>
      <c r="Q1014" s="3">
        <f t="shared" si="300"/>
        <v>-91.867838227751733</v>
      </c>
      <c r="R1014">
        <f t="shared" si="301"/>
        <v>88.132161772248267</v>
      </c>
      <c r="S1014">
        <f t="shared" si="302"/>
        <v>3.9607333540654432E-2</v>
      </c>
      <c r="T1014">
        <f t="shared" si="285"/>
        <v>68.597617822164722</v>
      </c>
    </row>
    <row r="1015" spans="1:20" x14ac:dyDescent="0.25">
      <c r="A1015">
        <f t="shared" si="286"/>
        <v>249.80588498060609</v>
      </c>
      <c r="B1015">
        <f t="shared" si="303"/>
        <v>39.757841408108916</v>
      </c>
      <c r="C1015" t="str">
        <f t="shared" si="287"/>
        <v>-87.7030815964194-2679.15841819773i</v>
      </c>
      <c r="D1015" t="str">
        <f t="shared" si="288"/>
        <v>3.47812498961404-400.311015436795i</v>
      </c>
      <c r="E1015" t="str">
        <f t="shared" si="289"/>
        <v>162.451980374348-0.377601421609837i</v>
      </c>
      <c r="F1015" t="str">
        <f t="shared" si="290"/>
        <v>2.90990990823641-3756.67072832832i</v>
      </c>
      <c r="G1015" t="str">
        <f t="shared" si="291"/>
        <v>0.999999999424894-0.0000239813649443464i</v>
      </c>
      <c r="H1015" t="str">
        <f t="shared" si="292"/>
        <v>15.1520443548874+0.586309347692021i</v>
      </c>
      <c r="I1015" t="str">
        <f t="shared" si="293"/>
        <v>15.2110267515614-385.373714391561i</v>
      </c>
      <c r="K1015" t="str">
        <f t="shared" si="294"/>
        <v>0.329495118646831-0.0128857295759295i</v>
      </c>
      <c r="L1015" t="str">
        <f t="shared" si="295"/>
        <v>0.000416666666666667-11.8295161162685i</v>
      </c>
      <c r="M1015" t="str">
        <f t="shared" si="296"/>
        <v>0.005-29.4346195128327i</v>
      </c>
      <c r="N1015">
        <f t="shared" si="297"/>
        <v>88.12507442333829</v>
      </c>
      <c r="O1015">
        <f t="shared" si="298"/>
        <v>68.564619292751644</v>
      </c>
      <c r="P1015" s="3">
        <f t="shared" si="299"/>
        <v>68.564619292751644</v>
      </c>
      <c r="Q1015" s="3">
        <f t="shared" si="300"/>
        <v>-91.87492557666171</v>
      </c>
      <c r="R1015">
        <f t="shared" si="301"/>
        <v>88.12507442333829</v>
      </c>
      <c r="S1015">
        <f t="shared" si="302"/>
        <v>3.9757841408108917E-2</v>
      </c>
      <c r="T1015">
        <f t="shared" si="285"/>
        <v>68.564619292751644</v>
      </c>
    </row>
    <row r="1016" spans="1:20" x14ac:dyDescent="0.25">
      <c r="A1016">
        <f t="shared" si="286"/>
        <v>250.75514734353243</v>
      </c>
      <c r="B1016">
        <f t="shared" si="303"/>
        <v>39.908921205459734</v>
      </c>
      <c r="C1016" t="str">
        <f t="shared" si="287"/>
        <v>-87.7019141568978-2668.98835103405i</v>
      </c>
      <c r="D1016" t="str">
        <f t="shared" si="288"/>
        <v>3.47812498953496-398.795593628226i</v>
      </c>
      <c r="E1016" t="str">
        <f t="shared" si="289"/>
        <v>162.451846928439-0.379030645892375i</v>
      </c>
      <c r="F1016" t="str">
        <f t="shared" si="290"/>
        <v>2.90990990822367-3742.44942105967i</v>
      </c>
      <c r="G1016" t="str">
        <f t="shared" si="291"/>
        <v>0.999999999420515-0.0000240724941310295i</v>
      </c>
      <c r="H1016" t="str">
        <f t="shared" si="292"/>
        <v>15.1520483845745+0.588537393540187i</v>
      </c>
      <c r="I1016" t="str">
        <f t="shared" si="293"/>
        <v>15.2110286150223-383.914852542337i</v>
      </c>
      <c r="K1016" t="str">
        <f t="shared" si="294"/>
        <v>0.32949128019569-0.012934544380431i</v>
      </c>
      <c r="L1016" t="str">
        <f t="shared" si="295"/>
        <v>0.000416666666666667-11.7847341265874i</v>
      </c>
      <c r="M1016" t="str">
        <f t="shared" si="296"/>
        <v>0.005-29.3231913855675i</v>
      </c>
      <c r="N1016">
        <f t="shared" si="297"/>
        <v>88.117960261760302</v>
      </c>
      <c r="O1016">
        <f t="shared" si="298"/>
        <v>68.531620347572783</v>
      </c>
      <c r="P1016" s="3">
        <f t="shared" si="299"/>
        <v>68.531620347572783</v>
      </c>
      <c r="Q1016" s="3">
        <f t="shared" si="300"/>
        <v>-91.882039738239698</v>
      </c>
      <c r="R1016">
        <f t="shared" si="301"/>
        <v>88.117960261760302</v>
      </c>
      <c r="S1016">
        <f t="shared" si="302"/>
        <v>3.9908921205459733E-2</v>
      </c>
      <c r="T1016">
        <f t="shared" si="285"/>
        <v>68.531620347572783</v>
      </c>
    </row>
    <row r="1017" spans="1:20" x14ac:dyDescent="0.25">
      <c r="A1017">
        <f t="shared" si="286"/>
        <v>251.70801690343785</v>
      </c>
      <c r="B1017">
        <f t="shared" si="303"/>
        <v>40.060575106040481</v>
      </c>
      <c r="C1017" t="str">
        <f t="shared" si="287"/>
        <v>-87.7007378593697-2658.85667890885i</v>
      </c>
      <c r="D1017" t="str">
        <f t="shared" si="288"/>
        <v>3.47812498945527-397.285908628155i</v>
      </c>
      <c r="E1017" t="str">
        <f t="shared" si="289"/>
        <v>162.451712470041-0.380465236597719i</v>
      </c>
      <c r="F1017" t="str">
        <f t="shared" si="290"/>
        <v>2.90990990821082-3728.28195018235i</v>
      </c>
      <c r="G1017" t="str">
        <f t="shared" si="291"/>
        <v>0.999999999416103-0.0000241639696086207i</v>
      </c>
      <c r="H1017" t="str">
        <f t="shared" si="292"/>
        <v>15.1520524449469+0.590773906767368i</v>
      </c>
      <c r="I1017" t="str">
        <f t="shared" si="293"/>
        <v>15.2110304926727-382.46151343717i</v>
      </c>
      <c r="K1017" t="str">
        <f t="shared" si="294"/>
        <v>0.32948741260752-0.0129835429571853i</v>
      </c>
      <c r="L1017" t="str">
        <f t="shared" si="295"/>
        <v>0.000416666666666667-11.7401216642632i</v>
      </c>
      <c r="M1017" t="str">
        <f t="shared" si="296"/>
        <v>0.005-29.212185082255i</v>
      </c>
      <c r="N1017">
        <f t="shared" si="297"/>
        <v>88.110819186987655</v>
      </c>
      <c r="O1017">
        <f t="shared" si="298"/>
        <v>68.498620983473984</v>
      </c>
      <c r="P1017" s="3">
        <f t="shared" si="299"/>
        <v>68.498620983473984</v>
      </c>
      <c r="Q1017" s="3">
        <f t="shared" si="300"/>
        <v>-91.889180813012345</v>
      </c>
      <c r="R1017">
        <f t="shared" si="301"/>
        <v>88.110819186987655</v>
      </c>
      <c r="S1017">
        <f t="shared" si="302"/>
        <v>4.0060575106040483E-2</v>
      </c>
      <c r="T1017">
        <f t="shared" si="285"/>
        <v>68.498620983473984</v>
      </c>
    </row>
    <row r="1018" spans="1:20" x14ac:dyDescent="0.25">
      <c r="A1018">
        <f t="shared" si="286"/>
        <v>252.66450736767092</v>
      </c>
      <c r="B1018">
        <f t="shared" si="303"/>
        <v>40.212805291443438</v>
      </c>
      <c r="C1018" t="str">
        <f t="shared" si="287"/>
        <v>-87.6995526368654-2648.76325608312i</v>
      </c>
      <c r="D1018" t="str">
        <f t="shared" si="288"/>
        <v>3.47812498937498-395.781938719259i</v>
      </c>
      <c r="E1018" t="str">
        <f t="shared" si="289"/>
        <v>162.4515769915-0.381905213381549i</v>
      </c>
      <c r="F1018" t="str">
        <f t="shared" si="290"/>
        <v>2.90990990819788-3714.16811189256i</v>
      </c>
      <c r="G1018" t="str">
        <f t="shared" si="291"/>
        <v>0.999999999411657-0.0000242557926930257i</v>
      </c>
      <c r="H1018" t="str">
        <f t="shared" si="292"/>
        <v>15.1520565362384+0.593018919558819i</v>
      </c>
      <c r="I1018" t="str">
        <f t="shared" si="293"/>
        <v>15.2110323846208-381.013676169295i</v>
      </c>
      <c r="K1018" t="str">
        <f t="shared" si="294"/>
        <v>0.32948351566184-0.013032725984867i</v>
      </c>
      <c r="L1018" t="str">
        <f t="shared" si="295"/>
        <v>0.000416666666666667-11.6956780875306i</v>
      </c>
      <c r="M1018" t="str">
        <f t="shared" si="296"/>
        <v>0.005-29.1015990060321i</v>
      </c>
      <c r="N1018">
        <f t="shared" si="297"/>
        <v>88.103651098127287</v>
      </c>
      <c r="O1018">
        <f t="shared" si="298"/>
        <v>68.46562119727723</v>
      </c>
      <c r="P1018" s="3">
        <f t="shared" si="299"/>
        <v>68.46562119727723</v>
      </c>
      <c r="Q1018" s="3">
        <f t="shared" si="300"/>
        <v>-91.896348901872713</v>
      </c>
      <c r="R1018">
        <f t="shared" si="301"/>
        <v>88.103651098127287</v>
      </c>
      <c r="S1018">
        <f t="shared" si="302"/>
        <v>4.0212805291443436E-2</v>
      </c>
      <c r="T1018">
        <f t="shared" si="285"/>
        <v>68.46562119727723</v>
      </c>
    </row>
    <row r="1019" spans="1:20" x14ac:dyDescent="0.25">
      <c r="A1019">
        <f t="shared" si="286"/>
        <v>253.6246324956681</v>
      </c>
      <c r="B1019">
        <f t="shared" si="303"/>
        <v>40.365613951550927</v>
      </c>
      <c r="C1019" t="str">
        <f t="shared" si="287"/>
        <v>-87.6983584219124-2638.70793736816i</v>
      </c>
      <c r="D1019" t="str">
        <f t="shared" si="288"/>
        <v>3.47812498929408-394.283662266426i</v>
      </c>
      <c r="E1019" t="str">
        <f t="shared" si="289"/>
        <v>162.451440485103-0.383350595965981i</v>
      </c>
      <c r="F1019" t="str">
        <f t="shared" si="290"/>
        <v>2.90990990818485-3700.10770315801i</v>
      </c>
      <c r="G1019" t="str">
        <f t="shared" si="291"/>
        <v>0.999999999407177-0.0000243479647051501i</v>
      </c>
      <c r="H1019" t="str">
        <f t="shared" si="292"/>
        <v>15.1520606586843+0.595272464222196i</v>
      </c>
      <c r="I1019" t="str">
        <f t="shared" si="293"/>
        <v>15.2110342909756-379.571319911086i</v>
      </c>
      <c r="K1019" t="str">
        <f t="shared" si="294"/>
        <v>0.329479589136513-0.0130820941445059i</v>
      </c>
      <c r="L1019" t="str">
        <f t="shared" si="295"/>
        <v>0.000416666666666667-11.6514027570538i</v>
      </c>
      <c r="M1019" t="str">
        <f t="shared" si="296"/>
        <v>0.005-28.9914315660809i</v>
      </c>
      <c r="N1019">
        <f t="shared" si="297"/>
        <v>88.096455893918218</v>
      </c>
      <c r="O1019">
        <f t="shared" si="298"/>
        <v>68.432620985780403</v>
      </c>
      <c r="P1019" s="3">
        <f t="shared" si="299"/>
        <v>68.432620985780403</v>
      </c>
      <c r="Q1019" s="3">
        <f t="shared" si="300"/>
        <v>-91.903544106081782</v>
      </c>
      <c r="R1019">
        <f t="shared" si="301"/>
        <v>88.096455893918218</v>
      </c>
      <c r="S1019">
        <f t="shared" si="302"/>
        <v>4.036561395155093E-2</v>
      </c>
      <c r="T1019">
        <f t="shared" si="285"/>
        <v>68.432620985780403</v>
      </c>
    </row>
    <row r="1020" spans="1:20" x14ac:dyDescent="0.25">
      <c r="A1020">
        <f t="shared" si="286"/>
        <v>254.58840609915165</v>
      </c>
      <c r="B1020">
        <f t="shared" si="303"/>
        <v>40.519003284566821</v>
      </c>
      <c r="C1020" t="str">
        <f t="shared" si="287"/>
        <v>-87.6971551465327-2628.69057812356i</v>
      </c>
      <c r="D1020" t="str">
        <f t="shared" si="288"/>
        <v>3.47812498921255-392.791057716444i</v>
      </c>
      <c r="E1020" t="str">
        <f t="shared" si="289"/>
        <v>162.451302943083-0.384801404139582i</v>
      </c>
      <c r="F1020" t="str">
        <f t="shared" si="290"/>
        <v>2.90990990817171-3686.10052171497i</v>
      </c>
      <c r="G1020" t="str">
        <f t="shared" si="291"/>
        <v>0.999999999402662-0.0000244404869709194i</v>
      </c>
      <c r="H1020" t="str">
        <f t="shared" si="292"/>
        <v>15.152064812522+0.597534573188033i</v>
      </c>
      <c r="I1020" t="str">
        <f t="shared" si="293"/>
        <v>15.2110362118466-378.134423913763i</v>
      </c>
      <c r="K1020" t="str">
        <f t="shared" si="294"/>
        <v>0.329475632807731-0.0131316481194935i</v>
      </c>
      <c r="L1020" t="str">
        <f t="shared" si="295"/>
        <v>0.000416666666666667-11.6072950359173i</v>
      </c>
      <c r="M1020" t="str">
        <f t="shared" si="296"/>
        <v>0.005-28.881681177606i</v>
      </c>
      <c r="N1020">
        <f t="shared" si="297"/>
        <v>88.089233472730797</v>
      </c>
      <c r="O1020">
        <f t="shared" si="298"/>
        <v>68.399620345757427</v>
      </c>
      <c r="P1020" s="3">
        <f t="shared" si="299"/>
        <v>68.399620345757427</v>
      </c>
      <c r="Q1020" s="3">
        <f t="shared" si="300"/>
        <v>-91.910766527269203</v>
      </c>
      <c r="R1020">
        <f t="shared" si="301"/>
        <v>88.089233472730797</v>
      </c>
      <c r="S1020">
        <f t="shared" si="302"/>
        <v>4.0519003284566819E-2</v>
      </c>
      <c r="T1020">
        <f t="shared" si="285"/>
        <v>68.399620345757427</v>
      </c>
    </row>
    <row r="1021" spans="1:20" x14ac:dyDescent="0.25">
      <c r="A1021">
        <f t="shared" si="286"/>
        <v>255.55584204232844</v>
      </c>
      <c r="B1021">
        <f t="shared" si="303"/>
        <v>40.672975497048178</v>
      </c>
      <c r="C1021" t="str">
        <f t="shared" si="287"/>
        <v>-87.6959427422366-2618.71103425501i</v>
      </c>
      <c r="D1021" t="str">
        <f t="shared" si="288"/>
        <v>3.47812498913042-391.304103597699i</v>
      </c>
      <c r="E1021" t="str">
        <f t="shared" si="289"/>
        <v>162.45116435761-0.386257657757486i</v>
      </c>
      <c r="F1021" t="str">
        <f t="shared" si="290"/>
        <v>2.90990990815848-3672.14636606547i</v>
      </c>
      <c r="G1021" t="str">
        <f t="shared" si="291"/>
        <v>0.999999999398114-0.0000245333608212972i</v>
      </c>
      <c r="H1021" t="str">
        <f t="shared" si="292"/>
        <v>15.1520689979904+0.599805279010213i</v>
      </c>
      <c r="I1021" t="str">
        <f t="shared" si="293"/>
        <v>15.2110381473446-376.702967507096i</v>
      </c>
      <c r="K1021" t="str">
        <f t="shared" si="294"/>
        <v>0.329471646450004-0.0131813885955895i</v>
      </c>
      <c r="L1021" t="str">
        <f t="shared" si="295"/>
        <v>0.000416666666666667-11.5633542896168i</v>
      </c>
      <c r="M1021" t="str">
        <f t="shared" si="296"/>
        <v>0.005-28.7723462618111i</v>
      </c>
      <c r="N1021">
        <f t="shared" si="297"/>
        <v>88.081983732565064</v>
      </c>
      <c r="O1021">
        <f t="shared" si="298"/>
        <v>68.366619273957568</v>
      </c>
      <c r="P1021" s="3">
        <f t="shared" si="299"/>
        <v>68.366619273957568</v>
      </c>
      <c r="Q1021" s="3">
        <f t="shared" si="300"/>
        <v>-91.918016267434936</v>
      </c>
      <c r="R1021">
        <f t="shared" si="301"/>
        <v>88.081983732565064</v>
      </c>
      <c r="S1021">
        <f t="shared" si="302"/>
        <v>4.067297549704818E-2</v>
      </c>
      <c r="T1021">
        <f t="shared" si="285"/>
        <v>68.366619273957568</v>
      </c>
    </row>
    <row r="1022" spans="1:20" x14ac:dyDescent="0.25">
      <c r="A1022">
        <f t="shared" si="286"/>
        <v>256.52695424208929</v>
      </c>
      <c r="B1022">
        <f t="shared" si="303"/>
        <v>40.827532803936961</v>
      </c>
      <c r="C1022" t="str">
        <f t="shared" si="287"/>
        <v>-87.6947211400187-2608.76916221229i</v>
      </c>
      <c r="D1022" t="str">
        <f t="shared" si="288"/>
        <v>3.47812498904766-389.822778519852i</v>
      </c>
      <c r="E1022" t="str">
        <f t="shared" si="289"/>
        <v>162.451024720798-0.387719376741624i</v>
      </c>
      <c r="F1022" t="str">
        <f t="shared" si="290"/>
        <v>2.90990990814514-3658.24503547426i</v>
      </c>
      <c r="G1022" t="str">
        <f t="shared" si="291"/>
        <v>0.999999999393531-0.0000246265875923053i</v>
      </c>
      <c r="H1022" t="str">
        <f t="shared" si="292"/>
        <v>15.1520732153305+0.602084614366427i</v>
      </c>
      <c r="I1022" t="str">
        <f t="shared" si="293"/>
        <v>15.2110400975807-375.276930099103i</v>
      </c>
      <c r="K1022" t="str">
        <f t="shared" si="294"/>
        <v>0.329467629836145-0.0132313162609279i</v>
      </c>
      <c r="L1022" t="str">
        <f t="shared" si="295"/>
        <v>0.000416666666666667-11.5195798860498i</v>
      </c>
      <c r="M1022" t="str">
        <f t="shared" si="296"/>
        <v>0.005-28.6634252458768i</v>
      </c>
      <c r="N1022">
        <f t="shared" si="297"/>
        <v>88.074706571049788</v>
      </c>
      <c r="O1022">
        <f t="shared" si="298"/>
        <v>68.333617767105608</v>
      </c>
      <c r="P1022" s="3">
        <f t="shared" si="299"/>
        <v>68.333617767105608</v>
      </c>
      <c r="Q1022" s="3">
        <f t="shared" si="300"/>
        <v>-91.925293428950212</v>
      </c>
      <c r="R1022">
        <f t="shared" si="301"/>
        <v>88.074706571049788</v>
      </c>
      <c r="S1022">
        <f t="shared" si="302"/>
        <v>4.0827532803936958E-2</v>
      </c>
      <c r="T1022">
        <f t="shared" si="285"/>
        <v>68.333617767105608</v>
      </c>
    </row>
    <row r="1023" spans="1:20" x14ac:dyDescent="0.25">
      <c r="A1023">
        <f t="shared" si="286"/>
        <v>257.50175666820923</v>
      </c>
      <c r="B1023">
        <f t="shared" si="303"/>
        <v>40.98267742859192</v>
      </c>
      <c r="C1023" t="str">
        <f t="shared" si="287"/>
        <v>-87.6934902703598-2598.86481898724i</v>
      </c>
      <c r="D1023" t="str">
        <f t="shared" si="288"/>
        <v>3.47812498896426-388.347061173548i</v>
      </c>
      <c r="E1023" t="str">
        <f t="shared" si="289"/>
        <v>162.450884024701-0.389186581080947i</v>
      </c>
      <c r="F1023" t="str">
        <f t="shared" si="290"/>
        <v>2.9099099081317-3644.39632996605i</v>
      </c>
      <c r="G1023" t="str">
        <f t="shared" si="291"/>
        <v>0.999999999388913-0.0000247201686250419i</v>
      </c>
      <c r="H1023" t="str">
        <f t="shared" si="292"/>
        <v>15.1520774647849+0.604372612058651i</v>
      </c>
      <c r="I1023" t="str">
        <f t="shared" si="293"/>
        <v>15.2110420626672-373.856291175757i</v>
      </c>
      <c r="K1023" t="str">
        <f t="shared" si="294"/>
        <v>0.329463582737263-0.0132814318060238i</v>
      </c>
      <c r="L1023" t="str">
        <f t="shared" si="295"/>
        <v>0.000416666666666667-11.4759711955069i</v>
      </c>
      <c r="M1023" t="str">
        <f t="shared" si="296"/>
        <v>0.005-28.5549165629376i</v>
      </c>
      <c r="N1023">
        <f t="shared" si="297"/>
        <v>88.067401885441086</v>
      </c>
      <c r="O1023">
        <f t="shared" si="298"/>
        <v>68.300615821901687</v>
      </c>
      <c r="P1023" s="3">
        <f t="shared" si="299"/>
        <v>68.300615821901687</v>
      </c>
      <c r="Q1023" s="3">
        <f t="shared" si="300"/>
        <v>-91.932598114558914</v>
      </c>
      <c r="R1023">
        <f t="shared" si="301"/>
        <v>88.067401885441086</v>
      </c>
      <c r="S1023">
        <f t="shared" si="302"/>
        <v>4.0982677428591921E-2</v>
      </c>
      <c r="T1023">
        <f t="shared" si="285"/>
        <v>68.300615821901687</v>
      </c>
    </row>
    <row r="1024" spans="1:20" x14ac:dyDescent="0.25">
      <c r="A1024">
        <f t="shared" si="286"/>
        <v>258.48026334354842</v>
      </c>
      <c r="B1024">
        <f t="shared" si="303"/>
        <v>41.138411602820568</v>
      </c>
      <c r="C1024" t="str">
        <f t="shared" si="287"/>
        <v>-87.6922500632198-2588.99786211166i</v>
      </c>
      <c r="D1024" t="str">
        <f t="shared" si="288"/>
        <v>3.47812498888023-386.876930330097i</v>
      </c>
      <c r="E1024" t="str">
        <f t="shared" si="289"/>
        <v>162.450742261314-0.390659290831447i</v>
      </c>
      <c r="F1024" t="str">
        <f t="shared" si="290"/>
        <v>2.90990990811817-3630.60005032256i</v>
      </c>
      <c r="G1024" t="str">
        <f t="shared" si="291"/>
        <v>0.99999999938426-0.0000248141052657016i</v>
      </c>
      <c r="H1024" t="str">
        <f t="shared" si="292"/>
        <v>15.1520817465981+0.60666930501363i</v>
      </c>
      <c r="I1024" t="str">
        <f t="shared" si="293"/>
        <v>15.2110440427174-372.441030300688i</v>
      </c>
      <c r="K1024" t="str">
        <f t="shared" si="294"/>
        <v>0.329459504922746-0.0133317359237799i</v>
      </c>
      <c r="L1024" t="str">
        <f t="shared" si="295"/>
        <v>0.000416666666666667-11.4325275906623i</v>
      </c>
      <c r="M1024" t="str">
        <f t="shared" si="296"/>
        <v>0.005-28.4468186520598i</v>
      </c>
      <c r="N1024">
        <f t="shared" si="297"/>
        <v>88.060069572621231</v>
      </c>
      <c r="O1024">
        <f t="shared" si="298"/>
        <v>68.267613435020962</v>
      </c>
      <c r="P1024" s="3">
        <f t="shared" si="299"/>
        <v>68.267613435020962</v>
      </c>
      <c r="Q1024" s="3">
        <f t="shared" si="300"/>
        <v>-91.939930427378769</v>
      </c>
      <c r="R1024">
        <f t="shared" si="301"/>
        <v>88.060069572621231</v>
      </c>
      <c r="S1024">
        <f t="shared" si="302"/>
        <v>4.1138411602820571E-2</v>
      </c>
      <c r="T1024">
        <f t="shared" si="285"/>
        <v>68.267613435020962</v>
      </c>
    </row>
    <row r="1025" spans="1:20" x14ac:dyDescent="0.25">
      <c r="A1025">
        <f t="shared" si="286"/>
        <v>259.46248834425387</v>
      </c>
      <c r="B1025">
        <f t="shared" si="303"/>
        <v>41.294737566911287</v>
      </c>
      <c r="C1025" t="str">
        <f t="shared" si="287"/>
        <v>-87.6910004480264-2579.16814965524i</v>
      </c>
      <c r="D1025" t="str">
        <f t="shared" si="288"/>
        <v>3.47812498879555-385.412364841171i</v>
      </c>
      <c r="E1025" t="str">
        <f t="shared" si="289"/>
        <v>162.450599422572-0.392137526116362i</v>
      </c>
      <c r="F1025" t="str">
        <f t="shared" si="290"/>
        <v>2.90990990810452-3616.85599807966i</v>
      </c>
      <c r="G1025" t="str">
        <f t="shared" si="291"/>
        <v>0.999999999379572-0.0000249083988655945i</v>
      </c>
      <c r="H1025" t="str">
        <f t="shared" si="292"/>
        <v>15.1520860610168+0.608974726283325i</v>
      </c>
      <c r="I1025" t="str">
        <f t="shared" si="293"/>
        <v>15.2110460378449-371.0311271149i</v>
      </c>
      <c r="K1025" t="str">
        <f t="shared" si="294"/>
        <v>0.329455396160245-0.0133822293094918i</v>
      </c>
      <c r="L1025" t="str">
        <f t="shared" si="295"/>
        <v>0.000416666666666667-11.3892484465654i</v>
      </c>
      <c r="M1025" t="str">
        <f t="shared" si="296"/>
        <v>0.005-28.3391299582186i</v>
      </c>
      <c r="N1025">
        <f t="shared" si="297"/>
        <v>88.05270952909764</v>
      </c>
      <c r="O1025">
        <f t="shared" si="298"/>
        <v>68.234610603113396</v>
      </c>
      <c r="P1025" s="3">
        <f t="shared" si="299"/>
        <v>68.234610603113396</v>
      </c>
      <c r="Q1025" s="3">
        <f t="shared" si="300"/>
        <v>-91.94729047090236</v>
      </c>
      <c r="R1025">
        <f t="shared" si="301"/>
        <v>88.05270952909764</v>
      </c>
      <c r="S1025">
        <f t="shared" si="302"/>
        <v>4.1294737566911287E-2</v>
      </c>
      <c r="T1025">
        <f t="shared" si="285"/>
        <v>68.234610603113396</v>
      </c>
    </row>
    <row r="1026" spans="1:20" x14ac:dyDescent="0.25">
      <c r="A1026">
        <f t="shared" si="286"/>
        <v>260.44844579996203</v>
      </c>
      <c r="B1026">
        <f t="shared" si="303"/>
        <v>41.451657569665549</v>
      </c>
      <c r="C1026" t="str">
        <f t="shared" si="287"/>
        <v>-87.6897413536847-2569.37554022355i</v>
      </c>
      <c r="D1026" t="str">
        <f t="shared" si="288"/>
        <v>3.47812498871024-383.953343638507i</v>
      </c>
      <c r="E1026" t="str">
        <f t="shared" si="289"/>
        <v>162.450455500348-0.393621307126379i</v>
      </c>
      <c r="F1026" t="str">
        <f t="shared" si="290"/>
        <v>2.90990990809077-3603.16397552458i</v>
      </c>
      <c r="G1026" t="str">
        <f t="shared" si="291"/>
        <v>0.999999999374847-0.0000250030507811657i</v>
      </c>
      <c r="H1026" t="str">
        <f t="shared" si="292"/>
        <v>15.1520904082891+0.611288909045426i</v>
      </c>
      <c r="I1026" t="str">
        <f t="shared" si="293"/>
        <v>15.2110480481648-369.62656133646i</v>
      </c>
      <c r="K1026" t="str">
        <f t="shared" si="294"/>
        <v>0.329451256215669-0.0134329126608559i</v>
      </c>
      <c r="L1026" t="str">
        <f t="shared" si="295"/>
        <v>0.000416666666666667-11.346133140631i</v>
      </c>
      <c r="M1026" t="str">
        <f t="shared" si="296"/>
        <v>0.005-28.231848932276i</v>
      </c>
      <c r="N1026">
        <f t="shared" si="297"/>
        <v>88.04532165100116</v>
      </c>
      <c r="O1026">
        <f t="shared" si="298"/>
        <v>68.201607322803653</v>
      </c>
      <c r="P1026" s="3">
        <f t="shared" si="299"/>
        <v>68.201607322803653</v>
      </c>
      <c r="Q1026" s="3">
        <f t="shared" si="300"/>
        <v>-91.95467834899884</v>
      </c>
      <c r="R1026">
        <f t="shared" si="301"/>
        <v>88.04532165100116</v>
      </c>
      <c r="S1026">
        <f t="shared" si="302"/>
        <v>4.1451657569665547E-2</v>
      </c>
      <c r="T1026">
        <f t="shared" si="285"/>
        <v>68.201607322803653</v>
      </c>
    </row>
    <row r="1027" spans="1:20" x14ac:dyDescent="0.25">
      <c r="A1027">
        <f t="shared" si="286"/>
        <v>261.43814989400192</v>
      </c>
      <c r="B1027">
        <f t="shared" si="303"/>
        <v>41.609173868430283</v>
      </c>
      <c r="C1027" t="str">
        <f t="shared" si="287"/>
        <v>-87.6884727085666-2559.61989295609i</v>
      </c>
      <c r="D1027" t="str">
        <f t="shared" si="288"/>
        <v>3.47812498862427-382.499845733593i</v>
      </c>
      <c r="E1027" t="str">
        <f t="shared" si="289"/>
        <v>162.450310486458-0.395110654119691i</v>
      </c>
      <c r="F1027" t="str">
        <f t="shared" si="290"/>
        <v>2.90990990807692-3589.52378569294i</v>
      </c>
      <c r="G1027" t="str">
        <f t="shared" si="291"/>
        <v>0.999999999370087-0.0000250980623740146i</v>
      </c>
      <c r="H1027" t="str">
        <f t="shared" si="292"/>
        <v>15.1520947886652+0.613611886603813i</v>
      </c>
      <c r="I1027" t="str">
        <f t="shared" si="293"/>
        <v>15.2110500737927-368.227312760214i</v>
      </c>
      <c r="K1027" t="str">
        <f t="shared" si="294"/>
        <v>0.329447084853169-0.0134837866779751i</v>
      </c>
      <c r="L1027" t="str">
        <f t="shared" si="295"/>
        <v>0.000416666666666667-11.303181052631i</v>
      </c>
      <c r="M1027" t="str">
        <f t="shared" si="296"/>
        <v>0.005-28.1249740309583i</v>
      </c>
      <c r="N1027">
        <f t="shared" si="297"/>
        <v>88.037905834085336</v>
      </c>
      <c r="O1027">
        <f t="shared" si="298"/>
        <v>68.168603590691191</v>
      </c>
      <c r="P1027" s="3">
        <f t="shared" si="299"/>
        <v>68.168603590691191</v>
      </c>
      <c r="Q1027" s="3">
        <f t="shared" si="300"/>
        <v>-91.962094165914664</v>
      </c>
      <c r="R1027">
        <f t="shared" si="301"/>
        <v>88.037905834085336</v>
      </c>
      <c r="S1027">
        <f t="shared" si="302"/>
        <v>4.1609173868430285E-2</v>
      </c>
      <c r="T1027">
        <f t="shared" si="285"/>
        <v>68.168603590691191</v>
      </c>
    </row>
    <row r="1028" spans="1:20" x14ac:dyDescent="0.25">
      <c r="A1028">
        <f t="shared" si="286"/>
        <v>262.43161486359918</v>
      </c>
      <c r="B1028">
        <f t="shared" si="303"/>
        <v>41.767288729130321</v>
      </c>
      <c r="C1028" t="str">
        <f t="shared" si="287"/>
        <v>-87.6871944405035-2549.90106752404i</v>
      </c>
      <c r="D1028" t="str">
        <f t="shared" si="288"/>
        <v>3.47812498853765-381.051850217375i</v>
      </c>
      <c r="E1028" t="str">
        <f t="shared" si="289"/>
        <v>162.450164372651-0.396605587422292i</v>
      </c>
      <c r="F1028" t="str">
        <f t="shared" si="290"/>
        <v>2.90990990806297-3575.93523236606i</v>
      </c>
      <c r="G1028" t="str">
        <f t="shared" si="291"/>
        <v>0.999999999365291-0.000025193435010915i</v>
      </c>
      <c r="H1028" t="str">
        <f t="shared" si="292"/>
        <v>15.1520992023972+0.615943692389022i</v>
      </c>
      <c r="I1028" t="str">
        <f t="shared" si="293"/>
        <v>15.2110521148452-366.833361257506i</v>
      </c>
      <c r="K1028" t="str">
        <f t="shared" si="294"/>
        <v>0.329442881835122-0.0135348520633648i</v>
      </c>
      <c r="L1028" t="str">
        <f t="shared" si="295"/>
        <v>0.000416666666666667-11.2603915646852i</v>
      </c>
      <c r="M1028" t="str">
        <f t="shared" si="296"/>
        <v>0.005-28.0185037168343i</v>
      </c>
      <c r="N1028">
        <f t="shared" si="297"/>
        <v>88.030461973724812</v>
      </c>
      <c r="O1028">
        <f t="shared" si="298"/>
        <v>68.135599403349289</v>
      </c>
      <c r="P1028" s="3">
        <f t="shared" si="299"/>
        <v>68.135599403349289</v>
      </c>
      <c r="Q1028" s="3">
        <f t="shared" si="300"/>
        <v>-91.969538026275188</v>
      </c>
      <c r="R1028">
        <f t="shared" si="301"/>
        <v>88.030461973724812</v>
      </c>
      <c r="S1028">
        <f t="shared" si="302"/>
        <v>4.1767288729130318E-2</v>
      </c>
      <c r="T1028">
        <f t="shared" si="285"/>
        <v>68.135599403349289</v>
      </c>
    </row>
    <row r="1029" spans="1:20" x14ac:dyDescent="0.25">
      <c r="A1029">
        <f t="shared" si="286"/>
        <v>263.42885500008089</v>
      </c>
      <c r="B1029">
        <f t="shared" si="303"/>
        <v>41.92600442630102</v>
      </c>
      <c r="C1029" t="str">
        <f t="shared" si="287"/>
        <v>-87.6859064767868-2540.21892412849i</v>
      </c>
      <c r="D1029" t="str">
        <f t="shared" si="288"/>
        <v>3.47812498845037-379.60933625995i</v>
      </c>
      <c r="E1029" t="str">
        <f t="shared" si="289"/>
        <v>162.450017150618-0.398106127427937i</v>
      </c>
      <c r="F1029" t="str">
        <f t="shared" si="290"/>
        <v>2.9099099080489-3562.39812006802i</v>
      </c>
      <c r="G1029" t="str">
        <f t="shared" si="291"/>
        <v>0.999999999360458-0.0000252891700638343i</v>
      </c>
      <c r="H1029" t="str">
        <f t="shared" si="292"/>
        <v>15.1521036497391+0.618284359958758i</v>
      </c>
      <c r="I1029" t="str">
        <f t="shared" si="293"/>
        <v>15.2110541714397-365.444686775874i</v>
      </c>
      <c r="K1029" t="str">
        <f t="shared" si="294"/>
        <v>0.329438646922122-0.0135861095219598i</v>
      </c>
      <c r="L1029" t="str">
        <f t="shared" si="295"/>
        <v>0.000416666666666667-11.2177640612524i</v>
      </c>
      <c r="M1029" t="str">
        <f t="shared" si="296"/>
        <v>0.005-27.9124364582928i</v>
      </c>
      <c r="N1029">
        <f t="shared" si="297"/>
        <v>88.022989964914331</v>
      </c>
      <c r="O1029">
        <f t="shared" si="298"/>
        <v>68.102594757325704</v>
      </c>
      <c r="P1029" s="3">
        <f t="shared" si="299"/>
        <v>68.102594757325704</v>
      </c>
      <c r="Q1029" s="3">
        <f t="shared" si="300"/>
        <v>-91.977010035085669</v>
      </c>
      <c r="R1029">
        <f t="shared" si="301"/>
        <v>88.022989964914331</v>
      </c>
      <c r="S1029">
        <f t="shared" si="302"/>
        <v>4.1926004426301018E-2</v>
      </c>
      <c r="T1029">
        <f t="shared" si="285"/>
        <v>68.102594757325704</v>
      </c>
    </row>
    <row r="1030" spans="1:20" x14ac:dyDescent="0.25">
      <c r="A1030">
        <f t="shared" si="286"/>
        <v>264.4298846490812</v>
      </c>
      <c r="B1030">
        <f t="shared" si="303"/>
        <v>42.085323243120968</v>
      </c>
      <c r="C1030" t="str">
        <f t="shared" si="287"/>
        <v>-87.6846087441618-2530.57332349827i</v>
      </c>
      <c r="D1030" t="str">
        <f t="shared" si="288"/>
        <v>3.47812498836243-378.172283110272i</v>
      </c>
      <c r="E1030" t="str">
        <f t="shared" si="289"/>
        <v>162.449868811987-0.399612294598485i</v>
      </c>
      <c r="F1030" t="str">
        <f t="shared" si="290"/>
        <v>2.90990990803473-3548.91225406292i</v>
      </c>
      <c r="G1030" t="str">
        <f t="shared" si="291"/>
        <v>0.999999999355588-0.0000253852689099532i</v>
      </c>
      <c r="H1030" t="str">
        <f t="shared" si="292"/>
        <v>15.152108130947+0.620633922998346i</v>
      </c>
      <c r="I1030" t="str">
        <f t="shared" si="293"/>
        <v>15.2110562436943-364.061269338772i</v>
      </c>
      <c r="K1030" t="str">
        <f t="shared" si="294"/>
        <v>0.329434379872961-0.0136375597611201i</v>
      </c>
      <c r="L1030" t="str">
        <f t="shared" si="295"/>
        <v>0.000416666666666667-11.1752979291218i</v>
      </c>
      <c r="M1030" t="str">
        <f t="shared" si="296"/>
        <v>0.005-27.8067707295207i</v>
      </c>
      <c r="N1030">
        <f t="shared" si="297"/>
        <v>88.015489702267345</v>
      </c>
      <c r="O1030">
        <f t="shared" si="298"/>
        <v>68.069589649141989</v>
      </c>
      <c r="P1030" s="3">
        <f t="shared" si="299"/>
        <v>68.069589649141989</v>
      </c>
      <c r="Q1030" s="3">
        <f t="shared" si="300"/>
        <v>-91.984510297732655</v>
      </c>
      <c r="R1030">
        <f t="shared" si="301"/>
        <v>88.015489702267345</v>
      </c>
      <c r="S1030">
        <f t="shared" si="302"/>
        <v>4.2085323243120969E-2</v>
      </c>
      <c r="T1030">
        <f t="shared" si="285"/>
        <v>68.069589649141989</v>
      </c>
    </row>
    <row r="1031" spans="1:20" x14ac:dyDescent="0.25">
      <c r="A1031">
        <f t="shared" si="286"/>
        <v>265.43471821074769</v>
      </c>
      <c r="B1031">
        <f t="shared" si="303"/>
        <v>42.245247471444827</v>
      </c>
      <c r="C1031" t="str">
        <f t="shared" si="287"/>
        <v>-87.6833011688295-2520.96412688801i</v>
      </c>
      <c r="D1031" t="str">
        <f t="shared" si="288"/>
        <v>3.47812498827381-376.740670095847i</v>
      </c>
      <c r="E1031" t="str">
        <f t="shared" si="289"/>
        <v>162.449719348322-0.4011241094639i</v>
      </c>
      <c r="F1031" t="str">
        <f t="shared" si="290"/>
        <v>2.90990990802045-3535.47744035205i</v>
      </c>
      <c r="G1031" t="str">
        <f t="shared" si="291"/>
        <v>0.999999999350681-0.000025481732931686i</v>
      </c>
      <c r="H1031" t="str">
        <f t="shared" si="292"/>
        <v>15.1521126462785+0.622992415321279i</v>
      </c>
      <c r="I1031" t="str">
        <f t="shared" si="293"/>
        <v>15.2110583317289-362.683089045271i</v>
      </c>
      <c r="K1031" t="str">
        <f t="shared" si="294"/>
        <v>0.329430080444625-0.0136892034906386i</v>
      </c>
      <c r="L1031" t="str">
        <f t="shared" si="295"/>
        <v>0.000416666666666667-11.1329925574036i</v>
      </c>
      <c r="M1031" t="str">
        <f t="shared" si="296"/>
        <v>0.005-27.7015050104808i</v>
      </c>
      <c r="N1031">
        <f t="shared" si="297"/>
        <v>88.007961080014752</v>
      </c>
      <c r="O1031">
        <f t="shared" si="298"/>
        <v>68.036584075293376</v>
      </c>
      <c r="P1031" s="3">
        <f t="shared" si="299"/>
        <v>68.036584075293376</v>
      </c>
      <c r="Q1031" s="3">
        <f t="shared" si="300"/>
        <v>-91.992038919985248</v>
      </c>
      <c r="R1031">
        <f t="shared" si="301"/>
        <v>88.007961080014752</v>
      </c>
      <c r="S1031">
        <f t="shared" si="302"/>
        <v>4.2245247471444827E-2</v>
      </c>
      <c r="T1031">
        <f t="shared" si="285"/>
        <v>68.036584075293376</v>
      </c>
    </row>
    <row r="1032" spans="1:20" x14ac:dyDescent="0.25">
      <c r="A1032">
        <f t="shared" si="286"/>
        <v>266.44337013994857</v>
      </c>
      <c r="B1032">
        <f t="shared" si="303"/>
        <v>42.40577941183632</v>
      </c>
      <c r="C1032" t="str">
        <f t="shared" si="287"/>
        <v>-87.681983676432-2511.39119607616i</v>
      </c>
      <c r="D1032" t="str">
        <f t="shared" si="288"/>
        <v>3.47812498818452-375.314476622443i</v>
      </c>
      <c r="E1032" t="str">
        <f t="shared" si="289"/>
        <v>162.449568751126-0.402641592622535i</v>
      </c>
      <c r="F1032" t="str">
        <f t="shared" si="290"/>
        <v>2.90990990800606-3522.0934856711i</v>
      </c>
      <c r="G1032" t="str">
        <f t="shared" si="291"/>
        <v>0.999999999345737-0.0000255785635167i</v>
      </c>
      <c r="H1032" t="str">
        <f t="shared" si="292"/>
        <v>15.1521171959938+0.625359870869604i</v>
      </c>
      <c r="I1032" t="str">
        <f t="shared" si="293"/>
        <v>15.211060435663-361.310126069791i</v>
      </c>
      <c r="K1032" t="str">
        <f t="shared" si="294"/>
        <v>0.329425748392272-0.0137410414227453i</v>
      </c>
      <c r="L1032" t="str">
        <f t="shared" si="295"/>
        <v>0.000416666666666667-11.0908473375211i</v>
      </c>
      <c r="M1032" t="str">
        <f t="shared" si="296"/>
        <v>0.005-27.5966377868906i</v>
      </c>
      <c r="N1032">
        <f t="shared" si="297"/>
        <v>88.000403992003811</v>
      </c>
      <c r="O1032">
        <f t="shared" si="298"/>
        <v>68.003578032248768</v>
      </c>
      <c r="P1032" s="3">
        <f t="shared" si="299"/>
        <v>68.003578032248768</v>
      </c>
      <c r="Q1032" s="3">
        <f t="shared" si="300"/>
        <v>-91.999596007996189</v>
      </c>
      <c r="R1032">
        <f t="shared" si="301"/>
        <v>88.000403992003811</v>
      </c>
      <c r="S1032">
        <f t="shared" si="302"/>
        <v>4.240577941183632E-2</v>
      </c>
      <c r="T1032">
        <f t="shared" si="285"/>
        <v>68.003578032248768</v>
      </c>
    </row>
    <row r="1033" spans="1:20" x14ac:dyDescent="0.25">
      <c r="A1033">
        <f t="shared" si="286"/>
        <v>267.45585494648037</v>
      </c>
      <c r="B1033">
        <f t="shared" si="303"/>
        <v>42.566921373601296</v>
      </c>
      <c r="C1033" t="str">
        <f t="shared" si="287"/>
        <v>-87.6806561920596-2501.85439336297i</v>
      </c>
      <c r="D1033" t="str">
        <f t="shared" si="288"/>
        <v>3.47812498809456-373.893682173789i</v>
      </c>
      <c r="E1033" t="str">
        <f t="shared" si="289"/>
        <v>162.449417011837-0.404164764741177i</v>
      </c>
      <c r="F1033" t="str">
        <f t="shared" si="290"/>
        <v>2.90990990799157-3508.76019748741i</v>
      </c>
      <c r="G1033" t="str">
        <f t="shared" si="291"/>
        <v>0.999999999340755-0.0000256757620579355i</v>
      </c>
      <c r="H1033" t="str">
        <f t="shared" si="292"/>
        <v>15.1521217803545+0.627736323714521i</v>
      </c>
      <c r="I1033" t="str">
        <f t="shared" si="293"/>
        <v>15.2110625556182-359.942360661795i</v>
      </c>
      <c r="K1033" t="str">
        <f t="shared" si="294"/>
        <v>0.329421383469222-0.0137930742721157i</v>
      </c>
      <c r="L1033" t="str">
        <f t="shared" si="295"/>
        <v>0.000416666666666667-11.0488616632009i</v>
      </c>
      <c r="M1033" t="str">
        <f t="shared" si="296"/>
        <v>0.005-27.4921675501999i</v>
      </c>
      <c r="N1033">
        <f t="shared" si="297"/>
        <v>87.992818331696697</v>
      </c>
      <c r="O1033">
        <f t="shared" si="298"/>
        <v>67.970571516450377</v>
      </c>
      <c r="P1033" s="3">
        <f t="shared" si="299"/>
        <v>67.970571516450377</v>
      </c>
      <c r="Q1033" s="3">
        <f t="shared" si="300"/>
        <v>-92.007181668303303</v>
      </c>
      <c r="R1033">
        <f t="shared" si="301"/>
        <v>87.992818331696697</v>
      </c>
      <c r="S1033">
        <f t="shared" si="302"/>
        <v>4.2566921373601296E-2</v>
      </c>
      <c r="T1033">
        <f t="shared" si="285"/>
        <v>67.970571516450377</v>
      </c>
    </row>
    <row r="1034" spans="1:20" x14ac:dyDescent="0.25">
      <c r="A1034">
        <f t="shared" si="286"/>
        <v>268.472187195277</v>
      </c>
      <c r="B1034">
        <f t="shared" si="303"/>
        <v>42.728675674820984</v>
      </c>
      <c r="C1034" t="str">
        <f t="shared" si="287"/>
        <v>-87.6793186402361-2492.35358156849i</v>
      </c>
      <c r="D1034" t="str">
        <f t="shared" si="288"/>
        <v>3.47812498800391-372.478266311276i</v>
      </c>
      <c r="E1034" t="str">
        <f t="shared" si="289"/>
        <v>162.449264121829-0.405693646555274i</v>
      </c>
      <c r="F1034" t="str">
        <f t="shared" si="290"/>
        <v>2.90990990797696-3495.47738399713i</v>
      </c>
      <c r="G1034" t="str">
        <f t="shared" si="291"/>
        <v>0.999999999335735-0.0000257733299536263i</v>
      </c>
      <c r="H1034" t="str">
        <f t="shared" si="292"/>
        <v>15.1521263996245+0.630121808056801i</v>
      </c>
      <c r="I1034" t="str">
        <f t="shared" si="293"/>
        <v>15.2110646917163-358.579773145519i</v>
      </c>
      <c r="K1034" t="str">
        <f t="shared" si="294"/>
        <v>0.329416985426943-0.0138453027558756i</v>
      </c>
      <c r="L1034" t="str">
        <f t="shared" si="295"/>
        <v>0.000416666666666667-11.0070349304651i</v>
      </c>
      <c r="M1034" t="str">
        <f t="shared" si="296"/>
        <v>0.005-27.3880927975691i</v>
      </c>
      <c r="N1034">
        <f t="shared" si="297"/>
        <v>87.985203992169403</v>
      </c>
      <c r="O1034">
        <f t="shared" si="298"/>
        <v>67.93756452431343</v>
      </c>
      <c r="P1034" s="3">
        <f t="shared" si="299"/>
        <v>67.93756452431343</v>
      </c>
      <c r="Q1034" s="3">
        <f t="shared" si="300"/>
        <v>-92.014796007830597</v>
      </c>
      <c r="R1034">
        <f t="shared" si="301"/>
        <v>87.985203992169403</v>
      </c>
      <c r="S1034">
        <f t="shared" si="302"/>
        <v>4.2728675674820984E-2</v>
      </c>
      <c r="T1034">
        <f t="shared" si="285"/>
        <v>67.93756452431343</v>
      </c>
    </row>
    <row r="1035" spans="1:20" x14ac:dyDescent="0.25">
      <c r="A1035">
        <f t="shared" si="286"/>
        <v>269.49238150661904</v>
      </c>
      <c r="B1035">
        <f t="shared" si="303"/>
        <v>42.891044642385303</v>
      </c>
      <c r="C1035" t="str">
        <f t="shared" si="287"/>
        <v>-87.6779709449218-2482.88862403065i</v>
      </c>
      <c r="D1035" t="str">
        <f t="shared" si="288"/>
        <v>3.47812498791256-371.068208673675i</v>
      </c>
      <c r="E1035" t="str">
        <f t="shared" si="289"/>
        <v>162.449110072411-0.407228258868887i</v>
      </c>
      <c r="F1035" t="str">
        <f t="shared" si="290"/>
        <v>2.90990990796224-3482.24485412253i</v>
      </c>
      <c r="G1035" t="str">
        <f t="shared" si="291"/>
        <v>0.999999999330677-0.0000258712686073192i</v>
      </c>
      <c r="H1035" t="str">
        <f t="shared" si="292"/>
        <v>15.1521310540697+0.632516358227304i</v>
      </c>
      <c r="I1035" t="str">
        <f t="shared" si="293"/>
        <v>15.21106684408-357.222343919686i</v>
      </c>
      <c r="K1035" t="str">
        <f t="shared" si="294"/>
        <v>0.329412554015038-0.0138977275936084i</v>
      </c>
      <c r="L1035" t="str">
        <f t="shared" si="295"/>
        <v>0.000416666666666667-10.9653665376222i</v>
      </c>
      <c r="M1035" t="str">
        <f t="shared" si="296"/>
        <v>0.005-27.2844120318481i</v>
      </c>
      <c r="N1035">
        <f t="shared" si="297"/>
        <v>87.977560866110366</v>
      </c>
      <c r="O1035">
        <f t="shared" si="298"/>
        <v>67.904557052226167</v>
      </c>
      <c r="P1035" s="3">
        <f t="shared" si="299"/>
        <v>67.904557052226167</v>
      </c>
      <c r="Q1035" s="3">
        <f t="shared" si="300"/>
        <v>-92.022439133889634</v>
      </c>
      <c r="R1035">
        <f t="shared" si="301"/>
        <v>87.977560866110366</v>
      </c>
      <c r="S1035">
        <f t="shared" si="302"/>
        <v>4.2891044642385301E-2</v>
      </c>
      <c r="T1035">
        <f t="shared" si="285"/>
        <v>67.904557052226167</v>
      </c>
    </row>
    <row r="1036" spans="1:20" x14ac:dyDescent="0.25">
      <c r="A1036">
        <f t="shared" si="286"/>
        <v>270.51645255634418</v>
      </c>
      <c r="B1036">
        <f t="shared" si="303"/>
        <v>43.054030612026366</v>
      </c>
      <c r="C1036" t="str">
        <f t="shared" si="287"/>
        <v>-87.6766130295085-2473.4593846033i</v>
      </c>
      <c r="D1036" t="str">
        <f t="shared" si="288"/>
        <v>3.47812498782053-369.663488976832i</v>
      </c>
      <c r="E1036" t="str">
        <f t="shared" si="289"/>
        <v>162.448954854828-0.408768622555198i</v>
      </c>
      <c r="F1036" t="str">
        <f t="shared" si="290"/>
        <v>2.90990990794741-3469.06241750923i</v>
      </c>
      <c r="G1036" t="str">
        <f t="shared" si="291"/>
        <v>0.999999999325581-0.0000259695794278946i</v>
      </c>
      <c r="H1036" t="str">
        <f t="shared" si="292"/>
        <v>15.1521357439579+0.634920008687483i</v>
      </c>
      <c r="I1036" t="str">
        <f t="shared" si="293"/>
        <v>15.2110690128333-355.870053457219i</v>
      </c>
      <c r="K1036" t="str">
        <f t="shared" si="294"/>
        <v>0.329408088981231-0.0139503495073609i</v>
      </c>
      <c r="L1036" t="str">
        <f t="shared" si="295"/>
        <v>0.000416666666666667-10.9238558852582i</v>
      </c>
      <c r="M1036" t="str">
        <f t="shared" si="296"/>
        <v>0.005-27.1811237615542i</v>
      </c>
      <c r="N1036">
        <f t="shared" si="297"/>
        <v>87.969888845819341</v>
      </c>
      <c r="O1036">
        <f t="shared" si="298"/>
        <v>67.871549096549657</v>
      </c>
      <c r="P1036" s="3">
        <f t="shared" si="299"/>
        <v>67.871549096549657</v>
      </c>
      <c r="Q1036" s="3">
        <f t="shared" si="300"/>
        <v>-92.030111154180659</v>
      </c>
      <c r="R1036">
        <f t="shared" si="301"/>
        <v>87.969888845819341</v>
      </c>
      <c r="S1036">
        <f t="shared" si="302"/>
        <v>4.3054030612026367E-2</v>
      </c>
      <c r="T1036">
        <f t="shared" si="285"/>
        <v>67.871549096549657</v>
      </c>
    </row>
    <row r="1037" spans="1:20" x14ac:dyDescent="0.25">
      <c r="A1037">
        <f t="shared" si="286"/>
        <v>271.54441507605833</v>
      </c>
      <c r="B1037">
        <f t="shared" si="303"/>
        <v>43.217635928352067</v>
      </c>
      <c r="C1037" t="str">
        <f t="shared" si="287"/>
        <v>-87.6752448168149-2464.06572765415i</v>
      </c>
      <c r="D1037" t="str">
        <f t="shared" si="288"/>
        <v>3.47812498772779-368.264087013383i</v>
      </c>
      <c r="E1037" t="str">
        <f t="shared" si="289"/>
        <v>162.448798460257-0.410314758556417i</v>
      </c>
      <c r="F1037" t="str">
        <f t="shared" si="290"/>
        <v>2.90990990793247-3455.92988452346i</v>
      </c>
      <c r="G1037" t="str">
        <f t="shared" si="291"/>
        <v>0.999999999320446-0.0000260682638295868i</v>
      </c>
      <c r="H1037" t="str">
        <f t="shared" si="292"/>
        <v>15.152140469559+0.63733279402987i</v>
      </c>
      <c r="I1037" t="str">
        <f t="shared" si="293"/>
        <v>15.2110711981011-354.522882304967i</v>
      </c>
      <c r="K1037" t="str">
        <f t="shared" si="294"/>
        <v>0.329403590071352-0.01400316922165i</v>
      </c>
      <c r="L1037" t="str">
        <f t="shared" si="295"/>
        <v>0.000416666666666667-10.8825023762285i</v>
      </c>
      <c r="M1037" t="str">
        <f t="shared" si="296"/>
        <v>0.005-27.078226500851i</v>
      </c>
      <c r="N1037">
        <f t="shared" si="297"/>
        <v>87.96218782320588</v>
      </c>
      <c r="O1037">
        <f t="shared" si="298"/>
        <v>67.838540653617244</v>
      </c>
      <c r="P1037" s="3">
        <f t="shared" si="299"/>
        <v>67.838540653617244</v>
      </c>
      <c r="Q1037" s="3">
        <f t="shared" si="300"/>
        <v>-92.03781217679412</v>
      </c>
      <c r="R1037">
        <f t="shared" si="301"/>
        <v>87.96218782320588</v>
      </c>
      <c r="S1037">
        <f t="shared" si="302"/>
        <v>4.3217635928352066E-2</v>
      </c>
      <c r="T1037">
        <f t="shared" si="285"/>
        <v>67.838540653617244</v>
      </c>
    </row>
    <row r="1038" spans="1:20" x14ac:dyDescent="0.25">
      <c r="A1038">
        <f t="shared" si="286"/>
        <v>272.57628385334732</v>
      </c>
      <c r="B1038">
        <f t="shared" si="303"/>
        <v>43.381862944879806</v>
      </c>
      <c r="C1038" t="str">
        <f t="shared" si="287"/>
        <v>-87.6738662290786-2454.70751806296i</v>
      </c>
      <c r="D1038" t="str">
        <f t="shared" si="288"/>
        <v>3.47812498763434-366.869982652461i</v>
      </c>
      <c r="E1038" t="str">
        <f t="shared" si="289"/>
        <v>162.448640879813-0.411866687883813i</v>
      </c>
      <c r="F1038" t="str">
        <f t="shared" si="290"/>
        <v>2.90990990791741-3442.84706624932i</v>
      </c>
      <c r="G1038" t="str">
        <f t="shared" si="291"/>
        <v>0.999999999315271-0.0000261673232320038i</v>
      </c>
      <c r="H1038" t="str">
        <f t="shared" si="292"/>
        <v>15.1521452311451+0.639754748978593i</v>
      </c>
      <c r="I1038" t="str">
        <f t="shared" si="293"/>
        <v>15.2110734000093-353.180811083424i</v>
      </c>
      <c r="K1038" t="str">
        <f t="shared" si="294"/>
        <v>0.329399057029321-0.0140561874634683i</v>
      </c>
      <c r="L1038" t="str">
        <f t="shared" si="295"/>
        <v>0.000416666666666667-10.841305415649i</v>
      </c>
      <c r="M1038" t="str">
        <f t="shared" si="296"/>
        <v>0.005-26.9757187695268i</v>
      </c>
      <c r="N1038">
        <f t="shared" si="297"/>
        <v>87.954457689788399</v>
      </c>
      <c r="O1038">
        <f t="shared" si="298"/>
        <v>67.805531719734802</v>
      </c>
      <c r="P1038" s="3">
        <f t="shared" si="299"/>
        <v>67.805531719734802</v>
      </c>
      <c r="Q1038" s="3">
        <f t="shared" si="300"/>
        <v>-92.045542310211601</v>
      </c>
      <c r="R1038">
        <f t="shared" si="301"/>
        <v>87.954457689788399</v>
      </c>
      <c r="S1038">
        <f t="shared" si="302"/>
        <v>4.3381862944879807E-2</v>
      </c>
      <c r="T1038">
        <f t="shared" si="285"/>
        <v>67.805531719734802</v>
      </c>
    </row>
    <row r="1039" spans="1:20" x14ac:dyDescent="0.25">
      <c r="A1039">
        <f t="shared" si="286"/>
        <v>273.61207373199005</v>
      </c>
      <c r="B1039">
        <f t="shared" si="303"/>
        <v>43.546714024070347</v>
      </c>
      <c r="C1039" t="str">
        <f t="shared" si="287"/>
        <v>-87.6724771879578-2445.38462121952i</v>
      </c>
      <c r="D1039" t="str">
        <f t="shared" si="288"/>
        <v>3.47812498754018-365.481155839405i</v>
      </c>
      <c r="E1039" t="str">
        <f t="shared" si="289"/>
        <v>162.448482104541-0.413424431618219i</v>
      </c>
      <c r="F1039" t="str">
        <f t="shared" si="290"/>
        <v>2.90990990790224-3429.81377448607i</v>
      </c>
      <c r="G1039" t="str">
        <f t="shared" si="291"/>
        <v>0.999999999310057-0.0000262667590601484i</v>
      </c>
      <c r="H1039" t="str">
        <f t="shared" si="292"/>
        <v>15.1521500289901+0.642185908389837i</v>
      </c>
      <c r="I1039" t="str">
        <f t="shared" si="293"/>
        <v>15.2110756186843-351.84382048644i</v>
      </c>
      <c r="K1039" t="str">
        <f t="shared" si="294"/>
        <v>0.329394489597142-0.0141094049622912i</v>
      </c>
      <c r="L1039" t="str">
        <f t="shared" si="295"/>
        <v>0.000416666666666667-10.8002644108877i</v>
      </c>
      <c r="M1039" t="str">
        <f t="shared" si="296"/>
        <v>0.005-26.8735990929735i</v>
      </c>
      <c r="N1039">
        <f t="shared" si="297"/>
        <v>87.946698336692748</v>
      </c>
      <c r="O1039">
        <f t="shared" si="298"/>
        <v>67.772522291180294</v>
      </c>
      <c r="P1039" s="3">
        <f t="shared" si="299"/>
        <v>67.772522291180294</v>
      </c>
      <c r="Q1039" s="3">
        <f t="shared" si="300"/>
        <v>-92.053301663307252</v>
      </c>
      <c r="R1039">
        <f t="shared" si="301"/>
        <v>87.946698336692748</v>
      </c>
      <c r="S1039">
        <f t="shared" si="302"/>
        <v>4.354671402407035E-2</v>
      </c>
      <c r="T1039">
        <f t="shared" si="285"/>
        <v>67.772522291180294</v>
      </c>
    </row>
    <row r="1040" spans="1:20" x14ac:dyDescent="0.25">
      <c r="A1040">
        <f t="shared" si="286"/>
        <v>274.6517996121716</v>
      </c>
      <c r="B1040">
        <f t="shared" si="303"/>
        <v>43.712191537361818</v>
      </c>
      <c r="C1040" t="str">
        <f t="shared" si="287"/>
        <v>-87.6710776145231-2436.09690302173i</v>
      </c>
      <c r="D1040" t="str">
        <f t="shared" si="288"/>
        <v>3.4781249874453-364.097586595478i</v>
      </c>
      <c r="E1040" t="str">
        <f t="shared" si="289"/>
        <v>162.44832212542-0.414988010909812i</v>
      </c>
      <c r="F1040" t="str">
        <f t="shared" si="290"/>
        <v>2.90990990788695-3416.82982174543i</v>
      </c>
      <c r="G1040" t="str">
        <f t="shared" si="291"/>
        <v>0.999999999304804-0.0000263665727444386i</v>
      </c>
      <c r="H1040" t="str">
        <f t="shared" si="292"/>
        <v>15.1521548633701+0.644626307252393i</v>
      </c>
      <c r="I1040" t="str">
        <f t="shared" si="293"/>
        <v>15.2110778542538-350.511891280956i</v>
      </c>
      <c r="K1040" t="str">
        <f t="shared" si="294"/>
        <v>0.329389887514881-0.0141628224500826i</v>
      </c>
      <c r="L1040" t="str">
        <f t="shared" si="295"/>
        <v>0.000416666666666667-10.7593787715558i</v>
      </c>
      <c r="M1040" t="str">
        <f t="shared" si="296"/>
        <v>0.005-26.7718660021652i</v>
      </c>
      <c r="N1040">
        <f t="shared" si="297"/>
        <v>87.938909654650871</v>
      </c>
      <c r="O1040">
        <f t="shared" si="298"/>
        <v>67.739512364203563</v>
      </c>
      <c r="P1040" s="3">
        <f t="shared" si="299"/>
        <v>67.739512364203563</v>
      </c>
      <c r="Q1040" s="3">
        <f t="shared" si="300"/>
        <v>-92.061090345349129</v>
      </c>
      <c r="R1040">
        <f t="shared" si="301"/>
        <v>87.938909654650871</v>
      </c>
      <c r="S1040">
        <f t="shared" si="302"/>
        <v>4.3712191537361819E-2</v>
      </c>
      <c r="T1040">
        <f t="shared" si="285"/>
        <v>67.739512364203563</v>
      </c>
    </row>
    <row r="1041" spans="1:20" x14ac:dyDescent="0.25">
      <c r="A1041">
        <f t="shared" si="286"/>
        <v>275.69547645069787</v>
      </c>
      <c r="B1041">
        <f t="shared" si="303"/>
        <v>43.878297865203791</v>
      </c>
      <c r="C1041" t="str">
        <f t="shared" si="287"/>
        <v>-87.6696674292538-2426.84422987367i</v>
      </c>
      <c r="D1041" t="str">
        <f t="shared" si="288"/>
        <v>3.47812498734971-362.719255017571i</v>
      </c>
      <c r="E1041" t="str">
        <f t="shared" si="289"/>
        <v>162.448160933363-0.416557446978486i</v>
      </c>
      <c r="F1041" t="str">
        <f t="shared" si="290"/>
        <v>2.90990990787154-3403.8950212489i</v>
      </c>
      <c r="G1041" t="str">
        <f t="shared" si="291"/>
        <v>0.99999999929951-0.0000264667657207273i</v>
      </c>
      <c r="H1041" t="str">
        <f t="shared" si="292"/>
        <v>15.1521597345635+0.647075980688142i</v>
      </c>
      <c r="I1041" t="str">
        <f t="shared" si="293"/>
        <v>15.2110801068466-349.185004306731i</v>
      </c>
      <c r="K1041" t="str">
        <f t="shared" si="294"/>
        <v>0.329385250520651-0.0142164406613012i</v>
      </c>
      <c r="L1041" t="str">
        <f t="shared" si="295"/>
        <v>0.000416666666666667-10.7186479094997i</v>
      </c>
      <c r="M1041" t="str">
        <f t="shared" si="296"/>
        <v>0.005-26.6705180336374i</v>
      </c>
      <c r="N1041">
        <f t="shared" si="297"/>
        <v>87.931091533999663</v>
      </c>
      <c r="O1041">
        <f t="shared" si="298"/>
        <v>67.706501935026196</v>
      </c>
      <c r="P1041" s="3">
        <f t="shared" si="299"/>
        <v>67.706501935026196</v>
      </c>
      <c r="Q1041" s="3">
        <f t="shared" si="300"/>
        <v>-92.068908466000337</v>
      </c>
      <c r="R1041">
        <f t="shared" si="301"/>
        <v>87.931091533999663</v>
      </c>
      <c r="S1041">
        <f t="shared" si="302"/>
        <v>4.3878297865203794E-2</v>
      </c>
      <c r="T1041">
        <f t="shared" si="285"/>
        <v>67.706501935026196</v>
      </c>
    </row>
    <row r="1042" spans="1:20" x14ac:dyDescent="0.25">
      <c r="A1042">
        <f t="shared" si="286"/>
        <v>276.74311926121055</v>
      </c>
      <c r="B1042">
        <f t="shared" si="303"/>
        <v>44.045035397091567</v>
      </c>
      <c r="C1042" t="str">
        <f t="shared" si="287"/>
        <v>-87.6682465520346-2417.62646868364i</v>
      </c>
      <c r="D1042" t="str">
        <f t="shared" si="288"/>
        <v>3.47812498725338-361.34614127792i</v>
      </c>
      <c r="E1042" t="str">
        <f t="shared" si="289"/>
        <v>162.447998519212-0.418132761113909i</v>
      </c>
      <c r="F1042" t="str">
        <f t="shared" si="290"/>
        <v>2.90990990785602-3391.00918692501i</v>
      </c>
      <c r="G1042" t="str">
        <f t="shared" si="291"/>
        <v>0.999999999294176-0.0000265673394303243i</v>
      </c>
      <c r="H1042" t="str">
        <f t="shared" si="292"/>
        <v>15.1521646428505+0.64953496395257i</v>
      </c>
      <c r="I1042" t="str">
        <f t="shared" si="293"/>
        <v>15.2110823765923-347.863140476043i</v>
      </c>
      <c r="K1042" t="str">
        <f t="shared" si="294"/>
        <v>0.329380578350605-0.0142702603329072i</v>
      </c>
      <c r="L1042" t="str">
        <f t="shared" si="295"/>
        <v>0.000416666666666667-10.6780712387923i</v>
      </c>
      <c r="M1042" t="str">
        <f t="shared" si="296"/>
        <v>0.005-26.5695537294654i</v>
      </c>
      <c r="N1042">
        <f t="shared" si="297"/>
        <v>87.923243864679677</v>
      </c>
      <c r="O1042">
        <f t="shared" si="298"/>
        <v>67.67349099984105</v>
      </c>
      <c r="P1042" s="3">
        <f t="shared" si="299"/>
        <v>67.67349099984105</v>
      </c>
      <c r="Q1042" s="3">
        <f t="shared" si="300"/>
        <v>-92.076756135320323</v>
      </c>
      <c r="R1042">
        <f t="shared" si="301"/>
        <v>87.923243864679677</v>
      </c>
      <c r="S1042">
        <f t="shared" si="302"/>
        <v>4.4045035397091564E-2</v>
      </c>
      <c r="T1042">
        <f t="shared" si="285"/>
        <v>67.67349099984105</v>
      </c>
    </row>
    <row r="1043" spans="1:20" x14ac:dyDescent="0.25">
      <c r="A1043">
        <f t="shared" si="286"/>
        <v>277.7947431144031</v>
      </c>
      <c r="B1043">
        <f t="shared" si="303"/>
        <v>44.212406531600514</v>
      </c>
      <c r="C1043" t="str">
        <f t="shared" si="287"/>
        <v>-87.6668149021512-2408.44348686234i</v>
      </c>
      <c r="D1043" t="str">
        <f t="shared" si="288"/>
        <v>3.47812498715633-359.978225623825i</v>
      </c>
      <c r="E1043" t="str">
        <f t="shared" si="289"/>
        <v>162.447834873742-0.419713974675711i</v>
      </c>
      <c r="F1043" t="str">
        <f t="shared" si="290"/>
        <v>2.90990990784039-3378.17213340674i</v>
      </c>
      <c r="G1043" t="str">
        <f t="shared" si="291"/>
        <v>0.999999999288802-0.0000266682953200163i</v>
      </c>
      <c r="H1043" t="str">
        <f t="shared" si="292"/>
        <v>15.1521695885136+0.652003292435265i</v>
      </c>
      <c r="I1043" t="str">
        <f t="shared" si="293"/>
        <v>15.2110846636218-346.546280773443i</v>
      </c>
      <c r="K1043" t="str">
        <f t="shared" si="294"/>
        <v>0.329375870738916-0.014324282204368i</v>
      </c>
      <c r="L1043" t="str">
        <f t="shared" si="295"/>
        <v>0.000416666666666667-10.6376481757245i</v>
      </c>
      <c r="M1043" t="str">
        <f t="shared" si="296"/>
        <v>0.005-26.4689716372439i</v>
      </c>
      <c r="N1043">
        <f t="shared" si="297"/>
        <v>87.915366536233734</v>
      </c>
      <c r="O1043">
        <f t="shared" si="298"/>
        <v>67.640479554812543</v>
      </c>
      <c r="P1043" s="3">
        <f t="shared" si="299"/>
        <v>67.640479554812543</v>
      </c>
      <c r="Q1043" s="3">
        <f t="shared" si="300"/>
        <v>-92.084633463766266</v>
      </c>
      <c r="R1043">
        <f t="shared" si="301"/>
        <v>87.915366536233734</v>
      </c>
      <c r="S1043">
        <f t="shared" si="302"/>
        <v>4.4212406531600516E-2</v>
      </c>
      <c r="T1043">
        <f t="shared" si="285"/>
        <v>67.640479554812543</v>
      </c>
    </row>
    <row r="1044" spans="1:20" x14ac:dyDescent="0.25">
      <c r="A1044">
        <f t="shared" si="286"/>
        <v>278.85036313823787</v>
      </c>
      <c r="B1044">
        <f t="shared" si="303"/>
        <v>44.380413676420595</v>
      </c>
      <c r="C1044" t="str">
        <f t="shared" si="287"/>
        <v>-87.6653723982845-2399.29515232089i</v>
      </c>
      <c r="D1044" t="str">
        <f t="shared" si="288"/>
        <v>3.47812498705853-358.615488377359i</v>
      </c>
      <c r="E1044" t="str">
        <f t="shared" si="289"/>
        <v>162.44766998766-0.421301109093526i</v>
      </c>
      <c r="F1044" t="str">
        <f t="shared" si="290"/>
        <v>2.90990990782463-3365.38367602872i</v>
      </c>
      <c r="G1044" t="str">
        <f t="shared" si="291"/>
        <v>0.999999999283387-0.0000267696348420873i</v>
      </c>
      <c r="H1044" t="str">
        <f t="shared" si="292"/>
        <v>15.1521745718374+0.654481001660432i</v>
      </c>
      <c r="I1044" t="str">
        <f t="shared" si="293"/>
        <v>15.2110869680662-345.234406255456i</v>
      </c>
      <c r="K1044" t="str">
        <f t="shared" si="294"/>
        <v>0.329371127417763-0.0143785070176646i</v>
      </c>
      <c r="L1044" t="str">
        <f t="shared" si="295"/>
        <v>0.000416666666666667-10.5973781387971i</v>
      </c>
      <c r="M1044" t="str">
        <f t="shared" si="296"/>
        <v>0.005-26.3687703100656i</v>
      </c>
      <c r="N1044">
        <f t="shared" si="297"/>
        <v>87.907459437805826</v>
      </c>
      <c r="O1044">
        <f t="shared" si="298"/>
        <v>67.607467596075978</v>
      </c>
      <c r="P1044" s="3">
        <f t="shared" si="299"/>
        <v>67.607467596075978</v>
      </c>
      <c r="Q1044" s="3">
        <f t="shared" si="300"/>
        <v>-92.092540562194174</v>
      </c>
      <c r="R1044">
        <f t="shared" si="301"/>
        <v>87.907459437805826</v>
      </c>
      <c r="S1044">
        <f t="shared" si="302"/>
        <v>4.4380413676420594E-2</v>
      </c>
      <c r="T1044">
        <f t="shared" si="285"/>
        <v>67.607467596075978</v>
      </c>
    </row>
    <row r="1045" spans="1:20" x14ac:dyDescent="0.25">
      <c r="A1045">
        <f t="shared" si="286"/>
        <v>279.90999451816316</v>
      </c>
      <c r="B1045">
        <f t="shared" si="303"/>
        <v>44.549059248390996</v>
      </c>
      <c r="C1045" t="str">
        <f t="shared" si="287"/>
        <v>-87.6639189585059-2390.18133346897i</v>
      </c>
      <c r="D1045" t="str">
        <f t="shared" si="288"/>
        <v>3.47812498695999-357.257909935089i</v>
      </c>
      <c r="E1045" t="str">
        <f t="shared" si="289"/>
        <v>162.447503851603-0.422894185867325i</v>
      </c>
      <c r="F1045" t="str">
        <f t="shared" si="290"/>
        <v>2.90990990780875-3352.64363082474i</v>
      </c>
      <c r="G1045" t="str">
        <f t="shared" si="291"/>
        <v>0.99999999927793-0.0000268713594543407i</v>
      </c>
      <c r="H1045" t="str">
        <f t="shared" si="292"/>
        <v>15.1521795931088+0.656968127287411i</v>
      </c>
      <c r="I1045" t="str">
        <f t="shared" si="293"/>
        <v>15.2110892900583-343.927498050333i</v>
      </c>
      <c r="K1045" t="str">
        <f t="shared" si="294"/>
        <v>0.329366348117316-0.0144329355172975i</v>
      </c>
      <c r="L1045" t="str">
        <f t="shared" si="295"/>
        <v>0.000416666666666667-10.557260548712i</v>
      </c>
      <c r="M1045" t="str">
        <f t="shared" si="296"/>
        <v>0.005-26.2689483065009i</v>
      </c>
      <c r="N1045">
        <f t="shared" si="297"/>
        <v>87.899522458139714</v>
      </c>
      <c r="O1045">
        <f t="shared" si="298"/>
        <v>67.574455119737621</v>
      </c>
      <c r="P1045" s="3">
        <f t="shared" si="299"/>
        <v>67.574455119737621</v>
      </c>
      <c r="Q1045" s="3">
        <f t="shared" si="300"/>
        <v>-92.100477541860286</v>
      </c>
      <c r="R1045">
        <f t="shared" si="301"/>
        <v>87.899522458139714</v>
      </c>
      <c r="S1045">
        <f t="shared" si="302"/>
        <v>4.4549059248390997E-2</v>
      </c>
      <c r="T1045">
        <f t="shared" si="285"/>
        <v>67.574455119737621</v>
      </c>
    </row>
    <row r="1046" spans="1:20" x14ac:dyDescent="0.25">
      <c r="A1046">
        <f t="shared" si="286"/>
        <v>280.97365249733218</v>
      </c>
      <c r="B1046">
        <f t="shared" si="303"/>
        <v>44.718345673534884</v>
      </c>
      <c r="C1046" t="str">
        <f t="shared" si="287"/>
        <v>-87.662454500276-2381.10189921286i</v>
      </c>
      <c r="D1046" t="str">
        <f t="shared" si="288"/>
        <v>3.4781249868607-355.905470767793i</v>
      </c>
      <c r="E1046" t="str">
        <f t="shared" si="289"/>
        <v>162.447336456136-0.424493226567274i</v>
      </c>
      <c r="F1046" t="str">
        <f t="shared" si="290"/>
        <v>2.90990990779276-3339.95181452494i</v>
      </c>
      <c r="G1046" t="str">
        <f t="shared" si="291"/>
        <v>0.999999999272432-0.0000269734706201189i</v>
      </c>
      <c r="H1046" t="str">
        <f t="shared" si="292"/>
        <v>15.1521846526168+0.659464705111211i</v>
      </c>
      <c r="I1046" t="str">
        <f t="shared" si="293"/>
        <v>15.211091629732-342.625537357759i</v>
      </c>
      <c r="K1046" t="str">
        <f t="shared" si="294"/>
        <v>0.329361532565724-0.0144875684502939i</v>
      </c>
      <c r="L1046" t="str">
        <f t="shared" si="295"/>
        <v>0.000416666666666667-10.5172948283642i</v>
      </c>
      <c r="M1046" t="str">
        <f t="shared" si="296"/>
        <v>0.005-26.1695041905767i</v>
      </c>
      <c r="N1046">
        <f t="shared" si="297"/>
        <v>87.891555485577641</v>
      </c>
      <c r="O1046">
        <f t="shared" si="298"/>
        <v>67.541442121874141</v>
      </c>
      <c r="P1046" s="3">
        <f t="shared" si="299"/>
        <v>67.541442121874141</v>
      </c>
      <c r="Q1046" s="3">
        <f t="shared" si="300"/>
        <v>-92.108444514422359</v>
      </c>
      <c r="R1046">
        <f t="shared" si="301"/>
        <v>87.891555485577641</v>
      </c>
      <c r="S1046">
        <f t="shared" si="302"/>
        <v>4.4718345673534887E-2</v>
      </c>
      <c r="T1046">
        <f t="shared" si="285"/>
        <v>67.541442121874141</v>
      </c>
    </row>
    <row r="1047" spans="1:20" x14ac:dyDescent="0.25">
      <c r="A1047">
        <f t="shared" si="286"/>
        <v>282.04135237682209</v>
      </c>
      <c r="B1047">
        <f t="shared" si="303"/>
        <v>44.888275387094318</v>
      </c>
      <c r="C1047" t="str">
        <f t="shared" si="287"/>
        <v>-87.6609789404367-2372.05671895367i</v>
      </c>
      <c r="D1047" t="str">
        <f t="shared" si="288"/>
        <v>3.47812498676064-354.55815142018i</v>
      </c>
      <c r="E1047" t="str">
        <f t="shared" si="289"/>
        <v>162.447167791757-0.426098252834222i</v>
      </c>
      <c r="F1047" t="str">
        <f t="shared" si="290"/>
        <v>2.90990990777663-3327.3080445533i</v>
      </c>
      <c r="G1047" t="str">
        <f t="shared" si="291"/>
        <v>0.999999999266892-0.0000270759698083253i</v>
      </c>
      <c r="H1047" t="str">
        <f t="shared" si="292"/>
        <v>15.1521897506524+0.661970771062966i</v>
      </c>
      <c r="I1047" t="str">
        <f t="shared" si="293"/>
        <v>15.2110939872214-341.328505448589i</v>
      </c>
      <c r="K1047" t="str">
        <f t="shared" si="294"/>
        <v>0.329356680489096-0.0145424065662123i</v>
      </c>
      <c r="L1047" t="str">
        <f t="shared" si="295"/>
        <v>0.000416666666666667-10.4774804028334i</v>
      </c>
      <c r="M1047" t="str">
        <f t="shared" si="296"/>
        <v>0.005-26.0704365317561i</v>
      </c>
      <c r="N1047">
        <f t="shared" si="297"/>
        <v>87.883558408059159</v>
      </c>
      <c r="O1047">
        <f t="shared" si="298"/>
        <v>67.508428598532859</v>
      </c>
      <c r="P1047" s="3">
        <f t="shared" si="299"/>
        <v>67.508428598532859</v>
      </c>
      <c r="Q1047" s="3">
        <f t="shared" si="300"/>
        <v>-92.116441591940841</v>
      </c>
      <c r="R1047">
        <f t="shared" si="301"/>
        <v>87.883558408059159</v>
      </c>
      <c r="S1047">
        <f t="shared" si="302"/>
        <v>4.488827538709432E-2</v>
      </c>
      <c r="T1047">
        <f t="shared" si="285"/>
        <v>67.508428598532859</v>
      </c>
    </row>
    <row r="1048" spans="1:20" x14ac:dyDescent="0.25">
      <c r="A1048">
        <f t="shared" si="286"/>
        <v>283.11310951585403</v>
      </c>
      <c r="B1048">
        <f t="shared" si="303"/>
        <v>45.05885083356528</v>
      </c>
      <c r="C1048" t="str">
        <f t="shared" si="287"/>
        <v>-87.6594921952083-2363.04566258533i</v>
      </c>
      <c r="D1048" t="str">
        <f t="shared" si="288"/>
        <v>3.47812498665983-353.21593251061i</v>
      </c>
      <c r="E1048" t="str">
        <f t="shared" si="289"/>
        <v>162.446997848888-0.427709286379476i</v>
      </c>
      <c r="F1048" t="str">
        <f t="shared" si="290"/>
        <v>2.90990990776039-3314.71213902493i</v>
      </c>
      <c r="G1048" t="str">
        <f t="shared" si="291"/>
        <v>0.99999999926131-0.0000271788584934452i</v>
      </c>
      <c r="H1048" t="str">
        <f t="shared" si="292"/>
        <v>15.1521948875093+0.664486361210541i</v>
      </c>
      <c r="I1048" t="str">
        <f t="shared" si="293"/>
        <v>15.2110963626627-340.036383664591i</v>
      </c>
      <c r="K1048" t="str">
        <f t="shared" si="294"/>
        <v>0.32935179161149-0.0145974506171503i</v>
      </c>
      <c r="L1048" t="str">
        <f t="shared" si="295"/>
        <v>0.000416666666666667-10.4378166993758i</v>
      </c>
      <c r="M1048" t="str">
        <f t="shared" si="296"/>
        <v>0.005-25.9717439049174i</v>
      </c>
      <c r="N1048">
        <f t="shared" si="297"/>
        <v>87.875531113119678</v>
      </c>
      <c r="O1048">
        <f t="shared" si="298"/>
        <v>67.475414545731013</v>
      </c>
      <c r="P1048" s="3">
        <f t="shared" si="299"/>
        <v>67.475414545731013</v>
      </c>
      <c r="Q1048" s="3">
        <f t="shared" si="300"/>
        <v>-92.124468886880322</v>
      </c>
      <c r="R1048">
        <f t="shared" si="301"/>
        <v>87.875531113119678</v>
      </c>
      <c r="S1048">
        <f t="shared" si="302"/>
        <v>4.5058850833565284E-2</v>
      </c>
      <c r="T1048">
        <f t="shared" si="285"/>
        <v>67.475414545731013</v>
      </c>
    </row>
    <row r="1049" spans="1:20" x14ac:dyDescent="0.25">
      <c r="A1049">
        <f t="shared" si="286"/>
        <v>284.18893933201429</v>
      </c>
      <c r="B1049">
        <f t="shared" si="303"/>
        <v>45.23007446673283</v>
      </c>
      <c r="C1049" t="str">
        <f t="shared" si="287"/>
        <v>-87.6579941801869-2354.06860049288i</v>
      </c>
      <c r="D1049" t="str">
        <f t="shared" si="288"/>
        <v>3.47812498655826-351.878794730812i</v>
      </c>
      <c r="E1049" t="str">
        <f t="shared" si="289"/>
        <v>162.446826617885-0.429326348985178i</v>
      </c>
      <c r="F1049" t="str">
        <f t="shared" si="290"/>
        <v>2.90990990774402-3302.16391674352i</v>
      </c>
      <c r="G1049" t="str">
        <f t="shared" si="291"/>
        <v>0.999999999255685-0.0000272821381555669i</v>
      </c>
      <c r="H1049" t="str">
        <f t="shared" si="292"/>
        <v>15.1522000634828+0.667011511758985i</v>
      </c>
      <c r="I1049" t="str">
        <f t="shared" si="293"/>
        <v>15.2110987561925-338.749153418153i</v>
      </c>
      <c r="K1049" t="str">
        <f t="shared" si="294"/>
        <v>0.329346865654896-0.0146527013577498i</v>
      </c>
      <c r="L1049" t="str">
        <f t="shared" si="295"/>
        <v>0.000416666666666667-10.3983031474156i</v>
      </c>
      <c r="M1049" t="str">
        <f t="shared" si="296"/>
        <v>0.005-25.8734248903341i</v>
      </c>
      <c r="N1049">
        <f t="shared" si="297"/>
        <v>87.867473487889299</v>
      </c>
      <c r="O1049">
        <f t="shared" si="298"/>
        <v>67.442399959456168</v>
      </c>
      <c r="P1049" s="3">
        <f t="shared" si="299"/>
        <v>67.442399959456168</v>
      </c>
      <c r="Q1049" s="3">
        <f t="shared" si="300"/>
        <v>-92.132526512110701</v>
      </c>
      <c r="R1049">
        <f t="shared" si="301"/>
        <v>87.867473487889299</v>
      </c>
      <c r="S1049">
        <f t="shared" si="302"/>
        <v>4.5230074466732828E-2</v>
      </c>
      <c r="T1049">
        <f t="shared" si="285"/>
        <v>67.442399959456168</v>
      </c>
    </row>
    <row r="1050" spans="1:20" x14ac:dyDescent="0.25">
      <c r="A1050">
        <f t="shared" si="286"/>
        <v>285.26885730147592</v>
      </c>
      <c r="B1050">
        <f t="shared" si="303"/>
        <v>45.401948749706413</v>
      </c>
      <c r="C1050" t="str">
        <f t="shared" si="287"/>
        <v>-87.656484810331-2345.12540355043i</v>
      </c>
      <c r="D1050" t="str">
        <f t="shared" si="288"/>
        <v>3.4781249864559-350.546718845609i</v>
      </c>
      <c r="E1050" t="str">
        <f t="shared" si="289"/>
        <v>162.446654089029-0.430949462504467i</v>
      </c>
      <c r="F1050" t="str">
        <f t="shared" si="290"/>
        <v>2.90990990772752-3289.66319719866i</v>
      </c>
      <c r="G1050" t="str">
        <f t="shared" si="291"/>
        <v>0.999999999250017-0.0000273858102804028i</v>
      </c>
      <c r="H1050" t="str">
        <f t="shared" si="292"/>
        <v>15.1522052788711+0.669546259051054i</v>
      </c>
      <c r="I1050" t="str">
        <f t="shared" si="293"/>
        <v>15.2111011679481-337.46679619204i</v>
      </c>
      <c r="K1050" t="str">
        <f t="shared" si="294"/>
        <v>0.329341902339218-0.0147081595452024i</v>
      </c>
      <c r="L1050" t="str">
        <f t="shared" si="295"/>
        <v>0.000416666666666667-10.3589391785372i</v>
      </c>
      <c r="M1050" t="str">
        <f t="shared" si="296"/>
        <v>0.005-25.7754780736542i</v>
      </c>
      <c r="N1050">
        <f t="shared" si="297"/>
        <v>87.859385419091566</v>
      </c>
      <c r="O1050">
        <f t="shared" si="298"/>
        <v>67.409384835665264</v>
      </c>
      <c r="P1050" s="3">
        <f t="shared" si="299"/>
        <v>67.409384835665264</v>
      </c>
      <c r="Q1050" s="3">
        <f t="shared" si="300"/>
        <v>-92.140614580908434</v>
      </c>
      <c r="R1050">
        <f t="shared" si="301"/>
        <v>87.859385419091566</v>
      </c>
      <c r="S1050">
        <f t="shared" si="302"/>
        <v>4.5401948749706413E-2</v>
      </c>
      <c r="T1050">
        <f t="shared" si="285"/>
        <v>67.409384835665264</v>
      </c>
    </row>
    <row r="1051" spans="1:20" x14ac:dyDescent="0.25">
      <c r="A1051">
        <f t="shared" si="286"/>
        <v>286.35287895922153</v>
      </c>
      <c r="B1051">
        <f t="shared" si="303"/>
        <v>45.574476154955299</v>
      </c>
      <c r="C1051" t="str">
        <f t="shared" si="287"/>
        <v>-87.6549639999728-2336.21594311945i</v>
      </c>
      <c r="D1051" t="str">
        <f t="shared" si="288"/>
        <v>3.47812498635278-349.219685692645i</v>
      </c>
      <c r="E1051" t="str">
        <f t="shared" si="289"/>
        <v>162.446480252528-0.43257864886138i</v>
      </c>
      <c r="F1051" t="str">
        <f t="shared" si="290"/>
        <v>2.9099099077109-3277.20980056331i</v>
      </c>
      <c r="G1051" t="str">
        <f t="shared" si="291"/>
        <v>0.999999999244307-0.0000274898763593114i</v>
      </c>
      <c r="H1051" t="str">
        <f t="shared" si="292"/>
        <v>15.1522105339741+0.672090639567811i</v>
      </c>
      <c r="I1051" t="str">
        <f t="shared" si="293"/>
        <v>15.2111035980689-336.189293539109i</v>
      </c>
      <c r="K1051" t="str">
        <f t="shared" si="294"/>
        <v>0.329336901382265-0.0147638259392579i</v>
      </c>
      <c r="L1051" t="str">
        <f t="shared" si="295"/>
        <v>0.000416666666666667-10.3197242264765i</v>
      </c>
      <c r="M1051" t="str">
        <f t="shared" si="296"/>
        <v>0.005-25.6779020458799i</v>
      </c>
      <c r="N1051">
        <f t="shared" si="297"/>
        <v>87.851266793041944</v>
      </c>
      <c r="O1051">
        <f t="shared" si="298"/>
        <v>67.376369170284974</v>
      </c>
      <c r="P1051" s="3">
        <f t="shared" si="299"/>
        <v>67.376369170284974</v>
      </c>
      <c r="Q1051" s="3">
        <f t="shared" si="300"/>
        <v>-92.148733206958056</v>
      </c>
      <c r="R1051">
        <f t="shared" si="301"/>
        <v>87.851266793041944</v>
      </c>
      <c r="S1051">
        <f t="shared" si="302"/>
        <v>4.5574476154955301E-2</v>
      </c>
      <c r="T1051">
        <f t="shared" si="285"/>
        <v>67.376369170284974</v>
      </c>
    </row>
    <row r="1052" spans="1:20" x14ac:dyDescent="0.25">
      <c r="A1052">
        <f t="shared" si="286"/>
        <v>287.44101989926656</v>
      </c>
      <c r="B1052">
        <f t="shared" si="303"/>
        <v>45.747659164344128</v>
      </c>
      <c r="C1052" t="str">
        <f t="shared" si="287"/>
        <v>-87.6534316627951-2327.34009104681i</v>
      </c>
      <c r="D1052" t="str">
        <f t="shared" si="288"/>
        <v>3.47812498624884-347.897676182101i</v>
      </c>
      <c r="E1052" t="str">
        <f t="shared" si="289"/>
        <v>162.446305098516-0.434213930051268i</v>
      </c>
      <c r="F1052" t="str">
        <f t="shared" si="290"/>
        <v>2.90990990769416-3264.80354769119i</v>
      </c>
      <c r="G1052" t="str">
        <f t="shared" si="291"/>
        <v>0.999999999238552-0.000027594337889318i</v>
      </c>
      <c r="H1052" t="str">
        <f t="shared" si="292"/>
        <v>15.1522158290944+0.674644689929047i</v>
      </c>
      <c r="I1052" t="str">
        <f t="shared" si="293"/>
        <v>15.2111060466944-334.916627082061i</v>
      </c>
      <c r="K1052" t="str">
        <f t="shared" si="294"/>
        <v>0.329331862499729-0.0148197013022275i</v>
      </c>
      <c r="L1052" t="str">
        <f t="shared" si="295"/>
        <v>0.000416666666666667-10.2806577271135i</v>
      </c>
      <c r="M1052" t="str">
        <f t="shared" si="296"/>
        <v>0.005-25.5806954033471i</v>
      </c>
      <c r="N1052">
        <f t="shared" si="297"/>
        <v>87.843117495646823</v>
      </c>
      <c r="O1052">
        <f t="shared" si="298"/>
        <v>67.343352959211089</v>
      </c>
      <c r="P1052" s="3">
        <f t="shared" si="299"/>
        <v>67.343352959211089</v>
      </c>
      <c r="Q1052" s="3">
        <f t="shared" si="300"/>
        <v>-92.156882504353177</v>
      </c>
      <c r="R1052">
        <f t="shared" si="301"/>
        <v>87.843117495646823</v>
      </c>
      <c r="S1052">
        <f t="shared" si="302"/>
        <v>4.5747659164344132E-2</v>
      </c>
      <c r="T1052">
        <f t="shared" si="285"/>
        <v>67.343352959211089</v>
      </c>
    </row>
    <row r="1053" spans="1:20" x14ac:dyDescent="0.25">
      <c r="A1053">
        <f t="shared" si="286"/>
        <v>288.53329577488381</v>
      </c>
      <c r="B1053">
        <f t="shared" si="303"/>
        <v>45.921500269168639</v>
      </c>
      <c r="C1053" t="str">
        <f t="shared" si="287"/>
        <v>-87.6518877118398-2318.49771966302i</v>
      </c>
      <c r="D1053" t="str">
        <f t="shared" si="288"/>
        <v>3.47812498614414-346.580671296426i</v>
      </c>
      <c r="E1053" t="str">
        <f t="shared" si="289"/>
        <v>162.446128617057-0.435855328140668i</v>
      </c>
      <c r="F1053" t="str">
        <f t="shared" si="290"/>
        <v>2.90990990767729-3252.44426011417i</v>
      </c>
      <c r="G1053" t="str">
        <f t="shared" si="291"/>
        <v>0.999999999232755-0.0000276991963731368i</v>
      </c>
      <c r="H1053" t="str">
        <f t="shared" si="292"/>
        <v>15.1522211645367+0.677208446893891i</v>
      </c>
      <c r="I1053" t="str">
        <f t="shared" si="293"/>
        <v>15.2111085139654-333.648778513158i</v>
      </c>
      <c r="K1053" t="str">
        <f t="shared" si="294"/>
        <v>0.329326785405174-0.0148757863989919i</v>
      </c>
      <c r="L1053" t="str">
        <f t="shared" si="295"/>
        <v>0.000416666666666667-10.2417391184634i</v>
      </c>
      <c r="M1053" t="str">
        <f t="shared" si="296"/>
        <v>0.005-25.4838567477059i</v>
      </c>
      <c r="N1053">
        <f t="shared" si="297"/>
        <v>87.834937412402056</v>
      </c>
      <c r="O1053">
        <f t="shared" si="298"/>
        <v>67.310336198308548</v>
      </c>
      <c r="P1053" s="3">
        <f t="shared" si="299"/>
        <v>67.310336198308548</v>
      </c>
      <c r="Q1053" s="3">
        <f t="shared" si="300"/>
        <v>-92.165062587597944</v>
      </c>
      <c r="R1053">
        <f t="shared" si="301"/>
        <v>87.834937412402056</v>
      </c>
      <c r="S1053">
        <f t="shared" si="302"/>
        <v>4.5921500269168643E-2</v>
      </c>
      <c r="T1053">
        <f t="shared" si="285"/>
        <v>67.310336198308548</v>
      </c>
    </row>
    <row r="1054" spans="1:20" x14ac:dyDescent="0.25">
      <c r="A1054">
        <f t="shared" si="286"/>
        <v>289.62972229882837</v>
      </c>
      <c r="B1054">
        <f t="shared" si="303"/>
        <v>46.09600197019148</v>
      </c>
      <c r="C1054" t="str">
        <f t="shared" si="287"/>
        <v>-87.6503320595022-2309.68870178037i</v>
      </c>
      <c r="D1054" t="str">
        <f t="shared" si="288"/>
        <v>3.47812498603865-345.268652090065i</v>
      </c>
      <c r="E1054" t="str">
        <f t="shared" si="289"/>
        <v>162.445950798137-0.437502865267669i</v>
      </c>
      <c r="F1054" t="str">
        <f t="shared" si="290"/>
        <v>2.9099099076603-3240.13176003977i</v>
      </c>
      <c r="G1054" t="str">
        <f t="shared" si="291"/>
        <v>0.999999999226912-0.0000278044533191922i</v>
      </c>
      <c r="H1054" t="str">
        <f t="shared" si="292"/>
        <v>15.1522265406081+0.679781947361323i</v>
      </c>
      <c r="I1054" t="str">
        <f t="shared" si="293"/>
        <v>15.2111110000244-332.385729593977i</v>
      </c>
      <c r="K1054" t="str">
        <f t="shared" si="294"/>
        <v>0.329321669810017-0.014932081997007i</v>
      </c>
      <c r="L1054" t="str">
        <f t="shared" si="295"/>
        <v>0.000416666666666667-10.2029678406688i</v>
      </c>
      <c r="M1054" t="str">
        <f t="shared" si="296"/>
        <v>0.005-25.3873846858994i</v>
      </c>
      <c r="N1054">
        <f t="shared" si="297"/>
        <v>87.826726428391538</v>
      </c>
      <c r="O1054">
        <f t="shared" si="298"/>
        <v>67.277318883411112</v>
      </c>
      <c r="P1054" s="3">
        <f t="shared" si="299"/>
        <v>67.277318883411112</v>
      </c>
      <c r="Q1054" s="3">
        <f t="shared" si="300"/>
        <v>-92.173273571608462</v>
      </c>
      <c r="R1054">
        <f t="shared" si="301"/>
        <v>87.826726428391538</v>
      </c>
      <c r="S1054">
        <f t="shared" si="302"/>
        <v>4.609600197019148E-2</v>
      </c>
      <c r="T1054">
        <f t="shared" si="285"/>
        <v>67.277318883411112</v>
      </c>
    </row>
    <row r="1055" spans="1:20" x14ac:dyDescent="0.25">
      <c r="A1055">
        <f t="shared" si="286"/>
        <v>290.73031524356395</v>
      </c>
      <c r="B1055">
        <f t="shared" si="303"/>
        <v>46.271166777678211</v>
      </c>
      <c r="C1055" t="str">
        <f t="shared" si="287"/>
        <v>-87.6487646175188-2300.9129106911i</v>
      </c>
      <c r="D1055" t="str">
        <f t="shared" si="288"/>
        <v>3.47812498593232-343.961599689177i</v>
      </c>
      <c r="E1055" t="str">
        <f t="shared" si="289"/>
        <v>162.44577163167-0.439156563641874i</v>
      </c>
      <c r="F1055" t="str">
        <f t="shared" si="290"/>
        <v>2.90990990764316-3227.86587034851i</v>
      </c>
      <c r="G1055" t="str">
        <f t="shared" si="291"/>
        <v>0.999999999221026-0.0000279101102416408i</v>
      </c>
      <c r="H1055" t="str">
        <f t="shared" si="292"/>
        <v>15.152231957618+0.68236522837068i</v>
      </c>
      <c r="I1055" t="str">
        <f t="shared" si="293"/>
        <v>15.2111135050142-331.127462155131i</v>
      </c>
      <c r="K1055" t="str">
        <f t="shared" si="294"/>
        <v>0.329316515423518-0.0149885888663093i</v>
      </c>
      <c r="L1055" t="str">
        <f t="shared" si="295"/>
        <v>0.000416666666666667-10.164343335992i</v>
      </c>
      <c r="M1055" t="str">
        <f t="shared" si="296"/>
        <v>0.005-25.2912778301449i</v>
      </c>
      <c r="N1055">
        <f t="shared" si="297"/>
        <v>87.818484428286212</v>
      </c>
      <c r="O1055">
        <f t="shared" si="298"/>
        <v>67.24430101032118</v>
      </c>
      <c r="P1055" s="3">
        <f t="shared" si="299"/>
        <v>67.24430101032118</v>
      </c>
      <c r="Q1055" s="3">
        <f t="shared" si="300"/>
        <v>-92.181515571713788</v>
      </c>
      <c r="R1055">
        <f t="shared" si="301"/>
        <v>87.818484428286212</v>
      </c>
      <c r="S1055">
        <f t="shared" si="302"/>
        <v>4.6271166777678209E-2</v>
      </c>
      <c r="T1055">
        <f t="shared" si="285"/>
        <v>67.24430101032118</v>
      </c>
    </row>
    <row r="1056" spans="1:20" x14ac:dyDescent="0.25">
      <c r="A1056">
        <f t="shared" si="286"/>
        <v>291.83509044148951</v>
      </c>
      <c r="B1056">
        <f t="shared" si="303"/>
        <v>46.446997211433391</v>
      </c>
      <c r="C1056" t="str">
        <f t="shared" si="287"/>
        <v>-87.6471852969638-2292.17022016552i</v>
      </c>
      <c r="D1056" t="str">
        <f t="shared" si="288"/>
        <v>3.4781249858252-342.659495291378i</v>
      </c>
      <c r="E1056" t="str">
        <f t="shared" si="289"/>
        <v>162.445591107492-0.440816445544639i</v>
      </c>
      <c r="F1056" t="str">
        <f t="shared" si="290"/>
        <v>2.9099099076259-3215.64641459147i</v>
      </c>
      <c r="G1056" t="str">
        <f t="shared" si="291"/>
        <v>0.999999999215094-0.000028016168660393i</v>
      </c>
      <c r="H1056" t="str">
        <f t="shared" si="292"/>
        <v>15.1522374158781+0.684958327102192i</v>
      </c>
      <c r="I1056" t="str">
        <f t="shared" si="293"/>
        <v>15.2111160290785-329.873958096021i</v>
      </c>
      <c r="K1056" t="str">
        <f t="shared" si="294"/>
        <v>0.329311321952753-0.0150453077795216i</v>
      </c>
      <c r="L1056" t="str">
        <f t="shared" si="295"/>
        <v>0.000416666666666667-10.1258650488066i</v>
      </c>
      <c r="M1056" t="str">
        <f t="shared" si="296"/>
        <v>0.005-25.1955347979128i</v>
      </c>
      <c r="N1056">
        <f t="shared" si="297"/>
        <v>87.810211296342601</v>
      </c>
      <c r="O1056">
        <f t="shared" si="298"/>
        <v>67.211282574809275</v>
      </c>
      <c r="P1056" s="3">
        <f t="shared" si="299"/>
        <v>67.211282574809275</v>
      </c>
      <c r="Q1056" s="3">
        <f t="shared" si="300"/>
        <v>-92.189788703657399</v>
      </c>
      <c r="R1056">
        <f t="shared" si="301"/>
        <v>87.810211296342601</v>
      </c>
      <c r="S1056">
        <f t="shared" si="302"/>
        <v>4.6446997211433388E-2</v>
      </c>
      <c r="T1056">
        <f t="shared" si="285"/>
        <v>67.211282574809275</v>
      </c>
    </row>
    <row r="1057" spans="1:20" x14ac:dyDescent="0.25">
      <c r="A1057">
        <f t="shared" si="286"/>
        <v>292.9440637851672</v>
      </c>
      <c r="B1057">
        <f t="shared" si="303"/>
        <v>46.623495800836842</v>
      </c>
      <c r="C1057" t="str">
        <f t="shared" si="287"/>
        <v>-87.6455940082545-2283.46050445032i</v>
      </c>
      <c r="D1057" t="str">
        <f t="shared" si="288"/>
        <v>3.47812498571731-341.362320165458i</v>
      </c>
      <c r="E1057" t="str">
        <f t="shared" si="289"/>
        <v>162.445409215365-0.442482533328975i</v>
      </c>
      <c r="F1057" t="str">
        <f t="shared" si="290"/>
        <v>2.90990990760852-3203.47321698769i</v>
      </c>
      <c r="G1057" t="str">
        <f t="shared" si="291"/>
        <v>0.999999999209118-0.0000281226301011344i</v>
      </c>
      <c r="H1057" t="str">
        <f t="shared" si="292"/>
        <v>15.1522429157026+0.687561280877595i</v>
      </c>
      <c r="I1057" t="str">
        <f t="shared" si="293"/>
        <v>15.2111185723634-328.625199384575i</v>
      </c>
      <c r="K1057" t="str">
        <f t="shared" si="294"/>
        <v>0.329306089102611-0.0151022395118612i</v>
      </c>
      <c r="L1057" t="str">
        <f t="shared" si="295"/>
        <v>0.000416666666666667-10.0875324255893i</v>
      </c>
      <c r="M1057" t="str">
        <f t="shared" si="296"/>
        <v>0.005-25.1001542119076i</v>
      </c>
      <c r="N1057">
        <f t="shared" si="297"/>
        <v>87.801906916401407</v>
      </c>
      <c r="O1057">
        <f t="shared" si="298"/>
        <v>67.178263572614298</v>
      </c>
      <c r="P1057" s="3">
        <f t="shared" si="299"/>
        <v>67.178263572614298</v>
      </c>
      <c r="Q1057" s="3">
        <f t="shared" si="300"/>
        <v>-92.198093083598593</v>
      </c>
      <c r="R1057">
        <f t="shared" si="301"/>
        <v>87.801906916401407</v>
      </c>
      <c r="S1057">
        <f t="shared" si="302"/>
        <v>4.6623495800836842E-2</v>
      </c>
      <c r="T1057">
        <f t="shared" si="285"/>
        <v>67.178263572614298</v>
      </c>
    </row>
    <row r="1058" spans="1:20" x14ac:dyDescent="0.25">
      <c r="A1058">
        <f t="shared" si="286"/>
        <v>294.05725122755081</v>
      </c>
      <c r="B1058">
        <f t="shared" si="303"/>
        <v>46.800665084880023</v>
      </c>
      <c r="C1058" t="str">
        <f t="shared" si="287"/>
        <v>-87.6439906611345-2274.78363826666i</v>
      </c>
      <c r="D1058" t="str">
        <f t="shared" si="288"/>
        <v>3.47812498560854-340.070055651117i</v>
      </c>
      <c r="E1058" t="str">
        <f t="shared" si="289"/>
        <v>162.445225944974-0.444154849420218i</v>
      </c>
      <c r="F1058" t="str">
        <f t="shared" si="290"/>
        <v>2.90990990759099-3191.34610242161i</v>
      </c>
      <c r="G1058" t="str">
        <f t="shared" si="291"/>
        <v>0.999999999203095-0.0000282294960953487i</v>
      </c>
      <c r="H1058" t="str">
        <f t="shared" si="292"/>
        <v>15.1522484574081+0.690174127160539i</v>
      </c>
      <c r="I1058" t="str">
        <f t="shared" si="293"/>
        <v>15.2111211350146-327.381168056978i</v>
      </c>
      <c r="K1058" t="str">
        <f t="shared" si="294"/>
        <v>0.329300816575768-0.0151593848411428i</v>
      </c>
      <c r="L1058" t="str">
        <f t="shared" si="295"/>
        <v>0.000416666666666667-10.0493449149127i</v>
      </c>
      <c r="M1058" t="str">
        <f t="shared" si="296"/>
        <v>0.005-25.0051347000474i</v>
      </c>
      <c r="N1058">
        <f t="shared" si="297"/>
        <v>87.793571171886356</v>
      </c>
      <c r="O1058">
        <f t="shared" si="298"/>
        <v>67.145243999442911</v>
      </c>
      <c r="P1058" s="3">
        <f t="shared" si="299"/>
        <v>67.145243999442911</v>
      </c>
      <c r="Q1058" s="3">
        <f t="shared" si="300"/>
        <v>-92.206428828113644</v>
      </c>
      <c r="R1058">
        <f t="shared" si="301"/>
        <v>87.793571171886356</v>
      </c>
      <c r="S1058">
        <f t="shared" si="302"/>
        <v>4.6800665084880025E-2</v>
      </c>
      <c r="T1058">
        <f t="shared" si="285"/>
        <v>67.145243999442911</v>
      </c>
    </row>
    <row r="1059" spans="1:20" x14ac:dyDescent="0.25">
      <c r="A1059">
        <f t="shared" si="286"/>
        <v>295.17466878221552</v>
      </c>
      <c r="B1059">
        <f t="shared" si="303"/>
        <v>46.97850761220257</v>
      </c>
      <c r="C1059" t="str">
        <f t="shared" si="287"/>
        <v>-87.6423751646762-2266.13949680841i</v>
      </c>
      <c r="D1059" t="str">
        <f t="shared" si="288"/>
        <v>3.47812498549893-338.782683158696i</v>
      </c>
      <c r="E1059" t="str">
        <f t="shared" si="289"/>
        <v>162.445041285927-0.445833416315427i</v>
      </c>
      <c r="F1059" t="str">
        <f t="shared" si="290"/>
        <v>2.90990990757333-3179.26489644062i</v>
      </c>
      <c r="G1059" t="str">
        <f t="shared" si="291"/>
        <v>0.999999999197028-0.0000283367681803391i</v>
      </c>
      <c r="H1059" t="str">
        <f t="shared" si="292"/>
        <v>15.1522540413134+0.692796903557264i</v>
      </c>
      <c r="I1059" t="str">
        <f t="shared" si="293"/>
        <v>15.2111237171799-326.141846217419i</v>
      </c>
      <c r="K1059" t="str">
        <f t="shared" si="294"/>
        <v>0.329295504072679-0.0152167445477873i</v>
      </c>
      <c r="L1059" t="str">
        <f t="shared" si="295"/>
        <v>0.000416666666666667-10.0113019674364i</v>
      </c>
      <c r="M1059" t="str">
        <f t="shared" si="296"/>
        <v>0.005-24.9104748954447i</v>
      </c>
      <c r="N1059">
        <f t="shared" si="297"/>
        <v>87.78520394580282</v>
      </c>
      <c r="O1059">
        <f t="shared" si="298"/>
        <v>67.112223850969428</v>
      </c>
      <c r="P1059" s="3">
        <f t="shared" si="299"/>
        <v>67.112223850969428</v>
      </c>
      <c r="Q1059" s="3">
        <f t="shared" si="300"/>
        <v>-92.21479605419718</v>
      </c>
      <c r="R1059">
        <f t="shared" si="301"/>
        <v>87.78520394580282</v>
      </c>
      <c r="S1059">
        <f t="shared" si="302"/>
        <v>4.6978507612202569E-2</v>
      </c>
      <c r="T1059">
        <f t="shared" si="285"/>
        <v>67.112223850969428</v>
      </c>
    </row>
    <row r="1060" spans="1:20" x14ac:dyDescent="0.25">
      <c r="A1060">
        <f t="shared" si="286"/>
        <v>296.29633252358798</v>
      </c>
      <c r="B1060">
        <f t="shared" si="303"/>
        <v>47.157025941128943</v>
      </c>
      <c r="C1060" t="str">
        <f t="shared" si="287"/>
        <v>-87.6407474272696-2257.52795574034i</v>
      </c>
      <c r="D1060" t="str">
        <f t="shared" si="288"/>
        <v>3.47812498538854-337.50018416891i</v>
      </c>
      <c r="E1060" t="str">
        <f t="shared" si="289"/>
        <v>162.444855227755-0.447518256584152i</v>
      </c>
      <c r="F1060" t="str">
        <f t="shared" si="290"/>
        <v>2.90990990755554-3167.22942525253i</v>
      </c>
      <c r="G1060" t="str">
        <f t="shared" si="291"/>
        <v>0.999999999190913-0.0000284444478992504i</v>
      </c>
      <c r="H1060" t="str">
        <f t="shared" si="292"/>
        <v>15.15225966774+0.695429647817037i</v>
      </c>
      <c r="I1060" t="str">
        <f t="shared" si="293"/>
        <v>15.2111263190078-324.907216037842i</v>
      </c>
      <c r="K1060" t="str">
        <f t="shared" si="294"/>
        <v>0.329290151291551-0.0152743194148253i</v>
      </c>
      <c r="L1060" t="str">
        <f t="shared" si="295"/>
        <v>0.000416666666666667-9.97340303590001i</v>
      </c>
      <c r="M1060" t="str">
        <f t="shared" si="296"/>
        <v>0.005-24.8161734363864i</v>
      </c>
      <c r="N1060">
        <f t="shared" si="297"/>
        <v>87.776805120736583</v>
      </c>
      <c r="O1060">
        <f t="shared" si="298"/>
        <v>67.079203122835523</v>
      </c>
      <c r="P1060" s="3">
        <f t="shared" si="299"/>
        <v>67.079203122835523</v>
      </c>
      <c r="Q1060" s="3">
        <f t="shared" si="300"/>
        <v>-92.223194879263417</v>
      </c>
      <c r="R1060">
        <f t="shared" si="301"/>
        <v>87.776805120736583</v>
      </c>
      <c r="S1060">
        <f t="shared" si="302"/>
        <v>4.7157025941128944E-2</v>
      </c>
      <c r="T1060">
        <f t="shared" si="285"/>
        <v>67.079203122835523</v>
      </c>
    </row>
    <row r="1061" spans="1:20" x14ac:dyDescent="0.25">
      <c r="A1061">
        <f t="shared" si="286"/>
        <v>297.42225858717762</v>
      </c>
      <c r="B1061">
        <f t="shared" si="303"/>
        <v>47.336222639705234</v>
      </c>
      <c r="C1061" t="str">
        <f t="shared" si="287"/>
        <v>-87.639107356625-2248.94889119635i</v>
      </c>
      <c r="D1061" t="str">
        <f t="shared" si="288"/>
        <v>3.47812498527726-336.22254023258i</v>
      </c>
      <c r="E1061" t="str">
        <f t="shared" si="289"/>
        <v>162.444667759909-0.449209392868094i</v>
      </c>
      <c r="F1061" t="str">
        <f t="shared" si="290"/>
        <v>2.90990990753761-3155.23951572303i</v>
      </c>
      <c r="G1061" t="str">
        <f t="shared" si="291"/>
        <v>0.999999999184753-0.0000285525368010916i</v>
      </c>
      <c r="H1061" t="str">
        <f t="shared" si="292"/>
        <v>15.1522653370116+0.698072397832772i</v>
      </c>
      <c r="I1061" t="str">
        <f t="shared" si="293"/>
        <v>15.2111289406481-323.677259757674i</v>
      </c>
      <c r="K1061" t="str">
        <f t="shared" si="294"/>
        <v>0.329284757928339-0.0153321102279052i</v>
      </c>
      <c r="L1061" t="str">
        <f t="shared" si="295"/>
        <v>0.000416666666666667-9.93564757511454i</v>
      </c>
      <c r="M1061" t="str">
        <f t="shared" si="296"/>
        <v>0.005-24.7222289663144i</v>
      </c>
      <c r="N1061">
        <f t="shared" si="297"/>
        <v>87.768374578852345</v>
      </c>
      <c r="O1061">
        <f t="shared" si="298"/>
        <v>67.046181810650069</v>
      </c>
      <c r="P1061" s="3">
        <f t="shared" si="299"/>
        <v>67.046181810650069</v>
      </c>
      <c r="Q1061" s="3">
        <f t="shared" si="300"/>
        <v>-92.231625421147655</v>
      </c>
      <c r="R1061">
        <f t="shared" si="301"/>
        <v>87.768374578852345</v>
      </c>
      <c r="S1061">
        <f t="shared" si="302"/>
        <v>4.733622263970523E-2</v>
      </c>
      <c r="T1061">
        <f t="shared" si="285"/>
        <v>67.046181810650069</v>
      </c>
    </row>
    <row r="1062" spans="1:20" x14ac:dyDescent="0.25">
      <c r="A1062">
        <f t="shared" si="286"/>
        <v>298.5524631698089</v>
      </c>
      <c r="B1062">
        <f t="shared" si="303"/>
        <v>47.516100285736115</v>
      </c>
      <c r="C1062" t="str">
        <f t="shared" si="287"/>
        <v>-87.6374548597584-2240.40217977769i</v>
      </c>
      <c r="D1062" t="str">
        <f t="shared" si="288"/>
        <v>3.47812498516516-334.94973297037i</v>
      </c>
      <c r="E1062" t="str">
        <f t="shared" si="289"/>
        <v>162.444478871763-0.450906847881516i</v>
      </c>
      <c r="F1062" t="str">
        <f t="shared" si="290"/>
        <v>2.90990990751955-3143.29499537327i</v>
      </c>
      <c r="G1062" t="str">
        <f t="shared" si="291"/>
        <v>0.999999999178545-0.000028661036440758i</v>
      </c>
      <c r="H1062" t="str">
        <f t="shared" si="292"/>
        <v>15.1522710494546+0.700725191641523i</v>
      </c>
      <c r="I1062" t="str">
        <f t="shared" si="293"/>
        <v>15.2111315822515-322.451959683586i</v>
      </c>
      <c r="K1062" t="str">
        <f t="shared" si="294"/>
        <v>0.329279323676717-0.015390117775297i</v>
      </c>
      <c r="L1062" t="str">
        <f t="shared" si="295"/>
        <v>0.000416666666666667-9.89803504195516i</v>
      </c>
      <c r="M1062" t="str">
        <f t="shared" si="296"/>
        <v>0.005-24.628640133806i</v>
      </c>
      <c r="N1062">
        <f t="shared" si="297"/>
        <v>87.759912201892732</v>
      </c>
      <c r="O1062">
        <f t="shared" si="298"/>
        <v>67.013159909988858</v>
      </c>
      <c r="P1062" s="3">
        <f t="shared" si="299"/>
        <v>67.013159909988858</v>
      </c>
      <c r="Q1062" s="3">
        <f t="shared" si="300"/>
        <v>-92.240087798107268</v>
      </c>
      <c r="R1062">
        <f t="shared" si="301"/>
        <v>87.759912201892732</v>
      </c>
      <c r="S1062">
        <f t="shared" si="302"/>
        <v>4.7516100285736114E-2</v>
      </c>
      <c r="T1062">
        <f t="shared" si="285"/>
        <v>67.013159909988858</v>
      </c>
    </row>
    <row r="1063" spans="1:20" x14ac:dyDescent="0.25">
      <c r="A1063">
        <f t="shared" si="286"/>
        <v>299.68696252985421</v>
      </c>
      <c r="B1063">
        <f t="shared" si="303"/>
        <v>47.696661466821915</v>
      </c>
      <c r="C1063" t="str">
        <f t="shared" si="287"/>
        <v>-87.6357898429983-2231.88769855117i</v>
      </c>
      <c r="D1063" t="str">
        <f t="shared" si="288"/>
        <v>3.47812498505221-333.681744072519i</v>
      </c>
      <c r="E1063" t="str">
        <f t="shared" si="289"/>
        <v>162.444288552612-0.452610644411207i</v>
      </c>
      <c r="F1063" t="str">
        <f t="shared" si="290"/>
        <v>2.90990990750135-3131.39569237729i</v>
      </c>
      <c r="G1063" t="str">
        <f t="shared" si="291"/>
        <v>0.99999999917229-0.0000287699483790528i</v>
      </c>
      <c r="H1063" t="str">
        <f t="shared" si="292"/>
        <v>15.1522768053977+0.703388067425092i</v>
      </c>
      <c r="I1063" t="str">
        <f t="shared" si="293"/>
        <v>15.2111342439702-321.231298189221i</v>
      </c>
      <c r="K1063" t="str">
        <f t="shared" si="294"/>
        <v>0.329273848228073-0.0154483428479003i</v>
      </c>
      <c r="L1063" t="str">
        <f t="shared" si="295"/>
        <v>0.000416666666666667-9.86056489535275i</v>
      </c>
      <c r="M1063" t="str">
        <f t="shared" si="296"/>
        <v>0.005-24.5354055925543i</v>
      </c>
      <c r="N1063">
        <f t="shared" si="297"/>
        <v>87.751417871176599</v>
      </c>
      <c r="O1063">
        <f t="shared" si="298"/>
        <v>66.980137416394328</v>
      </c>
      <c r="P1063" s="3">
        <f t="shared" si="299"/>
        <v>66.980137416394328</v>
      </c>
      <c r="Q1063" s="3">
        <f t="shared" si="300"/>
        <v>-92.248582128823401</v>
      </c>
      <c r="R1063">
        <f t="shared" si="301"/>
        <v>87.751417871176599</v>
      </c>
      <c r="S1063">
        <f t="shared" si="302"/>
        <v>4.7696661466821916E-2</v>
      </c>
      <c r="T1063">
        <f t="shared" si="285"/>
        <v>66.980137416394328</v>
      </c>
    </row>
    <row r="1064" spans="1:20" x14ac:dyDescent="0.25">
      <c r="A1064">
        <f t="shared" si="286"/>
        <v>300.82577298746764</v>
      </c>
      <c r="B1064">
        <f t="shared" si="303"/>
        <v>47.877908780395842</v>
      </c>
      <c r="C1064" t="str">
        <f t="shared" si="287"/>
        <v>-87.6341122119707-2223.40532504738i</v>
      </c>
      <c r="D1064" t="str">
        <f t="shared" si="288"/>
        <v>3.4781249849384-332.418555298581i</v>
      </c>
      <c r="E1064" t="str">
        <f t="shared" si="289"/>
        <v>162.444096791669-0.454320805316837i</v>
      </c>
      <c r="F1064" t="str">
        <f t="shared" si="290"/>
        <v>2.90990990748301-3119.54143555962i</v>
      </c>
      <c r="G1064" t="str">
        <f t="shared" si="291"/>
        <v>0.999999999165988-0.0000288792741827112i</v>
      </c>
      <c r="H1064" t="str">
        <f t="shared" si="292"/>
        <v>15.1522826051722+0.70606106351051i</v>
      </c>
      <c r="I1064" t="str">
        <f t="shared" si="293"/>
        <v>15.2111369259573-320.015257714954i</v>
      </c>
      <c r="K1064" t="str">
        <f t="shared" si="294"/>
        <v>0.329268331271483-0.0155067862392483i</v>
      </c>
      <c r="L1064" t="str">
        <f t="shared" si="295"/>
        <v>0.000416666666666667-9.8232365962869i</v>
      </c>
      <c r="M1064" t="str">
        <f t="shared" si="296"/>
        <v>0.005-24.4425240013491i</v>
      </c>
      <c r="N1064">
        <f t="shared" si="297"/>
        <v>87.742891467597929</v>
      </c>
      <c r="O1064">
        <f t="shared" si="298"/>
        <v>66.947114325375225</v>
      </c>
      <c r="P1064" s="3">
        <f t="shared" si="299"/>
        <v>66.947114325375225</v>
      </c>
      <c r="Q1064" s="3">
        <f t="shared" si="300"/>
        <v>-92.257108532402071</v>
      </c>
      <c r="R1064">
        <f t="shared" si="301"/>
        <v>87.742891467597929</v>
      </c>
      <c r="S1064">
        <f t="shared" si="302"/>
        <v>4.7877908780395842E-2</v>
      </c>
      <c r="T1064">
        <f t="shared" si="285"/>
        <v>66.947114325375225</v>
      </c>
    </row>
    <row r="1065" spans="1:20" x14ac:dyDescent="0.25">
      <c r="A1065">
        <f t="shared" si="286"/>
        <v>301.96891092482002</v>
      </c>
      <c r="B1065">
        <f t="shared" si="303"/>
        <v>48.059844833761346</v>
      </c>
      <c r="C1065" t="str">
        <f t="shared" si="287"/>
        <v>-87.6324218715972-2214.95493725903i</v>
      </c>
      <c r="D1065" t="str">
        <f t="shared" si="288"/>
        <v>3.4781249848237-331.160148477163i</v>
      </c>
      <c r="E1065" t="str">
        <f t="shared" si="289"/>
        <v>162.44390357807-0.456037353530609i</v>
      </c>
      <c r="F1065" t="str">
        <f t="shared" si="290"/>
        <v>2.90990990746453-3107.73205439282i</v>
      </c>
      <c r="G1065" t="str">
        <f t="shared" si="291"/>
        <v>0.999999999159637-0.0000289890154244214i</v>
      </c>
      <c r="H1065" t="str">
        <f t="shared" si="292"/>
        <v>15.1522884491118+0.708744218370653i</v>
      </c>
      <c r="I1065" t="str">
        <f t="shared" si="293"/>
        <v>15.2111396283671-318.803820767636i</v>
      </c>
      <c r="K1065" t="str">
        <f t="shared" si="294"/>
        <v>0.329262772493699-0.0155654487455146i</v>
      </c>
      <c r="L1065" t="str">
        <f t="shared" si="295"/>
        <v>0.000416666666666667-9.78604960777735i</v>
      </c>
      <c r="M1065" t="str">
        <f t="shared" si="296"/>
        <v>0.005-24.3499940240577i</v>
      </c>
      <c r="N1065">
        <f t="shared" si="297"/>
        <v>87.734332871624602</v>
      </c>
      <c r="O1065">
        <f t="shared" si="298"/>
        <v>66.914090632406783</v>
      </c>
      <c r="P1065" s="3">
        <f t="shared" si="299"/>
        <v>66.914090632406783</v>
      </c>
      <c r="Q1065" s="3">
        <f t="shared" si="300"/>
        <v>-92.265667128375398</v>
      </c>
      <c r="R1065">
        <f t="shared" si="301"/>
        <v>87.734332871624602</v>
      </c>
      <c r="S1065">
        <f t="shared" si="302"/>
        <v>4.8059844833761349E-2</v>
      </c>
      <c r="T1065">
        <f t="shared" si="285"/>
        <v>66.914090632406783</v>
      </c>
    </row>
    <row r="1066" spans="1:20" x14ac:dyDescent="0.25">
      <c r="A1066">
        <f t="shared" si="286"/>
        <v>303.11639278633436</v>
      </c>
      <c r="B1066">
        <f t="shared" si="303"/>
        <v>48.242472244129644</v>
      </c>
      <c r="C1066" t="str">
        <f t="shared" si="287"/>
        <v>-87.6307187260936-2206.53641363902i</v>
      </c>
      <c r="D1066" t="str">
        <f t="shared" si="288"/>
        <v>3.47812498470815-329.906505505659i</v>
      </c>
      <c r="E1066" t="str">
        <f t="shared" si="289"/>
        <v>162.443708900867-0.457760312057978i</v>
      </c>
      <c r="F1066" t="str">
        <f t="shared" si="290"/>
        <v>2.90990990744591-3095.96737899496i</v>
      </c>
      <c r="G1066" t="str">
        <f t="shared" si="291"/>
        <v>0.999999999153238-0.000029099173682848i</v>
      </c>
      <c r="H1066" t="str">
        <f t="shared" si="292"/>
        <v>15.1522943375531+0.711437570624778i</v>
      </c>
      <c r="I1066" t="str">
        <f t="shared" si="293"/>
        <v>15.2111423513554-317.596969920343i</v>
      </c>
      <c r="K1066" t="str">
        <f t="shared" si="294"/>
        <v>0.329257171579129-0.0156243311655191i</v>
      </c>
      <c r="L1066" t="str">
        <f t="shared" si="295"/>
        <v>0.000416666666666667-9.74900339487676i</v>
      </c>
      <c r="M1066" t="str">
        <f t="shared" si="296"/>
        <v>0.005-24.2578143296052i</v>
      </c>
      <c r="N1066">
        <f t="shared" si="297"/>
        <v>87.72574196329677</v>
      </c>
      <c r="O1066">
        <f t="shared" si="298"/>
        <v>66.88106633292972</v>
      </c>
      <c r="P1066" s="3">
        <f t="shared" si="299"/>
        <v>66.88106633292972</v>
      </c>
      <c r="Q1066" s="3">
        <f t="shared" si="300"/>
        <v>-92.27425803670323</v>
      </c>
      <c r="R1066">
        <f t="shared" si="301"/>
        <v>87.72574196329677</v>
      </c>
      <c r="S1066">
        <f t="shared" si="302"/>
        <v>4.8242472244129642E-2</v>
      </c>
      <c r="T1066">
        <f t="shared" si="285"/>
        <v>66.88106633292972</v>
      </c>
    </row>
    <row r="1067" spans="1:20" x14ac:dyDescent="0.25">
      <c r="A1067">
        <f t="shared" si="286"/>
        <v>304.26823507892249</v>
      </c>
      <c r="B1067">
        <f t="shared" si="303"/>
        <v>48.425793638657339</v>
      </c>
      <c r="C1067" t="str">
        <f t="shared" si="287"/>
        <v>-87.6290026789557-2198.14963309885i</v>
      </c>
      <c r="D1067" t="str">
        <f t="shared" si="288"/>
        <v>3.47812498459172-328.657608349995i</v>
      </c>
      <c r="E1067" t="str">
        <f t="shared" si="289"/>
        <v>162.443512749031-0.459489703977221i</v>
      </c>
      <c r="F1067" t="str">
        <f t="shared" si="290"/>
        <v>2.90990990742715-3084.24724012724i</v>
      </c>
      <c r="G1067" t="str">
        <f t="shared" si="291"/>
        <v>0.99999999914679-0.0000292097505426546i</v>
      </c>
      <c r="H1067" t="str">
        <f t="shared" si="292"/>
        <v>15.1523002708348+0.714141159039054i</v>
      </c>
      <c r="I1067" t="str">
        <f t="shared" si="293"/>
        <v>15.2111450950786-316.394687812118i</v>
      </c>
      <c r="K1067" t="str">
        <f t="shared" si="294"/>
        <v>0.329251528209824-0.0156834343007329i</v>
      </c>
      <c r="L1067" t="str">
        <f t="shared" si="295"/>
        <v>0.000416666666666667-9.71209742466312i</v>
      </c>
      <c r="M1067" t="str">
        <f t="shared" si="296"/>
        <v>0.005-24.1659835919558i</v>
      </c>
      <c r="N1067">
        <f t="shared" si="297"/>
        <v>87.717118622225883</v>
      </c>
      <c r="O1067">
        <f t="shared" si="298"/>
        <v>66.84804142235069</v>
      </c>
      <c r="P1067" s="3">
        <f t="shared" si="299"/>
        <v>66.84804142235069</v>
      </c>
      <c r="Q1067" s="3">
        <f t="shared" si="300"/>
        <v>-92.282881377774117</v>
      </c>
      <c r="R1067">
        <f t="shared" si="301"/>
        <v>87.717118622225883</v>
      </c>
      <c r="S1067">
        <f t="shared" si="302"/>
        <v>4.8425793638657337E-2</v>
      </c>
      <c r="T1067">
        <f t="shared" si="285"/>
        <v>66.84804142235069</v>
      </c>
    </row>
    <row r="1068" spans="1:20" x14ac:dyDescent="0.25">
      <c r="A1068">
        <f t="shared" si="286"/>
        <v>305.42445437222239</v>
      </c>
      <c r="B1068">
        <f t="shared" si="303"/>
        <v>48.60981165448424</v>
      </c>
      <c r="C1068" t="str">
        <f t="shared" si="287"/>
        <v>-87.6272736329666-2189.79447500683i</v>
      </c>
      <c r="D1068" t="str">
        <f t="shared" si="288"/>
        <v>3.47812498447439-327.413439044364i</v>
      </c>
      <c r="E1068" t="str">
        <f t="shared" si="289"/>
        <v>162.443315111452-0.461225552439991i</v>
      </c>
      <c r="F1068" t="str">
        <f t="shared" si="290"/>
        <v>2.90990990740825-3072.57146919152i</v>
      </c>
      <c r="G1068" t="str">
        <f t="shared" si="291"/>
        <v>0.999999999140294-0.0000293207475945262i</v>
      </c>
      <c r="H1068" t="str">
        <f t="shared" si="292"/>
        <v>15.1523062492983+0.71685502252716i</v>
      </c>
      <c r="I1068" t="str">
        <f t="shared" si="293"/>
        <v>15.2111478596947-315.196957147726i</v>
      </c>
      <c r="K1068" t="str">
        <f t="shared" si="294"/>
        <v>0.329245842065458-0.0157427589552853i</v>
      </c>
      <c r="L1068" t="str">
        <f t="shared" si="295"/>
        <v>0.000416666666666667-9.67533116623141i</v>
      </c>
      <c r="M1068" t="str">
        <f t="shared" si="296"/>
        <v>0.005-24.0745004900935i</v>
      </c>
      <c r="N1068">
        <f t="shared" si="297"/>
        <v>87.708462727593101</v>
      </c>
      <c r="O1068">
        <f t="shared" si="298"/>
        <v>66.815015896041729</v>
      </c>
      <c r="P1068" s="3">
        <f t="shared" si="299"/>
        <v>66.815015896041729</v>
      </c>
      <c r="Q1068" s="3">
        <f t="shared" si="300"/>
        <v>-92.291537272406899</v>
      </c>
      <c r="R1068">
        <f t="shared" si="301"/>
        <v>87.708462727593101</v>
      </c>
      <c r="S1068">
        <f t="shared" si="302"/>
        <v>4.860981165448424E-2</v>
      </c>
      <c r="T1068">
        <f t="shared" ref="T1068:T1131" si="304">P1068</f>
        <v>66.815015896041729</v>
      </c>
    </row>
    <row r="1069" spans="1:20" x14ac:dyDescent="0.25">
      <c r="A1069">
        <f t="shared" ref="A1069:A1132" si="305">2*PI()*B1069</f>
        <v>306.5850672988368</v>
      </c>
      <c r="B1069">
        <f t="shared" si="303"/>
        <v>48.794528938771279</v>
      </c>
      <c r="C1069" t="str">
        <f t="shared" ref="C1069:C1132" si="306">IMPRODUCT(D1069,E1069,$C$40,,K1069,$C$41)</f>
        <v>-87.6255314901764-2181.47081918628i</v>
      </c>
      <c r="D1069" t="str">
        <f t="shared" ref="D1069:D1132" si="307">IMDIV(IMPRODUCT($C$37,$C$38,COMPLEX(1,A1069/$C$38)),IMSUM(-1*A1069*A1069/$C$39,COMPLEX(0,1*A1069)))</f>
        <v>3.47812498435616-326.173979690975i</v>
      </c>
      <c r="E1069" t="str">
        <f t="shared" ref="E1069:E1132" si="308">IMDIV(IMPRODUCT(IMSUM(F1069,G1069),$C$29,H1069),IMSUM(1,I1069))</f>
        <v>162.443115976935-0.462967880671078i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15.1523122732879+0.719579200150831i</v>
      </c>
      <c r="I1069" t="str">
        <f t="shared" ref="I1069:I1132" si="312">IMPRODUCT(F1069,$C$29,H1069,$C$31)</f>
        <v>15.2111506453627-314.003760697415i</v>
      </c>
      <c r="K1069" t="str">
        <f t="shared" ref="K1069:K1132" si="313">IF($C$26&lt;=0,IMDIV(1,IMSUM(IMDIV(1,L1069),1/$C$18)),IMDIV(1,IMSUM(IMDIV(1,L1069),1/$C$18,IMDIV(1,M1069))))</f>
        <v>0.329240112823305-0.0158023059359679i</v>
      </c>
      <c r="L1069" t="str">
        <f t="shared" ref="L1069:L1132" si="314">IMSUM($C$21/$C$22,IMDIV(1,COMPLEX(0,$C$20*$C$22*A1069)))</f>
        <v>0.000416666666666667-9.63870409068683i</v>
      </c>
      <c r="M1069" t="str">
        <f t="shared" ref="M1069:M1132" si="315">IMSUM($C$25/$C$26,IMDIV(1,COMPLEX(0,$C$24*$C$26*A1069)))</f>
        <v>0.005-23.983363708003i</v>
      </c>
      <c r="N1069">
        <f t="shared" ref="N1069:N1132" si="316">ABS(R1069)</f>
        <v>87.699774158148131</v>
      </c>
      <c r="O1069">
        <f t="shared" ref="O1069:O1132" si="317">ABS(P1069)</f>
        <v>66.781989749339829</v>
      </c>
      <c r="P1069" s="3">
        <f t="shared" ref="P1069:P1132" si="318">20*LOG10(IMABS(C1069))</f>
        <v>66.781989749339829</v>
      </c>
      <c r="Q1069" s="3">
        <f t="shared" ref="Q1069:Q1132" si="319">IMARGUMENT(C1069)*180/PI()</f>
        <v>-92.300225841851869</v>
      </c>
      <c r="R1069">
        <f t="shared" ref="R1069:R1132" si="320">IF(Q1069&lt;0,Q1069+180,Q1069-180)</f>
        <v>87.699774158148131</v>
      </c>
      <c r="S1069">
        <f t="shared" ref="S1069:S1132" si="321">B1069/1000</f>
        <v>4.879452893877128E-2</v>
      </c>
      <c r="T1069">
        <f t="shared" si="304"/>
        <v>66.781989749339829</v>
      </c>
    </row>
    <row r="1070" spans="1:20" x14ac:dyDescent="0.25">
      <c r="A1070">
        <f t="shared" si="305"/>
        <v>307.75009055457247</v>
      </c>
      <c r="B1070">
        <f t="shared" ref="B1070:B1133" si="322">B1069*(1+B$42)</f>
        <v>48.979948148738615</v>
      </c>
      <c r="C1070" t="str">
        <f t="shared" si="306"/>
        <v>-87.6237761519134-2173.17854591394i</v>
      </c>
      <c r="D1070" t="str">
        <f t="shared" si="307"/>
        <v>3.47812498423704-324.939212459789i</v>
      </c>
      <c r="E1070" t="str">
        <f t="shared" si="308"/>
        <v>162.442915334204-0.464716711968789i</v>
      </c>
      <c r="F1070" t="str">
        <f t="shared" si="309"/>
        <v>2.90990990737-3049.3523599124i</v>
      </c>
      <c r="G1070" t="str">
        <f t="shared" si="310"/>
        <v>0.999999999127152-0.0000295440086674516i</v>
      </c>
      <c r="H1070" t="str">
        <f t="shared" si="311"/>
        <v>15.1523183431502+0.72231373112043i</v>
      </c>
      <c r="I1070" t="str">
        <f t="shared" si="312"/>
        <v>15.2111534522431-312.815081296653i</v>
      </c>
      <c r="K1070" t="str">
        <f t="shared" si="313"/>
        <v>0.329234340158235-0.0158620760522422i</v>
      </c>
      <c r="L1070" t="str">
        <f t="shared" si="314"/>
        <v>0.000416666666666667-9.60221567113651i</v>
      </c>
      <c r="M1070" t="str">
        <f t="shared" si="315"/>
        <v>0.005-23.8925719346513i</v>
      </c>
      <c r="N1070">
        <f t="shared" si="316"/>
        <v>87.691052792207756</v>
      </c>
      <c r="O1070">
        <f t="shared" si="317"/>
        <v>66.748962977547123</v>
      </c>
      <c r="P1070" s="3">
        <f t="shared" si="318"/>
        <v>66.748962977547123</v>
      </c>
      <c r="Q1070" s="3">
        <f t="shared" si="319"/>
        <v>-92.308947207792244</v>
      </c>
      <c r="R1070">
        <f t="shared" si="320"/>
        <v>87.691052792207756</v>
      </c>
      <c r="S1070">
        <f t="shared" si="321"/>
        <v>4.8979948148738614E-2</v>
      </c>
      <c r="T1070">
        <f t="shared" si="304"/>
        <v>66.748962977547123</v>
      </c>
    </row>
    <row r="1071" spans="1:20" x14ac:dyDescent="0.25">
      <c r="A1071">
        <f t="shared" si="305"/>
        <v>308.91954089867983</v>
      </c>
      <c r="B1071">
        <f t="shared" si="322"/>
        <v>49.16607195170382</v>
      </c>
      <c r="C1071" t="str">
        <f t="shared" si="306"/>
        <v>-87.6220075187653-2164.91753591811i</v>
      </c>
      <c r="D1071" t="str">
        <f t="shared" si="307"/>
        <v>3.47812498411702-323.709119588262i</v>
      </c>
      <c r="E1071" t="str">
        <f t="shared" si="308"/>
        <v>162.442713171898-0.466472069704903i</v>
      </c>
      <c r="F1071" t="str">
        <f t="shared" si="309"/>
        <v>2.90990990735066-3037.8086875543i</v>
      </c>
      <c r="G1071" t="str">
        <f t="shared" si="310"/>
        <v>0.999999999120505-0.0000296562759001908i</v>
      </c>
      <c r="H1071" t="str">
        <f t="shared" si="311"/>
        <v>15.1523244592346+0.725058654795506i</v>
      </c>
      <c r="I1071" t="str">
        <f t="shared" si="312"/>
        <v>15.2111562804974-311.630901845887i</v>
      </c>
      <c r="K1071" t="str">
        <f t="shared" si="313"/>
        <v>0.329228523742683-0.0159220701162438i</v>
      </c>
      <c r="L1071" t="str">
        <f t="shared" si="314"/>
        <v>0.000416666666666667-9.56586538268231i</v>
      </c>
      <c r="M1071" t="str">
        <f t="shared" si="315"/>
        <v>0.005-23.8021238639682i</v>
      </c>
      <c r="N1071">
        <f t="shared" si="316"/>
        <v>87.682298507654693</v>
      </c>
      <c r="O1071">
        <f t="shared" si="317"/>
        <v>66.715935575930175</v>
      </c>
      <c r="P1071" s="3">
        <f t="shared" si="318"/>
        <v>66.715935575930175</v>
      </c>
      <c r="Q1071" s="3">
        <f t="shared" si="319"/>
        <v>-92.317701492345307</v>
      </c>
      <c r="R1071">
        <f t="shared" si="320"/>
        <v>87.682298507654693</v>
      </c>
      <c r="S1071">
        <f t="shared" si="321"/>
        <v>4.9166071951703819E-2</v>
      </c>
      <c r="T1071">
        <f t="shared" si="304"/>
        <v>66.715935575930175</v>
      </c>
    </row>
    <row r="1072" spans="1:20" x14ac:dyDescent="0.25">
      <c r="A1072">
        <f t="shared" si="305"/>
        <v>310.09343515409483</v>
      </c>
      <c r="B1072">
        <f t="shared" si="322"/>
        <v>49.352903025120298</v>
      </c>
      <c r="C1072" t="str">
        <f t="shared" si="306"/>
        <v>-87.6202254905819-2156.68767037703i</v>
      </c>
      <c r="D1072" t="str">
        <f t="shared" si="307"/>
        <v>3.47812498399607-322.483683381099i</v>
      </c>
      <c r="E1072" t="str">
        <f t="shared" si="308"/>
        <v>162.44250947857-0.468233977324885i</v>
      </c>
      <c r="F1072" t="str">
        <f t="shared" si="309"/>
        <v>2.90990990733117-3026.30871509405i</v>
      </c>
      <c r="G1072" t="str">
        <f t="shared" si="310"/>
        <v>0.999999999113808-0.0000297689697484121i</v>
      </c>
      <c r="H1072" t="str">
        <f t="shared" si="311"/>
        <v>15.152330621893+0.727814010685363i</v>
      </c>
      <c r="I1072" t="str">
        <f t="shared" si="312"/>
        <v>15.2111591302884-310.451205310298i</v>
      </c>
      <c r="K1072" t="str">
        <f t="shared" si="313"/>
        <v>0.32922266324664-0.0159822889427886i</v>
      </c>
      <c r="L1072" t="str">
        <f t="shared" si="314"/>
        <v>0.000416666666666667-9.52965270241308i</v>
      </c>
      <c r="M1072" t="str">
        <f t="shared" si="315"/>
        <v>0.005-23.7120181948279i</v>
      </c>
      <c r="N1072">
        <f t="shared" si="316"/>
        <v>87.673511181936021</v>
      </c>
      <c r="O1072">
        <f t="shared" si="317"/>
        <v>66.682907539719992</v>
      </c>
      <c r="P1072" s="3">
        <f t="shared" si="318"/>
        <v>66.682907539719992</v>
      </c>
      <c r="Q1072" s="3">
        <f t="shared" si="319"/>
        <v>-92.326488818063979</v>
      </c>
      <c r="R1072">
        <f t="shared" si="320"/>
        <v>87.673511181936021</v>
      </c>
      <c r="S1072">
        <f t="shared" si="321"/>
        <v>4.9352903025120298E-2</v>
      </c>
      <c r="T1072">
        <f t="shared" si="304"/>
        <v>66.682907539719992</v>
      </c>
    </row>
    <row r="1073" spans="1:20" x14ac:dyDescent="0.25">
      <c r="A1073">
        <f t="shared" si="305"/>
        <v>311.27179020768034</v>
      </c>
      <c r="B1073">
        <f t="shared" si="322"/>
        <v>49.540444056615755</v>
      </c>
      <c r="C1073" t="str">
        <f t="shared" si="306"/>
        <v>-87.6184299664632-2148.48883091714i</v>
      </c>
      <c r="D1073" t="str">
        <f t="shared" si="307"/>
        <v>3.47812498387422-321.262886209988i</v>
      </c>
      <c r="E1073" t="str">
        <f t="shared" si="308"/>
        <v>162.44230424269-0.47000245834788i</v>
      </c>
      <c r="F1073" t="str">
        <f t="shared" si="309"/>
        <v>2.90990990731154-3014.85227710067i</v>
      </c>
      <c r="G1073" t="str">
        <f t="shared" si="310"/>
        <v>0.99999999910706-0.0000298820918332544i</v>
      </c>
      <c r="H1073" t="str">
        <f t="shared" si="311"/>
        <v>15.1523368314802+0.730579838449622i</v>
      </c>
      <c r="I1073" t="str">
        <f t="shared" si="312"/>
        <v>15.2111620017797-309.275974719557i</v>
      </c>
      <c r="K1073" t="str">
        <f t="shared" si="313"/>
        <v>0.329216758337629-0.016042733349378i</v>
      </c>
      <c r="L1073" t="str">
        <f t="shared" si="314"/>
        <v>0.000416666666666667-9.49357710939741i</v>
      </c>
      <c r="M1073" t="str">
        <f t="shared" si="315"/>
        <v>0.005-23.62225363103i</v>
      </c>
      <c r="N1073">
        <f t="shared" si="316"/>
        <v>87.664690692062152</v>
      </c>
      <c r="O1073">
        <f t="shared" si="317"/>
        <v>66.64987886411167</v>
      </c>
      <c r="P1073" s="3">
        <f t="shared" si="318"/>
        <v>66.64987886411167</v>
      </c>
      <c r="Q1073" s="3">
        <f t="shared" si="319"/>
        <v>-92.335309307937848</v>
      </c>
      <c r="R1073">
        <f t="shared" si="320"/>
        <v>87.664690692062152</v>
      </c>
      <c r="S1073">
        <f t="shared" si="321"/>
        <v>4.9540444056615757E-2</v>
      </c>
      <c r="T1073">
        <f t="shared" si="304"/>
        <v>66.64987886411167</v>
      </c>
    </row>
    <row r="1074" spans="1:20" x14ac:dyDescent="0.25">
      <c r="A1074">
        <f t="shared" si="305"/>
        <v>312.45462301046956</v>
      </c>
      <c r="B1074">
        <f t="shared" si="322"/>
        <v>49.728697744030896</v>
      </c>
      <c r="C1074" t="str">
        <f t="shared" si="306"/>
        <v>-87.6166208447607-2140.32089961134i</v>
      </c>
      <c r="D1074" t="str">
        <f t="shared" si="307"/>
        <v>3.47812498375141-320.046710513348i</v>
      </c>
      <c r="E1074" t="str">
        <f t="shared" si="308"/>
        <v>162.44209745264-0.471777536366896i</v>
      </c>
      <c r="F1074" t="str">
        <f t="shared" si="309"/>
        <v>2.90990990729175-3003.43920876945i</v>
      </c>
      <c r="G1074" t="str">
        <f t="shared" si="310"/>
        <v>0.999999999100261-0.0000299956437820169i</v>
      </c>
      <c r="H1074" t="str">
        <f t="shared" si="311"/>
        <v>15.1523430883536+0.733356177898853i</v>
      </c>
      <c r="I1074" t="str">
        <f t="shared" si="312"/>
        <v>15.2111648951372-308.105193167578i</v>
      </c>
      <c r="K1074" t="str">
        <f t="shared" si="313"/>
        <v>0.329210808680689-0.0161034041562055i</v>
      </c>
      <c r="L1074" t="str">
        <f t="shared" si="314"/>
        <v>0.000416666666666667-9.45763808467563i</v>
      </c>
      <c r="M1074" t="str">
        <f t="shared" si="315"/>
        <v>0.005-23.5328288812811i</v>
      </c>
      <c r="N1074">
        <f t="shared" si="316"/>
        <v>87.655836914605175</v>
      </c>
      <c r="O1074">
        <f t="shared" si="317"/>
        <v>66.616849544264028</v>
      </c>
      <c r="P1074" s="3">
        <f t="shared" si="318"/>
        <v>66.616849544264028</v>
      </c>
      <c r="Q1074" s="3">
        <f t="shared" si="319"/>
        <v>-92.344163085394825</v>
      </c>
      <c r="R1074">
        <f t="shared" si="320"/>
        <v>87.655836914605175</v>
      </c>
      <c r="S1074">
        <f t="shared" si="321"/>
        <v>4.9728697744030895E-2</v>
      </c>
      <c r="T1074">
        <f t="shared" si="304"/>
        <v>66.616849544264028</v>
      </c>
    </row>
    <row r="1075" spans="1:20" x14ac:dyDescent="0.25">
      <c r="A1075">
        <f t="shared" si="305"/>
        <v>313.64195057790937</v>
      </c>
      <c r="B1075">
        <f t="shared" si="322"/>
        <v>49.917666795458217</v>
      </c>
      <c r="C1075" t="str">
        <f t="shared" si="306"/>
        <v>-87.6147980230687-2132.18375897741i</v>
      </c>
      <c r="D1075" t="str">
        <f t="shared" si="307"/>
        <v>3.4781249836277-318.835138796089i</v>
      </c>
      <c r="E1075" t="str">
        <f t="shared" si="308"/>
        <v>162.441889096718-0.47355923504885i</v>
      </c>
      <c r="F1075" t="str">
        <f t="shared" si="309"/>
        <v>2.90990990727182-2992.06934591958i</v>
      </c>
      <c r="G1075" t="str">
        <f t="shared" si="310"/>
        <v>0.99999999909341-0.0000301096272281822i</v>
      </c>
      <c r="H1075" t="str">
        <f t="shared" si="311"/>
        <v>15.1523493928732+0.736143068995061i</v>
      </c>
      <c r="I1075" t="str">
        <f t="shared" si="312"/>
        <v>15.211167810527-306.938843812274i</v>
      </c>
      <c r="K1075" t="str">
        <f t="shared" si="313"/>
        <v>0.329204813938361-0.0161643021861611i</v>
      </c>
      <c r="L1075" t="str">
        <f t="shared" si="314"/>
        <v>0.000416666666666667-9.42183511125283i</v>
      </c>
      <c r="M1075" t="str">
        <f t="shared" si="315"/>
        <v>0.005-23.4437426591763i</v>
      </c>
      <c r="N1075">
        <f t="shared" si="316"/>
        <v>87.64694972569778</v>
      </c>
      <c r="O1075">
        <f t="shared" si="317"/>
        <v>66.583819575299685</v>
      </c>
      <c r="P1075" s="3">
        <f t="shared" si="318"/>
        <v>66.583819575299685</v>
      </c>
      <c r="Q1075" s="3">
        <f t="shared" si="319"/>
        <v>-92.35305027430222</v>
      </c>
      <c r="R1075">
        <f t="shared" si="320"/>
        <v>87.64694972569778</v>
      </c>
      <c r="S1075">
        <f t="shared" si="321"/>
        <v>4.991766679545822E-2</v>
      </c>
      <c r="T1075">
        <f t="shared" si="304"/>
        <v>66.583819575299685</v>
      </c>
    </row>
    <row r="1076" spans="1:20" x14ac:dyDescent="0.25">
      <c r="A1076">
        <f t="shared" si="305"/>
        <v>314.83378999010546</v>
      </c>
      <c r="B1076">
        <f t="shared" si="322"/>
        <v>50.107353929280961</v>
      </c>
      <c r="C1076" t="str">
        <f t="shared" si="306"/>
        <v>-87.6129613982183-2124.07729197618i</v>
      </c>
      <c r="D1076" t="str">
        <f t="shared" si="307"/>
        <v>3.47812498350305-317.628153629341i</v>
      </c>
      <c r="E1076" t="str">
        <f t="shared" si="308"/>
        <v>162.441679163133-0.475347578134811i</v>
      </c>
      <c r="F1076" t="str">
        <f t="shared" si="309"/>
        <v>2.90990990725173-2980.74252499176i</v>
      </c>
      <c r="G1076" t="str">
        <f t="shared" si="310"/>
        <v>0.999999999086507-0.0000302240438114407i</v>
      </c>
      <c r="H1076" t="str">
        <f t="shared" si="311"/>
        <v>15.152355745402+0.738940551852333i</v>
      </c>
      <c r="I1076" t="str">
        <f t="shared" si="312"/>
        <v>15.2111707481171-305.77690987532i</v>
      </c>
      <c r="K1076" t="str">
        <f t="shared" si="313"/>
        <v>0.329198773770664-0.0162254282648375i</v>
      </c>
      <c r="L1076" t="str">
        <f t="shared" si="314"/>
        <v>0.000416666666666667-9.3861676740913i</v>
      </c>
      <c r="M1076" t="str">
        <f t="shared" si="315"/>
        <v>0.005-23.3549936831802i</v>
      </c>
      <c r="N1076">
        <f t="shared" si="316"/>
        <v>87.63802900103174</v>
      </c>
      <c r="O1076">
        <f t="shared" si="317"/>
        <v>66.550788952304288</v>
      </c>
      <c r="P1076" s="3">
        <f t="shared" si="318"/>
        <v>66.550788952304288</v>
      </c>
      <c r="Q1076" s="3">
        <f t="shared" si="319"/>
        <v>-92.36197099896826</v>
      </c>
      <c r="R1076">
        <f t="shared" si="320"/>
        <v>87.63802900103174</v>
      </c>
      <c r="S1076">
        <f t="shared" si="321"/>
        <v>5.0107353929280958E-2</v>
      </c>
      <c r="T1076">
        <f t="shared" si="304"/>
        <v>66.550788952304288</v>
      </c>
    </row>
    <row r="1077" spans="1:20" x14ac:dyDescent="0.25">
      <c r="A1077">
        <f t="shared" si="305"/>
        <v>316.03015839206785</v>
      </c>
      <c r="B1077">
        <f t="shared" si="322"/>
        <v>50.297761874212227</v>
      </c>
      <c r="C1077" t="str">
        <f t="shared" si="306"/>
        <v>-87.6111108662714-2116.00138200998i</v>
      </c>
      <c r="D1077" t="str">
        <f t="shared" si="307"/>
        <v>3.47812498337743-316.425737650218i</v>
      </c>
      <c r="E1077" t="str">
        <f t="shared" si="308"/>
        <v>162.441467640008-0.477142589440021i</v>
      </c>
      <c r="F1077" t="str">
        <f t="shared" si="309"/>
        <v>2.90990990723148-2969.45858304587i</v>
      </c>
      <c r="G1077" t="str">
        <f t="shared" si="310"/>
        <v>0.999999999079551-0.0000303388951777131i</v>
      </c>
      <c r="H1077" t="str">
        <f t="shared" si="311"/>
        <v>15.1523621463054+0.741748666737358i</v>
      </c>
      <c r="I1077" t="str">
        <f t="shared" si="312"/>
        <v>15.2111737080761-304.619374641903i</v>
      </c>
      <c r="K1077" t="str">
        <f t="shared" si="313"/>
        <v>0.329192687835079-0.0162867832205348i</v>
      </c>
      <c r="L1077" t="str">
        <f t="shared" si="314"/>
        <v>0.000416666666666667-9.35063526010291i</v>
      </c>
      <c r="M1077" t="str">
        <f t="shared" si="315"/>
        <v>0.005-23.2665806766091i</v>
      </c>
      <c r="N1077">
        <f t="shared" si="316"/>
        <v>87.629074615856794</v>
      </c>
      <c r="O1077">
        <f t="shared" si="317"/>
        <v>66.517757670326773</v>
      </c>
      <c r="P1077" s="3">
        <f t="shared" si="318"/>
        <v>66.517757670326773</v>
      </c>
      <c r="Q1077" s="3">
        <f t="shared" si="319"/>
        <v>-92.370925384143206</v>
      </c>
      <c r="R1077">
        <f t="shared" si="320"/>
        <v>87.629074615856794</v>
      </c>
      <c r="S1077">
        <f t="shared" si="321"/>
        <v>5.0297761874212227E-2</v>
      </c>
      <c r="T1077">
        <f t="shared" si="304"/>
        <v>66.517757670326773</v>
      </c>
    </row>
    <row r="1078" spans="1:20" x14ac:dyDescent="0.25">
      <c r="A1078">
        <f t="shared" si="305"/>
        <v>317.2310729939577</v>
      </c>
      <c r="B1078">
        <f t="shared" si="322"/>
        <v>50.488893369334235</v>
      </c>
      <c r="C1078" t="str">
        <f t="shared" si="306"/>
        <v>-87.609246322518-2107.95591292081i</v>
      </c>
      <c r="D1078" t="str">
        <f t="shared" si="307"/>
        <v>3.47812498325084-315.227873561564i</v>
      </c>
      <c r="E1078" t="str">
        <f t="shared" si="308"/>
        <v>162.441254515373-0.478944292853881i</v>
      </c>
      <c r="F1078" t="str">
        <f t="shared" si="309"/>
        <v>2.90990990721108-2958.21735775861i</v>
      </c>
      <c r="G1078" t="str">
        <f t="shared" si="310"/>
        <v>0.999999999072543-0.000030454182979175i</v>
      </c>
      <c r="H1078" t="str">
        <f t="shared" si="311"/>
        <v>15.152368595952+0.744567454070098i</v>
      </c>
      <c r="I1078" t="str">
        <f t="shared" si="312"/>
        <v>15.2111766905748-303.466221460494i</v>
      </c>
      <c r="K1078" t="str">
        <f t="shared" si="313"/>
        <v>0.32918655578653-0.0163483678842674i</v>
      </c>
      <c r="L1078" t="str">
        <f t="shared" si="314"/>
        <v>0.000416666666666667-9.31523735814202i</v>
      </c>
      <c r="M1078" t="str">
        <f t="shared" si="315"/>
        <v>0.005-23.1785023676122i</v>
      </c>
      <c r="N1078">
        <f t="shared" si="316"/>
        <v>87.620086444978995</v>
      </c>
      <c r="O1078">
        <f t="shared" si="317"/>
        <v>66.484725724378421</v>
      </c>
      <c r="P1078" s="3">
        <f t="shared" si="318"/>
        <v>66.484725724378421</v>
      </c>
      <c r="Q1078" s="3">
        <f t="shared" si="319"/>
        <v>-92.379913555021005</v>
      </c>
      <c r="R1078">
        <f t="shared" si="320"/>
        <v>87.620086444978995</v>
      </c>
      <c r="S1078">
        <f t="shared" si="321"/>
        <v>5.0488893369334237E-2</v>
      </c>
      <c r="T1078">
        <f t="shared" si="304"/>
        <v>66.484725724378421</v>
      </c>
    </row>
    <row r="1079" spans="1:20" x14ac:dyDescent="0.25">
      <c r="A1079">
        <f t="shared" si="305"/>
        <v>318.43655107133475</v>
      </c>
      <c r="B1079">
        <f t="shared" si="322"/>
        <v>50.680751164137703</v>
      </c>
      <c r="C1079" t="str">
        <f t="shared" si="306"/>
        <v>-87.6073676614668-2099.94076898882i</v>
      </c>
      <c r="D1079" t="str">
        <f t="shared" si="307"/>
        <v>3.47812498312331-314.0345441317i</v>
      </c>
      <c r="E1079" t="str">
        <f t="shared" si="308"/>
        <v>162.441039777175-0.480752712340137i</v>
      </c>
      <c r="F1079" t="str">
        <f t="shared" si="309"/>
        <v>2.90990990719053-2947.0186874212i</v>
      </c>
      <c r="G1079" t="str">
        <f t="shared" si="310"/>
        <v>0.999999999065481-0.0000305699088742799i</v>
      </c>
      <c r="H1079" t="str">
        <f t="shared" si="311"/>
        <v>15.152375094713+0.74739695442429i</v>
      </c>
      <c r="I1079" t="str">
        <f t="shared" si="312"/>
        <v>15.2111796957849-302.3174337426i</v>
      </c>
      <c r="K1079" t="str">
        <f t="shared" si="313"/>
        <v>0.329180377277363-0.0164101830897679i</v>
      </c>
      <c r="L1079" t="str">
        <f t="shared" si="314"/>
        <v>0.000416666666666667-9.27997345899777i</v>
      </c>
      <c r="M1079" t="str">
        <f t="shared" si="315"/>
        <v>0.005-23.0907574891534i</v>
      </c>
      <c r="N1079">
        <f t="shared" si="316"/>
        <v>87.611064362759663</v>
      </c>
      <c r="O1079">
        <f t="shared" si="317"/>
        <v>66.451693109433251</v>
      </c>
      <c r="P1079" s="3">
        <f t="shared" si="318"/>
        <v>66.451693109433251</v>
      </c>
      <c r="Q1079" s="3">
        <f t="shared" si="319"/>
        <v>-92.388935637240337</v>
      </c>
      <c r="R1079">
        <f t="shared" si="320"/>
        <v>87.611064362759663</v>
      </c>
      <c r="S1079">
        <f t="shared" si="321"/>
        <v>5.0680751164137706E-2</v>
      </c>
      <c r="T1079">
        <f t="shared" si="304"/>
        <v>66.451693109433251</v>
      </c>
    </row>
    <row r="1080" spans="1:20" x14ac:dyDescent="0.25">
      <c r="A1080">
        <f t="shared" si="305"/>
        <v>319.64660996540579</v>
      </c>
      <c r="B1080">
        <f t="shared" si="322"/>
        <v>50.873338018561427</v>
      </c>
      <c r="C1080" t="str">
        <f t="shared" si="306"/>
        <v>-87.6054747768447-2091.95583493062i</v>
      </c>
      <c r="D1080" t="str">
        <f t="shared" si="307"/>
        <v>3.47812498299481-312.845732194183i</v>
      </c>
      <c r="E1080" t="str">
        <f t="shared" si="308"/>
        <v>162.440823413268-0.482567871937218i</v>
      </c>
      <c r="F1080" t="str">
        <f t="shared" si="309"/>
        <v>2.90990990716984-2935.86241093698i</v>
      </c>
      <c r="G1080" t="str">
        <f t="shared" si="310"/>
        <v>0.999999999058365-0.0000306860745277839i</v>
      </c>
      <c r="H1080" t="str">
        <f t="shared" si="311"/>
        <v>15.1523816429624+0.750237208528048i</v>
      </c>
      <c r="I1080" t="str">
        <f t="shared" si="312"/>
        <v>15.211182723879-301.172994962519i</v>
      </c>
      <c r="K1080" t="str">
        <f t="shared" si="313"/>
        <v>0.329174151957336-0.0164722296734933i</v>
      </c>
      <c r="L1080" t="str">
        <f t="shared" si="314"/>
        <v>0.000416666666666667-9.24484305538736i</v>
      </c>
      <c r="M1080" t="str">
        <f t="shared" si="315"/>
        <v>0.005-23.0033447789932i</v>
      </c>
      <c r="N1080">
        <f t="shared" si="316"/>
        <v>87.602008243113843</v>
      </c>
      <c r="O1080">
        <f t="shared" si="317"/>
        <v>66.418659820427536</v>
      </c>
      <c r="P1080" s="3">
        <f t="shared" si="318"/>
        <v>66.418659820427536</v>
      </c>
      <c r="Q1080" s="3">
        <f t="shared" si="319"/>
        <v>-92.397991756886157</v>
      </c>
      <c r="R1080">
        <f t="shared" si="320"/>
        <v>87.602008243113843</v>
      </c>
      <c r="S1080">
        <f t="shared" si="321"/>
        <v>5.0873338018561427E-2</v>
      </c>
      <c r="T1080">
        <f t="shared" si="304"/>
        <v>66.418659820427536</v>
      </c>
    </row>
    <row r="1081" spans="1:20" x14ac:dyDescent="0.25">
      <c r="A1081">
        <f t="shared" si="305"/>
        <v>320.86126708327436</v>
      </c>
      <c r="B1081">
        <f t="shared" si="322"/>
        <v>51.06665670303196</v>
      </c>
      <c r="C1081" t="str">
        <f t="shared" si="306"/>
        <v>-87.603567561583-2084.00099589752i</v>
      </c>
      <c r="D1081" t="str">
        <f t="shared" si="307"/>
        <v>3.47812498286533-311.661420647553i</v>
      </c>
      <c r="E1081" t="str">
        <f t="shared" si="308"/>
        <v>162.440605411415-0.48438979575773i</v>
      </c>
      <c r="F1081" t="str">
        <f t="shared" si="309"/>
        <v>2.90990990714897-2924.7483678192i</v>
      </c>
      <c r="G1081" t="str">
        <f t="shared" si="310"/>
        <v>0.999999999051195-0.0000308026816107686i</v>
      </c>
      <c r="H1081" t="str">
        <f t="shared" si="311"/>
        <v>15.1523882410771+0.753088257264504i</v>
      </c>
      <c r="I1081" t="str">
        <f t="shared" si="312"/>
        <v>15.2111857750317-300.03288865712i</v>
      </c>
      <c r="K1081" t="str">
        <f t="shared" si="313"/>
        <v>0.329167879473587-0.0165345084746303i</v>
      </c>
      <c r="L1081" t="str">
        <f t="shared" si="314"/>
        <v>0.000416666666666667-9.20984564194793i</v>
      </c>
      <c r="M1081" t="str">
        <f t="shared" si="315"/>
        <v>0.005-22.9162629796704i</v>
      </c>
      <c r="N1081">
        <f t="shared" si="316"/>
        <v>87.592917959509151</v>
      </c>
      <c r="O1081">
        <f t="shared" si="317"/>
        <v>66.385625852259182</v>
      </c>
      <c r="P1081" s="3">
        <f t="shared" si="318"/>
        <v>66.385625852259182</v>
      </c>
      <c r="Q1081" s="3">
        <f t="shared" si="319"/>
        <v>-92.407082040490849</v>
      </c>
      <c r="R1081">
        <f t="shared" si="320"/>
        <v>87.592917959509151</v>
      </c>
      <c r="S1081">
        <f t="shared" si="321"/>
        <v>5.1066656703031961E-2</v>
      </c>
      <c r="T1081">
        <f t="shared" si="304"/>
        <v>66.385625852259182</v>
      </c>
    </row>
    <row r="1082" spans="1:20" x14ac:dyDescent="0.25">
      <c r="A1082">
        <f t="shared" si="305"/>
        <v>322.08053989819075</v>
      </c>
      <c r="B1082">
        <f t="shared" si="322"/>
        <v>51.260709998503479</v>
      </c>
      <c r="C1082" t="str">
        <f t="shared" si="306"/>
        <v>-87.6016459078221-2076.07613747401i</v>
      </c>
      <c r="D1082" t="str">
        <f t="shared" si="307"/>
        <v>3.47812498273486-310.481592455091i</v>
      </c>
      <c r="E1082" t="str">
        <f t="shared" si="308"/>
        <v>162.440385759291-0.486218507989408i</v>
      </c>
      <c r="F1082" t="str">
        <f t="shared" si="309"/>
        <v>2.90990990712796-2913.67639818858i</v>
      </c>
      <c r="G1082" t="str">
        <f t="shared" si="310"/>
        <v>0.99999999904397-0.0000309197318006661i</v>
      </c>
      <c r="H1082" t="str">
        <f t="shared" si="311"/>
        <v>15.1523948894367+0.75595014167232i</v>
      </c>
      <c r="I1082" t="str">
        <f t="shared" si="312"/>
        <v>15.2111888494183-298.897098425585i</v>
      </c>
      <c r="K1082" t="str">
        <f t="shared" si="313"/>
        <v>0.329161559470626-0.0165970203351001i</v>
      </c>
      <c r="L1082" t="str">
        <f t="shared" si="314"/>
        <v>0.000416666666666667-9.17498071523003i</v>
      </c>
      <c r="M1082" t="str">
        <f t="shared" si="315"/>
        <v>0.005-22.8295108384842i</v>
      </c>
      <c r="N1082">
        <f t="shared" si="316"/>
        <v>87.583793384964238</v>
      </c>
      <c r="O1082">
        <f t="shared" si="317"/>
        <v>66.352591199787952</v>
      </c>
      <c r="P1082" s="3">
        <f t="shared" si="318"/>
        <v>66.352591199787952</v>
      </c>
      <c r="Q1082" s="3">
        <f t="shared" si="319"/>
        <v>-92.416206615035762</v>
      </c>
      <c r="R1082">
        <f t="shared" si="320"/>
        <v>87.583793384964238</v>
      </c>
      <c r="S1082">
        <f t="shared" si="321"/>
        <v>5.1260709998503476E-2</v>
      </c>
      <c r="T1082">
        <f t="shared" si="304"/>
        <v>66.352591199787952</v>
      </c>
    </row>
    <row r="1083" spans="1:20" x14ac:dyDescent="0.25">
      <c r="A1083">
        <f t="shared" si="305"/>
        <v>323.30444594980389</v>
      </c>
      <c r="B1083">
        <f t="shared" si="322"/>
        <v>51.455500696497793</v>
      </c>
      <c r="C1083" t="str">
        <f t="shared" si="306"/>
        <v>-87.5997097068977-2068.18114567604i</v>
      </c>
      <c r="D1083" t="str">
        <f t="shared" si="307"/>
        <v>3.47812498260338-309.306230644574i</v>
      </c>
      <c r="E1083" t="str">
        <f t="shared" si="308"/>
        <v>162.440164444477-0.488054032894317i</v>
      </c>
      <c r="F1083" t="str">
        <f t="shared" si="309"/>
        <v>2.90990990710676-2902.64634277115i</v>
      </c>
      <c r="G1083" t="str">
        <f t="shared" si="310"/>
        <v>0.999999999036691-0.0000310372267812827i</v>
      </c>
      <c r="H1083" t="str">
        <f t="shared" si="311"/>
        <v>15.1524015884241+0.758822902946364i</v>
      </c>
      <c r="I1083" t="str">
        <f t="shared" si="312"/>
        <v>15.2111919472161-297.765607929198i</v>
      </c>
      <c r="K1083" t="str">
        <f t="shared" si="313"/>
        <v>0.329155191590308-0.0166597660995646i</v>
      </c>
      <c r="L1083" t="str">
        <f t="shared" si="314"/>
        <v>0.000416666666666667-9.14024777369i</v>
      </c>
      <c r="M1083" t="str">
        <f t="shared" si="315"/>
        <v>0.005-22.7430871074758i</v>
      </c>
      <c r="N1083">
        <f t="shared" si="316"/>
        <v>87.574634392047514</v>
      </c>
      <c r="O1083">
        <f t="shared" si="317"/>
        <v>66.319555857834857</v>
      </c>
      <c r="P1083" s="3">
        <f t="shared" si="318"/>
        <v>66.319555857834857</v>
      </c>
      <c r="Q1083" s="3">
        <f t="shared" si="319"/>
        <v>-92.425365607952486</v>
      </c>
      <c r="R1083">
        <f t="shared" si="320"/>
        <v>87.574634392047514</v>
      </c>
      <c r="S1083">
        <f t="shared" si="321"/>
        <v>5.1455500696497791E-2</v>
      </c>
      <c r="T1083">
        <f t="shared" si="304"/>
        <v>66.319555857834857</v>
      </c>
    </row>
    <row r="1084" spans="1:20" x14ac:dyDescent="0.25">
      <c r="A1084">
        <f t="shared" si="305"/>
        <v>324.5330028444132</v>
      </c>
      <c r="B1084">
        <f t="shared" si="322"/>
        <v>51.651031599144488</v>
      </c>
      <c r="C1084" t="str">
        <f t="shared" si="306"/>
        <v>-87.5977588493326-2060.31590694939i</v>
      </c>
      <c r="D1084" t="str">
        <f t="shared" si="307"/>
        <v>3.47812498247094-308.135318308025i</v>
      </c>
      <c r="E1084" t="str">
        <f t="shared" si="308"/>
        <v>162.439941454462-0.489896394809475i</v>
      </c>
      <c r="F1084" t="str">
        <f t="shared" si="309"/>
        <v>2.90990990708542-2891.65804289585i</v>
      </c>
      <c r="G1084" t="str">
        <f t="shared" si="310"/>
        <v>0.999999999029356-0.0000311551682428231i</v>
      </c>
      <c r="H1084" t="str">
        <f t="shared" si="311"/>
        <v>15.1524083384247+0.76170658243822i</v>
      </c>
      <c r="I1084" t="str">
        <f t="shared" si="312"/>
        <v>15.2111950686028-296.638400891085i</v>
      </c>
      <c r="K1084" t="str">
        <f t="shared" si="313"/>
        <v>0.32914877547182-0.0167227466154304i</v>
      </c>
      <c r="L1084" t="str">
        <f t="shared" si="314"/>
        <v>0.000416666666666667-9.10564631768287i</v>
      </c>
      <c r="M1084" t="str">
        <f t="shared" si="315"/>
        <v>0.005-22.6569905434108i</v>
      </c>
      <c r="N1084">
        <f t="shared" si="316"/>
        <v>87.565440852876009</v>
      </c>
      <c r="O1084">
        <f t="shared" si="317"/>
        <v>66.286519821181884</v>
      </c>
      <c r="P1084" s="3">
        <f t="shared" si="318"/>
        <v>66.286519821181884</v>
      </c>
      <c r="Q1084" s="3">
        <f t="shared" si="319"/>
        <v>-92.434559147123991</v>
      </c>
      <c r="R1084">
        <f t="shared" si="320"/>
        <v>87.565440852876009</v>
      </c>
      <c r="S1084">
        <f t="shared" si="321"/>
        <v>5.1651031599144491E-2</v>
      </c>
      <c r="T1084">
        <f t="shared" si="304"/>
        <v>66.286519821181884</v>
      </c>
    </row>
    <row r="1085" spans="1:20" x14ac:dyDescent="0.25">
      <c r="A1085">
        <f t="shared" si="305"/>
        <v>325.76622825522196</v>
      </c>
      <c r="B1085">
        <f t="shared" si="322"/>
        <v>51.847305519221237</v>
      </c>
      <c r="C1085" t="str">
        <f t="shared" si="306"/>
        <v>-87.5957932248447-2052.48030816807i</v>
      </c>
      <c r="D1085" t="str">
        <f t="shared" si="307"/>
        <v>3.47812498233746-306.968838601479i</v>
      </c>
      <c r="E1085" t="str">
        <f t="shared" si="308"/>
        <v>162.439716776642-0.491745618147012i</v>
      </c>
      <c r="F1085" t="str">
        <f t="shared" si="309"/>
        <v>2.9099099070639-2880.71134049229i</v>
      </c>
      <c r="G1085" t="str">
        <f t="shared" si="310"/>
        <v>0.999999999021965-0.0000312735578819147i</v>
      </c>
      <c r="H1085" t="str">
        <f t="shared" si="311"/>
        <v>15.1524151398271+0.764601221656873i</v>
      </c>
      <c r="I1085" t="str">
        <f t="shared" si="312"/>
        <v>15.2111982137585-295.515461095995i</v>
      </c>
      <c r="K1085" t="str">
        <f t="shared" si="313"/>
        <v>0.329142310751657-0.0167859627328553i</v>
      </c>
      <c r="L1085" t="str">
        <f t="shared" si="314"/>
        <v>0.000416666666666667-9.07117584945492i</v>
      </c>
      <c r="M1085" t="str">
        <f t="shared" si="315"/>
        <v>0.005-22.5712199077613i</v>
      </c>
      <c r="N1085">
        <f t="shared" si="316"/>
        <v>87.556212639113625</v>
      </c>
      <c r="O1085">
        <f t="shared" si="317"/>
        <v>66.253483084571883</v>
      </c>
      <c r="P1085" s="3">
        <f t="shared" si="318"/>
        <v>66.253483084571883</v>
      </c>
      <c r="Q1085" s="3">
        <f t="shared" si="319"/>
        <v>-92.443787360886375</v>
      </c>
      <c r="R1085">
        <f t="shared" si="320"/>
        <v>87.556212639113625</v>
      </c>
      <c r="S1085">
        <f t="shared" si="321"/>
        <v>5.1847305519221239E-2</v>
      </c>
      <c r="T1085">
        <f t="shared" si="304"/>
        <v>66.253483084571883</v>
      </c>
    </row>
    <row r="1086" spans="1:20" x14ac:dyDescent="0.25">
      <c r="A1086">
        <f t="shared" si="305"/>
        <v>327.00413992259178</v>
      </c>
      <c r="B1086">
        <f t="shared" si="322"/>
        <v>52.044325280194279</v>
      </c>
      <c r="C1086" t="str">
        <f t="shared" si="306"/>
        <v>-87.593812722329-2044.67423663266i</v>
      </c>
      <c r="D1086" t="str">
        <f t="shared" si="307"/>
        <v>3.47812498220295-305.806774744733i</v>
      </c>
      <c r="E1086" t="str">
        <f t="shared" si="308"/>
        <v>162.439490398321-0.493601727393849i</v>
      </c>
      <c r="F1086" t="str">
        <f t="shared" si="309"/>
        <v>2.90990990704224-2869.80607808849i</v>
      </c>
      <c r="G1086" t="str">
        <f t="shared" si="310"/>
        <v>0.999999999014517-0.0000313923974016321i</v>
      </c>
      <c r="H1086" t="str">
        <f t="shared" si="311"/>
        <v>15.1524219930227+0.76750686226926i</v>
      </c>
      <c r="I1086" t="str">
        <f t="shared" si="312"/>
        <v>15.2112013828642-294.396772390062i</v>
      </c>
      <c r="K1086" t="str">
        <f t="shared" si="313"/>
        <v>0.329135797063603-0.016849415304753i</v>
      </c>
      <c r="L1086" t="str">
        <f t="shared" si="314"/>
        <v>0.000416666666666667-9.03683587313699i</v>
      </c>
      <c r="M1086" t="str">
        <f t="shared" si="315"/>
        <v>0.005-22.4857739666879i</v>
      </c>
      <c r="N1086">
        <f t="shared" si="316"/>
        <v>87.546949621969972</v>
      </c>
      <c r="O1086">
        <f t="shared" si="317"/>
        <v>66.220445642708071</v>
      </c>
      <c r="P1086" s="3">
        <f t="shared" si="318"/>
        <v>66.220445642708071</v>
      </c>
      <c r="Q1086" s="3">
        <f t="shared" si="319"/>
        <v>-92.453050378030028</v>
      </c>
      <c r="R1086">
        <f t="shared" si="320"/>
        <v>87.546949621969972</v>
      </c>
      <c r="S1086">
        <f t="shared" si="321"/>
        <v>5.204432528019428E-2</v>
      </c>
      <c r="T1086">
        <f t="shared" si="304"/>
        <v>66.220445642708071</v>
      </c>
    </row>
    <row r="1087" spans="1:20" x14ac:dyDescent="0.25">
      <c r="A1087">
        <f t="shared" si="305"/>
        <v>328.24675565429766</v>
      </c>
      <c r="B1087">
        <f t="shared" si="322"/>
        <v>52.242093716259021</v>
      </c>
      <c r="C1087" t="str">
        <f t="shared" si="306"/>
        <v>-87.591817229849-2036.89758006872i</v>
      </c>
      <c r="D1087" t="str">
        <f t="shared" si="307"/>
        <v>3.47812498206744-304.649110021108i</v>
      </c>
      <c r="E1087" t="str">
        <f t="shared" si="308"/>
        <v>162.439262306706-0.495464747112085i</v>
      </c>
      <c r="F1087" t="str">
        <f t="shared" si="309"/>
        <v>2.90990990702041-2858.94209880859i</v>
      </c>
      <c r="G1087" t="str">
        <f t="shared" si="310"/>
        <v>0.999999999007013-0.0000315116885115219i</v>
      </c>
      <c r="H1087" t="str">
        <f t="shared" si="311"/>
        <v>15.152428898406+0.770423546100852i</v>
      </c>
      <c r="I1087" t="str">
        <f t="shared" si="312"/>
        <v>15.2112045761021-293.282318680577i</v>
      </c>
      <c r="K1087" t="str">
        <f t="shared" si="313"/>
        <v>0.329129234038714-0.0169131051867972i</v>
      </c>
      <c r="L1087" t="str">
        <f t="shared" si="314"/>
        <v>0.000416666666666667-9.00262589473701i</v>
      </c>
      <c r="M1087" t="str">
        <f t="shared" si="315"/>
        <v>0.005-22.400651491022i</v>
      </c>
      <c r="N1087">
        <f t="shared" si="316"/>
        <v>87.537651672199345</v>
      </c>
      <c r="O1087">
        <f t="shared" si="317"/>
        <v>66.187407490253932</v>
      </c>
      <c r="P1087" s="3">
        <f t="shared" si="318"/>
        <v>66.187407490253932</v>
      </c>
      <c r="Q1087" s="3">
        <f t="shared" si="319"/>
        <v>-92.462348327800655</v>
      </c>
      <c r="R1087">
        <f t="shared" si="320"/>
        <v>87.537651672199345</v>
      </c>
      <c r="S1087">
        <f t="shared" si="321"/>
        <v>5.2242093716259021E-2</v>
      </c>
      <c r="T1087">
        <f t="shared" si="304"/>
        <v>66.187407490253932</v>
      </c>
    </row>
    <row r="1088" spans="1:20" x14ac:dyDescent="0.25">
      <c r="A1088">
        <f t="shared" si="305"/>
        <v>329.49409332578398</v>
      </c>
      <c r="B1088">
        <f t="shared" si="322"/>
        <v>52.440613672380806</v>
      </c>
      <c r="C1088" t="str">
        <f t="shared" si="306"/>
        <v>-87.589806634645-2029.15022662516i</v>
      </c>
      <c r="D1088" t="str">
        <f t="shared" si="307"/>
        <v>3.47812498193089-303.49582777721i</v>
      </c>
      <c r="E1088" t="str">
        <f t="shared" si="308"/>
        <v>162.43903248891-0.497334701938995i</v>
      </c>
      <c r="F1088" t="str">
        <f t="shared" si="309"/>
        <v>2.90990990699842-2848.1192463706i</v>
      </c>
      <c r="G1088" t="str">
        <f t="shared" si="310"/>
        <v>0.999999998999452-0.0000316314329276265i</v>
      </c>
      <c r="H1088" t="str">
        <f t="shared" si="311"/>
        <v>15.1524358563744+0.773351315136319i</v>
      </c>
      <c r="I1088" t="str">
        <f t="shared" si="312"/>
        <v>15.2112077936561-292.172083935747i</v>
      </c>
      <c r="K1088" t="str">
        <f t="shared" si="313"/>
        <v>0.329122621305297-0.0169770332374287i</v>
      </c>
      <c r="L1088" t="str">
        <f t="shared" si="314"/>
        <v>0.000416666666666667-8.96854542213291i</v>
      </c>
      <c r="M1088" t="str">
        <f t="shared" si="315"/>
        <v>0.005-22.3158512562483i</v>
      </c>
      <c r="N1088">
        <f t="shared" si="316"/>
        <v>87.52831866009879</v>
      </c>
      <c r="O1088">
        <f t="shared" si="317"/>
        <v>66.154368621832788</v>
      </c>
      <c r="P1088" s="3">
        <f t="shared" si="318"/>
        <v>66.154368621832788</v>
      </c>
      <c r="Q1088" s="3">
        <f t="shared" si="319"/>
        <v>-92.47168133990121</v>
      </c>
      <c r="R1088">
        <f t="shared" si="320"/>
        <v>87.52831866009879</v>
      </c>
      <c r="S1088">
        <f t="shared" si="321"/>
        <v>5.2440613672380808E-2</v>
      </c>
      <c r="T1088">
        <f t="shared" si="304"/>
        <v>66.154368621832788</v>
      </c>
    </row>
    <row r="1089" spans="1:20" x14ac:dyDescent="0.25">
      <c r="A1089">
        <f t="shared" si="305"/>
        <v>330.74617088042197</v>
      </c>
      <c r="B1089">
        <f t="shared" si="322"/>
        <v>52.639888004335852</v>
      </c>
      <c r="C1089" t="str">
        <f t="shared" si="306"/>
        <v>-87.5877808231142-2021.43206487263i</v>
      </c>
      <c r="D1089" t="str">
        <f t="shared" si="307"/>
        <v>3.47812498179332-302.346911422685i</v>
      </c>
      <c r="E1089" t="str">
        <f t="shared" si="308"/>
        <v>162.438800931952-0.499211616587137i</v>
      </c>
      <c r="F1089" t="str">
        <f t="shared" si="309"/>
        <v>2.90990990697623-2837.33736508415i</v>
      </c>
      <c r="G1089" t="str">
        <f t="shared" si="310"/>
        <v>0.999999998991834-0.0000317516323725096i</v>
      </c>
      <c r="H1089" t="str">
        <f t="shared" si="311"/>
        <v>15.1524428673283+0.776290211520095i</v>
      </c>
      <c r="I1089" t="str">
        <f t="shared" si="312"/>
        <v>15.2112110357113-291.066052184471i</v>
      </c>
      <c r="K1089" t="str">
        <f t="shared" si="313"/>
        <v>0.329115958488885-0.0170412003178585i</v>
      </c>
      <c r="L1089" t="str">
        <f t="shared" si="314"/>
        <v>0.000416666666666667-8.93459396506562i</v>
      </c>
      <c r="M1089" t="str">
        <f t="shared" si="315"/>
        <v>0.005-22.2313720424868i</v>
      </c>
      <c r="N1089">
        <f t="shared" si="316"/>
        <v>87.518950455507166</v>
      </c>
      <c r="O1089">
        <f t="shared" si="317"/>
        <v>66.121329032027504</v>
      </c>
      <c r="P1089" s="3">
        <f t="shared" si="318"/>
        <v>66.121329032027504</v>
      </c>
      <c r="Q1089" s="3">
        <f t="shared" si="319"/>
        <v>-92.481049544492834</v>
      </c>
      <c r="R1089">
        <f t="shared" si="320"/>
        <v>87.518950455507166</v>
      </c>
      <c r="S1089">
        <f t="shared" si="321"/>
        <v>5.2639888004335854E-2</v>
      </c>
      <c r="T1089">
        <f t="shared" si="304"/>
        <v>66.121329032027504</v>
      </c>
    </row>
    <row r="1090" spans="1:20" x14ac:dyDescent="0.25">
      <c r="A1090">
        <f t="shared" si="305"/>
        <v>332.00300632976757</v>
      </c>
      <c r="B1090">
        <f t="shared" si="322"/>
        <v>52.83991957875233</v>
      </c>
      <c r="C1090" t="str">
        <f t="shared" si="306"/>
        <v>-87.5857396808099-2013.74298380192i</v>
      </c>
      <c r="D1090" t="str">
        <f t="shared" si="307"/>
        <v>3.47812498165468-301.202344429985i</v>
      </c>
      <c r="E1090" t="str">
        <f t="shared" si="308"/>
        <v>162.438567622751-0.501095515844339i</v>
      </c>
      <c r="F1090" t="str">
        <f t="shared" si="309"/>
        <v>2.90990990695389-2826.59629984825i</v>
      </c>
      <c r="G1090" t="str">
        <f t="shared" si="310"/>
        <v>0.999999998984157-0.0000318722885752805i</v>
      </c>
      <c r="H1090" t="str">
        <f t="shared" si="311"/>
        <v>15.1524499316713+0.779240277557i</v>
      </c>
      <c r="I1090" t="str">
        <f t="shared" si="312"/>
        <v>15.2112143024542-289.964207516113i</v>
      </c>
      <c r="K1090" t="str">
        <f t="shared" si="313"/>
        <v>0.329109245212226-0.017105607292074i</v>
      </c>
      <c r="L1090" t="str">
        <f t="shared" si="314"/>
        <v>0.000416666666666667-8.90077103513216i</v>
      </c>
      <c r="M1090" t="str">
        <f t="shared" si="315"/>
        <v>0.005-22.1472126344758i</v>
      </c>
      <c r="N1090">
        <f t="shared" si="316"/>
        <v>87.509546927803726</v>
      </c>
      <c r="O1090">
        <f t="shared" si="317"/>
        <v>66.088288715380216</v>
      </c>
      <c r="P1090" s="3">
        <f t="shared" si="318"/>
        <v>66.088288715380216</v>
      </c>
      <c r="Q1090" s="3">
        <f t="shared" si="319"/>
        <v>-92.490453072196274</v>
      </c>
      <c r="R1090">
        <f t="shared" si="320"/>
        <v>87.509546927803726</v>
      </c>
      <c r="S1090">
        <f t="shared" si="321"/>
        <v>5.283991957875233E-2</v>
      </c>
      <c r="T1090">
        <f t="shared" si="304"/>
        <v>66.088288715380216</v>
      </c>
    </row>
    <row r="1091" spans="1:20" x14ac:dyDescent="0.25">
      <c r="A1091">
        <f t="shared" si="305"/>
        <v>333.26461775382069</v>
      </c>
      <c r="B1091">
        <f t="shared" si="322"/>
        <v>53.040711273151587</v>
      </c>
      <c r="C1091" t="str">
        <f t="shared" si="306"/>
        <v>-87.5836830924393-2006.08287282241i</v>
      </c>
      <c r="D1091" t="str">
        <f t="shared" si="307"/>
        <v>3.47812498151498-300.062110334131i</v>
      </c>
      <c r="E1091" t="str">
        <f t="shared" si="308"/>
        <v>162.438332548133-0.502986424573959i</v>
      </c>
      <c r="F1091" t="str">
        <f t="shared" si="309"/>
        <v>2.90990990693138-2815.89589614909i</v>
      </c>
      <c r="G1091" t="str">
        <f t="shared" si="310"/>
        <v>0.999999998976422-0.0000319934032716191i</v>
      </c>
      <c r="H1091" t="str">
        <f t="shared" si="311"/>
        <v>15.1524570498101+0.782201555712855i</v>
      </c>
      <c r="I1091" t="str">
        <f t="shared" si="312"/>
        <v>15.2112175940731-288.866534080271i</v>
      </c>
      <c r="K1091" t="str">
        <f t="shared" si="313"/>
        <v>0.329102481095253-0.0171702550268435i</v>
      </c>
      <c r="L1091" t="str">
        <f t="shared" si="314"/>
        <v>0.000416666666666667-8.86707614577817i</v>
      </c>
      <c r="M1091" t="str">
        <f t="shared" si="315"/>
        <v>0.005-22.0633718215539i</v>
      </c>
      <c r="N1091">
        <f t="shared" si="316"/>
        <v>87.500107945906578</v>
      </c>
      <c r="O1091">
        <f t="shared" si="317"/>
        <v>66.055247666392148</v>
      </c>
      <c r="P1091" s="3">
        <f t="shared" si="318"/>
        <v>66.055247666392148</v>
      </c>
      <c r="Q1091" s="3">
        <f t="shared" si="319"/>
        <v>-92.499892054093422</v>
      </c>
      <c r="R1091">
        <f t="shared" si="320"/>
        <v>87.500107945906578</v>
      </c>
      <c r="S1091">
        <f t="shared" si="321"/>
        <v>5.3040711273151589E-2</v>
      </c>
      <c r="T1091">
        <f t="shared" si="304"/>
        <v>66.055247666392148</v>
      </c>
    </row>
    <row r="1092" spans="1:20" x14ac:dyDescent="0.25">
      <c r="A1092">
        <f t="shared" si="305"/>
        <v>334.53102330128519</v>
      </c>
      <c r="B1092">
        <f t="shared" si="322"/>
        <v>53.242265975989561</v>
      </c>
      <c r="C1092" t="str">
        <f t="shared" si="306"/>
        <v>-87.5816109418503-1998.45162176042i</v>
      </c>
      <c r="D1092" t="str">
        <f t="shared" si="307"/>
        <v>3.47812498137424-298.926192732474i</v>
      </c>
      <c r="E1092" t="str">
        <f t="shared" si="308"/>
        <v>162.438095694824-0.50488436771477i</v>
      </c>
      <c r="F1092" t="str">
        <f t="shared" si="309"/>
        <v>2.90990990690873-2805.23600005777i</v>
      </c>
      <c r="G1092" t="str">
        <f t="shared" si="310"/>
        <v>0.999999998968628-0.0000321149782038009i</v>
      </c>
      <c r="H1092" t="str">
        <f t="shared" si="311"/>
        <v>15.1524642221543+0.785174088615081i</v>
      </c>
      <c r="I1092" t="str">
        <f t="shared" si="312"/>
        <v>15.2112209107572-287.773016086544i</v>
      </c>
      <c r="K1092" t="str">
        <f t="shared" si="313"/>
        <v>0.329095665755072-0.0172351443917211i</v>
      </c>
      <c r="L1092" t="str">
        <f t="shared" si="314"/>
        <v>0.000416666666666667-8.83350881229146i</v>
      </c>
      <c r="M1092" t="str">
        <f t="shared" si="315"/>
        <v>0.005-21.9798483976429i</v>
      </c>
      <c r="N1092">
        <f t="shared" si="316"/>
        <v>87.49063337827161</v>
      </c>
      <c r="O1092">
        <f t="shared" si="317"/>
        <v>66.022205879523156</v>
      </c>
      <c r="P1092" s="3">
        <f t="shared" si="318"/>
        <v>66.022205879523156</v>
      </c>
      <c r="Q1092" s="3">
        <f t="shared" si="319"/>
        <v>-92.50936662172839</v>
      </c>
      <c r="R1092">
        <f t="shared" si="320"/>
        <v>87.49063337827161</v>
      </c>
      <c r="S1092">
        <f t="shared" si="321"/>
        <v>5.3242265975989564E-2</v>
      </c>
      <c r="T1092">
        <f t="shared" si="304"/>
        <v>66.022205879523156</v>
      </c>
    </row>
    <row r="1093" spans="1:20" x14ac:dyDescent="0.25">
      <c r="A1093">
        <f t="shared" si="305"/>
        <v>335.80224118983011</v>
      </c>
      <c r="B1093">
        <f t="shared" si="322"/>
        <v>53.444586586698321</v>
      </c>
      <c r="C1093" t="str">
        <f t="shared" si="306"/>
        <v>-87.5795231120303-1990.84912085762i</v>
      </c>
      <c r="D1093" t="str">
        <f t="shared" si="307"/>
        <v>3.47812498123243-297.794575284454i</v>
      </c>
      <c r="E1093" t="str">
        <f t="shared" si="308"/>
        <v>162.437857049452-0.506789370281169i</v>
      </c>
      <c r="F1093" t="str">
        <f t="shared" si="309"/>
        <v>2.90990990688586-2794.61645822808i</v>
      </c>
      <c r="G1093" t="str">
        <f t="shared" si="310"/>
        <v>0.999999998960775-0.0000322370151207222i</v>
      </c>
      <c r="H1093" t="str">
        <f t="shared" si="311"/>
        <v>15.1524714491167+0.788157919053347i</v>
      </c>
      <c r="I1093" t="str">
        <f t="shared" si="312"/>
        <v>15.2112242526974-286.683637804304i</v>
      </c>
      <c r="K1093" t="str">
        <f t="shared" si="313"/>
        <v>0.329088798805936-0.0173002762590521i</v>
      </c>
      <c r="L1093" t="str">
        <f t="shared" si="314"/>
        <v>0.000416666666666667-8.80006855179461i</v>
      </c>
      <c r="M1093" t="str">
        <f t="shared" si="315"/>
        <v>0.005-21.8966411612302i</v>
      </c>
      <c r="N1093">
        <f t="shared" si="316"/>
        <v>87.481123092890883</v>
      </c>
      <c r="O1093">
        <f t="shared" si="317"/>
        <v>65.989163349191273</v>
      </c>
      <c r="P1093" s="3">
        <f t="shared" si="318"/>
        <v>65.989163349191273</v>
      </c>
      <c r="Q1093" s="3">
        <f t="shared" si="319"/>
        <v>-92.518876907109117</v>
      </c>
      <c r="R1093">
        <f t="shared" si="320"/>
        <v>87.481123092890883</v>
      </c>
      <c r="S1093">
        <f t="shared" si="321"/>
        <v>5.3444586586698324E-2</v>
      </c>
      <c r="T1093">
        <f t="shared" si="304"/>
        <v>65.989163349191273</v>
      </c>
    </row>
    <row r="1094" spans="1:20" x14ac:dyDescent="0.25">
      <c r="A1094">
        <f t="shared" si="305"/>
        <v>337.07828970635143</v>
      </c>
      <c r="B1094">
        <f t="shared" si="322"/>
        <v>53.647676015727775</v>
      </c>
      <c r="C1094" t="str">
        <f t="shared" si="306"/>
        <v>-87.577419485096-1983.27526076954i</v>
      </c>
      <c r="D1094" t="str">
        <f t="shared" si="307"/>
        <v>3.47812498108951-296.667241711378i</v>
      </c>
      <c r="E1094" t="str">
        <f t="shared" si="308"/>
        <v>162.437616598543-0.508701457363136i</v>
      </c>
      <c r="F1094" t="str">
        <f t="shared" si="309"/>
        <v>2.90990990686282-2784.03711789437i</v>
      </c>
      <c r="G1094" t="str">
        <f t="shared" si="310"/>
        <v>0.999999998952862-0.0000323595157779248i</v>
      </c>
      <c r="H1094" t="str">
        <f t="shared" si="311"/>
        <v>15.1524787311132+0.791153089980149i</v>
      </c>
      <c r="I1094" t="str">
        <f t="shared" si="312"/>
        <v>15.2112276200861-285.598383562483i</v>
      </c>
      <c r="K1094" t="str">
        <f t="shared" si="313"/>
        <v>0.329081879859227-0.0173656515039769i</v>
      </c>
      <c r="L1094" t="str">
        <f t="shared" si="314"/>
        <v>0.000416666666666667-8.76675488323837i</v>
      </c>
      <c r="M1094" t="str">
        <f t="shared" si="315"/>
        <v>0.005-21.8137489153519i</v>
      </c>
      <c r="N1094">
        <f t="shared" si="316"/>
        <v>87.471576957291504</v>
      </c>
      <c r="O1094">
        <f t="shared" si="317"/>
        <v>65.956120069772865</v>
      </c>
      <c r="P1094" s="3">
        <f t="shared" si="318"/>
        <v>65.956120069772865</v>
      </c>
      <c r="Q1094" s="3">
        <f t="shared" si="319"/>
        <v>-92.528423042708496</v>
      </c>
      <c r="R1094">
        <f t="shared" si="320"/>
        <v>87.471576957291504</v>
      </c>
      <c r="S1094">
        <f t="shared" si="321"/>
        <v>5.3647676015727778E-2</v>
      </c>
      <c r="T1094">
        <f t="shared" si="304"/>
        <v>65.956120069772865</v>
      </c>
    </row>
    <row r="1095" spans="1:20" x14ac:dyDescent="0.25">
      <c r="A1095">
        <f t="shared" si="305"/>
        <v>338.35918720723561</v>
      </c>
      <c r="B1095">
        <f t="shared" si="322"/>
        <v>53.851537184587542</v>
      </c>
      <c r="C1095" t="str">
        <f t="shared" si="306"/>
        <v>-87.5752999422917-1975.72993256389i</v>
      </c>
      <c r="D1095" t="str">
        <f t="shared" si="307"/>
        <v>3.4781249809455-295.544175796171i</v>
      </c>
      <c r="E1095" t="str">
        <f t="shared" si="308"/>
        <v>162.437374328528-0.510620654126436i</v>
      </c>
      <c r="F1095" t="str">
        <f t="shared" si="309"/>
        <v>2.90990990683964-2773.49782686926i</v>
      </c>
      <c r="G1095" t="str">
        <f t="shared" si="310"/>
        <v>0.999999998944888-0.000032482481937622i</v>
      </c>
      <c r="H1095" t="str">
        <f t="shared" si="311"/>
        <v>15.1524860685631+0.794159644511475i</v>
      </c>
      <c r="I1095" t="str">
        <f t="shared" si="312"/>
        <v>15.2112310131171-284.517237749334i</v>
      </c>
      <c r="K1095" t="str">
        <f t="shared" si="313"/>
        <v>0.329074908523432-0.0174312710044366i</v>
      </c>
      <c r="L1095" t="str">
        <f t="shared" si="314"/>
        <v>0.000416666666666667-8.73356732739421i</v>
      </c>
      <c r="M1095" t="str">
        <f t="shared" si="315"/>
        <v>0.005-21.7311704675751i</v>
      </c>
      <c r="N1095">
        <f t="shared" si="316"/>
        <v>87.461994838534011</v>
      </c>
      <c r="O1095">
        <f t="shared" si="317"/>
        <v>65.923076035601781</v>
      </c>
      <c r="P1095" s="3">
        <f t="shared" si="318"/>
        <v>65.923076035601781</v>
      </c>
      <c r="Q1095" s="3">
        <f t="shared" si="319"/>
        <v>-92.538005161465989</v>
      </c>
      <c r="R1095">
        <f t="shared" si="320"/>
        <v>87.461994838534011</v>
      </c>
      <c r="S1095">
        <f t="shared" si="321"/>
        <v>5.3851537184587545E-2</v>
      </c>
      <c r="T1095">
        <f t="shared" si="304"/>
        <v>65.923076035601781</v>
      </c>
    </row>
    <row r="1096" spans="1:20" x14ac:dyDescent="0.25">
      <c r="A1096">
        <f t="shared" si="305"/>
        <v>339.64495211862305</v>
      </c>
      <c r="B1096">
        <f t="shared" si="322"/>
        <v>54.056173025888974</v>
      </c>
      <c r="C1096" t="str">
        <f t="shared" si="306"/>
        <v>-87.57316436398-1968.21302771912i</v>
      </c>
      <c r="D1096" t="str">
        <f t="shared" si="307"/>
        <v>3.47812498080042-294.425361383155i</v>
      </c>
      <c r="E1096" t="str">
        <f t="shared" si="308"/>
        <v>162.437130225735-0.512546985812497i</v>
      </c>
      <c r="F1096" t="str">
        <f t="shared" si="309"/>
        <v>2.90990990681623-2762.99843354153i</v>
      </c>
      <c r="G1096" t="str">
        <f t="shared" si="310"/>
        <v>0.999999998936854-0.000032605915368723i</v>
      </c>
      <c r="H1096" t="str">
        <f t="shared" si="311"/>
        <v>15.1524934618886+0.797177625927387i</v>
      </c>
      <c r="I1096" t="str">
        <f t="shared" si="312"/>
        <v>15.2112344319856-283.440184812213i</v>
      </c>
      <c r="K1096" t="str">
        <f t="shared" si="313"/>
        <v>0.329067884404126-0.0174971356411774i</v>
      </c>
      <c r="L1096" t="str">
        <f t="shared" si="314"/>
        <v>0.000416666666666667-8.70050540684822i</v>
      </c>
      <c r="M1096" t="str">
        <f t="shared" si="315"/>
        <v>0.005-21.6489046299812i</v>
      </c>
      <c r="N1096">
        <f t="shared" si="316"/>
        <v>87.452376603211349</v>
      </c>
      <c r="O1096">
        <f t="shared" si="317"/>
        <v>65.890031240969634</v>
      </c>
      <c r="P1096" s="3">
        <f t="shared" si="318"/>
        <v>65.890031240969634</v>
      </c>
      <c r="Q1096" s="3">
        <f t="shared" si="319"/>
        <v>-92.547623396788651</v>
      </c>
      <c r="R1096">
        <f t="shared" si="320"/>
        <v>87.452376603211349</v>
      </c>
      <c r="S1096">
        <f t="shared" si="321"/>
        <v>5.4056173025888971E-2</v>
      </c>
      <c r="T1096">
        <f t="shared" si="304"/>
        <v>65.890031240969634</v>
      </c>
    </row>
    <row r="1097" spans="1:20" x14ac:dyDescent="0.25">
      <c r="A1097">
        <f t="shared" si="305"/>
        <v>340.93560293667383</v>
      </c>
      <c r="B1097">
        <f t="shared" si="322"/>
        <v>54.261586483387354</v>
      </c>
      <c r="C1097" t="str">
        <f t="shared" si="306"/>
        <v>-87.5710126296348-1960.72443812273i</v>
      </c>
      <c r="D1097" t="str">
        <f t="shared" si="307"/>
        <v>3.47812498065423-293.310782377807i</v>
      </c>
      <c r="E1097" t="str">
        <f t="shared" si="308"/>
        <v>162.43688427639-0.514480477738777i</v>
      </c>
      <c r="F1097" t="str">
        <f t="shared" si="309"/>
        <v>2.90990990679269-2752.53878687387i</v>
      </c>
      <c r="G1097" t="str">
        <f t="shared" si="310"/>
        <v>0.999999998928759-0.0000327298178468592i</v>
      </c>
      <c r="H1097" t="str">
        <f t="shared" si="311"/>
        <v>15.1525009115152+0.800207077672661i</v>
      </c>
      <c r="I1097" t="str">
        <f t="shared" si="312"/>
        <v>15.2112378768881-282.36720925735i</v>
      </c>
      <c r="K1097" t="str">
        <f t="shared" si="313"/>
        <v>0.329060807103949-0.0175632462977551i</v>
      </c>
      <c r="L1097" t="str">
        <f t="shared" si="314"/>
        <v>0.000416666666666667-8.66756864599348i</v>
      </c>
      <c r="M1097" t="str">
        <f t="shared" si="315"/>
        <v>0.005-21.5669502191484i</v>
      </c>
      <c r="N1097">
        <f t="shared" si="316"/>
        <v>87.442722117447204</v>
      </c>
      <c r="O1097">
        <f t="shared" si="317"/>
        <v>65.856985680124865</v>
      </c>
      <c r="P1097" s="3">
        <f t="shared" si="318"/>
        <v>65.856985680124865</v>
      </c>
      <c r="Q1097" s="3">
        <f t="shared" si="319"/>
        <v>-92.557277882552796</v>
      </c>
      <c r="R1097">
        <f t="shared" si="320"/>
        <v>87.442722117447204</v>
      </c>
      <c r="S1097">
        <f t="shared" si="321"/>
        <v>5.4261586483387352E-2</v>
      </c>
      <c r="T1097">
        <f t="shared" si="304"/>
        <v>65.856985680124865</v>
      </c>
    </row>
    <row r="1098" spans="1:20" x14ac:dyDescent="0.25">
      <c r="A1098">
        <f t="shared" si="305"/>
        <v>342.23115822783325</v>
      </c>
      <c r="B1098">
        <f t="shared" si="322"/>
        <v>54.467780512024227</v>
      </c>
      <c r="C1098" t="str">
        <f t="shared" si="306"/>
        <v>-87.5688446178401-1953.2640560698i</v>
      </c>
      <c r="D1098" t="str">
        <f t="shared" si="307"/>
        <v>3.47812498050693-292.200422746537i</v>
      </c>
      <c r="E1098" t="str">
        <f t="shared" si="308"/>
        <v>162.436636466616-0.516421155298472i</v>
      </c>
      <c r="F1098" t="str">
        <f t="shared" si="309"/>
        <v>2.90990990676896-2742.11873640076i</v>
      </c>
      <c r="G1098" t="str">
        <f t="shared" si="310"/>
        <v>0.999999998920602-0.0000328541911544093i</v>
      </c>
      <c r="H1098" t="str">
        <f t="shared" si="311"/>
        <v>15.1525084178718+0.803248043357479i</v>
      </c>
      <c r="I1098" t="str">
        <f t="shared" si="312"/>
        <v>15.2112413480237-281.298295649635i</v>
      </c>
      <c r="K1098" t="str">
        <f t="shared" si="313"/>
        <v>0.329053676222582-0.0176296038605406i</v>
      </c>
      <c r="L1098" t="str">
        <f t="shared" si="314"/>
        <v>0.000416666666666667-8.63475657102354i</v>
      </c>
      <c r="M1098" t="str">
        <f t="shared" si="315"/>
        <v>0.005-21.4853060561351i</v>
      </c>
      <c r="N1098">
        <f t="shared" si="316"/>
        <v>87.433031246894785</v>
      </c>
      <c r="O1098">
        <f t="shared" si="317"/>
        <v>65.823939347272784</v>
      </c>
      <c r="P1098" s="3">
        <f t="shared" si="318"/>
        <v>65.823939347272784</v>
      </c>
      <c r="Q1098" s="3">
        <f t="shared" si="319"/>
        <v>-92.566968753105215</v>
      </c>
      <c r="R1098">
        <f t="shared" si="320"/>
        <v>87.433031246894785</v>
      </c>
      <c r="S1098">
        <f t="shared" si="321"/>
        <v>5.4467780512024229E-2</v>
      </c>
      <c r="T1098">
        <f t="shared" si="304"/>
        <v>65.823939347272784</v>
      </c>
    </row>
    <row r="1099" spans="1:20" x14ac:dyDescent="0.25">
      <c r="A1099">
        <f t="shared" si="305"/>
        <v>343.53163662909901</v>
      </c>
      <c r="B1099">
        <f t="shared" si="322"/>
        <v>54.674758077969919</v>
      </c>
      <c r="C1099" t="str">
        <f t="shared" si="306"/>
        <v>-87.5666602062736-1945.83177426142i</v>
      </c>
      <c r="D1099" t="str">
        <f t="shared" si="307"/>
        <v>3.4781249803585-291.094266516446i</v>
      </c>
      <c r="E1099" t="str">
        <f t="shared" si="308"/>
        <v>162.436386782437-0.518369043960755i</v>
      </c>
      <c r="F1099" t="str">
        <f t="shared" si="309"/>
        <v>2.90990990674502-2731.73813222626i</v>
      </c>
      <c r="G1099" t="str">
        <f t="shared" si="310"/>
        <v>0.999999998912383-0.0000329790370805249i</v>
      </c>
      <c r="H1099" t="str">
        <f t="shared" si="311"/>
        <v>15.1525159813904+0.806300566757926i</v>
      </c>
      <c r="I1099" t="str">
        <f t="shared" si="312"/>
        <v>15.2112448455914-280.233428612386i</v>
      </c>
      <c r="K1099" t="str">
        <f t="shared" si="313"/>
        <v>0.32904649135673-0.017696209218723i</v>
      </c>
      <c r="L1099" t="str">
        <f t="shared" si="314"/>
        <v>0.000416666666666667-8.60206870992584i</v>
      </c>
      <c r="M1099" t="str">
        <f t="shared" si="315"/>
        <v>0.005-21.4039709664625i</v>
      </c>
      <c r="N1099">
        <f t="shared" si="316"/>
        <v>87.423303856735515</v>
      </c>
      <c r="O1099">
        <f t="shared" si="317"/>
        <v>65.790892236575218</v>
      </c>
      <c r="P1099" s="3">
        <f t="shared" si="318"/>
        <v>65.790892236575218</v>
      </c>
      <c r="Q1099" s="3">
        <f t="shared" si="319"/>
        <v>-92.576696143264485</v>
      </c>
      <c r="R1099">
        <f t="shared" si="320"/>
        <v>87.423303856735515</v>
      </c>
      <c r="S1099">
        <f t="shared" si="321"/>
        <v>5.4674758077969919E-2</v>
      </c>
      <c r="T1099">
        <f t="shared" si="304"/>
        <v>65.790892236575218</v>
      </c>
    </row>
    <row r="1100" spans="1:20" x14ac:dyDescent="0.25">
      <c r="A1100">
        <f t="shared" si="305"/>
        <v>344.83705684828959</v>
      </c>
      <c r="B1100">
        <f t="shared" si="322"/>
        <v>54.882522158666205</v>
      </c>
      <c r="C1100" t="str">
        <f t="shared" si="306"/>
        <v>-87.5644592717094-1938.42748580313i</v>
      </c>
      <c r="D1100" t="str">
        <f t="shared" si="307"/>
        <v>3.47812498020892-289.992297775105i</v>
      </c>
      <c r="E1100" t="str">
        <f t="shared" si="308"/>
        <v>162.436135209769-0.520324169270985i</v>
      </c>
      <c r="F1100" t="str">
        <f t="shared" si="309"/>
        <v>2.90990990672094-2721.3968250219i</v>
      </c>
      <c r="G1100" t="str">
        <f t="shared" si="310"/>
        <v>0.999999998904102-0.0000331043574211568i</v>
      </c>
      <c r="H1100" t="str">
        <f t="shared" si="311"/>
        <v>15.1525236025063+0.809364691816738i</v>
      </c>
      <c r="I1100" t="str">
        <f t="shared" si="312"/>
        <v>15.2112483697925-279.172592827132i</v>
      </c>
      <c r="K1100" t="str">
        <f t="shared" si="313"/>
        <v>0.329039252100098-0.0177630632643153i</v>
      </c>
      <c r="L1100" t="str">
        <f t="shared" si="314"/>
        <v>0.000416666666666667-8.56950459247445i</v>
      </c>
      <c r="M1100" t="str">
        <f t="shared" si="315"/>
        <v>0.005-21.3229437800981i</v>
      </c>
      <c r="N1100">
        <f t="shared" si="316"/>
        <v>87.413539811677651</v>
      </c>
      <c r="O1100">
        <f t="shared" si="317"/>
        <v>65.757844342150051</v>
      </c>
      <c r="P1100" s="3">
        <f t="shared" si="318"/>
        <v>65.757844342150051</v>
      </c>
      <c r="Q1100" s="3">
        <f t="shared" si="319"/>
        <v>-92.586460188322349</v>
      </c>
      <c r="R1100">
        <f t="shared" si="320"/>
        <v>87.413539811677651</v>
      </c>
      <c r="S1100">
        <f t="shared" si="321"/>
        <v>5.4882522158666208E-2</v>
      </c>
      <c r="T1100">
        <f t="shared" si="304"/>
        <v>65.757844342150051</v>
      </c>
    </row>
    <row r="1101" spans="1:20" x14ac:dyDescent="0.25">
      <c r="A1101">
        <f t="shared" si="305"/>
        <v>346.14743766431309</v>
      </c>
      <c r="B1101">
        <f t="shared" si="322"/>
        <v>55.091075742869137</v>
      </c>
      <c r="C1101" t="str">
        <f t="shared" si="306"/>
        <v>-87.5622416900108-1931.05108420348i</v>
      </c>
      <c r="D1101" t="str">
        <f t="shared" si="307"/>
        <v>3.47812498005825-288.894500670327i</v>
      </c>
      <c r="E1101" t="str">
        <f t="shared" si="308"/>
        <v>162.435881734427-0.522286556850434i</v>
      </c>
      <c r="F1101" t="str">
        <f t="shared" si="309"/>
        <v>2.90990990669666-2711.09466602451i</v>
      </c>
      <c r="G1101" t="str">
        <f t="shared" si="310"/>
        <v>0.999999998895757-0.0000332301539790799i</v>
      </c>
      <c r="H1101" t="str">
        <f t="shared" si="311"/>
        <v>15.1525312816583+0.812440462643916i</v>
      </c>
      <c r="I1101" t="str">
        <f t="shared" si="312"/>
        <v>15.2112519208302-278.115773033398i</v>
      </c>
      <c r="K1101" t="str">
        <f t="shared" si="313"/>
        <v>0.32903195804337-0.017830166892159i</v>
      </c>
      <c r="L1101" t="str">
        <f t="shared" si="314"/>
        <v>0.000416666666666667-8.53706375022355i</v>
      </c>
      <c r="M1101" t="str">
        <f t="shared" si="315"/>
        <v>0.005-21.2422233314387i</v>
      </c>
      <c r="N1101">
        <f t="shared" si="316"/>
        <v>87.403738975954795</v>
      </c>
      <c r="O1101">
        <f t="shared" si="317"/>
        <v>65.724795658071287</v>
      </c>
      <c r="P1101" s="3">
        <f t="shared" si="318"/>
        <v>65.724795658071287</v>
      </c>
      <c r="Q1101" s="3">
        <f t="shared" si="319"/>
        <v>-92.596261024045205</v>
      </c>
      <c r="R1101">
        <f t="shared" si="320"/>
        <v>87.403738975954795</v>
      </c>
      <c r="S1101">
        <f t="shared" si="321"/>
        <v>5.5091075742869137E-2</v>
      </c>
      <c r="T1101">
        <f t="shared" si="304"/>
        <v>65.724795658071287</v>
      </c>
    </row>
    <row r="1102" spans="1:20" x14ac:dyDescent="0.25">
      <c r="A1102">
        <f t="shared" si="305"/>
        <v>347.46279792743746</v>
      </c>
      <c r="B1102">
        <f t="shared" si="322"/>
        <v>55.300421830692038</v>
      </c>
      <c r="C1102" t="str">
        <f t="shared" si="306"/>
        <v>-87.5600073361193-1923.70246337236i</v>
      </c>
      <c r="D1102" t="str">
        <f t="shared" si="307"/>
        <v>3.47812497990639-287.80085940993i</v>
      </c>
      <c r="E1102" t="str">
        <f t="shared" si="308"/>
        <v>162.435626342119-0.524256232396599i</v>
      </c>
      <c r="F1102" t="str">
        <f t="shared" si="309"/>
        <v>2.90990990667219-2700.83150703408i</v>
      </c>
      <c r="G1102" t="str">
        <f t="shared" si="310"/>
        <v>0.999999998887349-0.0000333564285639199i</v>
      </c>
      <c r="H1102" t="str">
        <f t="shared" si="311"/>
        <v>15.1525390192881+0.815527923517331i</v>
      </c>
      <c r="I1102" t="str">
        <f t="shared" si="312"/>
        <v>15.2112554989089-277.062954028474i</v>
      </c>
      <c r="K1102" t="str">
        <f t="shared" si="313"/>
        <v>0.329024608774188-0.0178975209999279i</v>
      </c>
      <c r="L1102" t="str">
        <f t="shared" si="314"/>
        <v>0.000416666666666667-8.50474571650087i</v>
      </c>
      <c r="M1102" t="str">
        <f t="shared" si="315"/>
        <v>0.005-21.1618084592934i</v>
      </c>
      <c r="N1102">
        <f t="shared" si="316"/>
        <v>87.393901213324668</v>
      </c>
      <c r="O1102">
        <f t="shared" si="317"/>
        <v>65.691746178368163</v>
      </c>
      <c r="P1102" s="3">
        <f t="shared" si="318"/>
        <v>65.691746178368163</v>
      </c>
      <c r="Q1102" s="3">
        <f t="shared" si="319"/>
        <v>-92.606098786675332</v>
      </c>
      <c r="R1102">
        <f t="shared" si="320"/>
        <v>87.393901213324668</v>
      </c>
      <c r="S1102">
        <f t="shared" si="321"/>
        <v>5.5300421830692038E-2</v>
      </c>
      <c r="T1102">
        <f t="shared" si="304"/>
        <v>65.691746178368163</v>
      </c>
    </row>
    <row r="1103" spans="1:20" x14ac:dyDescent="0.25">
      <c r="A1103">
        <f t="shared" si="305"/>
        <v>348.78315655956175</v>
      </c>
      <c r="B1103">
        <f t="shared" si="322"/>
        <v>55.51056343364867</v>
      </c>
      <c r="C1103" t="str">
        <f t="shared" si="306"/>
        <v>-87.5577560840467-1916.38151761953i</v>
      </c>
      <c r="D1103" t="str">
        <f t="shared" si="307"/>
        <v>3.4781249797534-286.711358261515i</v>
      </c>
      <c r="E1103" t="str">
        <f t="shared" si="308"/>
        <v>162.435369018448-0.526233221683218i</v>
      </c>
      <c r="F1103" t="str">
        <f t="shared" si="309"/>
        <v>2.90990990664755-2690.6072004116i</v>
      </c>
      <c r="G1103" t="str">
        <f t="shared" si="310"/>
        <v>0.999999998878876-0.0000334831829921791i</v>
      </c>
      <c r="H1103" t="str">
        <f t="shared" si="311"/>
        <v>15.1525468158414+0.818627118883379i</v>
      </c>
      <c r="I1103" t="str">
        <f t="shared" si="312"/>
        <v>15.2112591042342-276.014120667207i</v>
      </c>
      <c r="K1103" t="str">
        <f t="shared" si="313"/>
        <v>0.329017203877124-0.0179651264881322i</v>
      </c>
      <c r="L1103" t="str">
        <f t="shared" si="314"/>
        <v>0.000416666666666667-8.47255002640054i</v>
      </c>
      <c r="M1103" t="str">
        <f t="shared" si="315"/>
        <v>0.005-21.0816980068673i</v>
      </c>
      <c r="N1103">
        <f t="shared" si="316"/>
        <v>87.384026387067792</v>
      </c>
      <c r="O1103">
        <f t="shared" si="317"/>
        <v>65.658695897025041</v>
      </c>
      <c r="P1103" s="3">
        <f t="shared" si="318"/>
        <v>65.658695897025041</v>
      </c>
      <c r="Q1103" s="3">
        <f t="shared" si="319"/>
        <v>-92.615973612932208</v>
      </c>
      <c r="R1103">
        <f t="shared" si="320"/>
        <v>87.384026387067792</v>
      </c>
      <c r="S1103">
        <f t="shared" si="321"/>
        <v>5.5510563433648671E-2</v>
      </c>
      <c r="T1103">
        <f t="shared" si="304"/>
        <v>65.658695897025041</v>
      </c>
    </row>
    <row r="1104" spans="1:20" x14ac:dyDescent="0.25">
      <c r="A1104">
        <f t="shared" si="305"/>
        <v>350.10853255448808</v>
      </c>
      <c r="B1104">
        <f t="shared" si="322"/>
        <v>55.721503574696534</v>
      </c>
      <c r="C1104" t="str">
        <f t="shared" si="306"/>
        <v>-87.5554878068754-1909.08814165319i</v>
      </c>
      <c r="D1104" t="str">
        <f t="shared" si="307"/>
        <v>3.47812497959923-285.625981552247i</v>
      </c>
      <c r="E1104" t="str">
        <f t="shared" si="308"/>
        <v>162.43510974891-0.528217550560023i</v>
      </c>
      <c r="F1104" t="str">
        <f t="shared" si="309"/>
        <v>2.90990990662272-2680.42159907701i</v>
      </c>
      <c r="G1104" t="str">
        <f t="shared" si="310"/>
        <v>0.99999999887034-0.0000336104190872625i</v>
      </c>
      <c r="H1104" t="str">
        <f t="shared" si="311"/>
        <v>15.1525546717667+0.821738093357631i</v>
      </c>
      <c r="I1104" t="str">
        <f t="shared" si="312"/>
        <v>15.2112627370136-274.969257861778i</v>
      </c>
      <c r="K1104" t="str">
        <f t="shared" si="313"/>
        <v>0.32900974293367-0.0180329842601239i</v>
      </c>
      <c r="L1104" t="str">
        <f t="shared" si="314"/>
        <v>0.000416666666666667-8.44047621677679i</v>
      </c>
      <c r="M1104" t="str">
        <f t="shared" si="315"/>
        <v>0.005-21.0018908217446i</v>
      </c>
      <c r="N1104">
        <f t="shared" si="316"/>
        <v>87.374114359986081</v>
      </c>
      <c r="O1104">
        <f t="shared" si="317"/>
        <v>65.625644807981459</v>
      </c>
      <c r="P1104" s="3">
        <f t="shared" si="318"/>
        <v>65.625644807981459</v>
      </c>
      <c r="Q1104" s="3">
        <f t="shared" si="319"/>
        <v>-92.625885640013919</v>
      </c>
      <c r="R1104">
        <f t="shared" si="320"/>
        <v>87.374114359986081</v>
      </c>
      <c r="S1104">
        <f t="shared" si="321"/>
        <v>5.5721503574696532E-2</v>
      </c>
      <c r="T1104">
        <f t="shared" si="304"/>
        <v>65.625644807981459</v>
      </c>
    </row>
    <row r="1105" spans="1:20" x14ac:dyDescent="0.25">
      <c r="A1105">
        <f t="shared" si="305"/>
        <v>351.43894497819514</v>
      </c>
      <c r="B1105">
        <f t="shared" si="322"/>
        <v>55.933245288280382</v>
      </c>
      <c r="C1105" t="str">
        <f t="shared" si="306"/>
        <v>-87.5532023767481-1901.82223057831i</v>
      </c>
      <c r="D1105" t="str">
        <f t="shared" si="307"/>
        <v>3.47812497944388-284.544713668614i</v>
      </c>
      <c r="E1105" t="str">
        <f t="shared" si="308"/>
        <v>162.434848518893-0.530209244953414i</v>
      </c>
      <c r="F1105" t="str">
        <f t="shared" si="309"/>
        <v>2.90990990659766-2670.274556507i</v>
      </c>
      <c r="G1105" t="str">
        <f t="shared" si="310"/>
        <v>0.999999998861738-0.0000337381386795039i</v>
      </c>
      <c r="H1105" t="str">
        <f t="shared" si="311"/>
        <v>15.1525625875163+0.8248608917255i</v>
      </c>
      <c r="I1105" t="str">
        <f t="shared" si="312"/>
        <v>15.2112663974565-273.928350581484i</v>
      </c>
      <c r="K1105" t="str">
        <f t="shared" si="313"/>
        <v>0.3290022255222-0.0181010952221004i</v>
      </c>
      <c r="L1105" t="str">
        <f t="shared" si="314"/>
        <v>0.000416666666666667-8.40852382623712i</v>
      </c>
      <c r="M1105" t="str">
        <f t="shared" si="315"/>
        <v>0.005-20.9223857558723i</v>
      </c>
      <c r="N1105">
        <f t="shared" si="316"/>
        <v>87.364164994401307</v>
      </c>
      <c r="O1105">
        <f t="shared" si="317"/>
        <v>65.592592905131056</v>
      </c>
      <c r="P1105" s="3">
        <f t="shared" si="318"/>
        <v>65.592592905131056</v>
      </c>
      <c r="Q1105" s="3">
        <f t="shared" si="319"/>
        <v>-92.635835005598693</v>
      </c>
      <c r="R1105">
        <f t="shared" si="320"/>
        <v>87.364164994401307</v>
      </c>
      <c r="S1105">
        <f t="shared" si="321"/>
        <v>5.5933245288280385E-2</v>
      </c>
      <c r="T1105">
        <f t="shared" si="304"/>
        <v>65.592592905131056</v>
      </c>
    </row>
    <row r="1106" spans="1:20" x14ac:dyDescent="0.25">
      <c r="A1106">
        <f t="shared" si="305"/>
        <v>352.77441296911223</v>
      </c>
      <c r="B1106">
        <f t="shared" si="322"/>
        <v>56.145791620375846</v>
      </c>
      <c r="C1106" t="str">
        <f t="shared" si="306"/>
        <v>-87.5508996648597-1894.58367989528i</v>
      </c>
      <c r="D1106" t="str">
        <f t="shared" si="307"/>
        <v>3.47812497928735-283.467539056216i</v>
      </c>
      <c r="E1106" t="str">
        <f t="shared" si="308"/>
        <v>162.434585313679-0.532208330865717i</v>
      </c>
      <c r="F1106" t="str">
        <f t="shared" si="309"/>
        <v>2.90990990657246-2660.16592673296i</v>
      </c>
      <c r="G1106" t="str">
        <f t="shared" si="310"/>
        <v>0.999999998853071-0.0000338663436061925i</v>
      </c>
      <c r="H1106" t="str">
        <f t="shared" si="311"/>
        <v>15.1525705635458+0.827995558942849i</v>
      </c>
      <c r="I1106" t="str">
        <f t="shared" si="312"/>
        <v>15.2112700857733-272.891383852525i</v>
      </c>
      <c r="K1106" t="str">
        <f t="shared" si="313"/>
        <v>0.328994651217962-0.018169460283109i</v>
      </c>
      <c r="L1106" t="str">
        <f t="shared" si="314"/>
        <v>0.000416666666666667-8.37669239513556i</v>
      </c>
      <c r="M1106" t="str">
        <f t="shared" si="315"/>
        <v>0.005-20.8431816655432i</v>
      </c>
      <c r="N1106">
        <f t="shared" si="316"/>
        <v>87.354178152154091</v>
      </c>
      <c r="O1106">
        <f t="shared" si="317"/>
        <v>65.559540182321996</v>
      </c>
      <c r="P1106" s="3">
        <f t="shared" si="318"/>
        <v>65.559540182321996</v>
      </c>
      <c r="Q1106" s="3">
        <f t="shared" si="319"/>
        <v>-92.645821847845909</v>
      </c>
      <c r="R1106">
        <f t="shared" si="320"/>
        <v>87.354178152154091</v>
      </c>
      <c r="S1106">
        <f t="shared" si="321"/>
        <v>5.6145791620375848E-2</v>
      </c>
      <c r="T1106">
        <f t="shared" si="304"/>
        <v>65.559540182321996</v>
      </c>
    </row>
    <row r="1107" spans="1:20" x14ac:dyDescent="0.25">
      <c r="A1107">
        <f t="shared" si="305"/>
        <v>354.11495573839488</v>
      </c>
      <c r="B1107">
        <f t="shared" si="322"/>
        <v>56.359145628533277</v>
      </c>
      <c r="C1107" t="str">
        <f t="shared" si="306"/>
        <v>-87.5485795414501-1887.3723854983i</v>
      </c>
      <c r="D1107" t="str">
        <f t="shared" si="307"/>
        <v>3.47812497912964-282.394442219534i</v>
      </c>
      <c r="E1107" t="str">
        <f t="shared" si="308"/>
        <v>162.43432011844-0.53421483437593i</v>
      </c>
      <c r="F1107" t="str">
        <f t="shared" si="309"/>
        <v>2.90990990654702-2650.09556433886i</v>
      </c>
      <c r="G1107" t="str">
        <f t="shared" si="310"/>
        <v>0.999999998844338-0.0000339950357115991i</v>
      </c>
      <c r="H1107" t="str">
        <f t="shared" si="311"/>
        <v>15.1525786003143+0.831142140136653i</v>
      </c>
      <c r="I1107" t="str">
        <f t="shared" si="312"/>
        <v>15.2112738021763-271.858342757789i</v>
      </c>
      <c r="K1107" t="str">
        <f t="shared" si="313"/>
        <v>0.328987019593044-0.0182380803550501i</v>
      </c>
      <c r="L1107" t="str">
        <f t="shared" si="314"/>
        <v>0.000416666666666667-8.34498146556643i</v>
      </c>
      <c r="M1107" t="str">
        <f t="shared" si="315"/>
        <v>0.005-20.76427741138i</v>
      </c>
      <c r="N1107">
        <f t="shared" si="316"/>
        <v>87.344153694602326</v>
      </c>
      <c r="O1107">
        <f t="shared" si="317"/>
        <v>65.526486633356114</v>
      </c>
      <c r="P1107" s="3">
        <f t="shared" si="318"/>
        <v>65.526486633356114</v>
      </c>
      <c r="Q1107" s="3">
        <f t="shared" si="319"/>
        <v>-92.655846305397674</v>
      </c>
      <c r="R1107">
        <f t="shared" si="320"/>
        <v>87.344153694602326</v>
      </c>
      <c r="S1107">
        <f t="shared" si="321"/>
        <v>5.6359145628533273E-2</v>
      </c>
      <c r="T1107">
        <f t="shared" si="304"/>
        <v>65.526486633356114</v>
      </c>
    </row>
    <row r="1108" spans="1:20" x14ac:dyDescent="0.25">
      <c r="A1108">
        <f t="shared" si="305"/>
        <v>355.46059257020084</v>
      </c>
      <c r="B1108">
        <f t="shared" si="322"/>
        <v>56.573310381921708</v>
      </c>
      <c r="C1108" t="str">
        <f t="shared" si="306"/>
        <v>-87.5462418758014-1880.1882436739i</v>
      </c>
      <c r="D1108" t="str">
        <f t="shared" si="307"/>
        <v>3.47812497897072-281.32540772171i</v>
      </c>
      <c r="E1108" t="str">
        <f t="shared" si="308"/>
        <v>162.434052918235-0.536228781639291i</v>
      </c>
      <c r="F1108" t="str">
        <f t="shared" si="309"/>
        <v>2.90990990652142-2640.06332445915i</v>
      </c>
      <c r="G1108" t="str">
        <f t="shared" si="310"/>
        <v>0.999999998835538-0.0000341242168470029i</v>
      </c>
      <c r="H1108" t="str">
        <f t="shared" si="311"/>
        <v>15.1525866982843+0.83430068060568i</v>
      </c>
      <c r="I1108" t="str">
        <f t="shared" si="312"/>
        <v>15.2112775468795-270.829212436631i</v>
      </c>
      <c r="K1108" t="str">
        <f t="shared" si="313"/>
        <v>0.328979330216361-0.0183069563526832i</v>
      </c>
      <c r="L1108" t="str">
        <f t="shared" si="314"/>
        <v>0.000416666666666667-8.31339058135728i</v>
      </c>
      <c r="M1108" t="str">
        <f t="shared" si="315"/>
        <v>0.005-20.6856718583184i</v>
      </c>
      <c r="N1108">
        <f t="shared" si="316"/>
        <v>87.334091482619769</v>
      </c>
      <c r="O1108">
        <f t="shared" si="317"/>
        <v>65.493432251988608</v>
      </c>
      <c r="P1108" s="3">
        <f t="shared" si="318"/>
        <v>65.493432251988608</v>
      </c>
      <c r="Q1108" s="3">
        <f t="shared" si="319"/>
        <v>-92.665908517380231</v>
      </c>
      <c r="R1108">
        <f t="shared" si="320"/>
        <v>87.334091482619769</v>
      </c>
      <c r="S1108">
        <f t="shared" si="321"/>
        <v>5.6573310381921711E-2</v>
      </c>
      <c r="T1108">
        <f t="shared" si="304"/>
        <v>65.493432251988608</v>
      </c>
    </row>
    <row r="1109" spans="1:20" x14ac:dyDescent="0.25">
      <c r="A1109">
        <f t="shared" si="305"/>
        <v>356.81134282196763</v>
      </c>
      <c r="B1109">
        <f t="shared" si="322"/>
        <v>56.788288961373013</v>
      </c>
      <c r="C1109" t="str">
        <f t="shared" si="306"/>
        <v>-87.5438865362295-1873.03115109955i</v>
      </c>
      <c r="D1109" t="str">
        <f t="shared" si="307"/>
        <v>3.47812497881061-280.260420184324i</v>
      </c>
      <c r="E1109" t="str">
        <f t="shared" si="308"/>
        <v>162.433783698018-0.538250198887629i</v>
      </c>
      <c r="F1109" t="str">
        <f t="shared" si="309"/>
        <v>2.90990990649565-2630.0690627767i</v>
      </c>
      <c r="G1109" t="str">
        <f t="shared" si="310"/>
        <v>0.999999998826671-0.0000342538888707178i</v>
      </c>
      <c r="H1109" t="str">
        <f t="shared" si="311"/>
        <v>15.152594857922+0.837471225821112i</v>
      </c>
      <c r="I1109" t="str">
        <f t="shared" si="312"/>
        <v>15.2112813200984-269.803978084668i</v>
      </c>
      <c r="K1109" t="str">
        <f t="shared" si="313"/>
        <v>0.328971582653625-0.0183760891936292i</v>
      </c>
      <c r="L1109" t="str">
        <f t="shared" si="314"/>
        <v>0.000416666666666667-8.28191928806263i</v>
      </c>
      <c r="M1109" t="str">
        <f t="shared" si="315"/>
        <v>0.005-20.6073638755912i</v>
      </c>
      <c r="N1109">
        <f t="shared" si="316"/>
        <v>87.323991376594833</v>
      </c>
      <c r="O1109">
        <f t="shared" si="317"/>
        <v>65.460377031928203</v>
      </c>
      <c r="P1109" s="3">
        <f t="shared" si="318"/>
        <v>65.460377031928203</v>
      </c>
      <c r="Q1109" s="3">
        <f t="shared" si="319"/>
        <v>-92.676008623405167</v>
      </c>
      <c r="R1109">
        <f t="shared" si="320"/>
        <v>87.323991376594833</v>
      </c>
      <c r="S1109">
        <f t="shared" si="321"/>
        <v>5.6788288961373015E-2</v>
      </c>
      <c r="T1109">
        <f t="shared" si="304"/>
        <v>65.460377031928203</v>
      </c>
    </row>
    <row r="1110" spans="1:20" x14ac:dyDescent="0.25">
      <c r="A1110">
        <f t="shared" si="305"/>
        <v>358.16722592469108</v>
      </c>
      <c r="B1110">
        <f t="shared" si="322"/>
        <v>57.004084459426231</v>
      </c>
      <c r="C1110" t="str">
        <f t="shared" si="306"/>
        <v>-87.5415133900721-1865.90100484202i</v>
      </c>
      <c r="D1110" t="str">
        <f t="shared" si="307"/>
        <v>3.47812497864926-279.199464287173i</v>
      </c>
      <c r="E1110" t="str">
        <f t="shared" si="308"/>
        <v>162.433512442629-0.540279112429081i</v>
      </c>
      <c r="F1110" t="str">
        <f t="shared" si="309"/>
        <v>2.90990990646962-2620.1126355207i</v>
      </c>
      <c r="G1110" t="str">
        <f t="shared" si="310"/>
        <v>0.999999998817737-0.0000343840536481193i</v>
      </c>
      <c r="H1110" t="str">
        <f t="shared" si="311"/>
        <v>15.1526030796971+0.840653821427216i</v>
      </c>
      <c r="I1110" t="str">
        <f t="shared" si="312"/>
        <v>15.21128512205-268.782624953561i</v>
      </c>
      <c r="K1110" t="str">
        <f t="shared" si="313"/>
        <v>0.328963776467321-0.0184454797983748i</v>
      </c>
      <c r="L1110" t="str">
        <f t="shared" si="314"/>
        <v>0.000416666666666667-8.25056713295743i</v>
      </c>
      <c r="M1110" t="str">
        <f t="shared" si="315"/>
        <v>0.005-20.5293523367116i</v>
      </c>
      <c r="N1110">
        <f t="shared" si="316"/>
        <v>87.313853236429239</v>
      </c>
      <c r="O1110">
        <f t="shared" si="317"/>
        <v>65.427320966836035</v>
      </c>
      <c r="P1110" s="3">
        <f t="shared" si="318"/>
        <v>65.427320966836035</v>
      </c>
      <c r="Q1110" s="3">
        <f t="shared" si="319"/>
        <v>-92.686146763570761</v>
      </c>
      <c r="R1110">
        <f t="shared" si="320"/>
        <v>87.313853236429239</v>
      </c>
      <c r="S1110">
        <f t="shared" si="321"/>
        <v>5.700408445942623E-2</v>
      </c>
      <c r="T1110">
        <f t="shared" si="304"/>
        <v>65.427320966836035</v>
      </c>
    </row>
    <row r="1111" spans="1:20" x14ac:dyDescent="0.25">
      <c r="A1111">
        <f t="shared" si="305"/>
        <v>359.52826138320495</v>
      </c>
      <c r="B1111">
        <f t="shared" si="322"/>
        <v>57.220699980372054</v>
      </c>
      <c r="C1111" t="str">
        <f t="shared" si="306"/>
        <v>-87.539122303691-1858.79770235602i</v>
      </c>
      <c r="D1111" t="str">
        <f t="shared" si="307"/>
        <v>3.47812497848669-278.142524768049i</v>
      </c>
      <c r="E1111" t="str">
        <f t="shared" si="308"/>
        <v>162.433239136795-0.542315548648495i</v>
      </c>
      <c r="F1111" t="str">
        <f t="shared" si="309"/>
        <v>2.90990990644342-2610.19389946459i</v>
      </c>
      <c r="G1111" t="str">
        <f t="shared" si="310"/>
        <v>0.999999998808734-0.0000345147130516715i</v>
      </c>
      <c r="H1111" t="str">
        <f t="shared" si="311"/>
        <v>15.1526113640826+0.84384851324202i</v>
      </c>
      <c r="I1111" t="str">
        <f t="shared" si="312"/>
        <v>15.2112889529533-267.765138350798i</v>
      </c>
      <c r="K1111" t="str">
        <f t="shared" si="313"/>
        <v>0.328955911216693-0.0185151290902775i</v>
      </c>
      <c r="L1111" t="str">
        <f t="shared" si="314"/>
        <v>0.000416666666666667-8.21933366503026i</v>
      </c>
      <c r="M1111" t="str">
        <f t="shared" si="315"/>
        <v>0.005-20.4516361194577i</v>
      </c>
      <c r="N1111">
        <f t="shared" si="316"/>
        <v>87.303676921536422</v>
      </c>
      <c r="O1111">
        <f t="shared" si="317"/>
        <v>65.394264050325873</v>
      </c>
      <c r="P1111" s="3">
        <f t="shared" si="318"/>
        <v>65.394264050325873</v>
      </c>
      <c r="Q1111" s="3">
        <f t="shared" si="319"/>
        <v>-92.696323078463578</v>
      </c>
      <c r="R1111">
        <f t="shared" si="320"/>
        <v>87.303676921536422</v>
      </c>
      <c r="S1111">
        <f t="shared" si="321"/>
        <v>5.7220699980372054E-2</v>
      </c>
      <c r="T1111">
        <f t="shared" si="304"/>
        <v>65.394264050325873</v>
      </c>
    </row>
    <row r="1112" spans="1:20" x14ac:dyDescent="0.25">
      <c r="A1112">
        <f t="shared" si="305"/>
        <v>360.89446877646111</v>
      </c>
      <c r="B1112">
        <f t="shared" si="322"/>
        <v>57.438138640297467</v>
      </c>
      <c r="C1112" t="str">
        <f t="shared" si="306"/>
        <v>-87.5367131424564-1851.72114148273i</v>
      </c>
      <c r="D1112" t="str">
        <f t="shared" si="307"/>
        <v>3.47812497832286-277.089586422524i</v>
      </c>
      <c r="E1112" t="str">
        <f t="shared" si="308"/>
        <v>162.432963765134-0.544359534006996i</v>
      </c>
      <c r="F1112" t="str">
        <f t="shared" si="309"/>
        <v>2.90990990641703-2600.31271192404i</v>
      </c>
      <c r="G1112" t="str">
        <f t="shared" si="310"/>
        <v>0.999999998799664-0.0000346458689609536i</v>
      </c>
      <c r="H1112" t="str">
        <f t="shared" si="311"/>
        <v>15.1526197115556+0.847055347257962i</v>
      </c>
      <c r="I1112" t="str">
        <f t="shared" si="312"/>
        <v>15.2112928130287-266.7515036395i</v>
      </c>
      <c r="K1112" t="str">
        <f t="shared" si="313"/>
        <v>0.328947986457709-0.0185850379955678i</v>
      </c>
      <c r="L1112" t="str">
        <f t="shared" si="314"/>
        <v>0.000416666666666667-8.1882184349774i</v>
      </c>
      <c r="M1112" t="str">
        <f t="shared" si="315"/>
        <v>0.005-20.3742141058555i</v>
      </c>
      <c r="N1112">
        <f t="shared" si="316"/>
        <v>87.293462290840523</v>
      </c>
      <c r="O1112">
        <f t="shared" si="317"/>
        <v>65.361206275963781</v>
      </c>
      <c r="P1112" s="3">
        <f t="shared" si="318"/>
        <v>65.361206275963781</v>
      </c>
      <c r="Q1112" s="3">
        <f t="shared" si="319"/>
        <v>-92.706537709159477</v>
      </c>
      <c r="R1112">
        <f t="shared" si="320"/>
        <v>87.293462290840523</v>
      </c>
      <c r="S1112">
        <f t="shared" si="321"/>
        <v>5.7438138640297468E-2</v>
      </c>
      <c r="T1112">
        <f t="shared" si="304"/>
        <v>65.361206275963781</v>
      </c>
    </row>
    <row r="1113" spans="1:20" x14ac:dyDescent="0.25">
      <c r="A1113">
        <f t="shared" si="305"/>
        <v>362.26586775781163</v>
      </c>
      <c r="B1113">
        <f t="shared" si="322"/>
        <v>57.656403567130596</v>
      </c>
      <c r="C1113" t="str">
        <f t="shared" si="306"/>
        <v>-87.53428577074-1844.67122044819i</v>
      </c>
      <c r="D1113" t="str">
        <f t="shared" si="307"/>
        <v>3.47812497815781-276.040634103724i</v>
      </c>
      <c r="E1113" t="str">
        <f t="shared" si="308"/>
        <v>162.432686312144-0.546411095042524i</v>
      </c>
      <c r="F1113" t="str">
        <f t="shared" si="309"/>
        <v>2.90990990639043-2590.46893075483i</v>
      </c>
      <c r="G1113" t="str">
        <f t="shared" si="310"/>
        <v>0.999999998790524-0.0000347775232626873i</v>
      </c>
      <c r="H1113" t="str">
        <f t="shared" si="311"/>
        <v>15.1526281225965+0.850274369642545i</v>
      </c>
      <c r="I1113" t="str">
        <f t="shared" si="312"/>
        <v>15.2112967024983-265.741706238189i</v>
      </c>
      <c r="K1113" t="str">
        <f t="shared" si="313"/>
        <v>0.328940001743042-0.0186552074433537i</v>
      </c>
      <c r="L1113" t="str">
        <f t="shared" si="314"/>
        <v>0.000416666666666667-8.15722099519566i</v>
      </c>
      <c r="M1113" t="str">
        <f t="shared" si="315"/>
        <v>0.005-20.2970851821632i</v>
      </c>
      <c r="N1113">
        <f t="shared" si="316"/>
        <v>87.28320920277487</v>
      </c>
      <c r="O1113">
        <f t="shared" si="317"/>
        <v>65.328147637267094</v>
      </c>
      <c r="P1113" s="3">
        <f t="shared" si="318"/>
        <v>65.328147637267094</v>
      </c>
      <c r="Q1113" s="3">
        <f t="shared" si="319"/>
        <v>-92.71679079722513</v>
      </c>
      <c r="R1113">
        <f t="shared" si="320"/>
        <v>87.28320920277487</v>
      </c>
      <c r="S1113">
        <f t="shared" si="321"/>
        <v>5.7656403567130594E-2</v>
      </c>
      <c r="T1113">
        <f t="shared" si="304"/>
        <v>65.328147637267094</v>
      </c>
    </row>
    <row r="1114" spans="1:20" x14ac:dyDescent="0.25">
      <c r="A1114">
        <f t="shared" si="305"/>
        <v>363.64247805529135</v>
      </c>
      <c r="B1114">
        <f t="shared" si="322"/>
        <v>57.875497900685694</v>
      </c>
      <c r="C1114" t="str">
        <f t="shared" si="306"/>
        <v>-87.5318400519218-1837.64783786205i</v>
      </c>
      <c r="D1114" t="str">
        <f t="shared" si="307"/>
        <v>3.4781249779915-274.995652722121i</v>
      </c>
      <c r="E1114" t="str">
        <f t="shared" si="308"/>
        <v>162.432406762214-0.548470258369424i</v>
      </c>
      <c r="F1114" t="str">
        <f t="shared" si="309"/>
        <v>2.90990990636366-2580.66241435087i</v>
      </c>
      <c r="G1114" t="str">
        <f t="shared" si="310"/>
        <v>0.999999998781314-0.0000349096778507641i</v>
      </c>
      <c r="H1114" t="str">
        <f t="shared" si="311"/>
        <v>15.1526365976893+0.853505626739043i</v>
      </c>
      <c r="I1114" t="str">
        <f t="shared" si="312"/>
        <v>15.2113006215861-264.735731620588i</v>
      </c>
      <c r="K1114" t="str">
        <f t="shared" si="313"/>
        <v>0.328931956622053-0.0187256383656258i</v>
      </c>
      <c r="L1114" t="str">
        <f t="shared" si="314"/>
        <v>0.000416666666666667-8.12634089977645i</v>
      </c>
      <c r="M1114" t="str">
        <f t="shared" si="315"/>
        <v>0.005-20.2202482388556i</v>
      </c>
      <c r="N1114">
        <f t="shared" si="316"/>
        <v>87.272917515280383</v>
      </c>
      <c r="O1114">
        <f t="shared" si="317"/>
        <v>65.295088127705014</v>
      </c>
      <c r="P1114" s="3">
        <f t="shared" si="318"/>
        <v>65.295088127705014</v>
      </c>
      <c r="Q1114" s="3">
        <f t="shared" si="319"/>
        <v>-92.727082484719617</v>
      </c>
      <c r="R1114">
        <f t="shared" si="320"/>
        <v>87.272917515280383</v>
      </c>
      <c r="S1114">
        <f t="shared" si="321"/>
        <v>5.7875497900685698E-2</v>
      </c>
      <c r="T1114">
        <f t="shared" si="304"/>
        <v>65.295088127705014</v>
      </c>
    </row>
    <row r="1115" spans="1:20" x14ac:dyDescent="0.25">
      <c r="A1115">
        <f t="shared" si="305"/>
        <v>365.02431947190144</v>
      </c>
      <c r="B1115">
        <f t="shared" si="322"/>
        <v>58.0954247927083</v>
      </c>
      <c r="C1115" t="str">
        <f t="shared" si="306"/>
        <v>-87.5293758483624-1830.65089271595i</v>
      </c>
      <c r="D1115" t="str">
        <f t="shared" si="307"/>
        <v>3.47812497782393-273.954627245304i</v>
      </c>
      <c r="E1115" t="str">
        <f t="shared" si="308"/>
        <v>162.432125099617-0.550537050678884i</v>
      </c>
      <c r="F1115" t="str">
        <f t="shared" si="309"/>
        <v>2.90990990633663-2570.89302164214i</v>
      </c>
      <c r="G1115" t="str">
        <f t="shared" si="310"/>
        <v>0.999999998772035-0.0000350423346262717i</v>
      </c>
      <c r="H1115" t="str">
        <f t="shared" si="311"/>
        <v>15.152645137322+0.856749165067117i</v>
      </c>
      <c r="I1115" t="str">
        <f t="shared" si="312"/>
        <v>15.2113045705175-263.733565315419i</v>
      </c>
      <c r="K1115" t="str">
        <f t="shared" si="313"/>
        <v>0.328923850640755-0.018796331697258i</v>
      </c>
      <c r="L1115" t="str">
        <f t="shared" si="314"/>
        <v>0.000416666666666667-8.09557770449941i</v>
      </c>
      <c r="M1115" t="str">
        <f t="shared" si="315"/>
        <v>0.005-20.1437021706073i</v>
      </c>
      <c r="N1115">
        <f t="shared" si="316"/>
        <v>87.262587085804711</v>
      </c>
      <c r="O1115">
        <f t="shared" si="317"/>
        <v>65.262027740697533</v>
      </c>
      <c r="P1115" s="3">
        <f t="shared" si="318"/>
        <v>65.262027740697533</v>
      </c>
      <c r="Q1115" s="3">
        <f t="shared" si="319"/>
        <v>-92.737412914195289</v>
      </c>
      <c r="R1115">
        <f t="shared" si="320"/>
        <v>87.262587085804711</v>
      </c>
      <c r="S1115">
        <f t="shared" si="321"/>
        <v>5.8095424792708301E-2</v>
      </c>
      <c r="T1115">
        <f t="shared" si="304"/>
        <v>65.262027740697533</v>
      </c>
    </row>
    <row r="1116" spans="1:20" x14ac:dyDescent="0.25">
      <c r="A1116">
        <f t="shared" si="305"/>
        <v>366.41141188589467</v>
      </c>
      <c r="B1116">
        <f t="shared" si="322"/>
        <v>58.316187406920591</v>
      </c>
      <c r="C1116" t="str">
        <f t="shared" si="306"/>
        <v>-87.5268930214102-1823.68028438214i</v>
      </c>
      <c r="D1116" t="str">
        <f t="shared" si="307"/>
        <v>3.47812497765505-272.917542697772i</v>
      </c>
      <c r="E1116" t="str">
        <f t="shared" si="308"/>
        <v>162.431841308507-0.552611498738389i</v>
      </c>
      <c r="F1116" t="str">
        <f t="shared" si="309"/>
        <v>2.90990990630945-2561.16061209263i</v>
      </c>
      <c r="G1116" t="str">
        <f t="shared" si="310"/>
        <v>0.999999998762684-0.0000351754954975227i</v>
      </c>
      <c r="H1116" t="str">
        <f t="shared" si="311"/>
        <v>15.1526537419861+0.860005031323558i</v>
      </c>
      <c r="I1116" t="str">
        <f t="shared" si="312"/>
        <v>15.2113085495199-262.735192906183i</v>
      </c>
      <c r="K1116" t="str">
        <f t="shared" si="313"/>
        <v>0.328915683341798-0.0188672883760143i</v>
      </c>
      <c r="L1116" t="str">
        <f t="shared" si="314"/>
        <v>0.000416666666666667-8.06493096682543i</v>
      </c>
      <c r="M1116" t="str">
        <f t="shared" si="315"/>
        <v>0.005-20.0674458762774i</v>
      </c>
      <c r="N1116">
        <f t="shared" si="316"/>
        <v>87.252217771300437</v>
      </c>
      <c r="O1116">
        <f t="shared" si="317"/>
        <v>65.228966469615372</v>
      </c>
      <c r="P1116" s="3">
        <f t="shared" si="318"/>
        <v>65.228966469615372</v>
      </c>
      <c r="Q1116" s="3">
        <f t="shared" si="319"/>
        <v>-92.747782228699563</v>
      </c>
      <c r="R1116">
        <f t="shared" si="320"/>
        <v>87.252217771300437</v>
      </c>
      <c r="S1116">
        <f t="shared" si="321"/>
        <v>5.8316187406920593E-2</v>
      </c>
      <c r="T1116">
        <f t="shared" si="304"/>
        <v>65.228966469615372</v>
      </c>
    </row>
    <row r="1117" spans="1:20" x14ac:dyDescent="0.25">
      <c r="A1117">
        <f t="shared" si="305"/>
        <v>367.8037752510611</v>
      </c>
      <c r="B1117">
        <f t="shared" si="322"/>
        <v>58.537788919066891</v>
      </c>
      <c r="C1117" t="str">
        <f t="shared" si="306"/>
        <v>-87.5243914313884-1816.73591261204i</v>
      </c>
      <c r="D1117" t="str">
        <f t="shared" si="307"/>
        <v>3.4781249774849-271.884384160719i</v>
      </c>
      <c r="E1117" t="str">
        <f t="shared" si="308"/>
        <v>162.431555372922-0.554693629392371i</v>
      </c>
      <c r="F1117" t="str">
        <f t="shared" si="309"/>
        <v>2.90990990628201-2551.46504569837i</v>
      </c>
      <c r="G1117" t="str">
        <f t="shared" si="310"/>
        <v>0.999999998753263-0.0000353091623800807i</v>
      </c>
      <c r="H1117" t="str">
        <f t="shared" si="311"/>
        <v>15.1526624121768+0.863273272382885i</v>
      </c>
      <c r="I1117" t="str">
        <f t="shared" si="312"/>
        <v>15.2113125588222-261.740600030957i</v>
      </c>
      <c r="K1117" t="str">
        <f t="shared" si="313"/>
        <v>0.32890745426444-0.0189385093425497i</v>
      </c>
      <c r="L1117" t="str">
        <f t="shared" si="314"/>
        <v>0.000416666666666667-8.03440024589106i</v>
      </c>
      <c r="M1117" t="str">
        <f t="shared" si="315"/>
        <v>0.005-19.9914782588936i</v>
      </c>
      <c r="N1117">
        <f t="shared" si="316"/>
        <v>87.24180942822403</v>
      </c>
      <c r="O1117">
        <f t="shared" si="317"/>
        <v>65.195904307779614</v>
      </c>
      <c r="P1117" s="3">
        <f t="shared" si="318"/>
        <v>65.195904307779614</v>
      </c>
      <c r="Q1117" s="3">
        <f t="shared" si="319"/>
        <v>-92.75819057177597</v>
      </c>
      <c r="R1117">
        <f t="shared" si="320"/>
        <v>87.24180942822403</v>
      </c>
      <c r="S1117">
        <f t="shared" si="321"/>
        <v>5.8537788919066892E-2</v>
      </c>
      <c r="T1117">
        <f t="shared" si="304"/>
        <v>65.195904307779614</v>
      </c>
    </row>
    <row r="1118" spans="1:20" x14ac:dyDescent="0.25">
      <c r="A1118">
        <f t="shared" si="305"/>
        <v>369.20142959701514</v>
      </c>
      <c r="B1118">
        <f t="shared" si="322"/>
        <v>58.760232516959348</v>
      </c>
      <c r="C1118" t="str">
        <f t="shared" si="306"/>
        <v>-87.5218709375876-1809.81767753474i</v>
      </c>
      <c r="D1118" t="str">
        <f t="shared" si="307"/>
        <v>3.47812497731346-270.855136771809i</v>
      </c>
      <c r="E1118" t="str">
        <f t="shared" si="308"/>
        <v>162.431267276784-0.556783469561654i</v>
      </c>
      <c r="F1118" t="str">
        <f t="shared" si="309"/>
        <v>2.90990990625441-2541.80618298538i</v>
      </c>
      <c r="G1118" t="str">
        <f t="shared" si="310"/>
        <v>0.99999999874377-0.0000354433371967885i</v>
      </c>
      <c r="H1118" t="str">
        <f t="shared" si="311"/>
        <v>15.1526711483933+0.866553935298101i</v>
      </c>
      <c r="I1118" t="str">
        <f t="shared" si="312"/>
        <v>15.2113165986552-260.749772382192i</v>
      </c>
      <c r="K1118" t="str">
        <f t="shared" si="313"/>
        <v>0.328899162944524-0.0190099955404154i</v>
      </c>
      <c r="L1118" t="str">
        <f t="shared" si="314"/>
        <v>0.000416666666666667-8.00398510250155i</v>
      </c>
      <c r="M1118" t="str">
        <f t="shared" si="315"/>
        <v>0.005-19.9157982256362i</v>
      </c>
      <c r="N1118">
        <f t="shared" si="316"/>
        <v>87.231361912534297</v>
      </c>
      <c r="O1118">
        <f t="shared" si="317"/>
        <v>65.16284124846112</v>
      </c>
      <c r="P1118" s="3">
        <f t="shared" si="318"/>
        <v>65.16284124846112</v>
      </c>
      <c r="Q1118" s="3">
        <f t="shared" si="319"/>
        <v>-92.768638087465703</v>
      </c>
      <c r="R1118">
        <f t="shared" si="320"/>
        <v>87.231361912534297</v>
      </c>
      <c r="S1118">
        <f t="shared" si="321"/>
        <v>5.8760232516959346E-2</v>
      </c>
      <c r="T1118">
        <f t="shared" si="304"/>
        <v>65.16284124846112</v>
      </c>
    </row>
    <row r="1119" spans="1:20" x14ac:dyDescent="0.25">
      <c r="A1119">
        <f t="shared" si="305"/>
        <v>370.60439502948384</v>
      </c>
      <c r="B1119">
        <f t="shared" si="322"/>
        <v>58.983521400523799</v>
      </c>
      <c r="C1119" t="str">
        <f t="shared" si="306"/>
        <v>-87.5193313982628-1802.92547965568i</v>
      </c>
      <c r="D1119" t="str">
        <f t="shared" si="307"/>
        <v>3.47812497714071-269.829785724974i</v>
      </c>
      <c r="E1119" t="str">
        <f t="shared" si="308"/>
        <v>162.430977003895-0.558881046243852i</v>
      </c>
      <c r="F1119" t="str">
        <f t="shared" si="309"/>
        <v>2.90990990622655-2532.18388500768i</v>
      </c>
      <c r="G1119" t="str">
        <f t="shared" si="310"/>
        <v>0.999999998734204-0.000035578021877796i</v>
      </c>
      <c r="H1119" t="str">
        <f t="shared" si="311"/>
        <v>15.1526799511383+0.869847067301325i</v>
      </c>
      <c r="I1119" t="str">
        <f t="shared" si="312"/>
        <v>15.2113206692514-259.762695706497i</v>
      </c>
      <c r="K1119" t="str">
        <f t="shared" si="313"/>
        <v>0.328890808914456-0.0190817479160617i</v>
      </c>
      <c r="L1119" t="str">
        <f t="shared" si="314"/>
        <v>0.000416666666666667-7.9736850991249i</v>
      </c>
      <c r="M1119" t="str">
        <f t="shared" si="315"/>
        <v>0.005-19.8404046878225i</v>
      </c>
      <c r="N1119">
        <f t="shared" si="316"/>
        <v>87.220875079691211</v>
      </c>
      <c r="O1119">
        <f t="shared" si="317"/>
        <v>65.129777284880603</v>
      </c>
      <c r="P1119" s="3">
        <f t="shared" si="318"/>
        <v>65.129777284880603</v>
      </c>
      <c r="Q1119" s="3">
        <f t="shared" si="319"/>
        <v>-92.779124920308789</v>
      </c>
      <c r="R1119">
        <f t="shared" si="320"/>
        <v>87.220875079691211</v>
      </c>
      <c r="S1119">
        <f t="shared" si="321"/>
        <v>5.8983521400523799E-2</v>
      </c>
      <c r="T1119">
        <f t="shared" si="304"/>
        <v>65.129777284880603</v>
      </c>
    </row>
    <row r="1120" spans="1:20" x14ac:dyDescent="0.25">
      <c r="A1120">
        <f t="shared" si="305"/>
        <v>372.01269173059592</v>
      </c>
      <c r="B1120">
        <f t="shared" si="322"/>
        <v>59.207658781845794</v>
      </c>
      <c r="C1120" t="str">
        <f t="shared" si="306"/>
        <v>-87.5167726706214-1796.05921985509i</v>
      </c>
      <c r="D1120" t="str">
        <f t="shared" si="307"/>
        <v>3.47812497696668-268.808316270195i</v>
      </c>
      <c r="E1120" t="str">
        <f t="shared" si="308"/>
        <v>162.430684537938-0.56098638651331i</v>
      </c>
      <c r="F1120" t="str">
        <f t="shared" si="309"/>
        <v>2.90990990619852-2522.59801334528i</v>
      </c>
      <c r="G1120" t="str">
        <f t="shared" si="310"/>
        <v>0.999999998724566-0.0000357132183605873i</v>
      </c>
      <c r="H1120" t="str">
        <f t="shared" si="311"/>
        <v>15.1526888209185+0.873152715804481i</v>
      </c>
      <c r="I1120" t="str">
        <f t="shared" si="312"/>
        <v>15.211324770845-258.779355804444i</v>
      </c>
      <c r="K1120" t="str">
        <f t="shared" si="313"/>
        <v>0.328882391703175-0.0191537674188408i</v>
      </c>
      <c r="L1120" t="str">
        <f t="shared" si="314"/>
        <v>0.000416666666666667-7.94349979988529i</v>
      </c>
      <c r="M1120" t="str">
        <f t="shared" si="315"/>
        <v>0.005-19.7652965608911i</v>
      </c>
      <c r="N1120">
        <f t="shared" si="316"/>
        <v>87.210348784654272</v>
      </c>
      <c r="O1120">
        <f t="shared" si="317"/>
        <v>65.096712410207715</v>
      </c>
      <c r="P1120" s="3">
        <f t="shared" si="318"/>
        <v>65.096712410207715</v>
      </c>
      <c r="Q1120" s="3">
        <f t="shared" si="319"/>
        <v>-92.789651215345728</v>
      </c>
      <c r="R1120">
        <f t="shared" si="320"/>
        <v>87.210348784654272</v>
      </c>
      <c r="S1120">
        <f t="shared" si="321"/>
        <v>5.9207658781845793E-2</v>
      </c>
      <c r="T1120">
        <f t="shared" si="304"/>
        <v>65.096712410207715</v>
      </c>
    </row>
    <row r="1121" spans="1:20" x14ac:dyDescent="0.25">
      <c r="A1121">
        <f t="shared" si="305"/>
        <v>373.42633995917214</v>
      </c>
      <c r="B1121">
        <f t="shared" si="322"/>
        <v>59.432647885216809</v>
      </c>
      <c r="C1121" t="str">
        <f t="shared" si="306"/>
        <v>-87.5141946108192-1789.21879938667i</v>
      </c>
      <c r="D1121" t="str">
        <f t="shared" si="307"/>
        <v>3.47812497679127-267.790713713292i</v>
      </c>
      <c r="E1121" t="str">
        <f t="shared" si="308"/>
        <v>162.430389862475-0.56309951752095i</v>
      </c>
      <c r="F1121" t="str">
        <f t="shared" si="309"/>
        <v>2.90990990617024-2513.04843010221i</v>
      </c>
      <c r="G1121" t="str">
        <f t="shared" si="310"/>
        <v>0.999999998714854-0.0000358489285900094i</v>
      </c>
      <c r="H1121" t="str">
        <f t="shared" si="311"/>
        <v>15.1526977582446+0.876470928400015i</v>
      </c>
      <c r="I1121" t="str">
        <f t="shared" si="312"/>
        <v>15.2113289036723-257.799738530362i</v>
      </c>
      <c r="K1121" t="str">
        <f t="shared" si="313"/>
        <v>0.328873910836132-0.0192260550010109i</v>
      </c>
      <c r="L1121" t="str">
        <f t="shared" si="314"/>
        <v>0.000416666666666667-7.91342877055719i</v>
      </c>
      <c r="M1121" t="str">
        <f t="shared" si="315"/>
        <v>0.005-19.6904727643864i</v>
      </c>
      <c r="N1121">
        <f t="shared" si="316"/>
        <v>87.199782881881447</v>
      </c>
      <c r="O1121">
        <f t="shared" si="317"/>
        <v>65.063646617561105</v>
      </c>
      <c r="P1121" s="3">
        <f t="shared" si="318"/>
        <v>65.063646617561105</v>
      </c>
      <c r="Q1121" s="3">
        <f t="shared" si="319"/>
        <v>-92.800217118118553</v>
      </c>
      <c r="R1121">
        <f t="shared" si="320"/>
        <v>87.199782881881447</v>
      </c>
      <c r="S1121">
        <f t="shared" si="321"/>
        <v>5.9432647885216808E-2</v>
      </c>
      <c r="T1121">
        <f t="shared" si="304"/>
        <v>65.063646617561105</v>
      </c>
    </row>
    <row r="1122" spans="1:20" x14ac:dyDescent="0.25">
      <c r="A1122">
        <f t="shared" si="305"/>
        <v>374.84536005101705</v>
      </c>
      <c r="B1122">
        <f t="shared" si="322"/>
        <v>59.658491947180636</v>
      </c>
      <c r="C1122" t="str">
        <f t="shared" si="306"/>
        <v>-87.511597073945-1782.40411987612i</v>
      </c>
      <c r="D1122" t="str">
        <f t="shared" si="307"/>
        <v>3.47812497661456-266.776963415709i</v>
      </c>
      <c r="E1122" t="str">
        <f t="shared" si="308"/>
        <v>162.430092960947-0.565220466494282i</v>
      </c>
      <c r="F1122" t="str">
        <f t="shared" si="309"/>
        <v>2.90990990614177-2503.53499790449i</v>
      </c>
      <c r="G1122" t="str">
        <f t="shared" si="310"/>
        <v>0.999999998705069-0.0000359851545182993i</v>
      </c>
      <c r="H1122" t="str">
        <f t="shared" si="311"/>
        <v>15.1527067636309+0.879801752861543i</v>
      </c>
      <c r="I1122" t="str">
        <f t="shared" si="312"/>
        <v>15.2113330679708-256.823829792125i</v>
      </c>
      <c r="K1122" t="str">
        <f t="shared" si="313"/>
        <v>0.328865365835263-0.0192986116177384i</v>
      </c>
      <c r="L1122" t="str">
        <f t="shared" si="314"/>
        <v>0.000416666666666667-7.88347157855868i</v>
      </c>
      <c r="M1122" t="str">
        <f t="shared" si="315"/>
        <v>0.005-19.6159322219431i</v>
      </c>
      <c r="N1122">
        <f t="shared" si="316"/>
        <v>87.189177225327811</v>
      </c>
      <c r="O1122">
        <f t="shared" si="317"/>
        <v>65.030579900007822</v>
      </c>
      <c r="P1122" s="3">
        <f t="shared" si="318"/>
        <v>65.030579900007822</v>
      </c>
      <c r="Q1122" s="3">
        <f t="shared" si="319"/>
        <v>-92.810822774672189</v>
      </c>
      <c r="R1122">
        <f t="shared" si="320"/>
        <v>87.189177225327811</v>
      </c>
      <c r="S1122">
        <f t="shared" si="321"/>
        <v>5.9658491947180634E-2</v>
      </c>
      <c r="T1122">
        <f t="shared" si="304"/>
        <v>65.030579900007822</v>
      </c>
    </row>
    <row r="1123" spans="1:20" x14ac:dyDescent="0.25">
      <c r="A1123">
        <f t="shared" si="305"/>
        <v>376.26977241921094</v>
      </c>
      <c r="B1123">
        <f t="shared" si="322"/>
        <v>59.885194216579926</v>
      </c>
      <c r="C1123" t="str">
        <f t="shared" si="306"/>
        <v>-87.5089799140273-1775.61508331974i</v>
      </c>
      <c r="D1123" t="str">
        <f t="shared" si="307"/>
        <v>3.47812497643649-265.767050794308i</v>
      </c>
      <c r="E1123" t="str">
        <f t="shared" si="308"/>
        <v>162.429793816674-0.567349260737589i</v>
      </c>
      <c r="F1123" t="str">
        <f t="shared" si="309"/>
        <v>2.90990990611308-2494.05757989821i</v>
      </c>
      <c r="G1123" t="str">
        <f t="shared" si="310"/>
        <v>0.999999998695208-0.0000361218981051127i</v>
      </c>
      <c r="H1123" t="str">
        <f t="shared" si="311"/>
        <v>15.1527158375958+0.883145237144597i</v>
      </c>
      <c r="I1123" t="str">
        <f t="shared" si="312"/>
        <v>15.2113372639806-255.85161555096i</v>
      </c>
      <c r="K1123" t="str">
        <f t="shared" si="313"/>
        <v>0.328856756218966-0.0193714382271024i</v>
      </c>
      <c r="L1123" t="str">
        <f t="shared" si="314"/>
        <v>0.000416666666666667-7.85362779294548i</v>
      </c>
      <c r="M1123" t="str">
        <f t="shared" si="315"/>
        <v>0.005-19.5416738612702i</v>
      </c>
      <c r="N1123">
        <f t="shared" si="316"/>
        <v>87.178531668443895</v>
      </c>
      <c r="O1123">
        <f t="shared" si="317"/>
        <v>64.997512250562977</v>
      </c>
      <c r="P1123" s="3">
        <f t="shared" si="318"/>
        <v>64.997512250562977</v>
      </c>
      <c r="Q1123" s="3">
        <f t="shared" si="319"/>
        <v>-92.821468331556105</v>
      </c>
      <c r="R1123">
        <f t="shared" si="320"/>
        <v>87.178531668443895</v>
      </c>
      <c r="S1123">
        <f t="shared" si="321"/>
        <v>5.9885194216579923E-2</v>
      </c>
      <c r="T1123">
        <f t="shared" si="304"/>
        <v>64.997512250562977</v>
      </c>
    </row>
    <row r="1124" spans="1:20" x14ac:dyDescent="0.25">
      <c r="A1124">
        <f t="shared" si="305"/>
        <v>377.69959755440397</v>
      </c>
      <c r="B1124">
        <f t="shared" si="322"/>
        <v>60.112757954602934</v>
      </c>
      <c r="C1124" t="str">
        <f t="shared" si="306"/>
        <v>-87.5063429840124-1768.85159208303i</v>
      </c>
      <c r="D1124" t="str">
        <f t="shared" si="307"/>
        <v>3.47812497625706-264.760961321157i</v>
      </c>
      <c r="E1124" t="str">
        <f t="shared" si="308"/>
        <v>162.429492412852-0.569485927631784i</v>
      </c>
      <c r="F1124" t="str">
        <f t="shared" si="309"/>
        <v>2.90990990608417-2484.61603974753i</v>
      </c>
      <c r="G1124" t="str">
        <f t="shared" si="310"/>
        <v>0.999999998685273-0.0000362591613175519i</v>
      </c>
      <c r="H1124" t="str">
        <f t="shared" si="311"/>
        <v>15.1527249806616+0.88650142938725i</v>
      </c>
      <c r="I1124" t="str">
        <f t="shared" si="312"/>
        <v>15.2113414919429-254.883081821238i</v>
      </c>
      <c r="K1124" t="str">
        <f t="shared" si="313"/>
        <v>0.328848081502074-0.0194445357900961i</v>
      </c>
      <c r="L1124" t="str">
        <f t="shared" si="314"/>
        <v>0.000416666666666667-7.82389698440476i</v>
      </c>
      <c r="M1124" t="str">
        <f t="shared" si="315"/>
        <v>0.005-19.4676966141365i</v>
      </c>
      <c r="N1124">
        <f t="shared" si="316"/>
        <v>87.167846064174725</v>
      </c>
      <c r="O1124">
        <f t="shared" si="317"/>
        <v>64.964443662189368</v>
      </c>
      <c r="P1124" s="3">
        <f t="shared" si="318"/>
        <v>64.964443662189368</v>
      </c>
      <c r="Q1124" s="3">
        <f t="shared" si="319"/>
        <v>-92.832153935825275</v>
      </c>
      <c r="R1124">
        <f t="shared" si="320"/>
        <v>87.167846064174725</v>
      </c>
      <c r="S1124">
        <f t="shared" si="321"/>
        <v>6.0112757954602934E-2</v>
      </c>
      <c r="T1124">
        <f t="shared" si="304"/>
        <v>64.964443662189368</v>
      </c>
    </row>
    <row r="1125" spans="1:20" x14ac:dyDescent="0.25">
      <c r="A1125">
        <f t="shared" si="305"/>
        <v>379.13485602511071</v>
      </c>
      <c r="B1125">
        <f t="shared" si="322"/>
        <v>60.341186434830426</v>
      </c>
      <c r="C1125" t="str">
        <f t="shared" si="306"/>
        <v>-87.5036861357646-1762.11354889929i</v>
      </c>
      <c r="D1125" t="str">
        <f t="shared" si="307"/>
        <v>3.47812497607628-263.758680523322i</v>
      </c>
      <c r="E1125" t="str">
        <f t="shared" si="308"/>
        <v>162.429188732552-0.571630494634327i</v>
      </c>
      <c r="F1125" t="str">
        <f t="shared" si="309"/>
        <v>2.90990990605503-2475.21024163273i</v>
      </c>
      <c r="G1125" t="str">
        <f t="shared" si="310"/>
        <v>0.999999998675262-0.0000363969461301942i</v>
      </c>
      <c r="H1125" t="str">
        <f t="shared" si="311"/>
        <v>15.1527341933546+0.889870377910875i</v>
      </c>
      <c r="I1125" t="str">
        <f t="shared" si="312"/>
        <v>15.2113457521011-253.918214670279i</v>
      </c>
      <c r="K1125" t="str">
        <f t="shared" si="313"/>
        <v>0.328839341195828-0.019517905270631i</v>
      </c>
      <c r="L1125" t="str">
        <f t="shared" si="314"/>
        <v>0.000416666666666667-7.79427872524882i</v>
      </c>
      <c r="M1125" t="str">
        <f t="shared" si="315"/>
        <v>0.005-19.3939994163543i</v>
      </c>
      <c r="N1125">
        <f t="shared" si="316"/>
        <v>87.157120264958266</v>
      </c>
      <c r="O1125">
        <f t="shared" si="317"/>
        <v>64.931374127797156</v>
      </c>
      <c r="P1125" s="3">
        <f t="shared" si="318"/>
        <v>64.931374127797156</v>
      </c>
      <c r="Q1125" s="3">
        <f t="shared" si="319"/>
        <v>-92.842879735041734</v>
      </c>
      <c r="R1125">
        <f t="shared" si="320"/>
        <v>87.157120264958266</v>
      </c>
      <c r="S1125">
        <f t="shared" si="321"/>
        <v>6.0341186434830427E-2</v>
      </c>
      <c r="T1125">
        <f t="shared" si="304"/>
        <v>64.931374127797156</v>
      </c>
    </row>
    <row r="1126" spans="1:20" x14ac:dyDescent="0.25">
      <c r="A1126">
        <f t="shared" si="305"/>
        <v>380.57556847800612</v>
      </c>
      <c r="B1126">
        <f t="shared" si="322"/>
        <v>60.570482943282784</v>
      </c>
      <c r="C1126" t="str">
        <f t="shared" si="306"/>
        <v>-87.5010092200555-1755.4008568682i</v>
      </c>
      <c r="D1126" t="str">
        <f t="shared" si="307"/>
        <v>3.47812497589411-262.760193982656i</v>
      </c>
      <c r="E1126" t="str">
        <f t="shared" si="308"/>
        <v>162.428882758722-0.57378298927943i</v>
      </c>
      <c r="F1126" t="str">
        <f t="shared" si="309"/>
        <v>2.90990990602569-2465.84005024825i</v>
      </c>
      <c r="G1126" t="str">
        <f t="shared" si="310"/>
        <v>0.999999998665175-0.0000365352545251204i</v>
      </c>
      <c r="H1126" t="str">
        <f t="shared" si="311"/>
        <v>15.152743476205+0.893252131220812i</v>
      </c>
      <c r="I1126" t="str">
        <f t="shared" si="312"/>
        <v>15.2113500447004-252.957000218145i</v>
      </c>
      <c r="K1126" t="str">
        <f t="shared" si="313"/>
        <v>0.328830534807854-0.0195915476355389i</v>
      </c>
      <c r="L1126" t="str">
        <f t="shared" si="314"/>
        <v>0.000416666666666667-7.76477258940906i</v>
      </c>
      <c r="M1126" t="str">
        <f t="shared" si="315"/>
        <v>0.005-19.3205812077649i</v>
      </c>
      <c r="N1126">
        <f t="shared" si="316"/>
        <v>87.146354122724119</v>
      </c>
      <c r="O1126">
        <f t="shared" si="317"/>
        <v>64.898303640243299</v>
      </c>
      <c r="P1126" s="3">
        <f t="shared" si="318"/>
        <v>64.898303640243299</v>
      </c>
      <c r="Q1126" s="3">
        <f t="shared" si="319"/>
        <v>-92.853645877275881</v>
      </c>
      <c r="R1126">
        <f t="shared" si="320"/>
        <v>87.146354122724119</v>
      </c>
      <c r="S1126">
        <f t="shared" si="321"/>
        <v>6.057048294328278E-2</v>
      </c>
      <c r="T1126">
        <f t="shared" si="304"/>
        <v>64.898303640243299</v>
      </c>
    </row>
    <row r="1127" spans="1:20" x14ac:dyDescent="0.25">
      <c r="A1127">
        <f t="shared" si="305"/>
        <v>382.02175563822254</v>
      </c>
      <c r="B1127">
        <f t="shared" si="322"/>
        <v>60.800650778467258</v>
      </c>
      <c r="C1127" t="str">
        <f t="shared" si="306"/>
        <v>-87.4983120865605-1748.71341945449i</v>
      </c>
      <c r="D1127" t="str">
        <f t="shared" si="307"/>
        <v>3.47812497571056-261.765487335595i</v>
      </c>
      <c r="E1127" t="str">
        <f t="shared" si="308"/>
        <v>162.428574474186-0.575943439177917i</v>
      </c>
      <c r="F1127" t="str">
        <f t="shared" si="309"/>
        <v>2.90990990599612-2456.50533080073i</v>
      </c>
      <c r="G1127" t="str">
        <f t="shared" si="310"/>
        <v>0.999999998655011-0.0000366740884919432i</v>
      </c>
      <c r="H1127" t="str">
        <f t="shared" si="311"/>
        <v>15.1527528297473+0.89664673800708i</v>
      </c>
      <c r="I1127" t="str">
        <f t="shared" si="312"/>
        <v>15.2113543699877-251.999424637444i</v>
      </c>
      <c r="K1127" t="str">
        <f t="shared" si="313"/>
        <v>0.328821661842135-0.0196654638545754i</v>
      </c>
      <c r="L1127" t="str">
        <f t="shared" si="314"/>
        <v>0.000416666666666667-7.73537815242984i</v>
      </c>
      <c r="M1127" t="str">
        <f t="shared" si="315"/>
        <v>0.005-19.2474409322224i</v>
      </c>
      <c r="N1127">
        <f t="shared" si="316"/>
        <v>87.135547488892115</v>
      </c>
      <c r="O1127">
        <f t="shared" si="317"/>
        <v>64.865232192331518</v>
      </c>
      <c r="P1127" s="3">
        <f t="shared" si="318"/>
        <v>64.865232192331518</v>
      </c>
      <c r="Q1127" s="3">
        <f t="shared" si="319"/>
        <v>-92.864452511107885</v>
      </c>
      <c r="R1127">
        <f t="shared" si="320"/>
        <v>87.135547488892115</v>
      </c>
      <c r="S1127">
        <f t="shared" si="321"/>
        <v>6.0800650778467261E-2</v>
      </c>
      <c r="T1127">
        <f t="shared" si="304"/>
        <v>64.865232192331518</v>
      </c>
    </row>
    <row r="1128" spans="1:20" x14ac:dyDescent="0.25">
      <c r="A1128">
        <f t="shared" si="305"/>
        <v>383.4734383096478</v>
      </c>
      <c r="B1128">
        <f t="shared" si="322"/>
        <v>61.031693251425438</v>
      </c>
      <c r="C1128" t="str">
        <f t="shared" si="306"/>
        <v>-87.4955945838461-1742.05114048646i</v>
      </c>
      <c r="D1128" t="str">
        <f t="shared" si="307"/>
        <v>3.47812497552562-260.774546272951i</v>
      </c>
      <c r="E1128" t="str">
        <f t="shared" si="308"/>
        <v>162.428263861638-0.578111872016976i</v>
      </c>
      <c r="F1128" t="str">
        <f t="shared" si="309"/>
        <v>2.9099099059663-2447.2059490071i</v>
      </c>
      <c r="G1128" t="str">
        <f t="shared" si="310"/>
        <v>0.99999999864477-0.0000368134500278355i</v>
      </c>
      <c r="H1128" t="str">
        <f t="shared" si="311"/>
        <v>15.1527622545197+0.900054247145121i</v>
      </c>
      <c r="I1128" t="str">
        <f t="shared" si="312"/>
        <v>15.2113587282124-251.045474153129i</v>
      </c>
      <c r="K1128" t="str">
        <f t="shared" si="313"/>
        <v>0.328812721798986-0.0197396549004227i</v>
      </c>
      <c r="L1128" t="str">
        <f t="shared" si="314"/>
        <v>0.000416666666666667-7.70609499146224i</v>
      </c>
      <c r="M1128" t="str">
        <f t="shared" si="315"/>
        <v>0.005-19.1745775375796i</v>
      </c>
      <c r="N1128">
        <f t="shared" si="316"/>
        <v>87.12470021437106</v>
      </c>
      <c r="O1128">
        <f t="shared" si="317"/>
        <v>64.832159776811395</v>
      </c>
      <c r="P1128" s="3">
        <f t="shared" si="318"/>
        <v>64.832159776811395</v>
      </c>
      <c r="Q1128" s="3">
        <f t="shared" si="319"/>
        <v>-92.87529978562894</v>
      </c>
      <c r="R1128">
        <f t="shared" si="320"/>
        <v>87.12470021437106</v>
      </c>
      <c r="S1128">
        <f t="shared" si="321"/>
        <v>6.1031693251425441E-2</v>
      </c>
      <c r="T1128">
        <f t="shared" si="304"/>
        <v>64.832159776811395</v>
      </c>
    </row>
    <row r="1129" spans="1:20" x14ac:dyDescent="0.25">
      <c r="A1129">
        <f t="shared" si="305"/>
        <v>384.93063737522448</v>
      </c>
      <c r="B1129">
        <f t="shared" si="322"/>
        <v>61.263613685780854</v>
      </c>
      <c r="C1129" t="str">
        <f t="shared" si="306"/>
        <v>-87.4928565593623-1735.41392415471i</v>
      </c>
      <c r="D1129" t="str">
        <f t="shared" si="307"/>
        <v>3.47812497533927-259.787356539704i</v>
      </c>
      <c r="E1129" t="str">
        <f t="shared" si="308"/>
        <v>162.427950903647-0.580288315560631i</v>
      </c>
      <c r="F1129" t="str">
        <f t="shared" si="309"/>
        <v>2.9099099059363-2437.94177109264i</v>
      </c>
      <c r="G1129" t="str">
        <f t="shared" si="310"/>
        <v>0.999999998634451-0.00003695334113756i</v>
      </c>
      <c r="H1129" t="str">
        <f t="shared" si="311"/>
        <v>15.1527717510648+0.903474707696401i</v>
      </c>
      <c r="I1129" t="str">
        <f t="shared" si="312"/>
        <v>15.2113631196248-250.095135042304i</v>
      </c>
      <c r="K1129" t="str">
        <f t="shared" si="313"/>
        <v>0.328803714175029-0.0198141217486909i</v>
      </c>
      <c r="L1129" t="str">
        <f t="shared" si="314"/>
        <v>0.000416666666666667-7.67692268525827i</v>
      </c>
      <c r="M1129" t="str">
        <f t="shared" si="315"/>
        <v>0.005-19.1019899756721i</v>
      </c>
      <c r="N1129">
        <f t="shared" si="316"/>
        <v>87.113812149557461</v>
      </c>
      <c r="O1129">
        <f t="shared" si="317"/>
        <v>64.799086386378505</v>
      </c>
      <c r="P1129" s="3">
        <f t="shared" si="318"/>
        <v>64.799086386378505</v>
      </c>
      <c r="Q1129" s="3">
        <f t="shared" si="319"/>
        <v>-92.886187850442539</v>
      </c>
      <c r="R1129">
        <f t="shared" si="320"/>
        <v>87.113812149557461</v>
      </c>
      <c r="S1129">
        <f t="shared" si="321"/>
        <v>6.1263613685780857E-2</v>
      </c>
      <c r="T1129">
        <f t="shared" si="304"/>
        <v>64.799086386378505</v>
      </c>
    </row>
    <row r="1130" spans="1:20" x14ac:dyDescent="0.25">
      <c r="A1130">
        <f t="shared" si="305"/>
        <v>386.39337379725032</v>
      </c>
      <c r="B1130">
        <f t="shared" si="322"/>
        <v>61.496415417786821</v>
      </c>
      <c r="C1130" t="str">
        <f t="shared" si="306"/>
        <v>-87.4900978594358-1728.80167501063i</v>
      </c>
      <c r="D1130" t="str">
        <f t="shared" si="307"/>
        <v>3.47812497515149-258.803903934797i</v>
      </c>
      <c r="E1130" t="str">
        <f t="shared" si="308"/>
        <v>162.427635582651-0.582472797649222i</v>
      </c>
      <c r="F1130" t="str">
        <f t="shared" si="309"/>
        <v>2.90990990590603-2428.71266378903i</v>
      </c>
      <c r="G1130" t="str">
        <f t="shared" si="310"/>
        <v>0.999999998624053-0.0000370937638334969i</v>
      </c>
      <c r="H1130" t="str">
        <f t="shared" si="311"/>
        <v>15.1527813199293+0.906908168909255i</v>
      </c>
      <c r="I1130" t="str">
        <f t="shared" si="312"/>
        <v>15.2113675444779-249.148393634024i</v>
      </c>
      <c r="K1130" t="str">
        <f t="shared" si="313"/>
        <v>0.328794638463161-0.0198888653779221i</v>
      </c>
      <c r="L1130" t="str">
        <f t="shared" si="314"/>
        <v>0.000416666666666667-7.64786081416442i</v>
      </c>
      <c r="M1130" t="str">
        <f t="shared" si="315"/>
        <v>0.005-19.0296772023033i</v>
      </c>
      <c r="N1130">
        <f t="shared" si="316"/>
        <v>87.102883144334029</v>
      </c>
      <c r="O1130">
        <f t="shared" si="317"/>
        <v>64.766012013673375</v>
      </c>
      <c r="P1130" s="3">
        <f t="shared" si="318"/>
        <v>64.766012013673375</v>
      </c>
      <c r="Q1130" s="3">
        <f t="shared" si="319"/>
        <v>-92.897116855665971</v>
      </c>
      <c r="R1130">
        <f t="shared" si="320"/>
        <v>87.102883144334029</v>
      </c>
      <c r="S1130">
        <f t="shared" si="321"/>
        <v>6.1496415417786818E-2</v>
      </c>
      <c r="T1130">
        <f t="shared" si="304"/>
        <v>64.766012013673375</v>
      </c>
    </row>
    <row r="1131" spans="1:20" x14ac:dyDescent="0.25">
      <c r="A1131">
        <f t="shared" si="305"/>
        <v>387.86166861767987</v>
      </c>
      <c r="B1131">
        <f t="shared" si="322"/>
        <v>61.730101796374413</v>
      </c>
      <c r="C1131" t="str">
        <f t="shared" si="306"/>
        <v>-87.4873183292671-1722.21429796521i</v>
      </c>
      <c r="D1131" t="str">
        <f t="shared" si="307"/>
        <v>3.47812497496227-257.824174310935i</v>
      </c>
      <c r="E1131" t="str">
        <f t="shared" si="308"/>
        <v>162.427317880964-0.58466534619976i</v>
      </c>
      <c r="F1131" t="str">
        <f t="shared" si="309"/>
        <v>2.90990990587554-2419.51849433246i</v>
      </c>
      <c r="G1131" t="str">
        <f t="shared" si="310"/>
        <v>0.999999998613576-0.0000372347201356742i</v>
      </c>
      <c r="H1131" t="str">
        <f t="shared" si="311"/>
        <v>15.152790961664+0.910354680219517i</v>
      </c>
      <c r="I1131" t="str">
        <f t="shared" si="312"/>
        <v>15.2113720030263-248.205236309095i</v>
      </c>
      <c r="K1131" t="str">
        <f t="shared" si="313"/>
        <v>0.328785494152534-0.0199638867695922i</v>
      </c>
      <c r="L1131" t="str">
        <f t="shared" si="314"/>
        <v>0.000416666666666667-7.61890896011599i</v>
      </c>
      <c r="M1131" t="str">
        <f t="shared" si="315"/>
        <v>0.005-18.9576381772298i</v>
      </c>
      <c r="N1131">
        <f t="shared" si="316"/>
        <v>87.091913048068406</v>
      </c>
      <c r="O1131">
        <f t="shared" si="317"/>
        <v>64.732936651281989</v>
      </c>
      <c r="P1131" s="3">
        <f t="shared" si="318"/>
        <v>64.732936651281989</v>
      </c>
      <c r="Q1131" s="3">
        <f t="shared" si="319"/>
        <v>-92.908086951931594</v>
      </c>
      <c r="R1131">
        <f t="shared" si="320"/>
        <v>87.091913048068406</v>
      </c>
      <c r="S1131">
        <f t="shared" si="321"/>
        <v>6.1730101796374413E-2</v>
      </c>
      <c r="T1131">
        <f t="shared" si="304"/>
        <v>64.732936651281989</v>
      </c>
    </row>
    <row r="1132" spans="1:20" x14ac:dyDescent="0.25">
      <c r="A1132">
        <f t="shared" si="305"/>
        <v>389.33554295842708</v>
      </c>
      <c r="B1132">
        <f t="shared" si="322"/>
        <v>61.964676183200638</v>
      </c>
      <c r="C1132" t="str">
        <f t="shared" si="306"/>
        <v>-87.4845178129122-1715.6516982875i</v>
      </c>
      <c r="D1132" t="str">
        <f t="shared" si="307"/>
        <v>3.47812497477161-256.848153574378i</v>
      </c>
      <c r="E1132" t="str">
        <f t="shared" si="308"/>
        <v>162.426997780764-0.58686598920551i</v>
      </c>
      <c r="F1132" t="str">
        <f t="shared" si="309"/>
        <v>2.90990990584482-2410.35913046173i</v>
      </c>
      <c r="G1132" t="str">
        <f t="shared" si="310"/>
        <v>0.999999998603019-0.0000373762120717951i</v>
      </c>
      <c r="H1132" t="str">
        <f t="shared" si="311"/>
        <v>15.1528006768237+0.913814291251257i</v>
      </c>
      <c r="I1132" t="str">
        <f t="shared" si="312"/>
        <v>15.2113764955267-247.265649499883i</v>
      </c>
      <c r="K1132" t="str">
        <f t="shared" si="313"/>
        <v>0.328776280728526-0.0200391869081134i</v>
      </c>
      <c r="L1132" t="str">
        <f t="shared" si="314"/>
        <v>0.000416666666666667-7.59006670663079i</v>
      </c>
      <c r="M1132" t="str">
        <f t="shared" si="315"/>
        <v>0.005-18.8858718641461i</v>
      </c>
      <c r="N1132">
        <f t="shared" si="316"/>
        <v>87.080901709611936</v>
      </c>
      <c r="O1132">
        <f t="shared" si="317"/>
        <v>64.699860291734481</v>
      </c>
      <c r="P1132" s="3">
        <f t="shared" si="318"/>
        <v>64.699860291734481</v>
      </c>
      <c r="Q1132" s="3">
        <f t="shared" si="319"/>
        <v>-92.919098290388064</v>
      </c>
      <c r="R1132">
        <f t="shared" si="320"/>
        <v>87.080901709611936</v>
      </c>
      <c r="S1132">
        <f t="shared" si="321"/>
        <v>6.1964676183200638E-2</v>
      </c>
      <c r="T1132">
        <f t="shared" ref="T1132:T1195" si="323">P1132</f>
        <v>64.699860291734481</v>
      </c>
    </row>
    <row r="1133" spans="1:20" x14ac:dyDescent="0.25">
      <c r="A1133">
        <f t="shared" ref="A1133:A1196" si="324">2*PI()*B1133</f>
        <v>390.81501802166912</v>
      </c>
      <c r="B1133">
        <f t="shared" si="322"/>
        <v>62.200141952696804</v>
      </c>
      <c r="C1133" t="str">
        <f t="shared" ref="C1133:C1196" si="325">IMPRODUCT(D1133,E1133,$C$40,,K1133,$C$41)</f>
        <v>-87.4816961532846-1709.11378160338i</v>
      </c>
      <c r="D1133" t="str">
        <f t="shared" ref="D1133:D1196" si="326">IMDIV(IMPRODUCT($C$37,$C$38,COMPLEX(1,A1133/$C$38)),IMSUM(-1*A1133*A1133/$C$39,COMPLEX(0,1*A1133)))</f>
        <v>3.47812497457951-255.875827684741i</v>
      </c>
      <c r="E1133" t="str">
        <f t="shared" ref="E1133:E1196" si="327">IMDIV(IMPRODUCT(IMSUM(F1133,G1133),$C$29,H1133),IMSUM(1,I1133))</f>
        <v>162.426675264103-0.589074754736414i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15.1528104659679+0.9172870518175i</v>
      </c>
      <c r="I1133" t="str">
        <f t="shared" ref="I1133:I1196" si="331">IMPRODUCT(F1133,$C$29,H1133,$C$31)</f>
        <v>15.2113810222376-246.329619690119i</v>
      </c>
      <c r="K1133" t="str">
        <f t="shared" ref="K1133:K1196" si="332">IF($C$26&lt;=0,IMDIV(1,IMSUM(IMDIV(1,L1133),1/$C$18)),IMDIV(1,IMSUM(IMDIV(1,L1133),1/$C$18,IMDIV(1,M1133))))</f>
        <v>0.328766997672712-0.0201147667808361i</v>
      </c>
      <c r="L1133" t="str">
        <f t="shared" ref="L1133:L1196" si="333">IMSUM($C$21/$C$22,IMDIV(1,COMPLEX(0,$C$20*$C$22*A1133)))</f>
        <v>0.000416666666666667-7.56133363880334i</v>
      </c>
      <c r="M1133" t="str">
        <f t="shared" ref="M1133:M1196" si="334">IMSUM($C$25/$C$26,IMDIV(1,COMPLEX(0,$C$24*$C$26*A1133)))</f>
        <v>0.005-18.8143772306695i</v>
      </c>
      <c r="N1133">
        <f t="shared" ref="N1133:N1196" si="335">ABS(R1133)</f>
        <v>87.069848977298093</v>
      </c>
      <c r="O1133">
        <f t="shared" ref="O1133:O1196" si="336">ABS(P1133)</f>
        <v>64.666782927505352</v>
      </c>
      <c r="P1133" s="3">
        <f t="shared" ref="P1133:P1196" si="337">20*LOG10(IMABS(C1133))</f>
        <v>64.666782927505352</v>
      </c>
      <c r="Q1133" s="3">
        <f t="shared" ref="Q1133:Q1196" si="338">IMARGUMENT(C1133)*180/PI()</f>
        <v>-92.930151022701907</v>
      </c>
      <c r="R1133">
        <f t="shared" ref="R1133:R1196" si="339">IF(Q1133&lt;0,Q1133+180,Q1133-180)</f>
        <v>87.069848977298093</v>
      </c>
      <c r="S1133">
        <f t="shared" ref="S1133:S1196" si="340">B1133/1000</f>
        <v>6.2200141952696804E-2</v>
      </c>
      <c r="T1133">
        <f t="shared" si="323"/>
        <v>64.666782927505352</v>
      </c>
    </row>
    <row r="1134" spans="1:20" x14ac:dyDescent="0.25">
      <c r="A1134">
        <f t="shared" si="324"/>
        <v>392.30011509015145</v>
      </c>
      <c r="B1134">
        <f t="shared" ref="B1134:B1197" si="341">B1133*(1+B$42)</f>
        <v>62.43650249211705</v>
      </c>
      <c r="C1134" t="str">
        <f t="shared" si="325"/>
        <v>-87.4788531921392-1702.6004538941i</v>
      </c>
      <c r="D1134" t="str">
        <f t="shared" si="326"/>
        <v>3.47812497438596-254.907182654788i</v>
      </c>
      <c r="E1134" t="str">
        <f t="shared" si="327"/>
        <v>162.426350312898-0.591291670938662i</v>
      </c>
      <c r="F1134" t="str">
        <f t="shared" si="328"/>
        <v>2.9099099057827-2392.14429293446i</v>
      </c>
      <c r="G1134" t="str">
        <f t="shared" si="329"/>
        <v>0.999999998581663-0.0000376608109952388i</v>
      </c>
      <c r="H1134" t="str">
        <f t="shared" si="330"/>
        <v>15.1528203296599+0.920773011920956i</v>
      </c>
      <c r="I1134" t="str">
        <f t="shared" si="331"/>
        <v>15.2113855834195-245.397133414697i</v>
      </c>
      <c r="K1134" t="str">
        <f t="shared" si="332"/>
        <v>0.328757644462838-0.0201906273780515i</v>
      </c>
      <c r="L1134" t="str">
        <f t="shared" si="333"/>
        <v>0.000416666666666667-7.53270934329883i</v>
      </c>
      <c r="M1134" t="str">
        <f t="shared" si="334"/>
        <v>0.005-18.7431532483259i</v>
      </c>
      <c r="N1134">
        <f t="shared" si="335"/>
        <v>87.058754698941414</v>
      </c>
      <c r="O1134">
        <f t="shared" si="336"/>
        <v>64.633704551012585</v>
      </c>
      <c r="P1134" s="3">
        <f t="shared" si="337"/>
        <v>64.633704551012585</v>
      </c>
      <c r="Q1134" s="3">
        <f t="shared" si="338"/>
        <v>-92.941245301058586</v>
      </c>
      <c r="R1134">
        <f t="shared" si="339"/>
        <v>87.058754698941414</v>
      </c>
      <c r="S1134">
        <f t="shared" si="340"/>
        <v>6.2436502492117053E-2</v>
      </c>
      <c r="T1134">
        <f t="shared" si="323"/>
        <v>64.633704551012585</v>
      </c>
    </row>
    <row r="1135" spans="1:20" x14ac:dyDescent="0.25">
      <c r="A1135">
        <f t="shared" si="324"/>
        <v>393.79085552749405</v>
      </c>
      <c r="B1135">
        <f t="shared" si="341"/>
        <v>62.673761201587098</v>
      </c>
      <c r="C1135" t="str">
        <f t="shared" si="325"/>
        <v>-87.4759887700707-1696.11162149502i</v>
      </c>
      <c r="D1135" t="str">
        <f t="shared" si="326"/>
        <v>3.47812497419092-253.942204550237i</v>
      </c>
      <c r="E1135" t="str">
        <f t="shared" si="327"/>
        <v>162.426022908932-0.593516766034698i</v>
      </c>
      <c r="F1135" t="str">
        <f t="shared" si="328"/>
        <v>2.90990990575125-2383.08855725137i</v>
      </c>
      <c r="G1135" t="str">
        <f t="shared" si="329"/>
        <v>0.999999998570863-0.0000378039220766124i</v>
      </c>
      <c r="H1135" t="str">
        <f t="shared" si="330"/>
        <v>15.1528302684675+0.924272221754743i</v>
      </c>
      <c r="I1135" t="str">
        <f t="shared" si="331"/>
        <v>15.2113901793351-244.468177259492i</v>
      </c>
      <c r="K1135" t="str">
        <f t="shared" si="332"/>
        <v>0.328748220572796-0.0202667696929942i</v>
      </c>
      <c r="L1135" t="str">
        <f t="shared" si="333"/>
        <v>0.000416666666666667-7.5041934083471i</v>
      </c>
      <c r="M1135" t="str">
        <f t="shared" si="334"/>
        <v>0.005-18.6721988925342i</v>
      </c>
      <c r="N1135">
        <f t="shared" si="335"/>
        <v>87.047618721835988</v>
      </c>
      <c r="O1135">
        <f t="shared" si="336"/>
        <v>64.600625154617603</v>
      </c>
      <c r="P1135" s="3">
        <f t="shared" si="337"/>
        <v>64.600625154617603</v>
      </c>
      <c r="Q1135" s="3">
        <f t="shared" si="338"/>
        <v>-92.952381278164012</v>
      </c>
      <c r="R1135">
        <f t="shared" si="339"/>
        <v>87.047618721835988</v>
      </c>
      <c r="S1135">
        <f t="shared" si="340"/>
        <v>6.2673761201587103E-2</v>
      </c>
      <c r="T1135">
        <f t="shared" si="323"/>
        <v>64.600625154617603</v>
      </c>
    </row>
    <row r="1136" spans="1:20" x14ac:dyDescent="0.25">
      <c r="A1136">
        <f t="shared" si="324"/>
        <v>395.28726077849859</v>
      </c>
      <c r="B1136">
        <f t="shared" si="341"/>
        <v>62.911921494153134</v>
      </c>
      <c r="C1136" t="str">
        <f t="shared" si="325"/>
        <v>-87.4731027264983-1689.64719109421i</v>
      </c>
      <c r="D1136" t="str">
        <f t="shared" si="326"/>
        <v>3.4781249739944-252.980879489552i</v>
      </c>
      <c r="E1136" t="str">
        <f t="shared" si="327"/>
        <v>162.425693033858-0.595750068323421i</v>
      </c>
      <c r="F1136" t="str">
        <f t="shared" si="328"/>
        <v>2.90990990571957-2374.06710309723i</v>
      </c>
      <c r="G1136" t="str">
        <f t="shared" si="329"/>
        <v>0.999999998559981-0.0000379475769800907i</v>
      </c>
      <c r="H1136" t="str">
        <f t="shared" si="330"/>
        <v>15.1528402829629+0.927784731703101i</v>
      </c>
      <c r="I1136" t="str">
        <f t="shared" si="331"/>
        <v>15.2113948102488-243.542737861159i</v>
      </c>
      <c r="K1136" t="str">
        <f t="shared" si="332"/>
        <v>0.328738725472591-0.0203431947218425i</v>
      </c>
      <c r="L1136" t="str">
        <f t="shared" si="333"/>
        <v>0.000416666666666667-7.47578542373689i</v>
      </c>
      <c r="M1136" t="str">
        <f t="shared" si="334"/>
        <v>0.005-18.6015131425924i</v>
      </c>
      <c r="N1136">
        <f t="shared" si="335"/>
        <v>87.0364408927543</v>
      </c>
      <c r="O1136">
        <f t="shared" si="336"/>
        <v>64.567544730624661</v>
      </c>
      <c r="P1136" s="3">
        <f t="shared" si="337"/>
        <v>64.567544730624661</v>
      </c>
      <c r="Q1136" s="3">
        <f t="shared" si="338"/>
        <v>-92.9635591072457</v>
      </c>
      <c r="R1136">
        <f t="shared" si="339"/>
        <v>87.0364408927543</v>
      </c>
      <c r="S1136">
        <f t="shared" si="340"/>
        <v>6.2911921494153131E-2</v>
      </c>
      <c r="T1136">
        <f t="shared" si="323"/>
        <v>64.567544730624661</v>
      </c>
    </row>
    <row r="1137" spans="1:20" x14ac:dyDescent="0.25">
      <c r="A1137">
        <f t="shared" si="324"/>
        <v>396.78935236945688</v>
      </c>
      <c r="B1137">
        <f t="shared" si="341"/>
        <v>63.150986795830917</v>
      </c>
      <c r="C1137" t="str">
        <f t="shared" si="325"/>
        <v>-87.4701948996658-1683.20706973119i</v>
      </c>
      <c r="D1137" t="str">
        <f t="shared" si="326"/>
        <v>3.47812497379638-252.023193643751i</v>
      </c>
      <c r="E1137" t="str">
        <f t="shared" si="327"/>
        <v>162.425360669193-0.597991606179743i</v>
      </c>
      <c r="F1137" t="str">
        <f t="shared" si="328"/>
        <v>2.90990990568768-2365.07980069541i</v>
      </c>
      <c r="G1137" t="str">
        <f t="shared" si="329"/>
        <v>0.999999998549016-0.0000380917777721974i</v>
      </c>
      <c r="H1137" t="str">
        <f t="shared" si="330"/>
        <v>15.1528503737224+0.931310592342135i</v>
      </c>
      <c r="I1137" t="str">
        <f t="shared" si="331"/>
        <v>15.211399476427-242.620801906941i</v>
      </c>
      <c r="K1137" t="str">
        <f t="shared" si="332"/>
        <v>0.328729158628321-0.0204199034637225i</v>
      </c>
      <c r="L1137" t="str">
        <f t="shared" si="333"/>
        <v>0.000416666666666667-7.44748498080983i</v>
      </c>
      <c r="M1137" t="str">
        <f t="shared" si="334"/>
        <v>0.005-18.5310949816621i</v>
      </c>
      <c r="N1137">
        <f t="shared" si="335"/>
        <v>87.025221057945728</v>
      </c>
      <c r="O1137">
        <f t="shared" si="336"/>
        <v>64.534463271280742</v>
      </c>
      <c r="P1137" s="3">
        <f t="shared" si="337"/>
        <v>64.534463271280742</v>
      </c>
      <c r="Q1137" s="3">
        <f t="shared" si="338"/>
        <v>-92.974778942054272</v>
      </c>
      <c r="R1137">
        <f t="shared" si="339"/>
        <v>87.025221057945728</v>
      </c>
      <c r="S1137">
        <f t="shared" si="340"/>
        <v>6.3150986795830921E-2</v>
      </c>
      <c r="T1137">
        <f t="shared" si="323"/>
        <v>64.534463271280742</v>
      </c>
    </row>
    <row r="1138" spans="1:20" x14ac:dyDescent="0.25">
      <c r="A1138">
        <f t="shared" si="324"/>
        <v>398.29715190846082</v>
      </c>
      <c r="B1138">
        <f t="shared" si="341"/>
        <v>63.390960545655076</v>
      </c>
      <c r="C1138" t="str">
        <f t="shared" si="325"/>
        <v>-87.4672651266242-1676.79116479544i</v>
      </c>
      <c r="D1138" t="str">
        <f t="shared" si="326"/>
        <v>3.47812497359684-251.0691332362i</v>
      </c>
      <c r="E1138" t="str">
        <f t="shared" si="327"/>
        <v>162.425025796315-0.600241408054899i</v>
      </c>
      <c r="F1138" t="str">
        <f t="shared" si="328"/>
        <v>2.90990990565552-2356.12652076053i</v>
      </c>
      <c r="G1138" t="str">
        <f t="shared" si="329"/>
        <v>0.999999998537968-0.0000382365265273092i</v>
      </c>
      <c r="H1138" t="str">
        <f t="shared" si="330"/>
        <v>15.1528605413271+0.934849854440568i</v>
      </c>
      <c r="I1138" t="str">
        <f t="shared" si="331"/>
        <v>15.2114041781385-241.702356134483i</v>
      </c>
      <c r="K1138" t="str">
        <f t="shared" si="332"/>
        <v>0.328719519502139-0.0204968969207083i</v>
      </c>
      <c r="L1138" t="str">
        <f t="shared" si="333"/>
        <v>0.000416666666666667-7.4192916724545i</v>
      </c>
      <c r="M1138" t="str">
        <f t="shared" si="334"/>
        <v>0.005-18.4609433967544i</v>
      </c>
      <c r="N1138">
        <f t="shared" si="335"/>
        <v>87.013959063135317</v>
      </c>
      <c r="O1138">
        <f t="shared" si="336"/>
        <v>64.501380768774339</v>
      </c>
      <c r="P1138" s="3">
        <f t="shared" si="337"/>
        <v>64.501380768774339</v>
      </c>
      <c r="Q1138" s="3">
        <f t="shared" si="338"/>
        <v>-92.986040936864683</v>
      </c>
      <c r="R1138">
        <f t="shared" si="339"/>
        <v>87.013959063135317</v>
      </c>
      <c r="S1138">
        <f t="shared" si="340"/>
        <v>6.3390960545655073E-2</v>
      </c>
      <c r="T1138">
        <f t="shared" si="323"/>
        <v>64.501380768774339</v>
      </c>
    </row>
    <row r="1139" spans="1:20" x14ac:dyDescent="0.25">
      <c r="A1139">
        <f t="shared" si="324"/>
        <v>399.81068108571299</v>
      </c>
      <c r="B1139">
        <f t="shared" si="341"/>
        <v>63.631846195728571</v>
      </c>
      <c r="C1139" t="str">
        <f t="shared" si="325"/>
        <v>-87.4643132432324-1670.39938402527i</v>
      </c>
      <c r="D1139" t="str">
        <f t="shared" si="326"/>
        <v>3.47812497339582-250.118684542422i</v>
      </c>
      <c r="E1139" t="str">
        <f t="shared" si="327"/>
        <v>162.42468839647-0.602499502476169i</v>
      </c>
      <c r="F1139" t="str">
        <f t="shared" si="328"/>
        <v>2.90990990562314-2347.20713449666i</v>
      </c>
      <c r="G1139" t="str">
        <f t="shared" si="329"/>
        <v>0.999999998526836-0.0000383818253276857i</v>
      </c>
      <c r="H1139" t="str">
        <f t="shared" si="330"/>
        <v>15.152870786362+0.938402568960425i</v>
      </c>
      <c r="I1139" t="str">
        <f t="shared" si="331"/>
        <v>15.2114089156536-240.787387331631i</v>
      </c>
      <c r="K1139" t="str">
        <f t="shared" si="332"/>
        <v>0.328709807552237-0.0205741760978246i</v>
      </c>
      <c r="L1139" t="str">
        <f t="shared" si="333"/>
        <v>0.000416666666666667-7.39120509310072i</v>
      </c>
      <c r="M1139" t="str">
        <f t="shared" si="334"/>
        <v>0.005-18.3910573787153i</v>
      </c>
      <c r="N1139">
        <f t="shared" si="335"/>
        <v>87.002654753522464</v>
      </c>
      <c r="O1139">
        <f t="shared" si="336"/>
        <v>64.468297215236106</v>
      </c>
      <c r="P1139" s="3">
        <f t="shared" si="337"/>
        <v>64.468297215236106</v>
      </c>
      <c r="Q1139" s="3">
        <f t="shared" si="338"/>
        <v>-92.997345246477536</v>
      </c>
      <c r="R1139">
        <f t="shared" si="339"/>
        <v>87.002654753522464</v>
      </c>
      <c r="S1139">
        <f t="shared" si="340"/>
        <v>6.3631846195728564E-2</v>
      </c>
      <c r="T1139">
        <f t="shared" si="323"/>
        <v>64.468297215236106</v>
      </c>
    </row>
    <row r="1140" spans="1:20" x14ac:dyDescent="0.25">
      <c r="A1140">
        <f t="shared" si="324"/>
        <v>401.32996167383874</v>
      </c>
      <c r="B1140">
        <f t="shared" si="341"/>
        <v>63.873647211272342</v>
      </c>
      <c r="C1140" t="str">
        <f t="shared" si="325"/>
        <v>-87.4613390841429-1664.03163550635i</v>
      </c>
      <c r="D1140" t="str">
        <f t="shared" si="326"/>
        <v>3.47812497319324-249.171833889891i</v>
      </c>
      <c r="E1140" t="str">
        <f t="shared" si="327"/>
        <v>162.424348450764-0.604765918046968i</v>
      </c>
      <c r="F1140" t="str">
        <f t="shared" si="328"/>
        <v>2.9099099055905-2338.32151359544i</v>
      </c>
      <c r="G1140" t="str">
        <f t="shared" si="329"/>
        <v>0.999999998515618-0.0000385276762634987i</v>
      </c>
      <c r="H1140" t="str">
        <f t="shared" si="330"/>
        <v>15.152881109417+0.941968787057827i</v>
      </c>
      <c r="I1140" t="str">
        <f t="shared" si="331"/>
        <v>15.2114136892453-239.875882336256i</v>
      </c>
      <c r="K1140" t="str">
        <f t="shared" si="332"/>
        <v>0.328700022232807-0.020651742003048i</v>
      </c>
      <c r="L1140" t="str">
        <f t="shared" si="333"/>
        <v>0.000416666666666667-7.3632248387136i</v>
      </c>
      <c r="M1140" t="str">
        <f t="shared" si="334"/>
        <v>0.005-18.3214359222109i</v>
      </c>
      <c r="N1140">
        <f t="shared" si="335"/>
        <v>86.991307973779541</v>
      </c>
      <c r="O1140">
        <f t="shared" si="336"/>
        <v>64.435212602737664</v>
      </c>
      <c r="P1140" s="3">
        <f t="shared" si="337"/>
        <v>64.435212602737664</v>
      </c>
      <c r="Q1140" s="3">
        <f t="shared" si="338"/>
        <v>-93.008692026220459</v>
      </c>
      <c r="R1140">
        <f t="shared" si="339"/>
        <v>86.991307973779541</v>
      </c>
      <c r="S1140">
        <f t="shared" si="340"/>
        <v>6.3873647211272339E-2</v>
      </c>
      <c r="T1140">
        <f t="shared" si="323"/>
        <v>64.435212602737664</v>
      </c>
    </row>
    <row r="1141" spans="1:20" x14ac:dyDescent="0.25">
      <c r="A1141">
        <f t="shared" si="324"/>
        <v>402.85501552819937</v>
      </c>
      <c r="B1141">
        <f t="shared" si="341"/>
        <v>64.116367070675182</v>
      </c>
      <c r="C1141" t="str">
        <f t="shared" si="325"/>
        <v>-87.458342482794-1657.68782767043i</v>
      </c>
      <c r="D1141" t="str">
        <f t="shared" si="326"/>
        <v>3.47812497298912-248.228567657844i</v>
      </c>
      <c r="E1141" t="str">
        <f t="shared" si="327"/>
        <v>162.424005940164-0.607040683446619i</v>
      </c>
      <c r="F1141" t="str">
        <f t="shared" si="328"/>
        <v>2.90990990555761-2329.46953023422i</v>
      </c>
      <c r="G1141" t="str">
        <f t="shared" si="329"/>
        <v>0.999999998504315-0.0000386740814328629i</v>
      </c>
      <c r="H1141" t="str">
        <f t="shared" si="330"/>
        <v>15.1528915110863+0.945548560083712i</v>
      </c>
      <c r="I1141" t="str">
        <f t="shared" si="331"/>
        <v>15.2114184991883-238.967828036052i</v>
      </c>
      <c r="K1141" t="str">
        <f t="shared" si="332"/>
        <v>0.328690162994018-0.0207295956473085i</v>
      </c>
      <c r="L1141" t="str">
        <f t="shared" si="333"/>
        <v>0.000416666666666667-7.33535050678778i</v>
      </c>
      <c r="M1141" t="str">
        <f t="shared" si="334"/>
        <v>0.005-18.2520780257132i</v>
      </c>
      <c r="N1141">
        <f t="shared" si="335"/>
        <v>86.979918568050621</v>
      </c>
      <c r="O1141">
        <f t="shared" si="336"/>
        <v>64.402126923291277</v>
      </c>
      <c r="P1141" s="3">
        <f t="shared" si="337"/>
        <v>64.402126923291277</v>
      </c>
      <c r="Q1141" s="3">
        <f t="shared" si="338"/>
        <v>-93.020081431949379</v>
      </c>
      <c r="R1141">
        <f t="shared" si="339"/>
        <v>86.979918568050621</v>
      </c>
      <c r="S1141">
        <f t="shared" si="340"/>
        <v>6.4116367070675181E-2</v>
      </c>
      <c r="T1141">
        <f t="shared" si="323"/>
        <v>64.402126923291277</v>
      </c>
    </row>
    <row r="1142" spans="1:20" x14ac:dyDescent="0.25">
      <c r="A1142">
        <f t="shared" si="324"/>
        <v>404.38586458720653</v>
      </c>
      <c r="B1142">
        <f t="shared" si="341"/>
        <v>64.360009265543752</v>
      </c>
      <c r="C1142" t="str">
        <f t="shared" si="325"/>
        <v>-87.4553232714005-1651.36786929406i</v>
      </c>
      <c r="D1142" t="str">
        <f t="shared" si="326"/>
        <v>3.47812497278343-247.288872277079i</v>
      </c>
      <c r="E1142" t="str">
        <f t="shared" si="327"/>
        <v>162.423660845498-0.609323827430183i</v>
      </c>
      <c r="F1142" t="str">
        <f t="shared" si="328"/>
        <v>2.90990990552446-2320.65105707425i</v>
      </c>
      <c r="G1142" t="str">
        <f t="shared" si="329"/>
        <v>0.999999998492927-0.0000388210429418656i</v>
      </c>
      <c r="H1142" t="str">
        <f t="shared" si="330"/>
        <v>15.1529019919686+0.94914193958456i</v>
      </c>
      <c r="I1142" t="str">
        <f t="shared" si="331"/>
        <v>15.2114233457592-238.063211368352i</v>
      </c>
      <c r="K1142" t="str">
        <f t="shared" si="332"/>
        <v>0.328680229281986-0.020807738044491i</v>
      </c>
      <c r="L1142" t="str">
        <f t="shared" si="333"/>
        <v>0.000416666666666667-7.30758169634169i</v>
      </c>
      <c r="M1142" t="str">
        <f t="shared" si="334"/>
        <v>0.005-18.1829826914855i</v>
      </c>
      <c r="N1142">
        <f t="shared" si="335"/>
        <v>86.968486379950292</v>
      </c>
      <c r="O1142">
        <f t="shared" si="336"/>
        <v>64.369040168849722</v>
      </c>
      <c r="P1142" s="3">
        <f t="shared" si="337"/>
        <v>64.369040168849722</v>
      </c>
      <c r="Q1142" s="3">
        <f t="shared" si="338"/>
        <v>-93.031513620049708</v>
      </c>
      <c r="R1142">
        <f t="shared" si="339"/>
        <v>86.968486379950292</v>
      </c>
      <c r="S1142">
        <f t="shared" si="340"/>
        <v>6.4360009265543749E-2</v>
      </c>
      <c r="T1142">
        <f t="shared" si="323"/>
        <v>64.369040168849722</v>
      </c>
    </row>
    <row r="1143" spans="1:20" x14ac:dyDescent="0.25">
      <c r="A1143">
        <f t="shared" si="324"/>
        <v>405.92253087263794</v>
      </c>
      <c r="B1143">
        <f t="shared" si="341"/>
        <v>64.604577300752823</v>
      </c>
      <c r="C1143" t="str">
        <f t="shared" si="325"/>
        <v>-87.4522812809503-1645.07166949728i</v>
      </c>
      <c r="D1143" t="str">
        <f t="shared" si="326"/>
        <v>3.47812497257619-246.352734229762i</v>
      </c>
      <c r="E1143" t="str">
        <f t="shared" si="327"/>
        <v>162.423313147455-0.611615378828764i</v>
      </c>
      <c r="F1143" t="str">
        <f t="shared" si="328"/>
        <v>2.90990990549106-2311.86596725884i</v>
      </c>
      <c r="G1143" t="str">
        <f t="shared" si="329"/>
        <v>0.999999998481451-0.0000389685629045975i</v>
      </c>
      <c r="H1143" t="str">
        <f t="shared" si="330"/>
        <v>15.1529125526673+0.952748977303174i</v>
      </c>
      <c r="I1143" t="str">
        <f t="shared" si="331"/>
        <v>15.2114282292371-237.162019319946i</v>
      </c>
      <c r="K1143" t="str">
        <f t="shared" si="332"/>
        <v>0.328670220538747-0.0208861702114369i</v>
      </c>
      <c r="L1143" t="str">
        <f t="shared" si="333"/>
        <v>0.000416666666666667-7.27991800791162i</v>
      </c>
      <c r="M1143" t="str">
        <f t="shared" si="334"/>
        <v>0.005-18.1141489255684i</v>
      </c>
      <c r="N1143">
        <f t="shared" si="335"/>
        <v>86.957011252562083</v>
      </c>
      <c r="O1143">
        <f t="shared" si="336"/>
        <v>64.33595233130572</v>
      </c>
      <c r="P1143" s="3">
        <f t="shared" si="337"/>
        <v>64.33595233130572</v>
      </c>
      <c r="Q1143" s="3">
        <f t="shared" si="338"/>
        <v>-93.042988747437917</v>
      </c>
      <c r="R1143">
        <f t="shared" si="339"/>
        <v>86.957011252562083</v>
      </c>
      <c r="S1143">
        <f t="shared" si="340"/>
        <v>6.4604577300752822E-2</v>
      </c>
      <c r="T1143">
        <f t="shared" si="323"/>
        <v>64.33595233130572</v>
      </c>
    </row>
    <row r="1144" spans="1:20" x14ac:dyDescent="0.25">
      <c r="A1144">
        <f t="shared" si="324"/>
        <v>407.465036489954</v>
      </c>
      <c r="B1144">
        <f t="shared" si="341"/>
        <v>64.850074694495689</v>
      </c>
      <c r="C1144" t="str">
        <f t="shared" si="325"/>
        <v>-87.4492163411878-1638.79913774223i</v>
      </c>
      <c r="D1144" t="str">
        <f t="shared" si="326"/>
        <v>3.47812497236739-245.420140049234i</v>
      </c>
      <c r="E1144" t="str">
        <f t="shared" si="327"/>
        <v>162.42296282658-0.613915366549053i</v>
      </c>
      <c r="F1144" t="str">
        <f t="shared" si="328"/>
        <v>2.90990990545742-2303.11413441151i</v>
      </c>
      <c r="G1144" t="str">
        <f t="shared" si="329"/>
        <v>0.999999998469888-0.0000391166434431828i</v>
      </c>
      <c r="H1144" t="str">
        <f t="shared" si="330"/>
        <v>15.1529231937903+0.956369725179418i</v>
      </c>
      <c r="I1144" t="str">
        <f t="shared" si="331"/>
        <v>15.2114331499031-236.264238926882i</v>
      </c>
      <c r="K1144" t="str">
        <f t="shared" si="332"/>
        <v>0.328660136202222-0.0209648931679446i</v>
      </c>
      <c r="L1144" t="str">
        <f t="shared" si="333"/>
        <v>0.000416666666666667-7.25235904354618i</v>
      </c>
      <c r="M1144" t="str">
        <f t="shared" si="334"/>
        <v>0.005-18.0455757377649i</v>
      </c>
      <c r="N1144">
        <f t="shared" si="335"/>
        <v>86.945493028437411</v>
      </c>
      <c r="O1144">
        <f t="shared" si="336"/>
        <v>64.302863402491127</v>
      </c>
      <c r="P1144" s="3">
        <f t="shared" si="337"/>
        <v>64.302863402491127</v>
      </c>
      <c r="Q1144" s="3">
        <f t="shared" si="338"/>
        <v>-93.054506971562589</v>
      </c>
      <c r="R1144">
        <f t="shared" si="339"/>
        <v>86.945493028437411</v>
      </c>
      <c r="S1144">
        <f t="shared" si="340"/>
        <v>6.4850074694495691E-2</v>
      </c>
      <c r="T1144">
        <f t="shared" si="323"/>
        <v>64.302863402491127</v>
      </c>
    </row>
    <row r="1145" spans="1:20" x14ac:dyDescent="0.25">
      <c r="A1145">
        <f t="shared" si="324"/>
        <v>409.01340362861589</v>
      </c>
      <c r="B1145">
        <f t="shared" si="341"/>
        <v>65.096504978334778</v>
      </c>
      <c r="C1145" t="str">
        <f t="shared" si="325"/>
        <v>-87.4461282806152-1632.55018383201i</v>
      </c>
      <c r="D1145" t="str">
        <f t="shared" si="326"/>
        <v>3.47812497215699-244.491076319814i</v>
      </c>
      <c r="E1145" t="str">
        <f t="shared" si="327"/>
        <v>162.422609863277-0.616223819573517i</v>
      </c>
      <c r="F1145" t="str">
        <f t="shared" si="328"/>
        <v>2.90990990542352-2294.39543263422i</v>
      </c>
      <c r="G1145" t="str">
        <f t="shared" si="329"/>
        <v>0.999999998458237-0.0000392652866878093i</v>
      </c>
      <c r="H1145" t="str">
        <f t="shared" si="330"/>
        <v>15.1529339159501+0.960004235350959i</v>
      </c>
      <c r="I1145" t="str">
        <f t="shared" si="331"/>
        <v>15.2114381080404-235.36985727429i</v>
      </c>
      <c r="K1145" t="str">
        <f t="shared" si="332"/>
        <v>0.3286499757062-0.021043907936772i</v>
      </c>
      <c r="L1145" t="str">
        <f t="shared" si="333"/>
        <v>0.000416666666666667-7.2249044068003i</v>
      </c>
      <c r="M1145" t="str">
        <f t="shared" si="334"/>
        <v>0.005-17.9772621416267i</v>
      </c>
      <c r="N1145">
        <f t="shared" si="335"/>
        <v>86.933931549594064</v>
      </c>
      <c r="O1145">
        <f t="shared" si="336"/>
        <v>64.269773374177262</v>
      </c>
      <c r="P1145" s="3">
        <f t="shared" si="337"/>
        <v>64.269773374177262</v>
      </c>
      <c r="Q1145" s="3">
        <f t="shared" si="338"/>
        <v>-93.066068450405936</v>
      </c>
      <c r="R1145">
        <f t="shared" si="339"/>
        <v>86.933931549594064</v>
      </c>
      <c r="S1145">
        <f t="shared" si="340"/>
        <v>6.5096504978334774E-2</v>
      </c>
      <c r="T1145">
        <f t="shared" si="323"/>
        <v>64.269773374177262</v>
      </c>
    </row>
    <row r="1146" spans="1:20" x14ac:dyDescent="0.25">
      <c r="A1146">
        <f t="shared" si="324"/>
        <v>410.56765456240464</v>
      </c>
      <c r="B1146">
        <f t="shared" si="341"/>
        <v>65.343871697252453</v>
      </c>
      <c r="C1146" t="str">
        <f t="shared" si="325"/>
        <v>-87.4430169264709-1626.3247179092i</v>
      </c>
      <c r="D1146" t="str">
        <f t="shared" si="326"/>
        <v>3.47812497194497-243.565529676609i</v>
      </c>
      <c r="E1146" t="str">
        <f t="shared" si="327"/>
        <v>162.422254237806-0.618540766959921i</v>
      </c>
      <c r="F1146" t="str">
        <f t="shared" si="328"/>
        <v>2.90990990538937-2285.70973650551i</v>
      </c>
      <c r="G1146" t="str">
        <f t="shared" si="329"/>
        <v>0.999999998446498-0.0000394144947767603i</v>
      </c>
      <c r="H1146" t="str">
        <f t="shared" si="330"/>
        <v>15.152944719764+0.963652560154055i</v>
      </c>
      <c r="I1146" t="str">
        <f t="shared" si="331"/>
        <v>15.2114431039344-234.47886149619i</v>
      </c>
      <c r="K1146" t="str">
        <f t="shared" si="332"/>
        <v>0.328639738480291-0.0211232155436356i</v>
      </c>
      <c r="L1146" t="str">
        <f t="shared" si="333"/>
        <v>0.000416666666666667-7.19755370272993i</v>
      </c>
      <c r="M1146" t="str">
        <f t="shared" si="334"/>
        <v>0.005-17.9092071544398i</v>
      </c>
      <c r="N1146">
        <f t="shared" si="335"/>
        <v>86.922326657515114</v>
      </c>
      <c r="O1146">
        <f t="shared" si="336"/>
        <v>64.236682238073556</v>
      </c>
      <c r="P1146" s="3">
        <f t="shared" si="337"/>
        <v>64.236682238073556</v>
      </c>
      <c r="Q1146" s="3">
        <f t="shared" si="338"/>
        <v>-93.077673342484886</v>
      </c>
      <c r="R1146">
        <f t="shared" si="339"/>
        <v>86.922326657515114</v>
      </c>
      <c r="S1146">
        <f t="shared" si="340"/>
        <v>6.5343871697252448E-2</v>
      </c>
      <c r="T1146">
        <f t="shared" si="323"/>
        <v>64.236682238073556</v>
      </c>
    </row>
    <row r="1147" spans="1:20" x14ac:dyDescent="0.25">
      <c r="A1147">
        <f t="shared" si="324"/>
        <v>412.12781164974177</v>
      </c>
      <c r="B1147">
        <f t="shared" si="341"/>
        <v>65.592178409702015</v>
      </c>
      <c r="C1147" t="str">
        <f t="shared" si="325"/>
        <v>-87.4398821047315-1620.12265045473i</v>
      </c>
      <c r="D1147" t="str">
        <f t="shared" si="326"/>
        <v>3.47812497173135-242.643486805319i</v>
      </c>
      <c r="E1147" t="str">
        <f t="shared" si="327"/>
        <v>162.42189593028-0.620866237841769i</v>
      </c>
      <c r="F1147" t="str">
        <f t="shared" si="328"/>
        <v>2.90990990535492-2277.05692107874i</v>
      </c>
      <c r="G1147" t="str">
        <f t="shared" si="329"/>
        <v>0.999999998434669-0.000039564269856444i</v>
      </c>
      <c r="H1147" t="str">
        <f t="shared" si="330"/>
        <v>15.1529556058538+0.967314752124257i</v>
      </c>
      <c r="I1147" t="str">
        <f t="shared" si="331"/>
        <v>15.2114481378725-233.59123877531i</v>
      </c>
      <c r="K1147" t="str">
        <f t="shared" si="332"/>
        <v>0.328629423949915-0.0212028170172132i</v>
      </c>
      <c r="L1147" t="str">
        <f t="shared" si="333"/>
        <v>0.000416666666666667-7.17030653788596i</v>
      </c>
      <c r="M1147" t="str">
        <f t="shared" si="334"/>
        <v>0.005-17.8414097972104i</v>
      </c>
      <c r="N1147">
        <f t="shared" si="335"/>
        <v>86.91067819314749</v>
      </c>
      <c r="O1147">
        <f t="shared" si="336"/>
        <v>64.203589985827833</v>
      </c>
      <c r="P1147" s="3">
        <f t="shared" si="337"/>
        <v>64.203589985827833</v>
      </c>
      <c r="Q1147" s="3">
        <f t="shared" si="338"/>
        <v>-93.08932180685251</v>
      </c>
      <c r="R1147">
        <f t="shared" si="339"/>
        <v>86.91067819314749</v>
      </c>
      <c r="S1147">
        <f t="shared" si="340"/>
        <v>6.5592178409702009E-2</v>
      </c>
      <c r="T1147">
        <f t="shared" si="323"/>
        <v>64.203589985827833</v>
      </c>
    </row>
    <row r="1148" spans="1:20" x14ac:dyDescent="0.25">
      <c r="A1148">
        <f t="shared" si="324"/>
        <v>413.69389733401084</v>
      </c>
      <c r="B1148">
        <f t="shared" si="341"/>
        <v>65.84142868765889</v>
      </c>
      <c r="C1148" t="str">
        <f t="shared" si="325"/>
        <v>-87.4367236400991-1613.94389228652i</v>
      </c>
      <c r="D1148" t="str">
        <f t="shared" si="326"/>
        <v>3.4781249715161-241.724934442047i</v>
      </c>
      <c r="E1148" t="str">
        <f t="shared" si="327"/>
        <v>162.421534920672-0.62320026142771i</v>
      </c>
      <c r="F1148" t="str">
        <f t="shared" si="328"/>
        <v>2.90990990532027-2268.43686188023i</v>
      </c>
      <c r="G1148" t="str">
        <f t="shared" si="329"/>
        <v>0.999999998422749-0.0000397146140814251i</v>
      </c>
      <c r="H1148" t="str">
        <f t="shared" si="330"/>
        <v>15.1529665748462+0.970990863997252i</v>
      </c>
      <c r="I1148" t="str">
        <f t="shared" si="331"/>
        <v>15.2114532101446-232.706976342898i</v>
      </c>
      <c r="K1148" t="str">
        <f t="shared" si="332"/>
        <v>0.328619031536257-0.0212827133891436i</v>
      </c>
      <c r="L1148" t="str">
        <f t="shared" si="333"/>
        <v>0.000416666666666667-7.14316252030882i</v>
      </c>
      <c r="M1148" t="str">
        <f t="shared" si="334"/>
        <v>0.005-17.7738690946507i</v>
      </c>
      <c r="N1148">
        <f t="shared" si="335"/>
        <v>86.898985996900677</v>
      </c>
      <c r="O1148">
        <f t="shared" si="336"/>
        <v>64.17049660902552</v>
      </c>
      <c r="P1148" s="3">
        <f t="shared" si="337"/>
        <v>64.17049660902552</v>
      </c>
      <c r="Q1148" s="3">
        <f t="shared" si="338"/>
        <v>-93.101014003099323</v>
      </c>
      <c r="R1148">
        <f t="shared" si="339"/>
        <v>86.898985996900677</v>
      </c>
      <c r="S1148">
        <f t="shared" si="340"/>
        <v>6.5841428687658896E-2</v>
      </c>
      <c r="T1148">
        <f t="shared" si="323"/>
        <v>64.17049660902552</v>
      </c>
    </row>
    <row r="1149" spans="1:20" x14ac:dyDescent="0.25">
      <c r="A1149">
        <f t="shared" si="324"/>
        <v>415.26593414388003</v>
      </c>
      <c r="B1149">
        <f t="shared" si="341"/>
        <v>66.091626116671989</v>
      </c>
      <c r="C1149" t="str">
        <f t="shared" si="325"/>
        <v>-87.4335413559922-1607.78835455821i</v>
      </c>
      <c r="D1149" t="str">
        <f t="shared" si="326"/>
        <v>3.47812497129921-240.809859373111i</v>
      </c>
      <c r="E1149" t="str">
        <f t="shared" si="327"/>
        <v>162.421171188804-0.625542867001648i</v>
      </c>
      <c r="F1149" t="str">
        <f t="shared" si="328"/>
        <v>2.90990990528531-2259.84943490755i</v>
      </c>
      <c r="G1149" t="str">
        <f t="shared" si="329"/>
        <v>0.999999998410739-0.0000398655296144558i</v>
      </c>
      <c r="H1149" t="str">
        <f t="shared" si="330"/>
        <v>15.1529776273727+0.974680948709557i</v>
      </c>
      <c r="I1149" t="str">
        <f t="shared" si="331"/>
        <v>15.2114583210425-231.826061478545i</v>
      </c>
      <c r="K1149" t="str">
        <f t="shared" si="332"/>
        <v>0.328608560656247-0.0213629056940279i</v>
      </c>
      <c r="L1149" t="str">
        <f t="shared" si="333"/>
        <v>0.000416666666666667-7.11612125952262i</v>
      </c>
      <c r="M1149" t="str">
        <f t="shared" si="334"/>
        <v>0.005-17.7065840751651i</v>
      </c>
      <c r="N1149">
        <f t="shared" si="335"/>
        <v>86.887249908645458</v>
      </c>
      <c r="O1149">
        <f t="shared" si="336"/>
        <v>64.137402099189245</v>
      </c>
      <c r="P1149" s="3">
        <f t="shared" si="337"/>
        <v>64.137402099189245</v>
      </c>
      <c r="Q1149" s="3">
        <f t="shared" si="338"/>
        <v>-93.112750091354542</v>
      </c>
      <c r="R1149">
        <f t="shared" si="339"/>
        <v>86.887249908645458</v>
      </c>
      <c r="S1149">
        <f t="shared" si="340"/>
        <v>6.6091626116671992E-2</v>
      </c>
      <c r="T1149">
        <f t="shared" si="323"/>
        <v>64.137402099189245</v>
      </c>
    </row>
    <row r="1150" spans="1:20" x14ac:dyDescent="0.25">
      <c r="A1150">
        <f t="shared" si="324"/>
        <v>416.84394469362684</v>
      </c>
      <c r="B1150">
        <f t="shared" si="341"/>
        <v>66.342774295915348</v>
      </c>
      <c r="C1150" t="str">
        <f t="shared" si="325"/>
        <v>-87.4303350745361-1601.6559487579i</v>
      </c>
      <c r="D1150" t="str">
        <f t="shared" si="326"/>
        <v>3.47812497108065-239.898248434848i</v>
      </c>
      <c r="E1150" t="str">
        <f t="shared" si="327"/>
        <v>162.420804714351-0.627894083922826i</v>
      </c>
      <c r="F1150" t="str">
        <f t="shared" si="328"/>
        <v>2.90990990525009-2251.29451662768i</v>
      </c>
      <c r="G1150" t="str">
        <f t="shared" si="329"/>
        <v>0.999999998398638-0.0000400170186265065i</v>
      </c>
      <c r="H1150" t="str">
        <f t="shared" si="330"/>
        <v>15.1529887640694+0.978385059399329i</v>
      </c>
      <c r="I1150" t="str">
        <f t="shared" si="331"/>
        <v>15.2114634708606-230.948481509995i</v>
      </c>
      <c r="K1150" t="str">
        <f t="shared" si="332"/>
        <v>0.328598010722523-0.0214433949694294i</v>
      </c>
      <c r="L1150" t="str">
        <f t="shared" si="333"/>
        <v>0.000416666666666667-7.08918236652982i</v>
      </c>
      <c r="M1150" t="str">
        <f t="shared" si="334"/>
        <v>0.005-17.6395537708359i</v>
      </c>
      <c r="N1150">
        <f t="shared" si="335"/>
        <v>86.875469767712744</v>
      </c>
      <c r="O1150">
        <f t="shared" si="336"/>
        <v>64.10430644777837</v>
      </c>
      <c r="P1150" s="3">
        <f t="shared" si="337"/>
        <v>64.10430644777837</v>
      </c>
      <c r="Q1150" s="3">
        <f t="shared" si="338"/>
        <v>-93.124530232287256</v>
      </c>
      <c r="R1150">
        <f t="shared" si="339"/>
        <v>86.875469767712744</v>
      </c>
      <c r="S1150">
        <f t="shared" si="340"/>
        <v>6.6342774295915341E-2</v>
      </c>
      <c r="T1150">
        <f t="shared" si="323"/>
        <v>64.10430644777837</v>
      </c>
    </row>
    <row r="1151" spans="1:20" x14ac:dyDescent="0.25">
      <c r="A1151">
        <f t="shared" si="324"/>
        <v>418.4279516834626</v>
      </c>
      <c r="B1151">
        <f t="shared" si="341"/>
        <v>66.594876838239827</v>
      </c>
      <c r="C1151" t="str">
        <f t="shared" si="325"/>
        <v>-87.4271046165532-1595.54658670684i</v>
      </c>
      <c r="D1151" t="str">
        <f t="shared" si="326"/>
        <v>3.47812497086046-238.990088513427i</v>
      </c>
      <c r="E1151" t="str">
        <f t="shared" si="327"/>
        <v>162.42043547684-0.630253941625166i</v>
      </c>
      <c r="F1151" t="str">
        <f t="shared" si="328"/>
        <v>2.90990990521459-2242.77198397524i</v>
      </c>
      <c r="G1151" t="str">
        <f t="shared" si="329"/>
        <v>0.999999998386445-0.0000401690832967974i</v>
      </c>
      <c r="H1151" t="str">
        <f t="shared" si="330"/>
        <v>15.1529999855776+0.982103249407114i</v>
      </c>
      <c r="I1151" t="str">
        <f t="shared" si="331"/>
        <v>15.211468659895-230.074223812968i</v>
      </c>
      <c r="K1151" t="str">
        <f t="shared" si="332"/>
        <v>0.328587381143407-0.021524182255875i</v>
      </c>
      <c r="L1151" t="str">
        <f t="shared" si="333"/>
        <v>0.000416666666666667-7.06234545380533i</v>
      </c>
      <c r="M1151" t="str">
        <f t="shared" si="334"/>
        <v>0.005-17.5727772174098i</v>
      </c>
      <c r="N1151">
        <f t="shared" si="335"/>
        <v>86.863645412892026</v>
      </c>
      <c r="O1151">
        <f t="shared" si="336"/>
        <v>64.071209646188422</v>
      </c>
      <c r="P1151" s="3">
        <f t="shared" si="337"/>
        <v>64.071209646188422</v>
      </c>
      <c r="Q1151" s="3">
        <f t="shared" si="338"/>
        <v>-93.136354587107974</v>
      </c>
      <c r="R1151">
        <f t="shared" si="339"/>
        <v>86.863645412892026</v>
      </c>
      <c r="S1151">
        <f t="shared" si="340"/>
        <v>6.6594876838239822E-2</v>
      </c>
      <c r="T1151">
        <f t="shared" si="323"/>
        <v>64.071209646188422</v>
      </c>
    </row>
    <row r="1152" spans="1:20" x14ac:dyDescent="0.25">
      <c r="A1152">
        <f t="shared" si="324"/>
        <v>420.01797789985977</v>
      </c>
      <c r="B1152">
        <f t="shared" si="341"/>
        <v>66.847937370225139</v>
      </c>
      <c r="C1152" t="str">
        <f t="shared" si="325"/>
        <v>-87.4238498015611-1589.46018055827i</v>
      </c>
      <c r="D1152" t="str">
        <f t="shared" si="326"/>
        <v>3.47812497063858-238.085366544665i</v>
      </c>
      <c r="E1152" t="str">
        <f t="shared" si="327"/>
        <v>162.42006345565-0.63262246961784i</v>
      </c>
      <c r="F1152" t="str">
        <f t="shared" si="328"/>
        <v>2.90990990517886-2234.28171435075i</v>
      </c>
      <c r="G1152" t="str">
        <f t="shared" si="329"/>
        <v>0.999999998374158-0.0000403217258128298i</v>
      </c>
      <c r="H1152" t="str">
        <f t="shared" si="330"/>
        <v>15.1530112925429+0.985835572276635i</v>
      </c>
      <c r="I1152" t="str">
        <f t="shared" si="331"/>
        <v>15.2114738884447-229.20327581097i</v>
      </c>
      <c r="K1152" t="str">
        <f t="shared" si="332"/>
        <v>0.328576671322871-0.0216052685968548i</v>
      </c>
      <c r="L1152" t="str">
        <f t="shared" si="333"/>
        <v>0.000416666666666667-7.03561013529122i</v>
      </c>
      <c r="M1152" t="str">
        <f t="shared" si="334"/>
        <v>0.005-17.5062534542835i</v>
      </c>
      <c r="N1152">
        <f t="shared" si="335"/>
        <v>86.851776682430327</v>
      </c>
      <c r="O1152">
        <f t="shared" si="336"/>
        <v>64.03811168575109</v>
      </c>
      <c r="P1152" s="3">
        <f t="shared" si="337"/>
        <v>64.03811168575109</v>
      </c>
      <c r="Q1152" s="3">
        <f t="shared" si="338"/>
        <v>-93.148223317569673</v>
      </c>
      <c r="R1152">
        <f t="shared" si="339"/>
        <v>86.851776682430327</v>
      </c>
      <c r="S1152">
        <f t="shared" si="340"/>
        <v>6.6847937370225138E-2</v>
      </c>
      <c r="T1152">
        <f t="shared" si="323"/>
        <v>64.03811168575109</v>
      </c>
    </row>
    <row r="1153" spans="1:20" x14ac:dyDescent="0.25">
      <c r="A1153">
        <f t="shared" si="324"/>
        <v>421.61404621587928</v>
      </c>
      <c r="B1153">
        <f t="shared" si="341"/>
        <v>67.101959532232001</v>
      </c>
      <c r="C1153" t="str">
        <f t="shared" si="325"/>
        <v>-87.4205704477478-1583.39664279601i</v>
      </c>
      <c r="D1153" t="str">
        <f t="shared" si="326"/>
        <v>3.47812497041502-237.184069513832i</v>
      </c>
      <c r="E1153" t="str">
        <f t="shared" si="327"/>
        <v>162.419688630005-0.634999697484388i</v>
      </c>
      <c r="F1153" t="str">
        <f t="shared" si="328"/>
        <v>2.90990990514282-2225.82358561882i</v>
      </c>
      <c r="G1153" t="str">
        <f t="shared" si="329"/>
        <v>0.999999998361778-0.0000404749483704175i</v>
      </c>
      <c r="H1153" t="str">
        <f t="shared" si="330"/>
        <v>15.1530226856166+0.989582081755566i</v>
      </c>
      <c r="I1153" t="str">
        <f t="shared" si="331"/>
        <v>15.2114791568103-228.335624975129i</v>
      </c>
      <c r="K1153" t="str">
        <f t="shared" si="332"/>
        <v>0.328565880660502-0.0216866550388222i</v>
      </c>
      <c r="L1153" t="str">
        <f t="shared" si="333"/>
        <v>0.000416666666666667-7.00897602639093i</v>
      </c>
      <c r="M1153" t="str">
        <f t="shared" si="334"/>
        <v>0.005-17.4399815244904i</v>
      </c>
      <c r="N1153">
        <f t="shared" si="335"/>
        <v>86.839863414030944</v>
      </c>
      <c r="O1153">
        <f t="shared" si="336"/>
        <v>64.005012557732982</v>
      </c>
      <c r="P1153" s="3">
        <f t="shared" si="337"/>
        <v>64.005012557732982</v>
      </c>
      <c r="Q1153" s="3">
        <f t="shared" si="338"/>
        <v>-93.160136585969056</v>
      </c>
      <c r="R1153">
        <f t="shared" si="339"/>
        <v>86.839863414030944</v>
      </c>
      <c r="S1153">
        <f t="shared" si="340"/>
        <v>6.7101959532231997E-2</v>
      </c>
      <c r="T1153">
        <f t="shared" si="323"/>
        <v>64.005012557732982</v>
      </c>
    </row>
    <row r="1154" spans="1:20" x14ac:dyDescent="0.25">
      <c r="A1154">
        <f t="shared" si="324"/>
        <v>423.21617959149967</v>
      </c>
      <c r="B1154">
        <f t="shared" si="341"/>
        <v>67.356946978454488</v>
      </c>
      <c r="C1154" t="str">
        <f t="shared" si="325"/>
        <v>-87.4172663719815-1577.35588623335i</v>
      </c>
      <c r="D1154" t="str">
        <f t="shared" si="326"/>
        <v>3.47812497018974-236.286184455467i</v>
      </c>
      <c r="E1154" t="str">
        <f t="shared" si="327"/>
        <v>162.419310978981-0.63738565488342i</v>
      </c>
      <c r="F1154" t="str">
        <f t="shared" si="328"/>
        <v>2.90990990510653-2217.39747610643i</v>
      </c>
      <c r="G1154" t="str">
        <f t="shared" si="329"/>
        <v>0.999999998349304-0.0000406287531737183i</v>
      </c>
      <c r="H1154" t="str">
        <f t="shared" si="330"/>
        <v>15.1530341654543+0.993342831796303i</v>
      </c>
      <c r="I1154" t="str">
        <f t="shared" si="331"/>
        <v>15.2114844652951-227.471258823992i</v>
      </c>
      <c r="K1154" t="str">
        <f t="shared" si="332"/>
        <v>0.328555008551481-0.0217683426311949i</v>
      </c>
      <c r="L1154" t="str">
        <f t="shared" si="333"/>
        <v>0.000416666666666667-6.98244274396391i</v>
      </c>
      <c r="M1154" t="str">
        <f t="shared" si="334"/>
        <v>0.005-17.3739604746866i</v>
      </c>
      <c r="N1154">
        <f t="shared" si="335"/>
        <v>86.827905444851936</v>
      </c>
      <c r="O1154">
        <f t="shared" si="336"/>
        <v>63.97191225333593</v>
      </c>
      <c r="P1154" s="3">
        <f t="shared" si="337"/>
        <v>63.97191225333593</v>
      </c>
      <c r="Q1154" s="3">
        <f t="shared" si="338"/>
        <v>-93.172094555148064</v>
      </c>
      <c r="R1154">
        <f t="shared" si="339"/>
        <v>86.827905444851936</v>
      </c>
      <c r="S1154">
        <f t="shared" si="340"/>
        <v>6.7356946978454485E-2</v>
      </c>
      <c r="T1154">
        <f t="shared" si="323"/>
        <v>63.97191225333593</v>
      </c>
    </row>
    <row r="1155" spans="1:20" x14ac:dyDescent="0.25">
      <c r="A1155">
        <f t="shared" si="324"/>
        <v>424.82440107394734</v>
      </c>
      <c r="B1155">
        <f t="shared" si="341"/>
        <v>67.612903376972611</v>
      </c>
      <c r="C1155" t="str">
        <f t="shared" si="325"/>
        <v>-87.4139373897891-1571.33782401171i</v>
      </c>
      <c r="D1155" t="str">
        <f t="shared" si="326"/>
        <v>3.47812496996276-235.391698453193i</v>
      </c>
      <c r="E1155" t="str">
        <f t="shared" si="327"/>
        <v>162.4189304815-0.639780371547738i</v>
      </c>
      <c r="F1155" t="str">
        <f t="shared" si="328"/>
        <v>2.90990990506996-2209.00326460118i</v>
      </c>
      <c r="G1155" t="str">
        <f t="shared" si="329"/>
        <v>0.999999998336735-0.0000407831424352657i</v>
      </c>
      <c r="H1155" t="str">
        <f t="shared" si="330"/>
        <v>15.153045732717+0.997117876556794i</v>
      </c>
      <c r="I1155" t="str">
        <f t="shared" si="331"/>
        <v>15.2114898142051-226.610164923367i</v>
      </c>
      <c r="K1155" t="str">
        <f t="shared" si="332"/>
        <v>0.328544054386543-0.0218503324263545i</v>
      </c>
      <c r="L1155" t="str">
        <f t="shared" si="333"/>
        <v>0.000416666666666667-6.95600990631986i</v>
      </c>
      <c r="M1155" t="str">
        <f t="shared" si="334"/>
        <v>0.005-17.3081893551371i</v>
      </c>
      <c r="N1155">
        <f t="shared" si="335"/>
        <v>86.815902611505024</v>
      </c>
      <c r="O1155">
        <f t="shared" si="336"/>
        <v>63.938810763696026</v>
      </c>
      <c r="P1155" s="3">
        <f t="shared" si="337"/>
        <v>63.938810763696026</v>
      </c>
      <c r="Q1155" s="3">
        <f t="shared" si="338"/>
        <v>-93.184097388494976</v>
      </c>
      <c r="R1155">
        <f t="shared" si="339"/>
        <v>86.815902611505024</v>
      </c>
      <c r="S1155">
        <f t="shared" si="340"/>
        <v>6.7612903376972608E-2</v>
      </c>
      <c r="T1155">
        <f t="shared" si="323"/>
        <v>63.938810763696026</v>
      </c>
    </row>
    <row r="1156" spans="1:20" x14ac:dyDescent="0.25">
      <c r="A1156">
        <f t="shared" si="324"/>
        <v>426.43873379802835</v>
      </c>
      <c r="B1156">
        <f t="shared" si="341"/>
        <v>67.869832409805113</v>
      </c>
      <c r="C1156" t="str">
        <f t="shared" si="325"/>
        <v>-87.4105833153462-1565.34236959941i</v>
      </c>
      <c r="D1156" t="str">
        <f t="shared" si="326"/>
        <v>3.47812496973403-234.500598639527i</v>
      </c>
      <c r="E1156" t="str">
        <f t="shared" si="327"/>
        <v>162.41854711633-0.642183877284625i</v>
      </c>
      <c r="F1156" t="str">
        <f t="shared" si="328"/>
        <v>2.90990990503312-2200.64083034949i</v>
      </c>
      <c r="G1156" t="str">
        <f t="shared" si="329"/>
        <v>0.99999999832407-0.0000409381183760013i</v>
      </c>
      <c r="H1156" t="str">
        <f t="shared" si="330"/>
        <v>15.1530573880704+1.00090727040122i</v>
      </c>
      <c r="I1156" t="str">
        <f t="shared" si="331"/>
        <v>15.2114952038474-225.752330886125i</v>
      </c>
      <c r="K1156" t="str">
        <f t="shared" si="332"/>
        <v>0.32853301755195-0.0219326254796453i</v>
      </c>
      <c r="L1156" t="str">
        <f t="shared" si="333"/>
        <v>0.000416666666666667-6.92967713321365i</v>
      </c>
      <c r="M1156" t="str">
        <f t="shared" si="334"/>
        <v>0.005-17.2426672197022i</v>
      </c>
      <c r="N1156">
        <f t="shared" si="335"/>
        <v>86.803854750054413</v>
      </c>
      <c r="O1156">
        <f t="shared" si="336"/>
        <v>63.905708079883226</v>
      </c>
      <c r="P1156" s="3">
        <f t="shared" si="337"/>
        <v>63.905708079883226</v>
      </c>
      <c r="Q1156" s="3">
        <f t="shared" si="338"/>
        <v>-93.196145249945587</v>
      </c>
      <c r="R1156">
        <f t="shared" si="339"/>
        <v>86.803854750054413</v>
      </c>
      <c r="S1156">
        <f t="shared" si="340"/>
        <v>6.7869832409805111E-2</v>
      </c>
      <c r="T1156">
        <f t="shared" si="323"/>
        <v>63.905708079883226</v>
      </c>
    </row>
    <row r="1157" spans="1:20" x14ac:dyDescent="0.25">
      <c r="A1157">
        <f t="shared" si="324"/>
        <v>428.05920098646089</v>
      </c>
      <c r="B1157">
        <f t="shared" si="341"/>
        <v>68.127737772962377</v>
      </c>
      <c r="C1157" t="str">
        <f t="shared" si="325"/>
        <v>-87.407203961475-1559.36943679046i</v>
      </c>
      <c r="D1157" t="str">
        <f t="shared" si="326"/>
        <v>3.47812496950356-233.6128721957i</v>
      </c>
      <c r="E1157" t="str">
        <f t="shared" si="327"/>
        <v>162.418160862083-0.644596201975548i</v>
      </c>
      <c r="F1157" t="str">
        <f t="shared" si="328"/>
        <v>2.90990990499596-2192.31005305496i</v>
      </c>
      <c r="G1157" t="str">
        <f t="shared" si="329"/>
        <v>0.999999998311309-0.0000410936832253057i</v>
      </c>
      <c r="H1157" t="str">
        <f t="shared" si="330"/>
        <v>15.1530691321855+1.00471106790091i</v>
      </c>
      <c r="I1157" t="str">
        <f t="shared" si="331"/>
        <v>15.2115006345326-224.897744372039i</v>
      </c>
      <c r="K1157" t="str">
        <f t="shared" si="332"/>
        <v>0.328521897429458-0.0220152228493758i</v>
      </c>
      <c r="L1157" t="str">
        <f t="shared" si="333"/>
        <v>0.000416666666666667-6.90344404583949i</v>
      </c>
      <c r="M1157" t="str">
        <f t="shared" si="334"/>
        <v>0.005-17.1773931258241i</v>
      </c>
      <c r="N1157">
        <f t="shared" si="335"/>
        <v>86.791761696015385</v>
      </c>
      <c r="O1157">
        <f t="shared" si="336"/>
        <v>63.872604192901001</v>
      </c>
      <c r="P1157" s="3">
        <f t="shared" si="337"/>
        <v>63.872604192901001</v>
      </c>
      <c r="Q1157" s="3">
        <f t="shared" si="338"/>
        <v>-93.208238303984615</v>
      </c>
      <c r="R1157">
        <f t="shared" si="339"/>
        <v>86.791761696015385</v>
      </c>
      <c r="S1157">
        <f t="shared" si="340"/>
        <v>6.8127737772962382E-2</v>
      </c>
      <c r="T1157">
        <f t="shared" si="323"/>
        <v>63.872604192901001</v>
      </c>
    </row>
    <row r="1158" spans="1:20" x14ac:dyDescent="0.25">
      <c r="A1158">
        <f t="shared" si="324"/>
        <v>429.68582595020951</v>
      </c>
      <c r="B1158">
        <f t="shared" si="341"/>
        <v>68.38662317649964</v>
      </c>
      <c r="C1158" t="str">
        <f t="shared" si="325"/>
        <v>-87.4037991396335-1553.41893970334i</v>
      </c>
      <c r="D1158" t="str">
        <f t="shared" si="326"/>
        <v>3.47812496927135-232.72850635147i</v>
      </c>
      <c r="E1158" t="str">
        <f t="shared" si="327"/>
        <v>162.417771697218-0.647017375576138i</v>
      </c>
      <c r="F1158" t="str">
        <f t="shared" si="328"/>
        <v>2.90990990495856-2184.01081287656i</v>
      </c>
      <c r="G1158" t="str">
        <f t="shared" si="329"/>
        <v>0.999999998298451-0.0000412498392210315i</v>
      </c>
      <c r="H1158" t="str">
        <f t="shared" si="330"/>
        <v>15.1530809657386+1.00852932383508i</v>
      </c>
      <c r="I1158" t="str">
        <f t="shared" si="331"/>
        <v>15.2115061065737-224.046393087599i</v>
      </c>
      <c r="K1158" t="str">
        <f t="shared" si="332"/>
        <v>0.328510693396284-0.0220981255968174i</v>
      </c>
      <c r="L1158" t="str">
        <f t="shared" si="333"/>
        <v>0.000416666666666667-6.87731026682553i</v>
      </c>
      <c r="M1158" t="str">
        <f t="shared" si="334"/>
        <v>0.005-17.1123661345129i</v>
      </c>
      <c r="N1158">
        <f t="shared" si="335"/>
        <v>86.779623284353022</v>
      </c>
      <c r="O1158">
        <f t="shared" si="336"/>
        <v>63.839499093685973</v>
      </c>
      <c r="P1158" s="3">
        <f t="shared" si="337"/>
        <v>63.839499093685973</v>
      </c>
      <c r="Q1158" s="3">
        <f t="shared" si="338"/>
        <v>-93.220376715646978</v>
      </c>
      <c r="R1158">
        <f t="shared" si="339"/>
        <v>86.779623284353022</v>
      </c>
      <c r="S1158">
        <f t="shared" si="340"/>
        <v>6.8386623176499642E-2</v>
      </c>
      <c r="T1158">
        <f t="shared" si="323"/>
        <v>63.839499093685973</v>
      </c>
    </row>
    <row r="1159" spans="1:20" x14ac:dyDescent="0.25">
      <c r="A1159">
        <f t="shared" si="324"/>
        <v>431.31863208882027</v>
      </c>
      <c r="B1159">
        <f t="shared" si="341"/>
        <v>68.646492344570333</v>
      </c>
      <c r="C1159" t="str">
        <f t="shared" si="325"/>
        <v>-87.4003686598973-1547.49079277967i</v>
      </c>
      <c r="D1159" t="str">
        <f t="shared" si="326"/>
        <v>3.47812496903738-231.847488384936i</v>
      </c>
      <c r="E1159" t="str">
        <f t="shared" si="327"/>
        <v>162.417379600033-0.649447428115739i</v>
      </c>
      <c r="F1159" t="str">
        <f t="shared" si="328"/>
        <v>2.90990990492085-2175.74299042692i</v>
      </c>
      <c r="G1159" t="str">
        <f t="shared" si="329"/>
        <v>0.999999998285494-0.0000414065886095349i</v>
      </c>
      <c r="H1159" t="str">
        <f t="shared" si="330"/>
        <v>15.1530928894106+1.01236209319157i</v>
      </c>
      <c r="I1159" t="str">
        <f t="shared" si="331"/>
        <v>15.2115116202849-223.198264785827i</v>
      </c>
      <c r="K1159" t="str">
        <f t="shared" si="332"/>
        <v>0.32849940482508-0.0221813347862037i</v>
      </c>
      <c r="L1159" t="str">
        <f t="shared" si="333"/>
        <v>0.000416666666666667-6.85127542022865i</v>
      </c>
      <c r="M1159" t="str">
        <f t="shared" si="334"/>
        <v>0.005-17.0475853103337i</v>
      </c>
      <c r="N1159">
        <f t="shared" si="335"/>
        <v>86.767439349481123</v>
      </c>
      <c r="O1159">
        <f t="shared" si="336"/>
        <v>63.806392773106879</v>
      </c>
      <c r="P1159" s="3">
        <f t="shared" si="337"/>
        <v>63.806392773106879</v>
      </c>
      <c r="Q1159" s="3">
        <f t="shared" si="338"/>
        <v>-93.232560650518877</v>
      </c>
      <c r="R1159">
        <f t="shared" si="339"/>
        <v>86.767439349481123</v>
      </c>
      <c r="S1159">
        <f t="shared" si="340"/>
        <v>6.8646492344570334E-2</v>
      </c>
      <c r="T1159">
        <f t="shared" si="323"/>
        <v>63.806392773106879</v>
      </c>
    </row>
    <row r="1160" spans="1:20" x14ac:dyDescent="0.25">
      <c r="A1160">
        <f t="shared" si="324"/>
        <v>432.95764289075777</v>
      </c>
      <c r="B1160">
        <f t="shared" si="341"/>
        <v>68.907349015479696</v>
      </c>
      <c r="C1160" t="str">
        <f t="shared" si="325"/>
        <v>-87.3969123309601-1541.58491078308i</v>
      </c>
      <c r="D1160" t="str">
        <f t="shared" si="326"/>
        <v>3.47812496880161-230.969805622359i</v>
      </c>
      <c r="E1160" t="str">
        <f t="shared" si="327"/>
        <v>162.416984548669-0.651886389697637i</v>
      </c>
      <c r="F1160" t="str">
        <f t="shared" si="328"/>
        <v>2.90990990488286-2167.50646677065i</v>
      </c>
      <c r="G1160" t="str">
        <f t="shared" si="329"/>
        <v>0.999999998272439-0.0000415639336457085i</v>
      </c>
      <c r="H1160" t="str">
        <f t="shared" si="330"/>
        <v>15.1531049038881+1.01620943116776i</v>
      </c>
      <c r="I1160" t="str">
        <f t="shared" si="331"/>
        <v>15.2115171759841-222.353347266116i</v>
      </c>
      <c r="K1160" t="str">
        <f t="shared" si="332"/>
        <v>0.32848803108389-0.0222648514847301i</v>
      </c>
      <c r="L1160" t="str">
        <f t="shared" si="333"/>
        <v>0.000416666666666667-6.82533913152888i</v>
      </c>
      <c r="M1160" t="str">
        <f t="shared" si="334"/>
        <v>0.005-16.9830497213924i</v>
      </c>
      <c r="N1160">
        <f t="shared" si="335"/>
        <v>86.755209725260784</v>
      </c>
      <c r="O1160">
        <f t="shared" si="336"/>
        <v>63.773285221964557</v>
      </c>
      <c r="P1160" s="3">
        <f t="shared" si="337"/>
        <v>63.773285221964557</v>
      </c>
      <c r="Q1160" s="3">
        <f t="shared" si="338"/>
        <v>-93.244790274739216</v>
      </c>
      <c r="R1160">
        <f t="shared" si="339"/>
        <v>86.755209725260784</v>
      </c>
      <c r="S1160">
        <f t="shared" si="340"/>
        <v>6.8907349015479694E-2</v>
      </c>
      <c r="T1160">
        <f t="shared" si="323"/>
        <v>63.773285221964557</v>
      </c>
    </row>
    <row r="1161" spans="1:20" x14ac:dyDescent="0.25">
      <c r="A1161">
        <f t="shared" si="324"/>
        <v>434.60288193374265</v>
      </c>
      <c r="B1161">
        <f t="shared" si="341"/>
        <v>69.16919694173852</v>
      </c>
      <c r="C1161" t="str">
        <f t="shared" si="325"/>
        <v>-87.3934299601198-1535.70120879799i</v>
      </c>
      <c r="D1161" t="str">
        <f t="shared" si="326"/>
        <v>3.47812496856405-230.095445437978i</v>
      </c>
      <c r="E1161" t="str">
        <f t="shared" si="327"/>
        <v>162.41658652111-0.654334290498571i</v>
      </c>
      <c r="F1161" t="str">
        <f t="shared" si="328"/>
        <v>2.90990990484459-2159.30112342259i</v>
      </c>
      <c r="G1161" t="str">
        <f t="shared" si="329"/>
        <v>0.999999998259285-0.0000417218765930134i</v>
      </c>
      <c r="H1161" t="str">
        <f t="shared" si="330"/>
        <v>15.1531170098626+1.02007139317126i</v>
      </c>
      <c r="I1161" t="str">
        <f t="shared" si="331"/>
        <v>15.2115227739907-221.511628374044i</v>
      </c>
      <c r="K1161" t="str">
        <f t="shared" si="332"/>
        <v>0.328476571536129-0.0223486767625531i</v>
      </c>
      <c r="L1161" t="str">
        <f t="shared" si="333"/>
        <v>0.000416666666666667-6.79950102762386i</v>
      </c>
      <c r="M1161" t="str">
        <f t="shared" si="334"/>
        <v>0.005-16.918758439323i</v>
      </c>
      <c r="N1161">
        <f t="shared" si="335"/>
        <v>86.742934244999347</v>
      </c>
      <c r="O1161">
        <f t="shared" si="336"/>
        <v>63.740176430991482</v>
      </c>
      <c r="P1161" s="3">
        <f t="shared" si="337"/>
        <v>63.740176430991482</v>
      </c>
      <c r="Q1161" s="3">
        <f t="shared" si="338"/>
        <v>-93.257065755000653</v>
      </c>
      <c r="R1161">
        <f t="shared" si="339"/>
        <v>86.742934244999347</v>
      </c>
      <c r="S1161">
        <f t="shared" si="340"/>
        <v>6.9169196941738523E-2</v>
      </c>
      <c r="T1161">
        <f t="shared" si="323"/>
        <v>63.740176430991482</v>
      </c>
    </row>
    <row r="1162" spans="1:20" x14ac:dyDescent="0.25">
      <c r="A1162">
        <f t="shared" si="324"/>
        <v>436.25437288509085</v>
      </c>
      <c r="B1162">
        <f t="shared" si="341"/>
        <v>69.432039890117125</v>
      </c>
      <c r="C1162" t="str">
        <f t="shared" si="325"/>
        <v>-87.3899213532698-1529.83960222833i</v>
      </c>
      <c r="D1162" t="str">
        <f t="shared" si="326"/>
        <v>3.47812496832469-229.224395253828i</v>
      </c>
      <c r="E1162" t="str">
        <f t="shared" si="327"/>
        <v>162.416185495177-0.656791160768784i</v>
      </c>
      <c r="F1162" t="str">
        <f t="shared" si="328"/>
        <v>2.90990990480601-2151.12684234612i</v>
      </c>
      <c r="G1162" t="str">
        <f t="shared" si="329"/>
        <v>0.99999999824603-0.0000418804197235117i</v>
      </c>
      <c r="H1162" t="str">
        <f t="shared" si="330"/>
        <v>15.1531292080311+1.02394803482081i</v>
      </c>
      <c r="I1162" t="str">
        <f t="shared" si="331"/>
        <v>15.2115284146272-220.673096001204i</v>
      </c>
      <c r="K1162" t="str">
        <f t="shared" si="332"/>
        <v>0.328465025540544-0.0224328116927895i</v>
      </c>
      <c r="L1162" t="str">
        <f t="shared" si="333"/>
        <v>0.000416666666666667-6.77376073682394i</v>
      </c>
      <c r="M1162" t="str">
        <f t="shared" si="334"/>
        <v>0.005-16.8547105392737i</v>
      </c>
      <c r="N1162">
        <f t="shared" si="335"/>
        <v>86.730612741448923</v>
      </c>
      <c r="O1162">
        <f t="shared" si="336"/>
        <v>63.70706639085099</v>
      </c>
      <c r="P1162" s="3">
        <f t="shared" si="337"/>
        <v>63.70706639085099</v>
      </c>
      <c r="Q1162" s="3">
        <f t="shared" si="338"/>
        <v>-93.269387258551077</v>
      </c>
      <c r="R1162">
        <f t="shared" si="339"/>
        <v>86.730612741448923</v>
      </c>
      <c r="S1162">
        <f t="shared" si="340"/>
        <v>6.943203989011712E-2</v>
      </c>
      <c r="T1162">
        <f t="shared" si="323"/>
        <v>63.70706639085099</v>
      </c>
    </row>
    <row r="1163" spans="1:20" x14ac:dyDescent="0.25">
      <c r="A1163">
        <f t="shared" si="324"/>
        <v>437.91213950205423</v>
      </c>
      <c r="B1163">
        <f t="shared" si="341"/>
        <v>69.695881641699572</v>
      </c>
      <c r="C1163" t="str">
        <f t="shared" si="325"/>
        <v>-87.3863863148879-1524.00000679638i</v>
      </c>
      <c r="D1163" t="str">
        <f t="shared" si="326"/>
        <v>3.4781249680835-228.356642539561i</v>
      </c>
      <c r="E1163" t="str">
        <f t="shared" si="327"/>
        <v>162.41578144853-0.65925703083171i</v>
      </c>
      <c r="F1163" t="str">
        <f t="shared" si="328"/>
        <v>2.90990990476717-2142.98350595147i</v>
      </c>
      <c r="G1163" t="str">
        <f t="shared" si="329"/>
        <v>0.999999998232675-0.0000420395653178996i</v>
      </c>
      <c r="H1163" t="str">
        <f t="shared" si="330"/>
        <v>15.1531414990959+1.027839411947i</v>
      </c>
      <c r="I1163" t="str">
        <f t="shared" si="331"/>
        <v>15.2115340982181-219.837738085029i</v>
      </c>
      <c r="K1163" t="str">
        <f t="shared" si="332"/>
        <v>0.32845339245118-0.0225172573515148i</v>
      </c>
      <c r="L1163" t="str">
        <f t="shared" si="333"/>
        <v>0.000416666666666667-6.74811788884634i</v>
      </c>
      <c r="M1163" t="str">
        <f t="shared" si="334"/>
        <v>0.005-16.7909050998941i</v>
      </c>
      <c r="N1163">
        <f t="shared" si="335"/>
        <v>86.718245046805364</v>
      </c>
      <c r="O1163">
        <f t="shared" si="336"/>
        <v>63.673955092136929</v>
      </c>
      <c r="P1163" s="3">
        <f t="shared" si="337"/>
        <v>63.673955092136929</v>
      </c>
      <c r="Q1163" s="3">
        <f t="shared" si="338"/>
        <v>-93.281754953194636</v>
      </c>
      <c r="R1163">
        <f t="shared" si="339"/>
        <v>86.718245046805364</v>
      </c>
      <c r="S1163">
        <f t="shared" si="340"/>
        <v>6.969588164169957E-2</v>
      </c>
      <c r="T1163">
        <f t="shared" si="323"/>
        <v>63.673955092136929</v>
      </c>
    </row>
    <row r="1164" spans="1:20" x14ac:dyDescent="0.25">
      <c r="A1164">
        <f t="shared" si="324"/>
        <v>439.57620563216204</v>
      </c>
      <c r="B1164">
        <f t="shared" si="341"/>
        <v>69.960725991938034</v>
      </c>
      <c r="C1164" t="str">
        <f t="shared" si="325"/>
        <v>-87.3828246480268-1518.18233854153i</v>
      </c>
      <c r="D1164" t="str">
        <f t="shared" si="326"/>
        <v>3.47812496784048-227.492174812261i</v>
      </c>
      <c r="E1164" t="str">
        <f t="shared" si="327"/>
        <v>162.415374358666-0.661731931083696i</v>
      </c>
      <c r="F1164" t="str">
        <f t="shared" si="328"/>
        <v>2.909909904728-2134.87099709399i</v>
      </c>
      <c r="G1164" t="str">
        <f t="shared" si="329"/>
        <v>0.999999998219218-0.0000421993156655398i</v>
      </c>
      <c r="H1164" t="str">
        <f t="shared" si="330"/>
        <v>15.1531538837644+1.03174558059317i</v>
      </c>
      <c r="I1164" t="str">
        <f t="shared" si="331"/>
        <v>15.2115398250905-219.005542608612i</v>
      </c>
      <c r="K1164" t="str">
        <f t="shared" si="332"/>
        <v>0.328441671617353-0.022602014817763i</v>
      </c>
      <c r="L1164" t="str">
        <f t="shared" si="333"/>
        <v>0.000416666666666667-6.72257211481004i</v>
      </c>
      <c r="M1164" t="str">
        <f t="shared" si="334"/>
        <v>0.005-16.7273412033215i</v>
      </c>
      <c r="N1164">
        <f t="shared" si="335"/>
        <v>86.705830992706979</v>
      </c>
      <c r="O1164">
        <f t="shared" si="336"/>
        <v>63.640842525373039</v>
      </c>
      <c r="P1164" s="3">
        <f t="shared" si="337"/>
        <v>63.640842525373039</v>
      </c>
      <c r="Q1164" s="3">
        <f t="shared" si="338"/>
        <v>-93.294169007293021</v>
      </c>
      <c r="R1164">
        <f t="shared" si="339"/>
        <v>86.705830992706979</v>
      </c>
      <c r="S1164">
        <f t="shared" si="340"/>
        <v>6.9960725991938033E-2</v>
      </c>
      <c r="T1164">
        <f t="shared" si="323"/>
        <v>63.640842525373039</v>
      </c>
    </row>
    <row r="1165" spans="1:20" x14ac:dyDescent="0.25">
      <c r="A1165">
        <f t="shared" si="324"/>
        <v>441.24659521356421</v>
      </c>
      <c r="B1165">
        <f t="shared" si="341"/>
        <v>70.226576750707395</v>
      </c>
      <c r="C1165" t="str">
        <f t="shared" si="325"/>
        <v>-87.3792361543066-1512.38651381911i</v>
      </c>
      <c r="D1165" t="str">
        <f t="shared" si="326"/>
        <v>3.47812496759559-226.63097963627i</v>
      </c>
      <c r="E1165" t="str">
        <f t="shared" si="327"/>
        <v>162.414964202918-0.664215891994362i</v>
      </c>
      <c r="F1165" t="str">
        <f t="shared" si="328"/>
        <v>2.90990990468853-2126.78919907254i</v>
      </c>
      <c r="G1165" t="str">
        <f t="shared" si="329"/>
        <v>0.999999998205658-0.0000423596730644945i</v>
      </c>
      <c r="H1165" t="str">
        <f t="shared" si="330"/>
        <v>15.1531663627495+1.03566659701614i</v>
      </c>
      <c r="I1165" t="str">
        <f t="shared" si="331"/>
        <v>15.2115455955742-218.176497600544i</v>
      </c>
      <c r="K1165" t="str">
        <f t="shared" si="332"/>
        <v>0.328429862383612-0.022687085173524i</v>
      </c>
      <c r="L1165" t="str">
        <f t="shared" si="333"/>
        <v>0.000416666666666667-6.69712304723059i</v>
      </c>
      <c r="M1165" t="str">
        <f t="shared" si="334"/>
        <v>0.005-16.6640179351679i</v>
      </c>
      <c r="N1165">
        <f t="shared" si="335"/>
        <v>86.6933704102332</v>
      </c>
      <c r="O1165">
        <f t="shared" si="336"/>
        <v>63.607728681012674</v>
      </c>
      <c r="P1165" s="3">
        <f t="shared" si="337"/>
        <v>63.607728681012674</v>
      </c>
      <c r="Q1165" s="3">
        <f t="shared" si="338"/>
        <v>-93.3066295897668</v>
      </c>
      <c r="R1165">
        <f t="shared" si="339"/>
        <v>86.6933704102332</v>
      </c>
      <c r="S1165">
        <f t="shared" si="340"/>
        <v>7.0226576750707398E-2</v>
      </c>
      <c r="T1165">
        <f t="shared" si="323"/>
        <v>63.607728681012674</v>
      </c>
    </row>
    <row r="1166" spans="1:20" x14ac:dyDescent="0.25">
      <c r="A1166">
        <f t="shared" si="324"/>
        <v>442.9233322753758</v>
      </c>
      <c r="B1166">
        <f t="shared" si="341"/>
        <v>70.493437742360086</v>
      </c>
      <c r="C1166" t="str">
        <f t="shared" si="325"/>
        <v>-87.3756206339004-1506.61244929915i</v>
      </c>
      <c r="D1166" t="str">
        <f t="shared" si="326"/>
        <v>3.47812496734886-225.773044623007i</v>
      </c>
      <c r="E1166" t="str">
        <f t="shared" si="327"/>
        <v>162.414550958456-0.66670894410539i</v>
      </c>
      <c r="F1166" t="str">
        <f t="shared" si="328"/>
        <v>2.90990990464878-2118.73799562773i</v>
      </c>
      <c r="G1166" t="str">
        <f t="shared" si="329"/>
        <v>0.999999998191995-0.0000425206398215586i</v>
      </c>
      <c r="H1166" t="str">
        <f t="shared" si="330"/>
        <v>15.1531789367699+1.03960251768711i</v>
      </c>
      <c r="I1166" t="str">
        <f t="shared" si="331"/>
        <v>15.2115514100014-217.350591134739i</v>
      </c>
      <c r="K1166" t="str">
        <f t="shared" si="332"/>
        <v>0.328417964089703-0.0227724695037432i</v>
      </c>
      <c r="L1166" t="str">
        <f t="shared" si="333"/>
        <v>0.000416666666666667-6.67177032001454i</v>
      </c>
      <c r="M1166" t="str">
        <f t="shared" si="334"/>
        <v>0.005-16.6009343845067i</v>
      </c>
      <c r="N1166">
        <f t="shared" si="335"/>
        <v>86.680863129903585</v>
      </c>
      <c r="O1166">
        <f t="shared" si="336"/>
        <v>63.574613549437942</v>
      </c>
      <c r="P1166" s="3">
        <f t="shared" si="337"/>
        <v>63.574613549437942</v>
      </c>
      <c r="Q1166" s="3">
        <f t="shared" si="338"/>
        <v>-93.319136870096415</v>
      </c>
      <c r="R1166">
        <f t="shared" si="339"/>
        <v>86.680863129903585</v>
      </c>
      <c r="S1166">
        <f t="shared" si="340"/>
        <v>7.0493437742360082E-2</v>
      </c>
      <c r="T1166">
        <f t="shared" si="323"/>
        <v>63.574613549437942</v>
      </c>
    </row>
    <row r="1167" spans="1:20" x14ac:dyDescent="0.25">
      <c r="A1167">
        <f t="shared" si="324"/>
        <v>444.60644093802227</v>
      </c>
      <c r="B1167">
        <f t="shared" si="341"/>
        <v>70.76131280578106</v>
      </c>
      <c r="C1167" t="str">
        <f t="shared" si="325"/>
        <v>-87.3719778855304-1500.86006196528i</v>
      </c>
      <c r="D1167" t="str">
        <f t="shared" si="326"/>
        <v>3.47812496710024-224.918357430789i</v>
      </c>
      <c r="E1167" t="str">
        <f t="shared" si="327"/>
        <v>162.414134602283-0.669211118031532i</v>
      </c>
      <c r="F1167" t="str">
        <f t="shared" si="328"/>
        <v>2.90990990460873-2110.71727094031i</v>
      </c>
      <c r="G1167" t="str">
        <f t="shared" si="329"/>
        <v>0.999999998178228-0.0000426822182522928i</v>
      </c>
      <c r="H1167" t="str">
        <f t="shared" si="330"/>
        <v>15.1531916065492+1.04355339929238i</v>
      </c>
      <c r="I1167" t="str">
        <f t="shared" si="331"/>
        <v>15.2115572687065-216.527811330253i</v>
      </c>
      <c r="K1167" t="str">
        <f t="shared" si="332"/>
        <v>0.328405976070546-0.0228581688963192i</v>
      </c>
      <c r="L1167" t="str">
        <f t="shared" si="333"/>
        <v>0.000416666666666667-6.64651356845439i</v>
      </c>
      <c r="M1167" t="str">
        <f t="shared" si="334"/>
        <v>0.005-16.5380896438601i</v>
      </c>
      <c r="N1167">
        <f t="shared" si="335"/>
        <v>86.668308981676446</v>
      </c>
      <c r="O1167">
        <f t="shared" si="336"/>
        <v>63.541497120959789</v>
      </c>
      <c r="P1167" s="3">
        <f t="shared" si="337"/>
        <v>63.541497120959789</v>
      </c>
      <c r="Q1167" s="3">
        <f t="shared" si="338"/>
        <v>-93.331691018323554</v>
      </c>
      <c r="R1167">
        <f t="shared" si="339"/>
        <v>86.668308981676446</v>
      </c>
      <c r="S1167">
        <f t="shared" si="340"/>
        <v>7.076131280578106E-2</v>
      </c>
      <c r="T1167">
        <f t="shared" si="323"/>
        <v>63.541497120959789</v>
      </c>
    </row>
    <row r="1168" spans="1:20" x14ac:dyDescent="0.25">
      <c r="A1168">
        <f t="shared" si="324"/>
        <v>446.29594541358676</v>
      </c>
      <c r="B1168">
        <f t="shared" si="341"/>
        <v>71.030205794443035</v>
      </c>
      <c r="C1168" t="str">
        <f t="shared" si="325"/>
        <v>-87.3683077064519-1495.12926911338i</v>
      </c>
      <c r="D1168" t="str">
        <f t="shared" si="326"/>
        <v>3.47812496684971-224.066905764652i</v>
      </c>
      <c r="E1168" t="str">
        <f t="shared" si="327"/>
        <v>162.413715111234-0.671722444459404i</v>
      </c>
      <c r="F1168" t="str">
        <f t="shared" si="328"/>
        <v>2.90990990456835-2102.72690962944i</v>
      </c>
      <c r="G1168" t="str">
        <f t="shared" si="329"/>
        <v>0.999999998164356-0.0000428444106810572i</v>
      </c>
      <c r="H1168" t="str">
        <f t="shared" si="330"/>
        <v>15.1532043728169+1.04751929873429i</v>
      </c>
      <c r="I1168" t="str">
        <f t="shared" si="331"/>
        <v>15.2115631720269-215.708146351123i</v>
      </c>
      <c r="K1168" t="str">
        <f t="shared" si="332"/>
        <v>0.32839389765619-0.0229441844421029i</v>
      </c>
      <c r="L1168" t="str">
        <f t="shared" si="333"/>
        <v>0.000416666666666667-6.62135242922334i</v>
      </c>
      <c r="M1168" t="str">
        <f t="shared" si="334"/>
        <v>0.005-16.4754828091852i</v>
      </c>
      <c r="N1168">
        <f t="shared" si="335"/>
        <v>86.655707794947588</v>
      </c>
      <c r="O1168">
        <f t="shared" si="336"/>
        <v>63.508379385816568</v>
      </c>
      <c r="P1168" s="3">
        <f t="shared" si="337"/>
        <v>63.508379385816568</v>
      </c>
      <c r="Q1168" s="3">
        <f t="shared" si="338"/>
        <v>-93.344292205052412</v>
      </c>
      <c r="R1168">
        <f t="shared" si="339"/>
        <v>86.655707794947588</v>
      </c>
      <c r="S1168">
        <f t="shared" si="340"/>
        <v>7.1030205794443038E-2</v>
      </c>
      <c r="T1168">
        <f t="shared" si="323"/>
        <v>63.508379385816568</v>
      </c>
    </row>
    <row r="1169" spans="1:20" x14ac:dyDescent="0.25">
      <c r="A1169">
        <f t="shared" si="324"/>
        <v>447.99187000615842</v>
      </c>
      <c r="B1169">
        <f t="shared" si="341"/>
        <v>71.300120576461921</v>
      </c>
      <c r="C1169" t="str">
        <f t="shared" si="325"/>
        <v>-87.364609892445-1489.41998835057i</v>
      </c>
      <c r="D1169" t="str">
        <f t="shared" si="326"/>
        <v>3.47812496659729-223.21867737618i</v>
      </c>
      <c r="E1169" t="str">
        <f t="shared" si="327"/>
        <v>162.413292461975-0.674242954147812i</v>
      </c>
      <c r="F1169" t="str">
        <f t="shared" si="328"/>
        <v>2.90990990452769-2094.7667967511i</v>
      </c>
      <c r="G1169" t="str">
        <f t="shared" si="329"/>
        <v>0.999999998150379-0.0000430072194410441i</v>
      </c>
      <c r="H1169" t="str">
        <f t="shared" si="330"/>
        <v>15.1532172363077+1.05150027313195i</v>
      </c>
      <c r="I1169" t="str">
        <f t="shared" si="331"/>
        <v>15.2115691203022-214.891584406192i</v>
      </c>
      <c r="K1169" t="str">
        <f t="shared" si="332"/>
        <v>0.328381728171785-0.0230305172348943i</v>
      </c>
      <c r="L1169" t="str">
        <f t="shared" si="333"/>
        <v>0.000416666666666667-6.59628654036995i</v>
      </c>
      <c r="M1169" t="str">
        <f t="shared" si="334"/>
        <v>0.005-16.4131129798617i</v>
      </c>
      <c r="N1169">
        <f t="shared" si="335"/>
        <v>86.643059398549426</v>
      </c>
      <c r="O1169">
        <f t="shared" si="336"/>
        <v>63.475260334174465</v>
      </c>
      <c r="P1169" s="3">
        <f t="shared" si="337"/>
        <v>63.475260334174465</v>
      </c>
      <c r="Q1169" s="3">
        <f t="shared" si="338"/>
        <v>-93.356940601450574</v>
      </c>
      <c r="R1169">
        <f t="shared" si="339"/>
        <v>86.643059398549426</v>
      </c>
      <c r="S1169">
        <f t="shared" si="340"/>
        <v>7.1300120576461928E-2</v>
      </c>
      <c r="T1169">
        <f t="shared" si="323"/>
        <v>63.475260334174465</v>
      </c>
    </row>
    <row r="1170" spans="1:20" x14ac:dyDescent="0.25">
      <c r="A1170">
        <f t="shared" si="324"/>
        <v>449.69423911218183</v>
      </c>
      <c r="B1170">
        <f t="shared" si="341"/>
        <v>71.571061034652473</v>
      </c>
      <c r="C1170" t="str">
        <f t="shared" si="325"/>
        <v>-87.3608842378054-1483.73213759389i</v>
      </c>
      <c r="D1170" t="str">
        <f t="shared" si="326"/>
        <v>3.47812496634296-222.373660063322i</v>
      </c>
      <c r="E1170" t="str">
        <f t="shared" si="327"/>
        <v>162.412866631004-0.676772677927258i</v>
      </c>
      <c r="F1170" t="str">
        <f t="shared" si="328"/>
        <v>2.90990990448668-2086.8368177964i</v>
      </c>
      <c r="G1170" t="str">
        <f t="shared" si="329"/>
        <v>0.999999998136295-0.0000431706468743122i</v>
      </c>
      <c r="H1170" t="str">
        <f t="shared" si="330"/>
        <v>15.1532301977625+1.05549637982215i</v>
      </c>
      <c r="I1170" t="str">
        <f t="shared" si="331"/>
        <v>15.2115751138751-214.07811374895i</v>
      </c>
      <c r="K1170" t="str">
        <f t="shared" si="332"/>
        <v>0.328369466937541-0.0231171683714416i</v>
      </c>
      <c r="L1170" t="str">
        <f t="shared" si="333"/>
        <v>0.000416666666666667-6.57131554131297i</v>
      </c>
      <c r="M1170" t="str">
        <f t="shared" si="334"/>
        <v>0.005-16.3509792586787i</v>
      </c>
      <c r="N1170">
        <f t="shared" si="335"/>
        <v>86.630363620749407</v>
      </c>
      <c r="O1170">
        <f t="shared" si="336"/>
        <v>63.442139956126198</v>
      </c>
      <c r="P1170" s="3">
        <f t="shared" si="337"/>
        <v>63.442139956126198</v>
      </c>
      <c r="Q1170" s="3">
        <f t="shared" si="338"/>
        <v>-93.369636379250593</v>
      </c>
      <c r="R1170">
        <f t="shared" si="339"/>
        <v>86.630363620749407</v>
      </c>
      <c r="S1170">
        <f t="shared" si="340"/>
        <v>7.1571061034652467E-2</v>
      </c>
      <c r="T1170">
        <f t="shared" si="323"/>
        <v>63.442139956126198</v>
      </c>
    </row>
    <row r="1171" spans="1:20" x14ac:dyDescent="0.25">
      <c r="A1171">
        <f t="shared" si="324"/>
        <v>451.40307722080814</v>
      </c>
      <c r="B1171">
        <f t="shared" si="341"/>
        <v>71.84303106658416</v>
      </c>
      <c r="C1171" t="str">
        <f t="shared" si="325"/>
        <v>-87.3571305353347-1478.06563506921i</v>
      </c>
      <c r="D1171" t="str">
        <f t="shared" si="326"/>
        <v>3.47812496608668-221.53184167022i</v>
      </c>
      <c r="E1171" t="str">
        <f t="shared" si="327"/>
        <v>162.412437594647-0.67931164670004i</v>
      </c>
      <c r="F1171" t="str">
        <f t="shared" si="328"/>
        <v>2.90990990444539-2078.93685868993i</v>
      </c>
      <c r="G1171" t="str">
        <f t="shared" si="329"/>
        <v>0.999999998122104-0.0000433346953318196i</v>
      </c>
      <c r="H1171" t="str">
        <f t="shared" si="330"/>
        <v>15.1532432579273+1.05950767636011i</v>
      </c>
      <c r="I1171" t="str">
        <f t="shared" si="331"/>
        <v>15.2115811530904-213.267722677347i</v>
      </c>
      <c r="K1171" t="str">
        <f t="shared" si="332"/>
        <v>0.328357113268704-0.0232041389514385i</v>
      </c>
      <c r="L1171" t="str">
        <f t="shared" si="333"/>
        <v>0.000416666666666667-6.5464390728362i</v>
      </c>
      <c r="M1171" t="str">
        <f t="shared" si="334"/>
        <v>0.005-16.2890807518218i</v>
      </c>
      <c r="N1171">
        <f t="shared" si="335"/>
        <v>86.61762028924899</v>
      </c>
      <c r="O1171">
        <f t="shared" si="336"/>
        <v>63.409018241690958</v>
      </c>
      <c r="P1171" s="3">
        <f t="shared" si="337"/>
        <v>63.409018241690958</v>
      </c>
      <c r="Q1171" s="3">
        <f t="shared" si="338"/>
        <v>-93.38237971075101</v>
      </c>
      <c r="R1171">
        <f t="shared" si="339"/>
        <v>86.61762028924899</v>
      </c>
      <c r="S1171">
        <f t="shared" si="340"/>
        <v>7.1843031066584156E-2</v>
      </c>
      <c r="T1171">
        <f t="shared" si="323"/>
        <v>63.409018241690958</v>
      </c>
    </row>
    <row r="1172" spans="1:20" x14ac:dyDescent="0.25">
      <c r="A1172">
        <f t="shared" si="324"/>
        <v>453.1184089142472</v>
      </c>
      <c r="B1172">
        <f t="shared" si="341"/>
        <v>72.116034584637177</v>
      </c>
      <c r="C1172" t="str">
        <f t="shared" si="325"/>
        <v>-87.3533485763294-1472.42039931005i</v>
      </c>
      <c r="D1172" t="str">
        <f t="shared" si="326"/>
        <v>3.47812496582846-220.693210087034i</v>
      </c>
      <c r="E1172" t="str">
        <f t="shared" si="327"/>
        <v>162.41200532906-0.681859891439658i</v>
      </c>
      <c r="F1172" t="str">
        <f t="shared" si="328"/>
        <v>2.90990990440381-2071.06680578811i</v>
      </c>
      <c r="G1172" t="str">
        <f t="shared" si="329"/>
        <v>0.999999998107805-0.0000434993671734584i</v>
      </c>
      <c r="H1172" t="str">
        <f t="shared" si="330"/>
        <v>15.153256417554+1.06353422052039i</v>
      </c>
      <c r="I1172" t="str">
        <f t="shared" si="331"/>
        <v>15.2115872382956-212.460399533634i</v>
      </c>
      <c r="K1172" t="str">
        <f t="shared" si="332"/>
        <v>0.328344666475514-0.0232914300775221i</v>
      </c>
      <c r="L1172" t="str">
        <f t="shared" si="333"/>
        <v>0.000416666666666667-6.52165677708327i</v>
      </c>
      <c r="M1172" t="str">
        <f t="shared" si="334"/>
        <v>0.005-16.2274165688601i</v>
      </c>
      <c r="N1172">
        <f t="shared" si="335"/>
        <v>86.604829231182549</v>
      </c>
      <c r="O1172">
        <f t="shared" si="336"/>
        <v>63.375895180813835</v>
      </c>
      <c r="P1172" s="3">
        <f t="shared" si="337"/>
        <v>63.375895180813835</v>
      </c>
      <c r="Q1172" s="3">
        <f t="shared" si="338"/>
        <v>-93.395170768817451</v>
      </c>
      <c r="R1172">
        <f t="shared" si="339"/>
        <v>86.604829231182549</v>
      </c>
      <c r="S1172">
        <f t="shared" si="340"/>
        <v>7.2116034584637181E-2</v>
      </c>
      <c r="T1172">
        <f t="shared" si="323"/>
        <v>63.375895180813835</v>
      </c>
    </row>
    <row r="1173" spans="1:20" x14ac:dyDescent="0.25">
      <c r="A1173">
        <f t="shared" si="324"/>
        <v>454.84025886812134</v>
      </c>
      <c r="B1173">
        <f t="shared" si="341"/>
        <v>72.390075516058801</v>
      </c>
      <c r="C1173" t="str">
        <f t="shared" si="325"/>
        <v>-87.3495381505689-1466.79634915639i</v>
      </c>
      <c r="D1173" t="str">
        <f t="shared" si="326"/>
        <v>3.47812496556824-219.857753249767i</v>
      </c>
      <c r="E1173" t="str">
        <f t="shared" si="327"/>
        <v>162.411569810224-0.684417443190978i</v>
      </c>
      <c r="F1173" t="str">
        <f t="shared" si="328"/>
        <v>2.90990990436186-2063.22654587761i</v>
      </c>
      <c r="G1173" t="str">
        <f t="shared" si="329"/>
        <v>0.999999998093397-0.0000436646647680885i</v>
      </c>
      <c r="H1173" t="str">
        <f t="shared" si="330"/>
        <v>15.1532696774001+1.06757607029768i</v>
      </c>
      <c r="I1173" t="str">
        <f t="shared" si="331"/>
        <v>15.2115933698411-211.6561327042i</v>
      </c>
      <c r="K1173" t="str">
        <f t="shared" si="332"/>
        <v>0.328332125863171-0.0233790428552696i</v>
      </c>
      <c r="L1173" t="str">
        <f t="shared" si="333"/>
        <v>0.000416666666666667-6.49696829755257i</v>
      </c>
      <c r="M1173" t="str">
        <f t="shared" si="334"/>
        <v>0.005-16.1659858227337i</v>
      </c>
      <c r="N1173">
        <f t="shared" si="335"/>
        <v>86.591990273116082</v>
      </c>
      <c r="O1173">
        <f t="shared" si="336"/>
        <v>63.342770763365152</v>
      </c>
      <c r="P1173" s="3">
        <f t="shared" si="337"/>
        <v>63.342770763365152</v>
      </c>
      <c r="Q1173" s="3">
        <f t="shared" si="338"/>
        <v>-93.408009726883918</v>
      </c>
      <c r="R1173">
        <f t="shared" si="339"/>
        <v>86.591990273116082</v>
      </c>
      <c r="S1173">
        <f t="shared" si="340"/>
        <v>7.2390075516058805E-2</v>
      </c>
      <c r="T1173">
        <f t="shared" si="323"/>
        <v>63.342770763365152</v>
      </c>
    </row>
    <row r="1174" spans="1:20" x14ac:dyDescent="0.25">
      <c r="A1174">
        <f t="shared" si="324"/>
        <v>456.56865185182022</v>
      </c>
      <c r="B1174">
        <f t="shared" si="341"/>
        <v>72.665157803019824</v>
      </c>
      <c r="C1174" t="str">
        <f t="shared" si="325"/>
        <v>-87.3456990463069-1461.1934037535i</v>
      </c>
      <c r="D1174" t="str">
        <f t="shared" si="326"/>
        <v>3.47812496530607-219.025459140092i</v>
      </c>
      <c r="E1174" t="str">
        <f t="shared" si="327"/>
        <v>162.411131013946-0.686984333069468i</v>
      </c>
      <c r="F1174" t="str">
        <f t="shared" si="328"/>
        <v>2.90990990431962-2055.41596617364i</v>
      </c>
      <c r="G1174" t="str">
        <f t="shared" si="329"/>
        <v>0.999999998078879-0.0000438305904935708i</v>
      </c>
      <c r="H1174" t="str">
        <f t="shared" si="330"/>
        <v>15.153283038229+1.0716332839077i</v>
      </c>
      <c r="I1174" t="str">
        <f t="shared" si="331"/>
        <v>15.2115995480799-210.854910619396i</v>
      </c>
      <c r="K1174" t="str">
        <f t="shared" si="332"/>
        <v>0.328319490731801-0.023466978393197i</v>
      </c>
      <c r="L1174" t="str">
        <f t="shared" si="333"/>
        <v>0.000416666666666667-6.47237327909201i</v>
      </c>
      <c r="M1174" t="str">
        <f t="shared" si="334"/>
        <v>0.005-16.1047876297407i</v>
      </c>
      <c r="N1174">
        <f t="shared" si="335"/>
        <v>86.579103241046084</v>
      </c>
      <c r="O1174">
        <f t="shared" si="336"/>
        <v>63.309644979139826</v>
      </c>
      <c r="P1174" s="3">
        <f t="shared" si="337"/>
        <v>63.309644979139826</v>
      </c>
      <c r="Q1174" s="3">
        <f t="shared" si="338"/>
        <v>-93.420896758953916</v>
      </c>
      <c r="R1174">
        <f t="shared" si="339"/>
        <v>86.579103241046084</v>
      </c>
      <c r="S1174">
        <f t="shared" si="340"/>
        <v>7.2665157803019825E-2</v>
      </c>
      <c r="T1174">
        <f t="shared" si="323"/>
        <v>63.309644979139826</v>
      </c>
    </row>
    <row r="1175" spans="1:20" x14ac:dyDescent="0.25">
      <c r="A1175">
        <f t="shared" si="324"/>
        <v>458.3036127288571</v>
      </c>
      <c r="B1175">
        <f t="shared" si="341"/>
        <v>72.941285402671298</v>
      </c>
      <c r="C1175" t="str">
        <f t="shared" si="325"/>
        <v>-87.3418310502601-1455.61148255083i</v>
      </c>
      <c r="D1175" t="str">
        <f t="shared" si="326"/>
        <v>3.4781249650419-218.196315785179i</v>
      </c>
      <c r="E1175" t="str">
        <f t="shared" si="327"/>
        <v>162.410688915859-0.689560592261432i</v>
      </c>
      <c r="F1175" t="str">
        <f t="shared" si="328"/>
        <v>2.90990990427705-2047.6349543184i</v>
      </c>
      <c r="G1175" t="str">
        <f t="shared" si="329"/>
        <v>0.999999998064251-0.0000439971467368029i</v>
      </c>
      <c r="H1175" t="str">
        <f t="shared" si="330"/>
        <v>15.1532965008098+1.07570591978797i</v>
      </c>
      <c r="I1175" t="str">
        <f t="shared" si="331"/>
        <v>15.2116057733674-210.056721753375i</v>
      </c>
      <c r="K1175" t="str">
        <f t="shared" si="332"/>
        <v>0.328306760376419-0.0235552378027547i</v>
      </c>
      <c r="L1175" t="str">
        <f t="shared" si="333"/>
        <v>0.000416666666666667-6.44787136789403i</v>
      </c>
      <c r="M1175" t="str">
        <f t="shared" si="334"/>
        <v>0.005-16.0438211095245i</v>
      </c>
      <c r="N1175">
        <f t="shared" si="335"/>
        <v>86.566167960398388</v>
      </c>
      <c r="O1175">
        <f t="shared" si="336"/>
        <v>63.276517817857147</v>
      </c>
      <c r="P1175" s="3">
        <f t="shared" si="337"/>
        <v>63.276517817857147</v>
      </c>
      <c r="Q1175" s="3">
        <f t="shared" si="338"/>
        <v>-93.433832039601612</v>
      </c>
      <c r="R1175">
        <f t="shared" si="339"/>
        <v>86.566167960398388</v>
      </c>
      <c r="S1175">
        <f t="shared" si="340"/>
        <v>7.2941285402671294E-2</v>
      </c>
      <c r="T1175">
        <f t="shared" si="323"/>
        <v>63.276517817857147</v>
      </c>
    </row>
    <row r="1176" spans="1:20" x14ac:dyDescent="0.25">
      <c r="A1176">
        <f t="shared" si="324"/>
        <v>460.0451664572268</v>
      </c>
      <c r="B1176">
        <f t="shared" si="341"/>
        <v>73.218462287201447</v>
      </c>
      <c r="C1176" t="str">
        <f t="shared" si="325"/>
        <v>-87.3379339475999-1450.0505053008i</v>
      </c>
      <c r="D1176" t="str">
        <f t="shared" si="326"/>
        <v>3.4781249647757-217.370311257522i</v>
      </c>
      <c r="E1176" t="str">
        <f t="shared" si="327"/>
        <v>162.410243491418-0.692146252023536i</v>
      </c>
      <c r="F1176" t="str">
        <f t="shared" si="328"/>
        <v>2.90990990423416-2039.88339837942i</v>
      </c>
      <c r="G1176" t="str">
        <f t="shared" si="329"/>
        <v>0.999999998049511-0.0000441643358937518i</v>
      </c>
      <c r="H1176" t="str">
        <f t="shared" si="330"/>
        <v>15.1533100659178+1.07979403659873i</v>
      </c>
      <c r="I1176" t="str">
        <f t="shared" si="331"/>
        <v>15.2116120460621-209.261554623926i</v>
      </c>
      <c r="K1176" t="str">
        <f t="shared" si="332"/>
        <v>0.328293934086895-0.0236438221983261i</v>
      </c>
      <c r="L1176" t="str">
        <f t="shared" si="333"/>
        <v>0.000416666666666667-6.42346221149033i</v>
      </c>
      <c r="M1176" t="str">
        <f t="shared" si="334"/>
        <v>0.005-15.9830853850613i</v>
      </c>
      <c r="N1176">
        <f t="shared" si="335"/>
        <v>86.553184256026924</v>
      </c>
      <c r="O1176">
        <f t="shared" si="336"/>
        <v>63.243389269159891</v>
      </c>
      <c r="P1176" s="3">
        <f t="shared" si="337"/>
        <v>63.243389269159891</v>
      </c>
      <c r="Q1176" s="3">
        <f t="shared" si="338"/>
        <v>-93.446815743973076</v>
      </c>
      <c r="R1176">
        <f t="shared" si="339"/>
        <v>86.553184256026924</v>
      </c>
      <c r="S1176">
        <f t="shared" si="340"/>
        <v>7.3218462287201441E-2</v>
      </c>
      <c r="T1176">
        <f t="shared" si="323"/>
        <v>63.243389269159891</v>
      </c>
    </row>
    <row r="1177" spans="1:20" x14ac:dyDescent="0.25">
      <c r="A1177">
        <f t="shared" si="324"/>
        <v>461.79333808976423</v>
      </c>
      <c r="B1177">
        <f t="shared" si="341"/>
        <v>73.496692443892812</v>
      </c>
      <c r="C1177" t="str">
        <f t="shared" si="325"/>
        <v>-87.3340075219358-1444.51039205768i</v>
      </c>
      <c r="D1177" t="str">
        <f t="shared" si="326"/>
        <v>3.47812496450749-216.54743367477i</v>
      </c>
      <c r="E1177" t="str">
        <f t="shared" si="327"/>
        <v>162.409794715898-0.694741343682494i</v>
      </c>
      <c r="F1177" t="str">
        <f t="shared" si="328"/>
        <v>2.90990990419094-2032.16118684796i</v>
      </c>
      <c r="G1177" t="str">
        <f t="shared" si="329"/>
        <v>0.999999998034659-0.0000443321603694896i</v>
      </c>
      <c r="H1177" t="str">
        <f t="shared" si="330"/>
        <v>15.1533237343337+1.08389769322375i</v>
      </c>
      <c r="I1177" t="str">
        <f t="shared" si="331"/>
        <v>15.211618366525-208.469397792301i</v>
      </c>
      <c r="K1177" t="str">
        <f t="shared" si="332"/>
        <v>0.328281011147919-0.0237327326972229i</v>
      </c>
      <c r="L1177" t="str">
        <f t="shared" si="333"/>
        <v>0.000416666666666667-6.39914545874712i</v>
      </c>
      <c r="M1177" t="str">
        <f t="shared" si="334"/>
        <v>0.005-15.9225795826472i</v>
      </c>
      <c r="N1177">
        <f t="shared" si="335"/>
        <v>86.540151952212753</v>
      </c>
      <c r="O1177">
        <f t="shared" si="336"/>
        <v>63.210259322613886</v>
      </c>
      <c r="P1177" s="3">
        <f t="shared" si="337"/>
        <v>63.210259322613886</v>
      </c>
      <c r="Q1177" s="3">
        <f t="shared" si="338"/>
        <v>-93.459848047787247</v>
      </c>
      <c r="R1177">
        <f t="shared" si="339"/>
        <v>86.540151952212753</v>
      </c>
      <c r="S1177">
        <f t="shared" si="340"/>
        <v>7.3496692443892814E-2</v>
      </c>
      <c r="T1177">
        <f t="shared" si="323"/>
        <v>63.210259322613886</v>
      </c>
    </row>
    <row r="1178" spans="1:20" x14ac:dyDescent="0.25">
      <c r="A1178">
        <f t="shared" si="324"/>
        <v>463.5481527745053</v>
      </c>
      <c r="B1178">
        <f t="shared" si="341"/>
        <v>73.775979875179601</v>
      </c>
      <c r="C1178" t="str">
        <f t="shared" si="325"/>
        <v>-87.3300515553139-1438.99106317648i</v>
      </c>
      <c r="D1178" t="str">
        <f t="shared" si="326"/>
        <v>3.47812496423725-215.727671199551i</v>
      </c>
      <c r="E1178" t="str">
        <f t="shared" si="327"/>
        <v>162.409342564401-0.697345898634948i</v>
      </c>
      <c r="F1178" t="str">
        <f t="shared" si="328"/>
        <v>2.90990990414741-2024.46820863742i</v>
      </c>
      <c r="G1178" t="str">
        <f t="shared" si="329"/>
        <v>0.999999998019695-0.0000445006225782277i</v>
      </c>
      <c r="H1178" t="str">
        <f t="shared" si="330"/>
        <v>15.1533375068445+1.08801694877123i</v>
      </c>
      <c r="I1178" t="str">
        <f t="shared" si="331"/>
        <v>15.21162473512-207.68023986306i</v>
      </c>
      <c r="K1178" t="str">
        <f t="shared" si="332"/>
        <v>0.328267990838961-0.0238219704196832i</v>
      </c>
      <c r="L1178" t="str">
        <f t="shared" si="333"/>
        <v>0.000416666666666667-6.37492075985963i</v>
      </c>
      <c r="M1178" t="str">
        <f t="shared" si="334"/>
        <v>0.005-15.8623028318861i</v>
      </c>
      <c r="N1178">
        <f t="shared" si="335"/>
        <v>86.527070872662748</v>
      </c>
      <c r="O1178">
        <f t="shared" si="336"/>
        <v>63.177127967707712</v>
      </c>
      <c r="P1178" s="3">
        <f t="shared" si="337"/>
        <v>63.177127967707712</v>
      </c>
      <c r="Q1178" s="3">
        <f t="shared" si="338"/>
        <v>-93.472929127337252</v>
      </c>
      <c r="R1178">
        <f t="shared" si="339"/>
        <v>86.527070872662748</v>
      </c>
      <c r="S1178">
        <f t="shared" si="340"/>
        <v>7.3775979875179601E-2</v>
      </c>
      <c r="T1178">
        <f t="shared" si="323"/>
        <v>63.177127967707712</v>
      </c>
    </row>
    <row r="1179" spans="1:20" x14ac:dyDescent="0.25">
      <c r="A1179">
        <f t="shared" si="324"/>
        <v>465.30963575504848</v>
      </c>
      <c r="B1179">
        <f t="shared" si="341"/>
        <v>74.056328598705292</v>
      </c>
      <c r="C1179" t="str">
        <f t="shared" si="325"/>
        <v>-87.3260658281941-1433.49243931173i</v>
      </c>
      <c r="D1179" t="str">
        <f t="shared" si="326"/>
        <v>3.47812496396493-214.911012039307i</v>
      </c>
      <c r="E1179" t="str">
        <f t="shared" si="327"/>
        <v>162.408887011842-0.699959948347001i</v>
      </c>
      <c r="F1179" t="str">
        <f t="shared" si="328"/>
        <v>2.90990990410353-2016.80435308173i</v>
      </c>
      <c r="G1179" t="str">
        <f t="shared" si="329"/>
        <v>0.999999998004616-0.0000446697249433514i</v>
      </c>
      <c r="H1179" t="str">
        <f t="shared" si="330"/>
        <v>15.1533513842431+1.09215186257458i</v>
      </c>
      <c r="I1179" t="str">
        <f t="shared" si="331"/>
        <v>15.2116311522135-206.894069483905i</v>
      </c>
      <c r="K1179" t="str">
        <f t="shared" si="332"/>
        <v>0.328254872434238-0.0239115364888664i</v>
      </c>
      <c r="L1179" t="str">
        <f t="shared" si="333"/>
        <v>0.000416666666666667-6.35078776634754i</v>
      </c>
      <c r="M1179" t="str">
        <f t="shared" si="334"/>
        <v>0.005-15.8022542656765i</v>
      </c>
      <c r="N1179">
        <f t="shared" si="335"/>
        <v>86.513940840508639</v>
      </c>
      <c r="O1179">
        <f t="shared" si="336"/>
        <v>63.14399519385163</v>
      </c>
      <c r="P1179" s="3">
        <f t="shared" si="337"/>
        <v>63.14399519385163</v>
      </c>
      <c r="Q1179" s="3">
        <f t="shared" si="338"/>
        <v>-93.486059159491361</v>
      </c>
      <c r="R1179">
        <f t="shared" si="339"/>
        <v>86.513940840508639</v>
      </c>
      <c r="S1179">
        <f t="shared" si="340"/>
        <v>7.4056328598705298E-2</v>
      </c>
      <c r="T1179">
        <f t="shared" si="323"/>
        <v>63.14399519385163</v>
      </c>
    </row>
    <row r="1180" spans="1:20" x14ac:dyDescent="0.25">
      <c r="A1180">
        <f t="shared" si="324"/>
        <v>467.07781237091774</v>
      </c>
      <c r="B1180">
        <f t="shared" si="341"/>
        <v>74.337742647380381</v>
      </c>
      <c r="C1180" t="str">
        <f t="shared" si="325"/>
        <v>-87.322050119455-1428.01444141644i</v>
      </c>
      <c r="D1180" t="str">
        <f t="shared" si="326"/>
        <v>3.47812496369053-214.097444446122i</v>
      </c>
      <c r="E1180" t="str">
        <f t="shared" si="327"/>
        <v>162.40842803296-0.702583524354176i</v>
      </c>
      <c r="F1180" t="str">
        <f t="shared" si="328"/>
        <v>2.9099099040593-2009.16950993374i</v>
      </c>
      <c r="G1180" t="str">
        <f t="shared" si="329"/>
        <v>0.999999997989422-0.0000448394698974548i</v>
      </c>
      <c r="H1180" t="str">
        <f t="shared" si="330"/>
        <v>15.1533653673284+1.09630249419339i</v>
      </c>
      <c r="I1180" t="str">
        <f t="shared" si="331"/>
        <v>15.2116376181749-206.110875345508i</v>
      </c>
      <c r="K1180" t="str">
        <f t="shared" si="332"/>
        <v>0.328241655202679-0.0240014320308518i</v>
      </c>
      <c r="L1180" t="str">
        <f t="shared" si="333"/>
        <v>0.000416666666666667-6.32674613104952i</v>
      </c>
      <c r="M1180" t="str">
        <f t="shared" si="334"/>
        <v>0.005-15.7424330201997i</v>
      </c>
      <c r="N1180">
        <f t="shared" si="335"/>
        <v>86.500761678305594</v>
      </c>
      <c r="O1180">
        <f t="shared" si="336"/>
        <v>63.110860990377589</v>
      </c>
      <c r="P1180" s="3">
        <f t="shared" si="337"/>
        <v>63.110860990377589</v>
      </c>
      <c r="Q1180" s="3">
        <f t="shared" si="338"/>
        <v>-93.499238321694406</v>
      </c>
      <c r="R1180">
        <f t="shared" si="339"/>
        <v>86.500761678305594</v>
      </c>
      <c r="S1180">
        <f t="shared" si="340"/>
        <v>7.4337742647380384E-2</v>
      </c>
      <c r="T1180">
        <f t="shared" si="323"/>
        <v>63.110860990377589</v>
      </c>
    </row>
    <row r="1181" spans="1:20" x14ac:dyDescent="0.25">
      <c r="A1181">
        <f t="shared" si="324"/>
        <v>468.85270805792726</v>
      </c>
      <c r="B1181">
        <f t="shared" si="341"/>
        <v>74.620226069440434</v>
      </c>
      <c r="C1181" t="str">
        <f t="shared" si="325"/>
        <v>-87.3180042063643-1422.55699074087i</v>
      </c>
      <c r="D1181" t="str">
        <f t="shared" si="326"/>
        <v>3.47812496341408-213.286956716554i</v>
      </c>
      <c r="E1181" t="str">
        <f t="shared" si="327"/>
        <v>162.407965602305-0.705216658260935i</v>
      </c>
      <c r="F1181" t="str">
        <f t="shared" si="328"/>
        <v>2.90990990401476-2001.56356936368i</v>
      </c>
      <c r="G1181" t="str">
        <f t="shared" si="329"/>
        <v>0.999999997974113-0.0000450098598823761i</v>
      </c>
      <c r="H1181" t="str">
        <f t="shared" si="330"/>
        <v>15.1533794569054+1.10046890341421i</v>
      </c>
      <c r="I1181" t="str">
        <f t="shared" si="331"/>
        <v>15.2116441333765-205.330646181363i</v>
      </c>
      <c r="K1181" t="str">
        <f t="shared" si="332"/>
        <v>0.328228338407883-0.0240916581746318i</v>
      </c>
      <c r="L1181" t="str">
        <f t="shared" si="333"/>
        <v>0.000416666666666667-6.30279550811867i</v>
      </c>
      <c r="M1181" t="str">
        <f t="shared" si="334"/>
        <v>0.005-15.6828382349071i</v>
      </c>
      <c r="N1181">
        <f t="shared" si="335"/>
        <v>86.487533208031508</v>
      </c>
      <c r="O1181">
        <f t="shared" si="336"/>
        <v>63.077725346538081</v>
      </c>
      <c r="P1181" s="3">
        <f t="shared" si="337"/>
        <v>63.077725346538081</v>
      </c>
      <c r="Q1181" s="3">
        <f t="shared" si="338"/>
        <v>-93.512466791968492</v>
      </c>
      <c r="R1181">
        <f t="shared" si="339"/>
        <v>86.487533208031508</v>
      </c>
      <c r="S1181">
        <f t="shared" si="340"/>
        <v>7.4620226069440437E-2</v>
      </c>
      <c r="T1181">
        <f t="shared" si="323"/>
        <v>63.077725346538081</v>
      </c>
    </row>
    <row r="1182" spans="1:20" x14ac:dyDescent="0.25">
      <c r="A1182">
        <f t="shared" si="324"/>
        <v>470.63434834854741</v>
      </c>
      <c r="B1182">
        <f t="shared" si="341"/>
        <v>74.903782928504313</v>
      </c>
      <c r="C1182" t="str">
        <f t="shared" si="325"/>
        <v>-87.3139278645866-1417.12000883149i</v>
      </c>
      <c r="D1182" t="str">
        <f t="shared" si="326"/>
        <v>3.47812496313549-212.479537191463i</v>
      </c>
      <c r="E1182" t="str">
        <f t="shared" si="327"/>
        <v>162.40749969425-0.707859381740581i</v>
      </c>
      <c r="F1182" t="str">
        <f t="shared" si="328"/>
        <v>2.90990990396989-1993.98642195754i</v>
      </c>
      <c r="G1182" t="str">
        <f t="shared" si="329"/>
        <v>0.999999997958686-0.0000451808973492322i</v>
      </c>
      <c r="H1182" t="str">
        <f t="shared" si="330"/>
        <v>15.1533936537853+1.10465115025145i</v>
      </c>
      <c r="I1182" t="str">
        <f t="shared" si="331"/>
        <v>15.2116506981931-204.553370767611i</v>
      </c>
      <c r="K1182" t="str">
        <f t="shared" si="332"/>
        <v>0.328214921308087-0.0241822160521107i</v>
      </c>
      <c r="L1182" t="str">
        <f t="shared" si="333"/>
        <v>0.000416666666666667-6.27893555301724i</v>
      </c>
      <c r="M1182" t="str">
        <f t="shared" si="334"/>
        <v>0.005-15.6234690525076i</v>
      </c>
      <c r="N1182">
        <f t="shared" si="335"/>
        <v>86.474255251085438</v>
      </c>
      <c r="O1182">
        <f t="shared" si="336"/>
        <v>63.044588251506056</v>
      </c>
      <c r="P1182" s="3">
        <f t="shared" si="337"/>
        <v>63.044588251506056</v>
      </c>
      <c r="Q1182" s="3">
        <f t="shared" si="338"/>
        <v>-93.525744748914562</v>
      </c>
      <c r="R1182">
        <f t="shared" si="339"/>
        <v>86.474255251085438</v>
      </c>
      <c r="S1182">
        <f t="shared" si="340"/>
        <v>7.4903782928504317E-2</v>
      </c>
      <c r="T1182">
        <f t="shared" si="323"/>
        <v>63.044588251506056</v>
      </c>
    </row>
    <row r="1183" spans="1:20" x14ac:dyDescent="0.25">
      <c r="A1183">
        <f t="shared" si="324"/>
        <v>472.42275887227191</v>
      </c>
      <c r="B1183">
        <f t="shared" si="341"/>
        <v>75.188417303632633</v>
      </c>
      <c r="C1183" t="str">
        <f t="shared" si="325"/>
        <v>-87.3098208681576-1411.70341752978i</v>
      </c>
      <c r="D1183" t="str">
        <f t="shared" si="326"/>
        <v>3.47812496285478-211.675174255849i</v>
      </c>
      <c r="E1183" t="str">
        <f t="shared" si="327"/>
        <v>162.407030282975-0.710511726534585i</v>
      </c>
      <c r="F1183" t="str">
        <f t="shared" si="328"/>
        <v>2.90990990392465-1986.43795871551i</v>
      </c>
      <c r="G1183" t="str">
        <f t="shared" si="329"/>
        <v>0.999999997943143-0.0000453525847584543i</v>
      </c>
      <c r="H1183" t="str">
        <f t="shared" si="330"/>
        <v>15.1534079587854+1.10884929494831i</v>
      </c>
      <c r="I1183" t="str">
        <f t="shared" si="331"/>
        <v>15.2116573130032-203.779037922887i</v>
      </c>
      <c r="K1183" t="str">
        <f t="shared" si="332"/>
        <v>0.328201403156125-0.0242731067980991i</v>
      </c>
      <c r="L1183" t="str">
        <f t="shared" si="333"/>
        <v>0.000416666666666667-6.25516592251167i</v>
      </c>
      <c r="M1183" t="str">
        <f t="shared" si="334"/>
        <v>0.005-15.5643246189555i</v>
      </c>
      <c r="N1183">
        <f t="shared" si="335"/>
        <v>86.460927628286811</v>
      </c>
      <c r="O1183">
        <f t="shared" si="336"/>
        <v>63.011449694373916</v>
      </c>
      <c r="P1183" s="3">
        <f t="shared" si="337"/>
        <v>63.011449694373916</v>
      </c>
      <c r="Q1183" s="3">
        <f t="shared" si="338"/>
        <v>-93.539072371713189</v>
      </c>
      <c r="R1183">
        <f t="shared" si="339"/>
        <v>86.460927628286811</v>
      </c>
      <c r="S1183">
        <f t="shared" si="340"/>
        <v>7.5188417303632626E-2</v>
      </c>
      <c r="T1183">
        <f t="shared" si="323"/>
        <v>63.011449694373916</v>
      </c>
    </row>
    <row r="1184" spans="1:20" x14ac:dyDescent="0.25">
      <c r="A1184">
        <f t="shared" si="324"/>
        <v>474.21796535598662</v>
      </c>
      <c r="B1184">
        <f t="shared" si="341"/>
        <v>75.474133289386444</v>
      </c>
      <c r="C1184" t="str">
        <f t="shared" si="325"/>
        <v>-87.3056829894803-1406.30713897123i</v>
      </c>
      <c r="D1184" t="str">
        <f t="shared" si="326"/>
        <v>3.47812496257193-210.873856338681i</v>
      </c>
      <c r="E1184" t="str">
        <f t="shared" si="327"/>
        <v>162.406557342482-0.71317372445262i</v>
      </c>
      <c r="F1184" t="str">
        <f t="shared" si="328"/>
        <v>2.90990990387907-1978.91807105041i</v>
      </c>
      <c r="G1184" t="str">
        <f t="shared" si="329"/>
        <v>0.999999997927481-0.0000455249245798234i</v>
      </c>
      <c r="H1184" t="str">
        <f t="shared" si="330"/>
        <v>15.1534223727294+1.11306339797751i</v>
      </c>
      <c r="I1184" t="str">
        <f t="shared" si="331"/>
        <v>15.2116639781867-203.007636508154i</v>
      </c>
      <c r="K1184" t="str">
        <f t="shared" si="332"/>
        <v>0.328187783199394-0.0243643315503089i</v>
      </c>
      <c r="L1184" t="str">
        <f t="shared" si="333"/>
        <v>0.000416666666666667-6.23148627466793i</v>
      </c>
      <c r="M1184" t="str">
        <f t="shared" si="334"/>
        <v>0.005-15.5054040834384i</v>
      </c>
      <c r="N1184">
        <f t="shared" si="335"/>
        <v>86.447550159874424</v>
      </c>
      <c r="O1184">
        <f t="shared" si="336"/>
        <v>62.978309664153599</v>
      </c>
      <c r="P1184" s="3">
        <f t="shared" si="337"/>
        <v>62.978309664153599</v>
      </c>
      <c r="Q1184" s="3">
        <f t="shared" si="338"/>
        <v>-93.552449840125576</v>
      </c>
      <c r="R1184">
        <f t="shared" si="339"/>
        <v>86.447550159874424</v>
      </c>
      <c r="S1184">
        <f t="shared" si="340"/>
        <v>7.5474133289386444E-2</v>
      </c>
      <c r="T1184">
        <f t="shared" si="323"/>
        <v>62.978309664153599</v>
      </c>
    </row>
    <row r="1185" spans="1:20" x14ac:dyDescent="0.25">
      <c r="A1185">
        <f t="shared" si="324"/>
        <v>476.01999362433941</v>
      </c>
      <c r="B1185">
        <f t="shared" si="341"/>
        <v>75.760934995886117</v>
      </c>
      <c r="C1185" t="str">
        <f t="shared" si="325"/>
        <v>-87.3015139993145-1400.93109558409i</v>
      </c>
      <c r="D1185" t="str">
        <f t="shared" si="326"/>
        <v>3.47812496228695-210.075571912733i</v>
      </c>
      <c r="E1185" t="str">
        <f t="shared" si="327"/>
        <v>162.406080846578-0.715845407372174i</v>
      </c>
      <c r="F1185" t="str">
        <f t="shared" si="328"/>
        <v>2.90990990383315-1971.42665078613i</v>
      </c>
      <c r="G1185" t="str">
        <f t="shared" si="329"/>
        <v>0.9999999979117-0.0000456979192925056i</v>
      </c>
      <c r="H1185" t="str">
        <f t="shared" si="330"/>
        <v>15.1534368964469+1.11729352004235i</v>
      </c>
      <c r="I1185" t="str">
        <f t="shared" si="331"/>
        <v>15.2116706941279-202.239155426544i</v>
      </c>
      <c r="K1185" t="str">
        <f t="shared" si="332"/>
        <v>0.328174060679815-0.0244558914493507i</v>
      </c>
      <c r="L1185" t="str">
        <f t="shared" si="333"/>
        <v>0.000416666666666667-6.20789626884634i</v>
      </c>
      <c r="M1185" t="str">
        <f t="shared" si="334"/>
        <v>0.005-15.4467065983647i</v>
      </c>
      <c r="N1185">
        <f t="shared" si="335"/>
        <v>86.43412266550493</v>
      </c>
      <c r="O1185">
        <f t="shared" si="336"/>
        <v>62.945168149775213</v>
      </c>
      <c r="P1185" s="3">
        <f t="shared" si="337"/>
        <v>62.945168149775213</v>
      </c>
      <c r="Q1185" s="3">
        <f t="shared" si="338"/>
        <v>-93.56587733449507</v>
      </c>
      <c r="R1185">
        <f t="shared" si="339"/>
        <v>86.43412266550493</v>
      </c>
      <c r="S1185">
        <f t="shared" si="340"/>
        <v>7.5760934995886112E-2</v>
      </c>
      <c r="T1185">
        <f t="shared" si="323"/>
        <v>62.945168149775213</v>
      </c>
    </row>
    <row r="1186" spans="1:20" x14ac:dyDescent="0.25">
      <c r="A1186">
        <f t="shared" si="324"/>
        <v>477.82886960011183</v>
      </c>
      <c r="B1186">
        <f t="shared" si="341"/>
        <v>76.04882654887048</v>
      </c>
      <c r="C1186" t="str">
        <f t="shared" si="325"/>
        <v>-87.2973136667612-1395.57521008833i</v>
      </c>
      <c r="D1186" t="str">
        <f t="shared" si="326"/>
        <v>3.47812496199978-209.280309494414i</v>
      </c>
      <c r="E1186" t="str">
        <f t="shared" si="327"/>
        <v>162.405600768884-0.718526807238159i</v>
      </c>
      <c r="F1186" t="str">
        <f t="shared" si="328"/>
        <v>2.90990990378688-1963.96359015608i</v>
      </c>
      <c r="G1186" t="str">
        <f t="shared" si="329"/>
        <v>0.999999997895799-0.0000458715713850877i</v>
      </c>
      <c r="H1186" t="str">
        <f t="shared" si="330"/>
        <v>15.1534515307742+1.12153972207745i</v>
      </c>
      <c r="I1186" t="str">
        <f t="shared" si="331"/>
        <v>15.211677461213-201.4735836232i</v>
      </c>
      <c r="K1186" t="str">
        <f t="shared" si="332"/>
        <v>0.328160234833794-0.0245477876387272i</v>
      </c>
      <c r="L1186" t="str">
        <f t="shared" si="333"/>
        <v>0.000416666666666667-6.18439556569667i</v>
      </c>
      <c r="M1186" t="str">
        <f t="shared" si="334"/>
        <v>0.005-15.3882313193511i</v>
      </c>
      <c r="N1186">
        <f t="shared" si="335"/>
        <v>86.420644964252048</v>
      </c>
      <c r="O1186">
        <f t="shared" si="336"/>
        <v>62.912025140086847</v>
      </c>
      <c r="P1186" s="3">
        <f t="shared" si="337"/>
        <v>62.912025140086847</v>
      </c>
      <c r="Q1186" s="3">
        <f t="shared" si="338"/>
        <v>-93.579355035747952</v>
      </c>
      <c r="R1186">
        <f t="shared" si="339"/>
        <v>86.420644964252048</v>
      </c>
      <c r="S1186">
        <f t="shared" si="340"/>
        <v>7.6048826548870477E-2</v>
      </c>
      <c r="T1186">
        <f t="shared" si="323"/>
        <v>62.912025140086847</v>
      </c>
    </row>
    <row r="1187" spans="1:20" x14ac:dyDescent="0.25">
      <c r="A1187">
        <f t="shared" si="324"/>
        <v>479.64461930459225</v>
      </c>
      <c r="B1187">
        <f t="shared" si="341"/>
        <v>76.337812089756184</v>
      </c>
      <c r="C1187" t="str">
        <f t="shared" si="325"/>
        <v>-87.2930817592516-1390.23940549452i</v>
      </c>
      <c r="D1187" t="str">
        <f t="shared" si="326"/>
        <v>3.47812496171043-208.488057643607i</v>
      </c>
      <c r="E1187" t="str">
        <f t="shared" si="327"/>
        <v>162.405117082829-0.721217956062382i</v>
      </c>
      <c r="F1187" t="str">
        <f t="shared" si="328"/>
        <v>2.90990990374026-1956.52878180163i</v>
      </c>
      <c r="G1187" t="str">
        <f t="shared" si="329"/>
        <v>0.999999997879777-0.0000460458833556133i</v>
      </c>
      <c r="H1187" t="str">
        <f t="shared" si="330"/>
        <v>15.1534662765539+1.12580206524973i</v>
      </c>
      <c r="I1187" t="str">
        <f t="shared" si="331"/>
        <v>15.2116842798317-200.710910085119i</v>
      </c>
      <c r="K1187" t="str">
        <f t="shared" si="332"/>
        <v>0.328146304892185-0.0246400212648292i</v>
      </c>
      <c r="L1187" t="str">
        <f t="shared" si="333"/>
        <v>0.000416666666666667-6.16098382715349i</v>
      </c>
      <c r="M1187" t="str">
        <f t="shared" si="334"/>
        <v>0.005-15.3299774052113i</v>
      </c>
      <c r="N1187">
        <f t="shared" si="335"/>
        <v>86.40711687460562</v>
      </c>
      <c r="O1187">
        <f t="shared" si="336"/>
        <v>62.878880623853888</v>
      </c>
      <c r="P1187" s="3">
        <f t="shared" si="337"/>
        <v>62.878880623853888</v>
      </c>
      <c r="Q1187" s="3">
        <f t="shared" si="338"/>
        <v>-93.59288312539438</v>
      </c>
      <c r="R1187">
        <f t="shared" si="339"/>
        <v>86.40711687460562</v>
      </c>
      <c r="S1187">
        <f t="shared" si="340"/>
        <v>7.633781208975618E-2</v>
      </c>
      <c r="T1187">
        <f t="shared" si="323"/>
        <v>62.878880623853888</v>
      </c>
    </row>
    <row r="1188" spans="1:20" x14ac:dyDescent="0.25">
      <c r="A1188">
        <f t="shared" si="324"/>
        <v>481.46726885794965</v>
      </c>
      <c r="B1188">
        <f t="shared" si="341"/>
        <v>76.627895775697255</v>
      </c>
      <c r="C1188" t="str">
        <f t="shared" si="325"/>
        <v>-87.2888180425444-1384.9236051028i</v>
      </c>
      <c r="D1188" t="str">
        <f t="shared" si="326"/>
        <v>3.47812496141887-207.698804963504i</v>
      </c>
      <c r="E1188" t="str">
        <f t="shared" si="327"/>
        <v>162.404629761655-0.723918885923938i</v>
      </c>
      <c r="F1188" t="str">
        <f t="shared" si="328"/>
        <v>2.90990990369327-1949.12211877055i</v>
      </c>
      <c r="G1188" t="str">
        <f t="shared" si="329"/>
        <v>0.999999997863632-0.0000462208577116185i</v>
      </c>
      <c r="H1188" t="str">
        <f t="shared" si="330"/>
        <v>15.1534811346348+1.13008061095925i</v>
      </c>
      <c r="I1188" t="str">
        <f t="shared" si="331"/>
        <v>15.2116911503764-199.951123840982i</v>
      </c>
      <c r="K1188" t="str">
        <f t="shared" si="332"/>
        <v>0.32813227008025-0.0247325934769299i</v>
      </c>
      <c r="L1188" t="str">
        <f t="shared" si="333"/>
        <v>0.000416666666666667-6.13766071643106i</v>
      </c>
      <c r="M1188" t="str">
        <f t="shared" si="334"/>
        <v>0.005-15.2719440179432i</v>
      </c>
      <c r="N1188">
        <f t="shared" si="335"/>
        <v>86.393538214470183</v>
      </c>
      <c r="O1188">
        <f t="shared" si="336"/>
        <v>62.845734589758862</v>
      </c>
      <c r="P1188" s="3">
        <f t="shared" si="337"/>
        <v>62.845734589758862</v>
      </c>
      <c r="Q1188" s="3">
        <f t="shared" si="338"/>
        <v>-93.606461785529817</v>
      </c>
      <c r="R1188">
        <f t="shared" si="339"/>
        <v>86.393538214470183</v>
      </c>
      <c r="S1188">
        <f t="shared" si="340"/>
        <v>7.6627895775697258E-2</v>
      </c>
      <c r="T1188">
        <f t="shared" si="323"/>
        <v>62.845734589758862</v>
      </c>
    </row>
    <row r="1189" spans="1:20" x14ac:dyDescent="0.25">
      <c r="A1189">
        <f t="shared" si="324"/>
        <v>483.29684447960994</v>
      </c>
      <c r="B1189">
        <f t="shared" si="341"/>
        <v>76.919081779644912</v>
      </c>
      <c r="C1189" t="str">
        <f t="shared" si="325"/>
        <v>-87.2845222807012-1379.62773250162i</v>
      </c>
      <c r="D1189" t="str">
        <f t="shared" si="326"/>
        <v>3.47812496112509-206.91254010044i</v>
      </c>
      <c r="E1189" t="str">
        <f t="shared" si="327"/>
        <v>162.404138778403-0.726629628967695i</v>
      </c>
      <c r="F1189" t="str">
        <f t="shared" si="328"/>
        <v>2.90990990364594-1941.74349451553i</v>
      </c>
      <c r="G1189" t="str">
        <f t="shared" si="329"/>
        <v>0.999999997847365-0.0000463964969701679i</v>
      </c>
      <c r="H1189" t="str">
        <f t="shared" si="330"/>
        <v>15.1534961058724+1.13437542084011i</v>
      </c>
      <c r="I1189" t="str">
        <f t="shared" si="331"/>
        <v>15.2116980732426-199.194213961016i</v>
      </c>
      <c r="K1189" t="str">
        <f t="shared" si="332"/>
        <v>0.328118129617626-0.0248255054271809i</v>
      </c>
      <c r="L1189" t="str">
        <f t="shared" si="333"/>
        <v>0.000416666666666667-6.11442589801858i</v>
      </c>
      <c r="M1189" t="str">
        <f t="shared" si="334"/>
        <v>0.005-15.2141303227168i</v>
      </c>
      <c r="N1189">
        <f t="shared" si="335"/>
        <v>86.379908801164149</v>
      </c>
      <c r="O1189">
        <f t="shared" si="336"/>
        <v>62.812587026399818</v>
      </c>
      <c r="P1189" s="3">
        <f t="shared" si="337"/>
        <v>62.812587026399818</v>
      </c>
      <c r="Q1189" s="3">
        <f t="shared" si="338"/>
        <v>-93.620091198835851</v>
      </c>
      <c r="R1189">
        <f t="shared" si="339"/>
        <v>86.379908801164149</v>
      </c>
      <c r="S1189">
        <f t="shared" si="340"/>
        <v>7.6919081779644918E-2</v>
      </c>
      <c r="T1189">
        <f t="shared" si="323"/>
        <v>62.812587026399818</v>
      </c>
    </row>
    <row r="1190" spans="1:20" x14ac:dyDescent="0.25">
      <c r="A1190">
        <f t="shared" si="324"/>
        <v>485.13337248863246</v>
      </c>
      <c r="B1190">
        <f t="shared" si="341"/>
        <v>77.211374290407562</v>
      </c>
      <c r="C1190" t="str">
        <f t="shared" si="325"/>
        <v>-87.280194236085-1374.35171156683i</v>
      </c>
      <c r="D1190" t="str">
        <f t="shared" si="326"/>
        <v>3.47812496082909-206.129251743731i</v>
      </c>
      <c r="E1190" t="str">
        <f t="shared" si="327"/>
        <v>162.403644105926-0.729350217405101i</v>
      </c>
      <c r="F1190" t="str">
        <f t="shared" si="328"/>
        <v>2.90990990359825-1934.39280289256i</v>
      </c>
      <c r="G1190" t="str">
        <f t="shared" si="329"/>
        <v>0.999999997830974-0.0000465728036578911i</v>
      </c>
      <c r="H1190" t="str">
        <f t="shared" si="330"/>
        <v>15.1535111911287+1.13868655676139i</v>
      </c>
      <c r="I1190" t="str">
        <f t="shared" si="331"/>
        <v>15.2117050488289-198.440169556816i</v>
      </c>
      <c r="K1190" t="str">
        <f t="shared" si="332"/>
        <v>0.328103882718277-0.0249187582706047i</v>
      </c>
      <c r="L1190" t="str">
        <f t="shared" si="333"/>
        <v>0.000416666666666667-6.09127903767542i</v>
      </c>
      <c r="M1190" t="str">
        <f t="shared" si="334"/>
        <v>0.005-15.1565354878629i</v>
      </c>
      <c r="N1190">
        <f t="shared" si="335"/>
        <v>86.366228451418763</v>
      </c>
      <c r="O1190">
        <f t="shared" si="336"/>
        <v>62.779437922290874</v>
      </c>
      <c r="P1190" s="3">
        <f t="shared" si="337"/>
        <v>62.779437922290874</v>
      </c>
      <c r="Q1190" s="3">
        <f t="shared" si="338"/>
        <v>-93.633771548581237</v>
      </c>
      <c r="R1190">
        <f t="shared" si="339"/>
        <v>86.366228451418763</v>
      </c>
      <c r="S1190">
        <f t="shared" si="340"/>
        <v>7.7211374290407558E-2</v>
      </c>
      <c r="T1190">
        <f t="shared" si="323"/>
        <v>62.779437922290874</v>
      </c>
    </row>
    <row r="1191" spans="1:20" x14ac:dyDescent="0.25">
      <c r="A1191">
        <f t="shared" si="324"/>
        <v>486.97687930408927</v>
      </c>
      <c r="B1191">
        <f t="shared" si="341"/>
        <v>77.504777512711115</v>
      </c>
      <c r="C1191" t="str">
        <f t="shared" si="325"/>
        <v>-87.2758336693454-1369.09546646048i</v>
      </c>
      <c r="D1191" t="str">
        <f t="shared" si="326"/>
        <v>3.47812496053083-205.348928625511i</v>
      </c>
      <c r="E1191" t="str">
        <f t="shared" si="327"/>
        <v>162.403145716881-0.732080683512992i</v>
      </c>
      <c r="F1191" t="str">
        <f t="shared" si="328"/>
        <v>2.90990990355017-1927.06993815948i</v>
      </c>
      <c r="G1191" t="str">
        <f t="shared" si="329"/>
        <v>0.999999997814458-0.000046749780311019i</v>
      </c>
      <c r="H1191" t="str">
        <f t="shared" si="330"/>
        <v>15.1535263912722+1.143014080828i</v>
      </c>
      <c r="I1191" t="str">
        <f t="shared" si="331"/>
        <v>15.2117120775368-197.688979781203i</v>
      </c>
      <c r="K1191" t="str">
        <f t="shared" si="332"/>
        <v>0.328089528590462-0.0250123531650907i</v>
      </c>
      <c r="L1191" t="str">
        <f t="shared" si="333"/>
        <v>0.000416666666666667-6.06821980242619i</v>
      </c>
      <c r="M1191" t="str">
        <f t="shared" si="334"/>
        <v>0.005-15.0991586848605i</v>
      </c>
      <c r="N1191">
        <f t="shared" si="335"/>
        <v>86.352496981376973</v>
      </c>
      <c r="O1191">
        <f t="shared" si="336"/>
        <v>62.746287265860872</v>
      </c>
      <c r="P1191" s="3">
        <f t="shared" si="337"/>
        <v>62.746287265860872</v>
      </c>
      <c r="Q1191" s="3">
        <f t="shared" si="338"/>
        <v>-93.647503018623027</v>
      </c>
      <c r="R1191">
        <f t="shared" si="339"/>
        <v>86.352496981376973</v>
      </c>
      <c r="S1191">
        <f t="shared" si="340"/>
        <v>7.750477751271112E-2</v>
      </c>
      <c r="T1191">
        <f t="shared" si="323"/>
        <v>62.746287265860872</v>
      </c>
    </row>
    <row r="1192" spans="1:20" x14ac:dyDescent="0.25">
      <c r="A1192">
        <f t="shared" si="324"/>
        <v>488.82739144544479</v>
      </c>
      <c r="B1192">
        <f t="shared" si="341"/>
        <v>77.799295667259415</v>
      </c>
      <c r="C1192" t="str">
        <f t="shared" si="325"/>
        <v>-87.2714403394041-1363.85892162975i</v>
      </c>
      <c r="D1192" t="str">
        <f t="shared" si="326"/>
        <v>3.4781249602303-204.57155952057i</v>
      </c>
      <c r="E1192" t="str">
        <f t="shared" si="327"/>
        <v>162.402643583723-0.73482105963368i</v>
      </c>
      <c r="F1192" t="str">
        <f t="shared" si="328"/>
        <v>2.90990990350176-1919.77479497443i</v>
      </c>
      <c r="G1192" t="str">
        <f t="shared" si="329"/>
        <v>0.999999997797816-0.0000469274294754199i</v>
      </c>
      <c r="H1192" t="str">
        <f t="shared" si="330"/>
        <v>15.1535417071779+1.14735805538158i</v>
      </c>
      <c r="I1192" t="str">
        <f t="shared" si="331"/>
        <v>15.2117191597708-196.940633828061i</v>
      </c>
      <c r="K1192" t="str">
        <f t="shared" si="332"/>
        <v>0.328075066436697-0.0251062912713884i</v>
      </c>
      <c r="L1192" t="str">
        <f t="shared" si="333"/>
        <v>0.000416666666666667-6.04524786055606i</v>
      </c>
      <c r="M1192" t="str">
        <f t="shared" si="334"/>
        <v>0.005-15.0419990883248i</v>
      </c>
      <c r="N1192">
        <f t="shared" si="335"/>
        <v>86.338714206592456</v>
      </c>
      <c r="O1192">
        <f t="shared" si="336"/>
        <v>62.713135045452908</v>
      </c>
      <c r="P1192" s="3">
        <f t="shared" si="337"/>
        <v>62.713135045452908</v>
      </c>
      <c r="Q1192" s="3">
        <f t="shared" si="338"/>
        <v>-93.661285793407544</v>
      </c>
      <c r="R1192">
        <f t="shared" si="339"/>
        <v>86.338714206592456</v>
      </c>
      <c r="S1192">
        <f t="shared" si="340"/>
        <v>7.7799295667259419E-2</v>
      </c>
      <c r="T1192">
        <f t="shared" si="323"/>
        <v>62.713135045452908</v>
      </c>
    </row>
    <row r="1193" spans="1:20" x14ac:dyDescent="0.25">
      <c r="A1193">
        <f t="shared" si="324"/>
        <v>490.68493553293752</v>
      </c>
      <c r="B1193">
        <f t="shared" si="341"/>
        <v>78.094932990795002</v>
      </c>
      <c r="C1193" t="str">
        <f t="shared" si="325"/>
        <v>-87.2670140034466-1358.64200180589i</v>
      </c>
      <c r="D1193" t="str">
        <f t="shared" si="326"/>
        <v>3.47812495992746-203.797133246191i</v>
      </c>
      <c r="E1193" t="str">
        <f t="shared" si="327"/>
        <v>162.402137678714-0.737571378174341i</v>
      </c>
      <c r="F1193" t="str">
        <f t="shared" si="328"/>
        <v>2.90990990345295-1912.50726839431i</v>
      </c>
      <c r="G1193" t="str">
        <f t="shared" si="329"/>
        <v>0.999999997781048-0.0000471057537066366i</v>
      </c>
      <c r="H1193" t="str">
        <f t="shared" si="330"/>
        <v>15.1535571397277+1.15171854300146i</v>
      </c>
      <c r="I1193" t="str">
        <f t="shared" si="331"/>
        <v>15.2117262959384-196.195120932182i</v>
      </c>
      <c r="K1193" t="str">
        <f t="shared" si="332"/>
        <v>0.328060495453706-0.0252005737531012i</v>
      </c>
      <c r="L1193" t="str">
        <f t="shared" si="333"/>
        <v>0.000416666666666667-6.02236288160598i</v>
      </c>
      <c r="M1193" t="str">
        <f t="shared" si="334"/>
        <v>0.005-14.985055875996i</v>
      </c>
      <c r="N1193">
        <f t="shared" si="335"/>
        <v>86.324879942028616</v>
      </c>
      <c r="O1193">
        <f t="shared" si="336"/>
        <v>62.679981249323767</v>
      </c>
      <c r="P1193" s="3">
        <f t="shared" si="337"/>
        <v>62.679981249323767</v>
      </c>
      <c r="Q1193" s="3">
        <f t="shared" si="338"/>
        <v>-93.675120057971384</v>
      </c>
      <c r="R1193">
        <f t="shared" si="339"/>
        <v>86.324879942028616</v>
      </c>
      <c r="S1193">
        <f t="shared" si="340"/>
        <v>7.8094932990795007E-2</v>
      </c>
      <c r="T1193">
        <f t="shared" si="323"/>
        <v>62.679981249323767</v>
      </c>
    </row>
    <row r="1194" spans="1:20" x14ac:dyDescent="0.25">
      <c r="A1194">
        <f t="shared" si="324"/>
        <v>492.54953828796266</v>
      </c>
      <c r="B1194">
        <f t="shared" si="341"/>
        <v>78.391693736160022</v>
      </c>
      <c r="C1194" t="str">
        <f t="shared" si="325"/>
        <v>-87.2625544169154-1353.44463200321i</v>
      </c>
      <c r="D1194" t="str">
        <f t="shared" si="326"/>
        <v>3.47812495962234-203.025638661995i</v>
      </c>
      <c r="E1194" t="str">
        <f t="shared" si="327"/>
        <v>162.401627973916-0.740331671606886i</v>
      </c>
      <c r="F1194" t="str">
        <f t="shared" si="328"/>
        <v>2.9099099034038-1905.26725387333i</v>
      </c>
      <c r="G1194" t="str">
        <f t="shared" si="329"/>
        <v>0.999999997764152-0.0000472847555699229i</v>
      </c>
      <c r="H1194" t="str">
        <f t="shared" si="330"/>
        <v>15.1535726898101+1.15609560650555i</v>
      </c>
      <c r="I1194" t="str">
        <f t="shared" si="331"/>
        <v>15.2117334864508-195.452430369117i</v>
      </c>
      <c r="K1194" t="str">
        <f t="shared" si="332"/>
        <v>0.328045814832392-0.0252952017766811i</v>
      </c>
      <c r="L1194" t="str">
        <f t="shared" si="333"/>
        <v>0.000416666666666667-5.99956453636776i</v>
      </c>
      <c r="M1194" t="str">
        <f t="shared" si="334"/>
        <v>0.005-14.9283282287269i</v>
      </c>
      <c r="N1194">
        <f t="shared" si="335"/>
        <v>86.310994002057456</v>
      </c>
      <c r="O1194">
        <f t="shared" si="336"/>
        <v>62.646825865643805</v>
      </c>
      <c r="P1194" s="3">
        <f t="shared" si="337"/>
        <v>62.646825865643805</v>
      </c>
      <c r="Q1194" s="3">
        <f t="shared" si="338"/>
        <v>-93.689005997942544</v>
      </c>
      <c r="R1194">
        <f t="shared" si="339"/>
        <v>86.310994002057456</v>
      </c>
      <c r="S1194">
        <f t="shared" si="340"/>
        <v>7.839169373616002E-2</v>
      </c>
      <c r="T1194">
        <f t="shared" si="323"/>
        <v>62.646825865643805</v>
      </c>
    </row>
    <row r="1195" spans="1:20" x14ac:dyDescent="0.25">
      <c r="A1195">
        <f t="shared" si="324"/>
        <v>494.42122653345695</v>
      </c>
      <c r="B1195">
        <f t="shared" si="341"/>
        <v>78.689582172357433</v>
      </c>
      <c r="C1195" t="str">
        <f t="shared" si="325"/>
        <v>-87.2580613334833-1348.26673751784i</v>
      </c>
      <c r="D1195" t="str">
        <f t="shared" si="326"/>
        <v>3.47812495931489-202.257064669771i</v>
      </c>
      <c r="E1195" t="str">
        <f t="shared" si="327"/>
        <v>162.401114441186-0.743101972467096i</v>
      </c>
      <c r="F1195" t="str">
        <f t="shared" si="328"/>
        <v>2.90990990335427-1898.05464726145i</v>
      </c>
      <c r="G1195" t="str">
        <f t="shared" si="329"/>
        <v>0.999999997747127-0.0000474644376402806i</v>
      </c>
      <c r="H1195" t="str">
        <f t="shared" si="330"/>
        <v>15.1535883583204+1.16048930895123i</v>
      </c>
      <c r="I1195" t="str">
        <f t="shared" si="331"/>
        <v>15.2117407317217-194.712551455014i</v>
      </c>
      <c r="K1195" t="str">
        <f t="shared" si="332"/>
        <v>0.32803102375779-0.0253901765114208i</v>
      </c>
      <c r="L1195" t="str">
        <f t="shared" si="333"/>
        <v>0.000416666666666667-5.97685249687963i</v>
      </c>
      <c r="M1195" t="str">
        <f t="shared" si="334"/>
        <v>0.005-14.8718153304711i</v>
      </c>
      <c r="N1195">
        <f t="shared" si="335"/>
        <v>86.29705620045884</v>
      </c>
      <c r="O1195">
        <f t="shared" si="336"/>
        <v>62.613668882495176</v>
      </c>
      <c r="P1195" s="3">
        <f t="shared" si="337"/>
        <v>62.613668882495176</v>
      </c>
      <c r="Q1195" s="3">
        <f t="shared" si="338"/>
        <v>-93.70294379954116</v>
      </c>
      <c r="R1195">
        <f t="shared" si="339"/>
        <v>86.29705620045884</v>
      </c>
      <c r="S1195">
        <f t="shared" si="340"/>
        <v>7.8689582172357428E-2</v>
      </c>
      <c r="T1195">
        <f t="shared" si="323"/>
        <v>62.613668882495176</v>
      </c>
    </row>
    <row r="1196" spans="1:20" x14ac:dyDescent="0.25">
      <c r="A1196">
        <f t="shared" si="324"/>
        <v>496.3000271942841</v>
      </c>
      <c r="B1196">
        <f t="shared" si="341"/>
        <v>78.988602584612394</v>
      </c>
      <c r="C1196" t="str">
        <f t="shared" si="325"/>
        <v>-87.2535345050575-1343.10824392681i</v>
      </c>
      <c r="D1196" t="str">
        <f t="shared" si="326"/>
        <v>3.47812495900509-201.491400213325i</v>
      </c>
      <c r="E1196" t="str">
        <f t="shared" si="327"/>
        <v>162.400597052181-0.745882313354689i</v>
      </c>
      <c r="F1196" t="str">
        <f t="shared" si="328"/>
        <v>2.90990990330433-1890.86934480288i</v>
      </c>
      <c r="G1196" t="str">
        <f t="shared" si="329"/>
        <v>0.999999997729973-0.0000476448025024963i</v>
      </c>
      <c r="H1196" t="str">
        <f t="shared" si="330"/>
        <v>15.1536041461606+1.1648997136363i</v>
      </c>
      <c r="I1196" t="str">
        <f t="shared" si="331"/>
        <v>15.2117480321681-193.975473546465i</v>
      </c>
      <c r="K1196" t="str">
        <f t="shared" si="332"/>
        <v>0.328016121409032-0.0254854991294483i</v>
      </c>
      <c r="L1196" t="str">
        <f t="shared" si="333"/>
        <v>0.000416666666666667-5.95422643642123i</v>
      </c>
      <c r="M1196" t="str">
        <f t="shared" si="334"/>
        <v>0.005-14.8155163682717i</v>
      </c>
      <c r="N1196">
        <f t="shared" si="335"/>
        <v>86.283066350419134</v>
      </c>
      <c r="O1196">
        <f t="shared" si="336"/>
        <v>62.580510287872173</v>
      </c>
      <c r="P1196" s="3">
        <f t="shared" si="337"/>
        <v>62.580510287872173</v>
      </c>
      <c r="Q1196" s="3">
        <f t="shared" si="338"/>
        <v>-93.716933649580866</v>
      </c>
      <c r="R1196">
        <f t="shared" si="339"/>
        <v>86.283066350419134</v>
      </c>
      <c r="S1196">
        <f t="shared" si="340"/>
        <v>7.8988602584612391E-2</v>
      </c>
      <c r="T1196">
        <f t="shared" ref="T1196:T1259" si="342">P1196</f>
        <v>62.580510287872173</v>
      </c>
    </row>
    <row r="1197" spans="1:20" x14ac:dyDescent="0.25">
      <c r="A1197">
        <f t="shared" ref="A1197:A1260" si="343">2*PI()*B1197</f>
        <v>498.18596729762243</v>
      </c>
      <c r="B1197">
        <f t="shared" si="341"/>
        <v>79.288759274433929</v>
      </c>
      <c r="C1197" t="str">
        <f t="shared" ref="C1197:C1260" si="344">IMPRODUCT(D1197,E1197,$C$40,,K1197,$C$41)</f>
        <v>-87.248973681758-1337.96907708695i</v>
      </c>
      <c r="D1197" t="str">
        <f t="shared" ref="D1197:D1260" si="345">IMDIV(IMPRODUCT($C$37,$C$38,COMPLEX(1,A1197/$C$38)),IMSUM(-1*A1197*A1197/$C$39,COMPLEX(0,1*A1197)))</f>
        <v>3.47812495869295-200.728634278317i</v>
      </c>
      <c r="E1197" t="str">
        <f t="shared" ref="E1197:E1260" si="346">IMDIV(IMPRODUCT(IMSUM(F1197,G1197),$C$29,H1197),IMSUM(1,I1197))</f>
        <v>162.400075778356-0.7486727269327i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15.1536200542398+1.16932688409988i</v>
      </c>
      <c r="I1197" t="str">
        <f t="shared" ref="I1197:I1260" si="350">IMPRODUCT(F1197,$C$29,H1197,$C$31)</f>
        <v>15.2117553882103-193.241186040361i</v>
      </c>
      <c r="K1197" t="str">
        <f t="shared" ref="K1197:K1260" si="351">IF($C$26&lt;=0,IMDIV(1,IMSUM(IMDIV(1,L1197),1/$C$18)),IMDIV(1,IMSUM(IMDIV(1,L1197),1/$C$18,IMDIV(1,M1197))))</f>
        <v>0.3280011069593-0.0255811708057185i</v>
      </c>
      <c r="L1197" t="str">
        <f t="shared" ref="L1197:L1260" si="352">IMSUM($C$21/$C$22,IMDIV(1,COMPLEX(0,$C$20*$C$22*A1197)))</f>
        <v>0.000416666666666667-5.93168602950912i</v>
      </c>
      <c r="M1197" t="str">
        <f t="shared" ref="M1197:M1260" si="353">IMSUM($C$25/$C$26,IMDIV(1,COMPLEX(0,$C$24*$C$26*A1197)))</f>
        <v>0.005-14.7594305322491i</v>
      </c>
      <c r="N1197">
        <f t="shared" ref="N1197:N1260" si="354">ABS(R1197)</f>
        <v>86.269024264530586</v>
      </c>
      <c r="O1197">
        <f t="shared" ref="O1197:O1260" si="355">ABS(P1197)</f>
        <v>62.547350069680348</v>
      </c>
      <c r="P1197" s="3">
        <f t="shared" ref="P1197:P1260" si="356">20*LOG10(IMABS(C1197))</f>
        <v>62.547350069680348</v>
      </c>
      <c r="Q1197" s="3">
        <f t="shared" ref="Q1197:Q1260" si="357">IMARGUMENT(C1197)*180/PI()</f>
        <v>-93.730975735469414</v>
      </c>
      <c r="R1197">
        <f t="shared" ref="R1197:R1260" si="358">IF(Q1197&lt;0,Q1197+180,Q1197-180)</f>
        <v>86.269024264530586</v>
      </c>
      <c r="S1197">
        <f t="shared" ref="S1197:S1260" si="359">B1197/1000</f>
        <v>7.9288759274433934E-2</v>
      </c>
      <c r="T1197">
        <f t="shared" si="342"/>
        <v>62.547350069680348</v>
      </c>
    </row>
    <row r="1198" spans="1:20" x14ac:dyDescent="0.25">
      <c r="A1198">
        <f t="shared" si="343"/>
        <v>500.07907397335339</v>
      </c>
      <c r="B1198">
        <f t="shared" ref="B1198:B1261" si="360">B1197*(1+B$42)</f>
        <v>79.590056559676782</v>
      </c>
      <c r="C1198" t="str">
        <f t="shared" si="344"/>
        <v>-87.2443786119115-1332.84916313382i</v>
      </c>
      <c r="D1198" t="str">
        <f t="shared" si="345"/>
        <v>3.47812495837842-199.968755892102i</v>
      </c>
      <c r="E1198" t="str">
        <f t="shared" si="346"/>
        <v>162.39955059096-0.751473245927077i</v>
      </c>
      <c r="F1198" t="str">
        <f t="shared" si="347"/>
        <v>2.90990990320336-1876.58023928506i</v>
      </c>
      <c r="G1198" t="str">
        <f t="shared" si="348"/>
        <v>0.999999997695271-0.0000480075909907974i</v>
      </c>
      <c r="H1198" t="str">
        <f t="shared" si="349"/>
        <v>15.153636083474+1.17377088412337i</v>
      </c>
      <c r="I1198" t="str">
        <f t="shared" si="350"/>
        <v>15.2117628002719-192.509678373732i</v>
      </c>
      <c r="K1198" t="str">
        <f t="shared" si="351"/>
        <v>0.327985979575791-0.0256771927180078i</v>
      </c>
      <c r="L1198" t="str">
        <f t="shared" si="352"/>
        <v>0.000416666666666667-5.9092309518919i</v>
      </c>
      <c r="M1198" t="str">
        <f t="shared" si="353"/>
        <v>0.005-14.7035570155899i</v>
      </c>
      <c r="N1198">
        <f t="shared" si="354"/>
        <v>86.254929754790098</v>
      </c>
      <c r="O1198">
        <f t="shared" si="355"/>
        <v>62.514188215735857</v>
      </c>
      <c r="P1198" s="3">
        <f t="shared" si="356"/>
        <v>62.514188215735857</v>
      </c>
      <c r="Q1198" s="3">
        <f t="shared" si="357"/>
        <v>-93.745070245209902</v>
      </c>
      <c r="R1198">
        <f t="shared" si="358"/>
        <v>86.254929754790098</v>
      </c>
      <c r="S1198">
        <f t="shared" si="359"/>
        <v>7.9590056559676783E-2</v>
      </c>
      <c r="T1198">
        <f t="shared" si="342"/>
        <v>62.514188215735857</v>
      </c>
    </row>
    <row r="1199" spans="1:20" x14ac:dyDescent="0.25">
      <c r="A1199">
        <f t="shared" si="343"/>
        <v>501.97937445445211</v>
      </c>
      <c r="B1199">
        <f t="shared" si="360"/>
        <v>79.892498774603553</v>
      </c>
      <c r="C1199" t="str">
        <f t="shared" si="344"/>
        <v>-87.2397490420316-1327.74842848063i</v>
      </c>
      <c r="D1199" t="str">
        <f t="shared" si="345"/>
        <v>3.47812495806148-199.211754123575i</v>
      </c>
      <c r="E1199" t="str">
        <f t="shared" si="346"/>
        <v>162.399021461033-0.754283903126191i</v>
      </c>
      <c r="F1199" t="str">
        <f t="shared" si="347"/>
        <v>2.90990990315228-1869.47623067223i</v>
      </c>
      <c r="G1199" t="str">
        <f t="shared" si="348"/>
        <v>0.999999997677722-0.0000481900198357168i</v>
      </c>
      <c r="H1199" t="str">
        <f t="shared" si="349"/>
        <v>15.1536522347859+1.17823177773131i</v>
      </c>
      <c r="I1199" t="str">
        <f t="shared" si="350"/>
        <v>15.2117702687792-191.780940023594i</v>
      </c>
      <c r="K1199" t="str">
        <f t="shared" si="351"/>
        <v>0.327970738419675-0.0257735660469048i</v>
      </c>
      <c r="L1199" t="str">
        <f t="shared" si="352"/>
        <v>0.000416666666666667-5.88686088054582i</v>
      </c>
      <c r="M1199" t="str">
        <f t="shared" si="353"/>
        <v>0.005-14.6478950145346i</v>
      </c>
      <c r="N1199">
        <f t="shared" si="354"/>
        <v>86.240782632598439</v>
      </c>
      <c r="O1199">
        <f t="shared" si="355"/>
        <v>62.481024713764548</v>
      </c>
      <c r="P1199" s="3">
        <f t="shared" si="356"/>
        <v>62.481024713764548</v>
      </c>
      <c r="Q1199" s="3">
        <f t="shared" si="357"/>
        <v>-93.759217367401561</v>
      </c>
      <c r="R1199">
        <f t="shared" si="358"/>
        <v>86.240782632598439</v>
      </c>
      <c r="S1199">
        <f t="shared" si="359"/>
        <v>7.9892498774603554E-2</v>
      </c>
      <c r="T1199">
        <f t="shared" si="342"/>
        <v>62.481024713764548</v>
      </c>
    </row>
    <row r="1200" spans="1:20" x14ac:dyDescent="0.25">
      <c r="A1200">
        <f t="shared" si="343"/>
        <v>503.88689607737911</v>
      </c>
      <c r="B1200">
        <f t="shared" si="360"/>
        <v>80.196090269947049</v>
      </c>
      <c r="C1200" t="str">
        <f t="shared" si="344"/>
        <v>-87.2350847168135-1322.66679981724i</v>
      </c>
      <c r="D1200" t="str">
        <f t="shared" si="345"/>
        <v>3.47812495774215-198.457618083012i</v>
      </c>
      <c r="E1200" t="str">
        <f t="shared" si="346"/>
        <v>162.398488359409-0.757104731380566i</v>
      </c>
      <c r="F1200" t="str">
        <f t="shared" si="347"/>
        <v>2.90990990310084-1862.3991151026i</v>
      </c>
      <c r="G1200" t="str">
        <f t="shared" si="348"/>
        <v>0.999999997660039-0.0000483731419102371i</v>
      </c>
      <c r="H1200" t="str">
        <f t="shared" si="349"/>
        <v>15.1536685091055+1.18270962919239i</v>
      </c>
      <c r="I1200" t="str">
        <f t="shared" si="350"/>
        <v>15.2117777941621-191.054960506804i</v>
      </c>
      <c r="K1200" t="str">
        <f t="shared" si="351"/>
        <v>0.32795538264605-0.0258702919758039i</v>
      </c>
      <c r="L1200" t="str">
        <f t="shared" si="352"/>
        <v>0.000416666666666667-5.86457549366989i</v>
      </c>
      <c r="M1200" t="str">
        <f t="shared" si="353"/>
        <v>0.005-14.5924437283668i</v>
      </c>
      <c r="N1200">
        <f t="shared" si="354"/>
        <v>86.226582708759238</v>
      </c>
      <c r="O1200">
        <f t="shared" si="355"/>
        <v>62.447859551401741</v>
      </c>
      <c r="P1200" s="3">
        <f t="shared" si="356"/>
        <v>62.447859551401741</v>
      </c>
      <c r="Q1200" s="3">
        <f t="shared" si="357"/>
        <v>-93.773417291240762</v>
      </c>
      <c r="R1200">
        <f t="shared" si="358"/>
        <v>86.226582708759238</v>
      </c>
      <c r="S1200">
        <f t="shared" si="359"/>
        <v>8.0196090269947048E-2</v>
      </c>
      <c r="T1200">
        <f t="shared" si="342"/>
        <v>62.447859551401741</v>
      </c>
    </row>
    <row r="1201" spans="1:20" x14ac:dyDescent="0.25">
      <c r="A1201">
        <f t="shared" si="343"/>
        <v>505.80166628247309</v>
      </c>
      <c r="B1201">
        <f t="shared" si="360"/>
        <v>80.500835412972847</v>
      </c>
      <c r="C1201" t="str">
        <f t="shared" si="344"/>
        <v>-87.2303853791244-1317.60420410909i</v>
      </c>
      <c r="D1201" t="str">
        <f t="shared" si="345"/>
        <v>3.47812495742039-197.706336921911i</v>
      </c>
      <c r="E1201" t="str">
        <f t="shared" si="346"/>
        <v>162.397951256715-0.759935763602295i</v>
      </c>
      <c r="F1201" t="str">
        <f t="shared" si="347"/>
        <v>2.90990990304899-1855.34879076949i</v>
      </c>
      <c r="G1201" t="str">
        <f t="shared" si="348"/>
        <v>0.999999997642222-0.0000485569598486308i</v>
      </c>
      <c r="H1201" t="str">
        <f t="shared" si="349"/>
        <v>15.1536849073698+1.1872045030204i</v>
      </c>
      <c r="I1201" t="str">
        <f t="shared" si="350"/>
        <v>15.2117853768543-190.331729379903i</v>
      </c>
      <c r="K1201" t="str">
        <f t="shared" si="351"/>
        <v>0.327939911403907-0.0259673716908983i</v>
      </c>
      <c r="L1201" t="str">
        <f t="shared" si="352"/>
        <v>0.000416666666666667-5.8423744706813i</v>
      </c>
      <c r="M1201" t="str">
        <f t="shared" si="353"/>
        <v>0.005-14.5372023594011i</v>
      </c>
      <c r="N1201">
        <f t="shared" si="354"/>
        <v>86.212329793477778</v>
      </c>
      <c r="O1201">
        <f t="shared" si="355"/>
        <v>62.414692716191418</v>
      </c>
      <c r="P1201" s="3">
        <f t="shared" si="356"/>
        <v>62.414692716191418</v>
      </c>
      <c r="Q1201" s="3">
        <f t="shared" si="357"/>
        <v>-93.787670206522222</v>
      </c>
      <c r="R1201">
        <f t="shared" si="358"/>
        <v>86.212329793477778</v>
      </c>
      <c r="S1201">
        <f t="shared" si="359"/>
        <v>8.0500835412972843E-2</v>
      </c>
      <c r="T1201">
        <f t="shared" si="342"/>
        <v>62.414692716191418</v>
      </c>
    </row>
    <row r="1202" spans="1:20" x14ac:dyDescent="0.25">
      <c r="A1202">
        <f t="shared" si="343"/>
        <v>507.72371261434648</v>
      </c>
      <c r="B1202">
        <f t="shared" si="360"/>
        <v>80.806738587542142</v>
      </c>
      <c r="C1202" t="str">
        <f t="shared" si="344"/>
        <v>-87.2256507699773-1312.56056859614i</v>
      </c>
      <c r="D1202" t="str">
        <f t="shared" si="345"/>
        <v>3.47812495709615-196.957899832842i</v>
      </c>
      <c r="E1202" t="str">
        <f t="shared" si="346"/>
        <v>162.397410123364-0.76277703276448i</v>
      </c>
      <c r="F1202" t="str">
        <f t="shared" si="347"/>
        <v>2.90990990299675-1848.32515625163i</v>
      </c>
      <c r="G1202" t="str">
        <f t="shared" si="348"/>
        <v>0.999999997624268-0.0000487414762951806i</v>
      </c>
      <c r="H1202" t="str">
        <f t="shared" si="349"/>
        <v>15.153701430523+1.19171646397504i</v>
      </c>
      <c r="I1202" t="str">
        <f t="shared" si="350"/>
        <v>15.2117930172918-189.611236238973i</v>
      </c>
      <c r="K1202" t="str">
        <f t="shared" si="351"/>
        <v>0.327924323836081-0.0260648063811689i</v>
      </c>
      <c r="L1202" t="str">
        <f t="shared" si="352"/>
        <v>0.000416666666666667-5.8202574922109i</v>
      </c>
      <c r="M1202" t="str">
        <f t="shared" si="353"/>
        <v>0.005-14.4821701129718i</v>
      </c>
      <c r="N1202">
        <f t="shared" si="354"/>
        <v>86.19802369636075</v>
      </c>
      <c r="O1202">
        <f t="shared" si="355"/>
        <v>62.381524195585378</v>
      </c>
      <c r="P1202" s="3">
        <f t="shared" si="356"/>
        <v>62.381524195585378</v>
      </c>
      <c r="Q1202" s="3">
        <f t="shared" si="357"/>
        <v>-93.80197630363925</v>
      </c>
      <c r="R1202">
        <f t="shared" si="358"/>
        <v>86.19802369636075</v>
      </c>
      <c r="S1202">
        <f t="shared" si="359"/>
        <v>8.0806738587542143E-2</v>
      </c>
      <c r="T1202">
        <f t="shared" si="342"/>
        <v>62.381524195585378</v>
      </c>
    </row>
    <row r="1203" spans="1:20" x14ac:dyDescent="0.25">
      <c r="A1203">
        <f t="shared" si="343"/>
        <v>509.65306272228105</v>
      </c>
      <c r="B1203">
        <f t="shared" si="360"/>
        <v>81.113804194174804</v>
      </c>
      <c r="C1203" t="str">
        <f t="shared" si="344"/>
        <v>-87.2208806285355-1307.53582079185i</v>
      </c>
      <c r="D1203" t="str">
        <f t="shared" si="345"/>
        <v>3.47812495676946-196.212296049286i</v>
      </c>
      <c r="E1203" t="str">
        <f t="shared" si="346"/>
        <v>162.396864929557-0.765628571901167i</v>
      </c>
      <c r="F1203" t="str">
        <f t="shared" si="347"/>
        <v>2.9099099029441-1841.32811051167i</v>
      </c>
      <c r="G1203" t="str">
        <f t="shared" si="348"/>
        <v>0.999999997606179-0.0000489266939042172i</v>
      </c>
      <c r="H1203" t="str">
        <f t="shared" si="349"/>
        <v>15.1537180795164+1.19624557706302i</v>
      </c>
      <c r="I1203" t="str">
        <f t="shared" si="350"/>
        <v>15.2118007159147-188.893470719478i</v>
      </c>
      <c r="K1203" t="str">
        <f t="shared" si="351"/>
        <v>0.327908619079214-0.0261625972383796i</v>
      </c>
      <c r="L1203" t="str">
        <f t="shared" si="352"/>
        <v>0.000416666666666667-5.79822424009852i</v>
      </c>
      <c r="M1203" t="str">
        <f t="shared" si="353"/>
        <v>0.005-14.4273461974216i</v>
      </c>
      <c r="N1203">
        <f t="shared" si="354"/>
        <v>86.183664226414521</v>
      </c>
      <c r="O1203">
        <f t="shared" si="355"/>
        <v>62.348353976942775</v>
      </c>
      <c r="P1203" s="3">
        <f t="shared" si="356"/>
        <v>62.348353976942775</v>
      </c>
      <c r="Q1203" s="3">
        <f t="shared" si="357"/>
        <v>-93.816335773585479</v>
      </c>
      <c r="R1203">
        <f t="shared" si="358"/>
        <v>86.183664226414521</v>
      </c>
      <c r="S1203">
        <f t="shared" si="359"/>
        <v>8.1113804194174799E-2</v>
      </c>
      <c r="T1203">
        <f t="shared" si="342"/>
        <v>62.348353976942775</v>
      </c>
    </row>
    <row r="1204" spans="1:20" x14ac:dyDescent="0.25">
      <c r="A1204">
        <f t="shared" si="343"/>
        <v>511.58974436062573</v>
      </c>
      <c r="B1204">
        <f t="shared" si="360"/>
        <v>81.422036650112673</v>
      </c>
      <c r="C1204" t="str">
        <f t="shared" si="344"/>
        <v>-87.2160746920898-1302.52988848218i</v>
      </c>
      <c r="D1204" t="str">
        <f t="shared" si="345"/>
        <v>3.47812495644029-195.469514845481i</v>
      </c>
      <c r="E1204" t="str">
        <f t="shared" si="346"/>
        <v>162.396315645286-0.768490414106413i</v>
      </c>
      <c r="F1204" t="str">
        <f t="shared" si="347"/>
        <v>2.90990990289107-1834.35755289475i</v>
      </c>
      <c r="G1204" t="str">
        <f t="shared" si="348"/>
        <v>0.999999997587951-0.0000491126153401581i</v>
      </c>
      <c r="H1204" t="str">
        <f t="shared" si="349"/>
        <v>15.1537348553085+1.20079190753891i</v>
      </c>
      <c r="I1204" t="str">
        <f t="shared" si="350"/>
        <v>15.2118084731659-188.178422496119i</v>
      </c>
      <c r="K1204" t="str">
        <f t="shared" si="351"/>
        <v>0.327892796263714-0.0262607454570665i</v>
      </c>
      <c r="L1204" t="str">
        <f t="shared" si="352"/>
        <v>0.000416666666666667-5.77627439738844i</v>
      </c>
      <c r="M1204" t="str">
        <f t="shared" si="353"/>
        <v>0.005-14.3727298240901i</v>
      </c>
      <c r="N1204">
        <f t="shared" si="354"/>
        <v>86.169251192044854</v>
      </c>
      <c r="O1204">
        <f t="shared" si="355"/>
        <v>62.315182047529689</v>
      </c>
      <c r="P1204" s="3">
        <f t="shared" si="356"/>
        <v>62.315182047529689</v>
      </c>
      <c r="Q1204" s="3">
        <f t="shared" si="357"/>
        <v>-93.830748807955146</v>
      </c>
      <c r="R1204">
        <f t="shared" si="358"/>
        <v>86.169251192044854</v>
      </c>
      <c r="S1204">
        <f t="shared" si="359"/>
        <v>8.1422036650112675E-2</v>
      </c>
      <c r="T1204">
        <f t="shared" si="342"/>
        <v>62.315182047529689</v>
      </c>
    </row>
    <row r="1205" spans="1:20" x14ac:dyDescent="0.25">
      <c r="A1205">
        <f t="shared" si="343"/>
        <v>513.53378538919617</v>
      </c>
      <c r="B1205">
        <f t="shared" si="360"/>
        <v>81.73144038938311</v>
      </c>
      <c r="C1205" t="str">
        <f t="shared" si="344"/>
        <v>-87.2112326960467-1297.54269972447i</v>
      </c>
      <c r="D1205" t="str">
        <f t="shared" si="345"/>
        <v>3.47812495610862-194.729545536272i</v>
      </c>
      <c r="E1205" t="str">
        <f t="shared" si="346"/>
        <v>162.39576224032-0.771362592534016i</v>
      </c>
      <c r="F1205" t="str">
        <f t="shared" si="347"/>
        <v>2.90990990283762-1827.41338312707i</v>
      </c>
      <c r="G1205" t="str">
        <f t="shared" si="348"/>
        <v>0.999999997569585-0.0000492992432775452i</v>
      </c>
      <c r="H1205" t="str">
        <f t="shared" si="349"/>
        <v>15.1537517588654+1.20535552090615i</v>
      </c>
      <c r="I1205" t="str">
        <f t="shared" si="350"/>
        <v>15.2118162894924-187.466081282694i</v>
      </c>
      <c r="K1205" t="str">
        <f t="shared" si="351"/>
        <v>0.327876854513705-0.0263592522345297i</v>
      </c>
      <c r="L1205" t="str">
        <f t="shared" si="352"/>
        <v>0.000416666666666667-5.75440764832481i</v>
      </c>
      <c r="M1205" t="str">
        <f t="shared" si="353"/>
        <v>0.005-14.3183202073023i</v>
      </c>
      <c r="N1205">
        <f t="shared" si="354"/>
        <v>86.154784401055707</v>
      </c>
      <c r="O1205">
        <f t="shared" si="355"/>
        <v>62.282008394517788</v>
      </c>
      <c r="P1205" s="3">
        <f t="shared" si="356"/>
        <v>62.282008394517788</v>
      </c>
      <c r="Q1205" s="3">
        <f t="shared" si="357"/>
        <v>-93.845215598944293</v>
      </c>
      <c r="R1205">
        <f t="shared" si="358"/>
        <v>86.154784401055707</v>
      </c>
      <c r="S1205">
        <f t="shared" si="359"/>
        <v>8.1731440389383112E-2</v>
      </c>
      <c r="T1205">
        <f t="shared" si="342"/>
        <v>62.282008394517788</v>
      </c>
    </row>
    <row r="1206" spans="1:20" x14ac:dyDescent="0.25">
      <c r="A1206">
        <f t="shared" si="343"/>
        <v>515.48521377367513</v>
      </c>
      <c r="B1206">
        <f t="shared" si="360"/>
        <v>82.042019862862773</v>
      </c>
      <c r="C1206" t="str">
        <f t="shared" si="344"/>
        <v>-87.2063543739199-1292.5741828465i</v>
      </c>
      <c r="D1206" t="str">
        <f t="shared" si="345"/>
        <v>3.4781249557744-193.99237747695i</v>
      </c>
      <c r="E1206" t="str">
        <f t="shared" si="346"/>
        <v>162.395204684221-0.7742451403968i</v>
      </c>
      <c r="F1206" t="str">
        <f t="shared" si="347"/>
        <v>2.90990990278376-1820.49550131442i</v>
      </c>
      <c r="G1206" t="str">
        <f t="shared" si="348"/>
        <v>0.999999997551078-0.000049486580401084i</v>
      </c>
      <c r="H1206" t="str">
        <f t="shared" si="349"/>
        <v>15.1537687911602+1.20993648291793i</v>
      </c>
      <c r="I1206" t="str">
        <f t="shared" si="350"/>
        <v>15.2118241653436-186.756436831935i</v>
      </c>
      <c r="K1206" t="str">
        <f t="shared" si="351"/>
        <v>0.327860792946994-0.0264581187708248i</v>
      </c>
      <c r="L1206" t="str">
        <f t="shared" si="352"/>
        <v>0.000416666666666667-5.73262367834709i</v>
      </c>
      <c r="M1206" t="str">
        <f t="shared" si="353"/>
        <v>0.005-14.2641165643578i</v>
      </c>
      <c r="N1206">
        <f t="shared" si="354"/>
        <v>86.140263660648429</v>
      </c>
      <c r="O1206">
        <f t="shared" si="355"/>
        <v>62.24883300498432</v>
      </c>
      <c r="P1206" s="3">
        <f t="shared" si="356"/>
        <v>62.24883300498432</v>
      </c>
      <c r="Q1206" s="3">
        <f t="shared" si="357"/>
        <v>-93.859736339351571</v>
      </c>
      <c r="R1206">
        <f t="shared" si="358"/>
        <v>86.140263660648429</v>
      </c>
      <c r="S1206">
        <f t="shared" si="359"/>
        <v>8.2042019862862775E-2</v>
      </c>
      <c r="T1206">
        <f t="shared" si="342"/>
        <v>62.24883300498432</v>
      </c>
    </row>
    <row r="1207" spans="1:20" x14ac:dyDescent="0.25">
      <c r="A1207">
        <f t="shared" si="343"/>
        <v>517.44405758601511</v>
      </c>
      <c r="B1207">
        <f t="shared" si="360"/>
        <v>82.353779538341655</v>
      </c>
      <c r="C1207" t="str">
        <f t="shared" si="344"/>
        <v>-87.2014394573157-1287.62426644543i</v>
      </c>
      <c r="D1207" t="str">
        <f t="shared" si="345"/>
        <v>3.47812495543764-193.258000063107i</v>
      </c>
      <c r="E1207" t="str">
        <f t="shared" si="346"/>
        <v>162.394642946327-0.777138090966664i</v>
      </c>
      <c r="F1207" t="str">
        <f t="shared" si="347"/>
        <v>2.9099099027295-1813.60380794074i</v>
      </c>
      <c r="G1207" t="str">
        <f t="shared" si="348"/>
        <v>0.999999997532431-0.0000496746294056819i</v>
      </c>
      <c r="H1207" t="str">
        <f t="shared" si="349"/>
        <v>15.1537859531737+1.21453485957826i</v>
      </c>
      <c r="I1207" t="str">
        <f t="shared" si="350"/>
        <v>15.2118321011733-186.049478935371i</v>
      </c>
      <c r="K1207" t="str">
        <f t="shared" si="351"/>
        <v>0.327844610675021-0.0265573462687528i</v>
      </c>
      <c r="L1207" t="str">
        <f t="shared" si="352"/>
        <v>0.000416666666666667-5.71092217408556i</v>
      </c>
      <c r="M1207" t="str">
        <f t="shared" si="353"/>
        <v>0.005-14.2101181155188i</v>
      </c>
      <c r="N1207">
        <f t="shared" si="354"/>
        <v>86.125688777420891</v>
      </c>
      <c r="O1207">
        <f t="shared" si="355"/>
        <v>62.215655865911124</v>
      </c>
      <c r="P1207" s="3">
        <f t="shared" si="356"/>
        <v>62.215655865911124</v>
      </c>
      <c r="Q1207" s="3">
        <f t="shared" si="357"/>
        <v>-93.874311222579109</v>
      </c>
      <c r="R1207">
        <f t="shared" si="358"/>
        <v>86.125688777420891</v>
      </c>
      <c r="S1207">
        <f t="shared" si="359"/>
        <v>8.2353779538341651E-2</v>
      </c>
      <c r="T1207">
        <f t="shared" si="342"/>
        <v>62.215655865911124</v>
      </c>
    </row>
    <row r="1208" spans="1:20" x14ac:dyDescent="0.25">
      <c r="A1208">
        <f t="shared" si="343"/>
        <v>519.41034500484204</v>
      </c>
      <c r="B1208">
        <f t="shared" si="360"/>
        <v>82.666723900587357</v>
      </c>
      <c r="C1208" t="str">
        <f t="shared" si="344"/>
        <v>-87.1964876759185-1282.69287938677i</v>
      </c>
      <c r="D1208" t="str">
        <f t="shared" si="345"/>
        <v>3.47812495509834-192.526402730475i</v>
      </c>
      <c r="E1208" t="str">
        <f t="shared" si="346"/>
        <v>162.394076995758-0.780041477573579i</v>
      </c>
      <c r="F1208" t="str">
        <f t="shared" si="347"/>
        <v>2.90990990267484-1806.7382038667i</v>
      </c>
      <c r="G1208" t="str">
        <f t="shared" si="348"/>
        <v>0.999999997513642-0.0000498633929964865i</v>
      </c>
      <c r="H1208" t="str">
        <f t="shared" si="349"/>
        <v>15.153803245894+1.21915071714281i</v>
      </c>
      <c r="I1208" t="str">
        <f t="shared" si="350"/>
        <v>15.211840097438-185.345197423175i</v>
      </c>
      <c r="K1208" t="str">
        <f t="shared" si="351"/>
        <v>0.327828306802819-0.0266569359338514i</v>
      </c>
      <c r="L1208" t="str">
        <f t="shared" si="352"/>
        <v>0.000416666666666667-5.6893028233568i</v>
      </c>
      <c r="M1208" t="str">
        <f t="shared" si="353"/>
        <v>0.005-14.1563240839996i</v>
      </c>
      <c r="N1208">
        <f t="shared" si="354"/>
        <v>86.111059557366616</v>
      </c>
      <c r="O1208">
        <f t="shared" si="355"/>
        <v>62.18247696418392</v>
      </c>
      <c r="P1208" s="3">
        <f t="shared" si="356"/>
        <v>62.18247696418392</v>
      </c>
      <c r="Q1208" s="3">
        <f t="shared" si="357"/>
        <v>-93.888940442633384</v>
      </c>
      <c r="R1208">
        <f t="shared" si="358"/>
        <v>86.111059557366616</v>
      </c>
      <c r="S1208">
        <f t="shared" si="359"/>
        <v>8.2666723900587352E-2</v>
      </c>
      <c r="T1208">
        <f t="shared" si="342"/>
        <v>62.18247696418392</v>
      </c>
    </row>
    <row r="1209" spans="1:20" x14ac:dyDescent="0.25">
      <c r="A1209">
        <f t="shared" si="343"/>
        <v>521.38410431586044</v>
      </c>
      <c r="B1209">
        <f t="shared" si="360"/>
        <v>82.980857451409591</v>
      </c>
      <c r="C1209" t="str">
        <f t="shared" si="344"/>
        <v>-87.1914987574801-1277.7799508034i</v>
      </c>
      <c r="D1209" t="str">
        <f t="shared" si="345"/>
        <v>3.47812495475643-191.797574954783i</v>
      </c>
      <c r="E1209" t="str">
        <f t="shared" si="346"/>
        <v>162.393506801414-0.782955333605027i</v>
      </c>
      <c r="F1209" t="str">
        <f t="shared" si="347"/>
        <v>2.90990990261974-1799.89859032829i</v>
      </c>
      <c r="G1209" t="str">
        <f t="shared" si="348"/>
        <v>0.99999999749471-0.0000500528738889256i</v>
      </c>
      <c r="H1209" t="str">
        <f t="shared" si="349"/>
        <v>15.1538206703167+1.22378412211997i</v>
      </c>
      <c r="I1209" t="str">
        <f t="shared" si="350"/>
        <v>15.211848154598-184.643582164024i</v>
      </c>
      <c r="K1209" t="str">
        <f t="shared" si="351"/>
        <v>0.32781188042897-0.0267568889743846i</v>
      </c>
      <c r="L1209" t="str">
        <f t="shared" si="352"/>
        <v>0.000416666666666667-5.66776531515922i</v>
      </c>
      <c r="M1209" t="str">
        <f t="shared" si="353"/>
        <v>0.005-14.102733695955i</v>
      </c>
      <c r="N1209">
        <f t="shared" si="354"/>
        <v>86.096375805874004</v>
      </c>
      <c r="O1209">
        <f t="shared" si="355"/>
        <v>62.14929628659182</v>
      </c>
      <c r="P1209" s="3">
        <f t="shared" si="356"/>
        <v>62.14929628659182</v>
      </c>
      <c r="Q1209" s="3">
        <f t="shared" si="357"/>
        <v>-93.903624194125996</v>
      </c>
      <c r="R1209">
        <f t="shared" si="358"/>
        <v>86.096375805874004</v>
      </c>
      <c r="S1209">
        <f t="shared" si="359"/>
        <v>8.2980857451409595E-2</v>
      </c>
      <c r="T1209">
        <f t="shared" si="342"/>
        <v>62.14929628659182</v>
      </c>
    </row>
    <row r="1210" spans="1:20" x14ac:dyDescent="0.25">
      <c r="A1210">
        <f t="shared" si="343"/>
        <v>523.3653639122607</v>
      </c>
      <c r="B1210">
        <f t="shared" si="360"/>
        <v>83.296184709724955</v>
      </c>
      <c r="C1210" t="str">
        <f t="shared" si="344"/>
        <v>-87.1864724278095-1272.88541009454i</v>
      </c>
      <c r="D1210" t="str">
        <f t="shared" si="345"/>
        <v>3.47812495441192-191.071506251597i</v>
      </c>
      <c r="E1210" t="str">
        <f t="shared" si="346"/>
        <v>162.392932331974-0.785879692505959i</v>
      </c>
      <c r="F1210" t="str">
        <f t="shared" si="347"/>
        <v>2.90990990256424-1793.08486893537i</v>
      </c>
      <c r="G1210" t="str">
        <f t="shared" si="348"/>
        <v>0.999999997475634-0.0000502430748087451i</v>
      </c>
      <c r="H1210" t="str">
        <f t="shared" si="349"/>
        <v>15.1538382274452+1.22843514127181i</v>
      </c>
      <c r="I1210" t="str">
        <f t="shared" si="350"/>
        <v>15.2118562731175-183.944623064948i</v>
      </c>
      <c r="K1210" t="str">
        <f t="shared" si="351"/>
        <v>0.32779533064556-0.0268572066013337i</v>
      </c>
      <c r="L1210" t="str">
        <f t="shared" si="352"/>
        <v>0.000416666666666667-5.64630933966847i</v>
      </c>
      <c r="M1210" t="str">
        <f t="shared" si="353"/>
        <v>0.005-14.0493461804692i</v>
      </c>
      <c r="N1210">
        <f t="shared" si="354"/>
        <v>86.081637327725304</v>
      </c>
      <c r="O1210">
        <f t="shared" si="355"/>
        <v>62.116113819826538</v>
      </c>
      <c r="P1210" s="3">
        <f t="shared" si="356"/>
        <v>62.116113819826538</v>
      </c>
      <c r="Q1210" s="3">
        <f t="shared" si="357"/>
        <v>-93.918362672274696</v>
      </c>
      <c r="R1210">
        <f t="shared" si="358"/>
        <v>86.081637327725304</v>
      </c>
      <c r="S1210">
        <f t="shared" si="359"/>
        <v>8.3296184709724955E-2</v>
      </c>
      <c r="T1210">
        <f t="shared" si="342"/>
        <v>62.116113819826538</v>
      </c>
    </row>
    <row r="1211" spans="1:20" x14ac:dyDescent="0.25">
      <c r="A1211">
        <f t="shared" si="343"/>
        <v>525.35415229512739</v>
      </c>
      <c r="B1211">
        <f t="shared" si="360"/>
        <v>83.612710211621916</v>
      </c>
      <c r="C1211" t="str">
        <f t="shared" si="344"/>
        <v>-87.1814084107541-1268.00918692475i</v>
      </c>
      <c r="D1211" t="str">
        <f t="shared" si="345"/>
        <v>3.47812495406481-190.348186176177i</v>
      </c>
      <c r="E1211" t="str">
        <f t="shared" si="346"/>
        <v>162.392353555893-0.788814587777641i</v>
      </c>
      <c r="F1211" t="str">
        <f t="shared" si="347"/>
        <v>2.9099099025083-1786.29694167028i</v>
      </c>
      <c r="G1211" t="str">
        <f t="shared" si="348"/>
        <v>0.999999997456412-0.0000504339984920489i</v>
      </c>
      <c r="H1211" t="str">
        <f t="shared" si="349"/>
        <v>15.1538559182902+1.23310384161498i</v>
      </c>
      <c r="I1211" t="str">
        <f t="shared" si="350"/>
        <v>15.2118644534635-183.248310071187i</v>
      </c>
      <c r="K1211" t="str">
        <f t="shared" si="351"/>
        <v>0.327778656538139-0.0269578900283859i</v>
      </c>
      <c r="L1211" t="str">
        <f t="shared" si="352"/>
        <v>0.000416666666666667-5.62493458823319i</v>
      </c>
      <c r="M1211" t="str">
        <f t="shared" si="353"/>
        <v>0.005-13.9961607695449i</v>
      </c>
      <c r="N1211">
        <f t="shared" si="354"/>
        <v>86.066843927096087</v>
      </c>
      <c r="O1211">
        <f t="shared" si="355"/>
        <v>62.082929550481708</v>
      </c>
      <c r="P1211" s="3">
        <f t="shared" si="356"/>
        <v>62.082929550481708</v>
      </c>
      <c r="Q1211" s="3">
        <f t="shared" si="357"/>
        <v>-93.933156072903913</v>
      </c>
      <c r="R1211">
        <f t="shared" si="358"/>
        <v>86.066843927096087</v>
      </c>
      <c r="S1211">
        <f t="shared" si="359"/>
        <v>8.3612710211621921E-2</v>
      </c>
      <c r="T1211">
        <f t="shared" si="342"/>
        <v>62.082929550481708</v>
      </c>
    </row>
    <row r="1212" spans="1:20" x14ac:dyDescent="0.25">
      <c r="A1212">
        <f t="shared" si="343"/>
        <v>527.35049807384894</v>
      </c>
      <c r="B1212">
        <f t="shared" si="360"/>
        <v>83.930438510426086</v>
      </c>
      <c r="C1212" t="str">
        <f t="shared" si="344"/>
        <v>-87.176306428186-1263.15121122287i</v>
      </c>
      <c r="D1212" t="str">
        <f t="shared" si="345"/>
        <v>3.47812495371502-189.627604323319i</v>
      </c>
      <c r="E1212" t="str">
        <f t="shared" si="346"/>
        <v>162.391770441396-0.79176005297744i</v>
      </c>
      <c r="F1212" t="str">
        <f t="shared" si="347"/>
        <v>2.90990990245194-1779.53471088639i</v>
      </c>
      <c r="G1212" t="str">
        <f t="shared" si="348"/>
        <v>0.999999997437044-0.0000506256476853382i</v>
      </c>
      <c r="H1212" t="str">
        <f t="shared" si="349"/>
        <v>15.1538737438706+1.23779029042179i</v>
      </c>
      <c r="I1212" t="str">
        <f t="shared" si="350"/>
        <v>15.2118726961071-182.554633166049i</v>
      </c>
      <c r="K1212" t="str">
        <f t="shared" si="351"/>
        <v>0.327761857185669-0.0270589404719243i</v>
      </c>
      <c r="L1212" t="str">
        <f t="shared" si="352"/>
        <v>0.000416666666666667-5.60364075337039i</v>
      </c>
      <c r="M1212" t="str">
        <f t="shared" si="353"/>
        <v>0.005-13.9431766980922i</v>
      </c>
      <c r="N1212">
        <f t="shared" si="354"/>
        <v>86.051995407554273</v>
      </c>
      <c r="O1212">
        <f t="shared" si="355"/>
        <v>62.049743465051819</v>
      </c>
      <c r="P1212" s="3">
        <f t="shared" si="356"/>
        <v>62.049743465051819</v>
      </c>
      <c r="Q1212" s="3">
        <f t="shared" si="357"/>
        <v>-93.948004592445727</v>
      </c>
      <c r="R1212">
        <f t="shared" si="358"/>
        <v>86.051995407554273</v>
      </c>
      <c r="S1212">
        <f t="shared" si="359"/>
        <v>8.3930438510426086E-2</v>
      </c>
      <c r="T1212">
        <f t="shared" si="342"/>
        <v>62.049743465051819</v>
      </c>
    </row>
    <row r="1213" spans="1:20" x14ac:dyDescent="0.25">
      <c r="A1213">
        <f t="shared" si="343"/>
        <v>529.35442996652955</v>
      </c>
      <c r="B1213">
        <f t="shared" si="360"/>
        <v>84.249374176765713</v>
      </c>
      <c r="C1213" t="str">
        <f t="shared" si="344"/>
        <v>-87.1711661999988-1258.31141318114i</v>
      </c>
      <c r="D1213" t="str">
        <f t="shared" si="345"/>
        <v>3.47812495336258-188.909750327211i</v>
      </c>
      <c r="E1213" t="str">
        <f t="shared" si="346"/>
        <v>162.39118295649-0.794716121718288i</v>
      </c>
      <c r="F1213" t="str">
        <f t="shared" si="347"/>
        <v>2.90990990239515-1772.79807930676i</v>
      </c>
      <c r="G1213" t="str">
        <f t="shared" si="348"/>
        <v>0.999999997417528-0.0000508180251455507i</v>
      </c>
      <c r="H1213" t="str">
        <f t="shared" si="349"/>
        <v>15.1538917052127+1.2424945552211i</v>
      </c>
      <c r="I1213" t="str">
        <f t="shared" si="350"/>
        <v>15.2118810015226-181.86358237076i</v>
      </c>
      <c r="K1213" t="str">
        <f t="shared" si="351"/>
        <v>0.32774493166049-0.0271603591510176i</v>
      </c>
      <c r="L1213" t="str">
        <f t="shared" si="352"/>
        <v>0.000416666666666667-5.58242752876107i</v>
      </c>
      <c r="M1213" t="str">
        <f t="shared" si="353"/>
        <v>0.005-13.8903932039173i</v>
      </c>
      <c r="N1213">
        <f t="shared" si="354"/>
        <v>86.037091572059239</v>
      </c>
      <c r="O1213">
        <f t="shared" si="355"/>
        <v>62.016555549932349</v>
      </c>
      <c r="P1213" s="3">
        <f t="shared" si="356"/>
        <v>62.016555549932349</v>
      </c>
      <c r="Q1213" s="3">
        <f t="shared" si="357"/>
        <v>-93.962908427940761</v>
      </c>
      <c r="R1213">
        <f t="shared" si="358"/>
        <v>86.037091572059239</v>
      </c>
      <c r="S1213">
        <f t="shared" si="359"/>
        <v>8.4249374176765715E-2</v>
      </c>
      <c r="T1213">
        <f t="shared" si="342"/>
        <v>62.016555549932349</v>
      </c>
    </row>
    <row r="1214" spans="1:20" x14ac:dyDescent="0.25">
      <c r="A1214">
        <f t="shared" si="343"/>
        <v>531.36597680040245</v>
      </c>
      <c r="B1214">
        <f t="shared" si="360"/>
        <v>84.569521798637425</v>
      </c>
      <c r="C1214" t="str">
        <f t="shared" si="344"/>
        <v>-87.1659874440836-1253.48972325409i</v>
      </c>
      <c r="D1214" t="str">
        <f t="shared" si="345"/>
        <v>3.47812495300748-188.194613861284i</v>
      </c>
      <c r="E1214" t="str">
        <f t="shared" si="346"/>
        <v>162.390591068946-0.797682827668108i</v>
      </c>
      <c r="F1214" t="str">
        <f t="shared" si="347"/>
        <v>2.90990990233794-1766.08695002267i</v>
      </c>
      <c r="G1214" t="str">
        <f t="shared" si="348"/>
        <v>0.999999997397864-0.0000510111336401007i</v>
      </c>
      <c r="H1214" t="str">
        <f t="shared" si="349"/>
        <v>15.1539098033506+1.24721670379939i</v>
      </c>
      <c r="I1214" t="str">
        <f t="shared" si="350"/>
        <v>15.2118893701884-181.175147744323i</v>
      </c>
      <c r="K1214" t="str">
        <f t="shared" si="351"/>
        <v>0.327727879028265-0.0272621472874079i</v>
      </c>
      <c r="L1214" t="str">
        <f t="shared" si="352"/>
        <v>0.000416666666666667-5.56129460924595i</v>
      </c>
      <c r="M1214" t="str">
        <f t="shared" si="353"/>
        <v>0.005-13.837809527712i</v>
      </c>
      <c r="N1214">
        <f t="shared" si="354"/>
        <v>86.022132222961289</v>
      </c>
      <c r="O1214">
        <f t="shared" si="355"/>
        <v>61.983365791418201</v>
      </c>
      <c r="P1214" s="3">
        <f t="shared" si="356"/>
        <v>61.983365791418201</v>
      </c>
      <c r="Q1214" s="3">
        <f t="shared" si="357"/>
        <v>-93.977867777038711</v>
      </c>
      <c r="R1214">
        <f t="shared" si="358"/>
        <v>86.022132222961289</v>
      </c>
      <c r="S1214">
        <f t="shared" si="359"/>
        <v>8.4569521798637429E-2</v>
      </c>
      <c r="T1214">
        <f t="shared" si="342"/>
        <v>61.983365791418201</v>
      </c>
    </row>
    <row r="1215" spans="1:20" x14ac:dyDescent="0.25">
      <c r="A1215">
        <f t="shared" si="343"/>
        <v>533.38516751224392</v>
      </c>
      <c r="B1215">
        <f t="shared" si="360"/>
        <v>84.890885981472252</v>
      </c>
      <c r="C1215" t="str">
        <f t="shared" si="344"/>
        <v>-87.1607698763232-1248.68607215762i</v>
      </c>
      <c r="D1215" t="str">
        <f t="shared" si="345"/>
        <v>3.47812495264964-187.482184638059i</v>
      </c>
      <c r="E1215" t="str">
        <f t="shared" si="346"/>
        <v>162.38999474631-0.800660204548802i</v>
      </c>
      <c r="F1215" t="str">
        <f t="shared" si="347"/>
        <v>2.90990990228027-1759.40122649226i</v>
      </c>
      <c r="G1215" t="str">
        <f t="shared" si="348"/>
        <v>0.99999999737805-0.0000512049759469185i</v>
      </c>
      <c r="H1215" t="str">
        <f t="shared" si="349"/>
        <v>15.1539280393265+1.25195680420169i</v>
      </c>
      <c r="I1215" t="str">
        <f t="shared" si="350"/>
        <v>15.2118978025859-180.489319383377i</v>
      </c>
      <c r="K1215" t="str">
        <f t="shared" si="351"/>
        <v>0.327710698347944-0.0273643061055015i</v>
      </c>
      <c r="L1215" t="str">
        <f t="shared" si="352"/>
        <v>0.000416666666666667-5.54024169082084i</v>
      </c>
      <c r="M1215" t="str">
        <f t="shared" si="353"/>
        <v>0.005-13.7854249130424i</v>
      </c>
      <c r="N1215">
        <f t="shared" si="354"/>
        <v>86.007117162000625</v>
      </c>
      <c r="O1215">
        <f t="shared" si="355"/>
        <v>61.950174175703545</v>
      </c>
      <c r="P1215" s="3">
        <f t="shared" si="356"/>
        <v>61.950174175703545</v>
      </c>
      <c r="Q1215" s="3">
        <f t="shared" si="357"/>
        <v>-93.992882837999375</v>
      </c>
      <c r="R1215">
        <f t="shared" si="358"/>
        <v>86.007117162000625</v>
      </c>
      <c r="S1215">
        <f t="shared" si="359"/>
        <v>8.489088598147225E-2</v>
      </c>
      <c r="T1215">
        <f t="shared" si="342"/>
        <v>61.950174175703545</v>
      </c>
    </row>
    <row r="1216" spans="1:20" x14ac:dyDescent="0.25">
      <c r="A1216">
        <f t="shared" si="343"/>
        <v>535.41203114879056</v>
      </c>
      <c r="B1216">
        <f t="shared" si="360"/>
        <v>85.21347134820185</v>
      </c>
      <c r="C1216" t="str">
        <f t="shared" si="344"/>
        <v>-87.1555132105746-1243.90039086798i</v>
      </c>
      <c r="D1216" t="str">
        <f t="shared" si="345"/>
        <v>3.47812495228911-186.772452409002i</v>
      </c>
      <c r="E1216" t="str">
        <f t="shared" si="346"/>
        <v>162.389393955897-0.803648286136572i</v>
      </c>
      <c r="F1216" t="str">
        <f t="shared" si="347"/>
        <v>2.90990990222217-1752.74081253918i</v>
      </c>
      <c r="G1216" t="str">
        <f t="shared" si="348"/>
        <v>0.999999997358086-0.0000513995548544907i</v>
      </c>
      <c r="H1216" t="str">
        <f t="shared" si="349"/>
        <v>15.1539464141903+1.25671492473259i</v>
      </c>
      <c r="I1216" t="str">
        <f t="shared" si="350"/>
        <v>15.2119062992008-179.806087422052i</v>
      </c>
      <c r="K1216" t="str">
        <f t="shared" si="351"/>
        <v>0.327693388671713-0.0274668368323546i</v>
      </c>
      <c r="L1216" t="str">
        <f t="shared" si="352"/>
        <v>0.000416666666666667-5.51926847063242i</v>
      </c>
      <c r="M1216" t="str">
        <f t="shared" si="353"/>
        <v>0.005-13.7332386063383i</v>
      </c>
      <c r="N1216">
        <f t="shared" si="354"/>
        <v>85.992046190306809</v>
      </c>
      <c r="O1216">
        <f t="shared" si="355"/>
        <v>61.916980688880841</v>
      </c>
      <c r="P1216" s="3">
        <f t="shared" si="356"/>
        <v>61.916980688880841</v>
      </c>
      <c r="Q1216" s="3">
        <f t="shared" si="357"/>
        <v>-94.007953809693191</v>
      </c>
      <c r="R1216">
        <f t="shared" si="358"/>
        <v>85.992046190306809</v>
      </c>
      <c r="S1216">
        <f t="shared" si="359"/>
        <v>8.5213471348201855E-2</v>
      </c>
      <c r="T1216">
        <f t="shared" si="342"/>
        <v>61.916980688880841</v>
      </c>
    </row>
    <row r="1217" spans="1:20" x14ac:dyDescent="0.25">
      <c r="A1217">
        <f t="shared" si="343"/>
        <v>537.4465968671559</v>
      </c>
      <c r="B1217">
        <f t="shared" si="360"/>
        <v>85.53728253932502</v>
      </c>
      <c r="C1217" t="str">
        <f t="shared" si="344"/>
        <v>-87.1502171586541-1239.1326106208i</v>
      </c>
      <c r="D1217" t="str">
        <f t="shared" si="345"/>
        <v>3.47812495192582-186.065406964377i</v>
      </c>
      <c r="E1217" t="str">
        <f t="shared" si="346"/>
        <v>162.388788664787-0.806647106260133i</v>
      </c>
      <c r="F1217" t="str">
        <f t="shared" si="347"/>
        <v>2.90990990216362-1746.10561235112i</v>
      </c>
      <c r="G1217" t="str">
        <f t="shared" si="348"/>
        <v>0.999999997337969-0.0000515948731618998i</v>
      </c>
      <c r="H1217" t="str">
        <f t="shared" si="349"/>
        <v>15.1539649290002+1.26149113395724i</v>
      </c>
      <c r="I1217" t="str">
        <f t="shared" si="350"/>
        <v>15.211914860522-179.125442031831i</v>
      </c>
      <c r="K1217" t="str">
        <f t="shared" si="351"/>
        <v>0.327675949044949-0.0275697406976634i</v>
      </c>
      <c r="L1217" t="str">
        <f t="shared" si="352"/>
        <v>0.000416666666666667-5.49837464697391i</v>
      </c>
      <c r="M1217" t="str">
        <f t="shared" si="353"/>
        <v>0.005-13.6812498568822i</v>
      </c>
      <c r="N1217">
        <f t="shared" si="354"/>
        <v>85.97691910839805</v>
      </c>
      <c r="O1217">
        <f t="shared" si="355"/>
        <v>61.883785316940248</v>
      </c>
      <c r="P1217" s="3">
        <f t="shared" si="356"/>
        <v>61.883785316940248</v>
      </c>
      <c r="Q1217" s="3">
        <f t="shared" si="357"/>
        <v>-94.02308089160195</v>
      </c>
      <c r="R1217">
        <f t="shared" si="358"/>
        <v>85.97691910839805</v>
      </c>
      <c r="S1217">
        <f t="shared" si="359"/>
        <v>8.5537282539325021E-2</v>
      </c>
      <c r="T1217">
        <f t="shared" si="342"/>
        <v>61.883785316940248</v>
      </c>
    </row>
    <row r="1218" spans="1:20" x14ac:dyDescent="0.25">
      <c r="A1218">
        <f t="shared" si="343"/>
        <v>539.4888939352511</v>
      </c>
      <c r="B1218">
        <f t="shared" si="360"/>
        <v>85.862324212974457</v>
      </c>
      <c r="C1218" t="str">
        <f t="shared" si="344"/>
        <v>-87.1448814303333-1234.3826629101i</v>
      </c>
      <c r="D1218" t="str">
        <f t="shared" si="345"/>
        <v>3.47812495155976-185.361038133098i</v>
      </c>
      <c r="E1218" t="str">
        <f t="shared" si="346"/>
        <v>162.388178839828-0.809656698801306i</v>
      </c>
      <c r="F1218" t="str">
        <f t="shared" si="347"/>
        <v>2.90990990210465-1739.49553047851i</v>
      </c>
      <c r="G1218" t="str">
        <f t="shared" si="348"/>
        <v>0.999999997317699-0.0000517909336788652i</v>
      </c>
      <c r="H1218" t="str">
        <f t="shared" si="349"/>
        <v>15.1539835848221+1.26628550070236i</v>
      </c>
      <c r="I1218" t="str">
        <f t="shared" si="350"/>
        <v>15.2119234870426-178.447373421401i</v>
      </c>
      <c r="K1218" t="str">
        <f t="shared" si="351"/>
        <v>0.327658378506177-0.0276730189337519i</v>
      </c>
      <c r="L1218" t="str">
        <f t="shared" si="352"/>
        <v>0.000416666666666667-5.47755991928066i</v>
      </c>
      <c r="M1218" t="str">
        <f t="shared" si="353"/>
        <v>0.005-13.6294579167983i</v>
      </c>
      <c r="N1218">
        <f t="shared" si="354"/>
        <v>85.961735716180115</v>
      </c>
      <c r="O1218">
        <f t="shared" si="355"/>
        <v>61.85058804576876</v>
      </c>
      <c r="P1218" s="3">
        <f t="shared" si="356"/>
        <v>61.85058804576876</v>
      </c>
      <c r="Q1218" s="3">
        <f t="shared" si="357"/>
        <v>-94.038264283819885</v>
      </c>
      <c r="R1218">
        <f t="shared" si="358"/>
        <v>85.961735716180115</v>
      </c>
      <c r="S1218">
        <f t="shared" si="359"/>
        <v>8.5862324212974461E-2</v>
      </c>
      <c r="T1218">
        <f t="shared" si="342"/>
        <v>61.85058804576876</v>
      </c>
    </row>
    <row r="1219" spans="1:20" x14ac:dyDescent="0.25">
      <c r="A1219">
        <f t="shared" si="343"/>
        <v>541.53895173220508</v>
      </c>
      <c r="B1219">
        <f t="shared" si="360"/>
        <v>86.188601044983756</v>
      </c>
      <c r="C1219" t="str">
        <f t="shared" si="344"/>
        <v>-87.139505733312-1229.65047948731i</v>
      </c>
      <c r="D1219" t="str">
        <f t="shared" si="345"/>
        <v>3.47812495119092-184.659335782582i</v>
      </c>
      <c r="E1219" t="str">
        <f t="shared" si="346"/>
        <v>162.387564447631-0.812677097693298i</v>
      </c>
      <c r="F1219" t="str">
        <f t="shared" si="347"/>
        <v>2.90990990204521-1732.91047183309i</v>
      </c>
      <c r="G1219" t="str">
        <f t="shared" si="348"/>
        <v>0.999999997297275-0.0000519877392257831i</v>
      </c>
      <c r="H1219" t="str">
        <f t="shared" si="349"/>
        <v>15.1540023827304+1.27109809405723i</v>
      </c>
      <c r="I1219" t="str">
        <f t="shared" si="350"/>
        <v>15.2119321792588-177.77187183652i</v>
      </c>
      <c r="K1219" t="str">
        <f t="shared" si="351"/>
        <v>0.327640676087022-0.0277766727755586i</v>
      </c>
      <c r="L1219" t="str">
        <f t="shared" si="352"/>
        <v>0.000416666666666667-5.45682398812578i</v>
      </c>
      <c r="M1219" t="str">
        <f t="shared" si="353"/>
        <v>0.005-13.5778620410424i</v>
      </c>
      <c r="N1219">
        <f t="shared" si="354"/>
        <v>85.946495812946111</v>
      </c>
      <c r="O1219">
        <f t="shared" si="355"/>
        <v>61.817388861149496</v>
      </c>
      <c r="P1219" s="3">
        <f t="shared" si="356"/>
        <v>61.817388861149496</v>
      </c>
      <c r="Q1219" s="3">
        <f t="shared" si="357"/>
        <v>-94.053504187053889</v>
      </c>
      <c r="R1219">
        <f t="shared" si="358"/>
        <v>85.946495812946111</v>
      </c>
      <c r="S1219">
        <f t="shared" si="359"/>
        <v>8.6188601044983756E-2</v>
      </c>
      <c r="T1219">
        <f t="shared" si="342"/>
        <v>61.817388861149496</v>
      </c>
    </row>
    <row r="1220" spans="1:20" x14ac:dyDescent="0.25">
      <c r="A1220">
        <f t="shared" si="343"/>
        <v>543.59679974878748</v>
      </c>
      <c r="B1220">
        <f t="shared" si="360"/>
        <v>86.516117728954697</v>
      </c>
      <c r="C1220" t="str">
        <f t="shared" si="344"/>
        <v>-87.1340897732167-1224.93599236033i</v>
      </c>
      <c r="D1220" t="str">
        <f t="shared" si="345"/>
        <v>3.47812495081927-183.960289818607i</v>
      </c>
      <c r="E1220" t="str">
        <f t="shared" si="346"/>
        <v>162.386945454569-0.815708336920837i</v>
      </c>
      <c r="F1220" t="str">
        <f t="shared" si="347"/>
        <v>2.90990990198534-1726.3503416866i</v>
      </c>
      <c r="G1220" t="str">
        <f t="shared" si="348"/>
        <v>0.999999997276695-0.0000521852926337671i</v>
      </c>
      <c r="H1220" t="str">
        <f t="shared" si="349"/>
        <v>15.1540213238075+1.27592898337475i</v>
      </c>
      <c r="I1220" t="str">
        <f t="shared" si="350"/>
        <v>15.2119409376717-177.098927559876i</v>
      </c>
      <c r="K1220" t="str">
        <f t="shared" si="351"/>
        <v>0.327622840812162-0.0278807034606247i</v>
      </c>
      <c r="L1220" t="str">
        <f t="shared" si="352"/>
        <v>0.000416666666666667-5.43616655521595i</v>
      </c>
      <c r="M1220" t="str">
        <f t="shared" si="353"/>
        <v>0.005-13.5264614873903i</v>
      </c>
      <c r="N1220">
        <f t="shared" si="354"/>
        <v>85.93119919737542</v>
      </c>
      <c r="O1220">
        <f t="shared" si="355"/>
        <v>61.784187748761205</v>
      </c>
      <c r="P1220" s="3">
        <f t="shared" si="356"/>
        <v>61.784187748761205</v>
      </c>
      <c r="Q1220" s="3">
        <f t="shared" si="357"/>
        <v>-94.06880080262458</v>
      </c>
      <c r="R1220">
        <f t="shared" si="358"/>
        <v>85.93119919737542</v>
      </c>
      <c r="S1220">
        <f t="shared" si="359"/>
        <v>8.6516117728954692E-2</v>
      </c>
      <c r="T1220">
        <f t="shared" si="342"/>
        <v>61.784187748761205</v>
      </c>
    </row>
    <row r="1221" spans="1:20" x14ac:dyDescent="0.25">
      <c r="A1221">
        <f t="shared" si="343"/>
        <v>545.66246758783279</v>
      </c>
      <c r="B1221">
        <f t="shared" si="360"/>
        <v>86.844878976324722</v>
      </c>
      <c r="C1221" t="str">
        <f t="shared" si="344"/>
        <v>-87.1286332535771-1220.23913379252i</v>
      </c>
      <c r="D1221" t="str">
        <f t="shared" si="345"/>
        <v>3.47812495044478-183.26389018516i</v>
      </c>
      <c r="E1221" t="str">
        <f t="shared" si="346"/>
        <v>162.386321826779-0.818750450519148i</v>
      </c>
      <c r="F1221" t="str">
        <f t="shared" si="347"/>
        <v>2.90990990192498-1719.81504566934i</v>
      </c>
      <c r="G1221" t="str">
        <f t="shared" si="348"/>
        <v>0.999999997255959-0.0000523835967446891i</v>
      </c>
      <c r="H1221" t="str">
        <f t="shared" si="349"/>
        <v>15.1540404091439+1.28077823827232i</v>
      </c>
      <c r="I1221" t="str">
        <f t="shared" si="350"/>
        <v>15.2119497627846-176.428530910937i</v>
      </c>
      <c r="K1221" t="str">
        <f t="shared" si="351"/>
        <v>0.327604871699285-0.0279851122290801i</v>
      </c>
      <c r="L1221" t="str">
        <f t="shared" si="352"/>
        <v>0.000416666666666667-5.41558732338708i</v>
      </c>
      <c r="M1221" t="str">
        <f t="shared" si="353"/>
        <v>0.005-13.4752555164279i</v>
      </c>
      <c r="N1221">
        <f t="shared" si="354"/>
        <v>85.915845667533304</v>
      </c>
      <c r="O1221">
        <f t="shared" si="355"/>
        <v>61.750984694177177</v>
      </c>
      <c r="P1221" s="3">
        <f t="shared" si="356"/>
        <v>61.750984694177177</v>
      </c>
      <c r="Q1221" s="3">
        <f t="shared" si="357"/>
        <v>-94.084154332466696</v>
      </c>
      <c r="R1221">
        <f t="shared" si="358"/>
        <v>85.915845667533304</v>
      </c>
      <c r="S1221">
        <f t="shared" si="359"/>
        <v>8.6844878976324716E-2</v>
      </c>
      <c r="T1221">
        <f t="shared" si="342"/>
        <v>61.750984694177177</v>
      </c>
    </row>
    <row r="1222" spans="1:20" x14ac:dyDescent="0.25">
      <c r="A1222">
        <f t="shared" si="343"/>
        <v>547.73598496466661</v>
      </c>
      <c r="B1222">
        <f t="shared" si="360"/>
        <v>87.17488951643476</v>
      </c>
      <c r="C1222" t="str">
        <f t="shared" si="344"/>
        <v>-87.1231358758216-1215.55983630174i</v>
      </c>
      <c r="D1222" t="str">
        <f t="shared" si="345"/>
        <v>3.47812495006743-182.570126864299i</v>
      </c>
      <c r="E1222" t="str">
        <f t="shared" si="346"/>
        <v>162.385693530154-0.821803472573577i</v>
      </c>
      <c r="F1222" t="str">
        <f t="shared" si="347"/>
        <v>2.9099099018642-1713.3044897689i</v>
      </c>
      <c r="G1222" t="str">
        <f t="shared" si="348"/>
        <v>0.999999997235064-0.0000525826544112203i</v>
      </c>
      <c r="H1222" t="str">
        <f t="shared" si="349"/>
        <v>15.1540596398387+1.28564592863303i</v>
      </c>
      <c r="I1222" t="str">
        <f t="shared" si="350"/>
        <v>15.2119586551061-175.760672245827i</v>
      </c>
      <c r="K1222" t="str">
        <f t="shared" si="351"/>
        <v>0.327586767759039-0.0280899003236316i</v>
      </c>
      <c r="L1222" t="str">
        <f t="shared" si="352"/>
        <v>0.000416666666666667-5.39508599660001i</v>
      </c>
      <c r="M1222" t="str">
        <f t="shared" si="353"/>
        <v>0.005-13.42424339154i</v>
      </c>
      <c r="N1222">
        <f t="shared" si="354"/>
        <v>85.900435020869935</v>
      </c>
      <c r="O1222">
        <f t="shared" si="355"/>
        <v>61.717779682864546</v>
      </c>
      <c r="P1222" s="3">
        <f t="shared" si="356"/>
        <v>61.717779682864546</v>
      </c>
      <c r="Q1222" s="3">
        <f t="shared" si="357"/>
        <v>-94.099564979130065</v>
      </c>
      <c r="R1222">
        <f t="shared" si="358"/>
        <v>85.900435020869935</v>
      </c>
      <c r="S1222">
        <f t="shared" si="359"/>
        <v>8.7174889516434761E-2</v>
      </c>
      <c r="T1222">
        <f t="shared" si="342"/>
        <v>61.717779682864546</v>
      </c>
    </row>
    <row r="1223" spans="1:20" x14ac:dyDescent="0.25">
      <c r="A1223">
        <f t="shared" si="343"/>
        <v>549.81738170753238</v>
      </c>
      <c r="B1223">
        <f t="shared" si="360"/>
        <v>87.506154096597214</v>
      </c>
      <c r="C1223" t="str">
        <f t="shared" si="344"/>
        <v>-87.1175973392605-1210.89803265949i</v>
      </c>
      <c r="D1223" t="str">
        <f t="shared" si="345"/>
        <v>3.47812494968723-181.878989876008i</v>
      </c>
      <c r="E1223" t="str">
        <f t="shared" si="346"/>
        <v>162.385060530351-0.824867437218553i</v>
      </c>
      <c r="F1223" t="str">
        <f t="shared" si="347"/>
        <v>2.90990990180294-1706.81858032874i</v>
      </c>
      <c r="G1223" t="str">
        <f t="shared" si="348"/>
        <v>0.999999997214011-0.0000527824684968717i</v>
      </c>
      <c r="H1223" t="str">
        <f t="shared" si="349"/>
        <v>15.1540790169991+1.29053212460658i</v>
      </c>
      <c r="I1223" t="str">
        <f t="shared" si="350"/>
        <v>15.211967615148-175.095341957174i</v>
      </c>
      <c r="K1223" t="str">
        <f t="shared" si="351"/>
        <v>0.327568527994985-0.0281950689895484i</v>
      </c>
      <c r="L1223" t="str">
        <f t="shared" si="352"/>
        <v>0.000416666666666667-5.37466227993625i</v>
      </c>
      <c r="M1223" t="str">
        <f t="shared" si="353"/>
        <v>0.005-13.3734243789002i</v>
      </c>
      <c r="N1223">
        <f t="shared" si="354"/>
        <v>85.884967054220041</v>
      </c>
      <c r="O1223">
        <f t="shared" si="355"/>
        <v>61.68457270018429</v>
      </c>
      <c r="P1223" s="3">
        <f t="shared" si="356"/>
        <v>61.68457270018429</v>
      </c>
      <c r="Q1223" s="3">
        <f t="shared" si="357"/>
        <v>-94.115032945779959</v>
      </c>
      <c r="R1223">
        <f t="shared" si="358"/>
        <v>85.884967054220041</v>
      </c>
      <c r="S1223">
        <f t="shared" si="359"/>
        <v>8.7506154096597219E-2</v>
      </c>
      <c r="T1223">
        <f t="shared" si="342"/>
        <v>61.68457270018429</v>
      </c>
    </row>
    <row r="1224" spans="1:20" x14ac:dyDescent="0.25">
      <c r="A1224">
        <f t="shared" si="343"/>
        <v>551.90668775802101</v>
      </c>
      <c r="B1224">
        <f t="shared" si="360"/>
        <v>87.838677482164286</v>
      </c>
      <c r="C1224" t="str">
        <f t="shared" si="344"/>
        <v>-87.112017341062-1206.25365588972i</v>
      </c>
      <c r="D1224" t="str">
        <f t="shared" si="345"/>
        <v>3.47812494930412-181.190469278046i</v>
      </c>
      <c r="E1224" t="str">
        <f t="shared" si="346"/>
        <v>162.384422792775-0.827942378637106i</v>
      </c>
      <c r="F1224" t="str">
        <f t="shared" si="347"/>
        <v>2.9099099017412-1700.35722404688i</v>
      </c>
      <c r="G1224" t="str">
        <f t="shared" si="348"/>
        <v>0.999999997192797-0.0000529830418760359i</v>
      </c>
      <c r="H1224" t="str">
        <f t="shared" si="349"/>
        <v>15.1540985417412+1.29543689661031i</v>
      </c>
      <c r="I1224" t="str">
        <f t="shared" si="350"/>
        <v>15.2119766434262-174.432530473986i</v>
      </c>
      <c r="K1224" t="str">
        <f t="shared" si="351"/>
        <v>0.32755015140355-0.0283006194746479i</v>
      </c>
      <c r="L1224" t="str">
        <f t="shared" si="352"/>
        <v>0.000416666666666667-5.3543158795938i</v>
      </c>
      <c r="M1224" t="str">
        <f t="shared" si="353"/>
        <v>0.005-13.3227977474598i</v>
      </c>
      <c r="N1224">
        <f t="shared" si="354"/>
        <v>85.869441563802098</v>
      </c>
      <c r="O1224">
        <f t="shared" si="355"/>
        <v>61.651363731388784</v>
      </c>
      <c r="P1224" s="3">
        <f t="shared" si="356"/>
        <v>61.651363731388784</v>
      </c>
      <c r="Q1224" s="3">
        <f t="shared" si="357"/>
        <v>-94.130558436197902</v>
      </c>
      <c r="R1224">
        <f t="shared" si="358"/>
        <v>85.869441563802098</v>
      </c>
      <c r="S1224">
        <f t="shared" si="359"/>
        <v>8.7838677482164285E-2</v>
      </c>
      <c r="T1224">
        <f t="shared" si="342"/>
        <v>61.651363731388784</v>
      </c>
    </row>
    <row r="1225" spans="1:20" x14ac:dyDescent="0.25">
      <c r="A1225">
        <f t="shared" si="343"/>
        <v>554.00393317150156</v>
      </c>
      <c r="B1225">
        <f t="shared" si="360"/>
        <v>88.172464456596515</v>
      </c>
      <c r="C1225" t="str">
        <f t="shared" si="344"/>
        <v>-87.1063955762566-1201.62663926816i</v>
      </c>
      <c r="D1225" t="str">
        <f t="shared" si="345"/>
        <v>3.47812494891811-180.504555165815i</v>
      </c>
      <c r="E1225" t="str">
        <f t="shared" si="346"/>
        <v>162.383780282594-0.83102833106025i</v>
      </c>
      <c r="F1225" t="str">
        <f t="shared" si="347"/>
        <v>2.90990990167901-1693.92032797454i</v>
      </c>
      <c r="G1225" t="str">
        <f t="shared" si="348"/>
        <v>0.999999997171422-0.000053184377434028i</v>
      </c>
      <c r="H1225" t="str">
        <f t="shared" si="349"/>
        <v>15.1541182151889+1.30036031533026i</v>
      </c>
      <c r="I1225" t="str">
        <f t="shared" si="350"/>
        <v>15.2119857404603-173.772228261493i</v>
      </c>
      <c r="K1225" t="str">
        <f t="shared" si="351"/>
        <v>0.327531636973984-0.0284065530292828i</v>
      </c>
      <c r="L1225" t="str">
        <f t="shared" si="352"/>
        <v>0.000416666666666667-5.33404650288284i</v>
      </c>
      <c r="M1225" t="str">
        <f t="shared" si="353"/>
        <v>0.005-13.2723627689379i</v>
      </c>
      <c r="N1225">
        <f t="shared" si="354"/>
        <v>85.853858345217816</v>
      </c>
      <c r="O1225">
        <f t="shared" si="355"/>
        <v>61.618152761623065</v>
      </c>
      <c r="P1225" s="3">
        <f t="shared" si="356"/>
        <v>61.618152761623065</v>
      </c>
      <c r="Q1225" s="3">
        <f t="shared" si="357"/>
        <v>-94.146141654782184</v>
      </c>
      <c r="R1225">
        <f t="shared" si="358"/>
        <v>85.853858345217816</v>
      </c>
      <c r="S1225">
        <f t="shared" si="359"/>
        <v>8.8172464456596517E-2</v>
      </c>
      <c r="T1225">
        <f t="shared" si="342"/>
        <v>61.618152761623065</v>
      </c>
    </row>
    <row r="1226" spans="1:20" x14ac:dyDescent="0.25">
      <c r="A1226">
        <f t="shared" si="343"/>
        <v>556.10914811755322</v>
      </c>
      <c r="B1226">
        <f t="shared" si="360"/>
        <v>88.507519821531588</v>
      </c>
      <c r="C1226" t="str">
        <f t="shared" si="344"/>
        <v>-87.1007317377097-1197.01691632117i</v>
      </c>
      <c r="D1226" t="str">
        <f t="shared" si="345"/>
        <v>3.47812494852915-179.82123767221i</v>
      </c>
      <c r="E1226" t="str">
        <f t="shared" si="346"/>
        <v>162.383132964725-0.834125328766156i</v>
      </c>
      <c r="F1226" t="str">
        <f t="shared" si="347"/>
        <v>2.90990990161633-1687.50779951481i</v>
      </c>
      <c r="G1226" t="str">
        <f t="shared" si="348"/>
        <v>0.999999997149884-0.0000533864780671274i</v>
      </c>
      <c r="H1226" t="str">
        <f t="shared" si="349"/>
        <v>15.1541380384753+1.30530245172217i</v>
      </c>
      <c r="I1226" t="str">
        <f t="shared" si="350"/>
        <v>15.2119949067741-173.114425821033i</v>
      </c>
      <c r="K1226" t="str">
        <f t="shared" si="351"/>
        <v>0.327512983688305-0.0285128709063257i</v>
      </c>
      <c r="L1226" t="str">
        <f t="shared" si="352"/>
        <v>0.000416666666666667-5.3138538582216i</v>
      </c>
      <c r="M1226" t="str">
        <f t="shared" si="353"/>
        <v>0.005-13.2221187178102i</v>
      </c>
      <c r="N1226">
        <f t="shared" si="354"/>
        <v>85.838217193451399</v>
      </c>
      <c r="O1226">
        <f t="shared" si="355"/>
        <v>61.584939775922621</v>
      </c>
      <c r="P1226" s="3">
        <f t="shared" si="356"/>
        <v>61.584939775922621</v>
      </c>
      <c r="Q1226" s="3">
        <f t="shared" si="357"/>
        <v>-94.161782806548601</v>
      </c>
      <c r="R1226">
        <f t="shared" si="358"/>
        <v>85.838217193451399</v>
      </c>
      <c r="S1226">
        <f t="shared" si="359"/>
        <v>8.8507519821531586E-2</v>
      </c>
      <c r="T1226">
        <f t="shared" si="342"/>
        <v>61.584939775922621</v>
      </c>
    </row>
    <row r="1227" spans="1:20" x14ac:dyDescent="0.25">
      <c r="A1227">
        <f t="shared" si="343"/>
        <v>558.22236288040006</v>
      </c>
      <c r="B1227">
        <f t="shared" si="360"/>
        <v>88.843848396853417</v>
      </c>
      <c r="C1227" t="str">
        <f t="shared" si="344"/>
        <v>-87.0950255161097-1192.42442082487i</v>
      </c>
      <c r="D1227" t="str">
        <f t="shared" si="345"/>
        <v>3.47812494813722-179.140506967479i</v>
      </c>
      <c r="E1227" t="str">
        <f t="shared" si="346"/>
        <v>162.382480803838-0.837233406079402i</v>
      </c>
      <c r="F1227" t="str">
        <f t="shared" si="347"/>
        <v>2.90990990155318-1681.11954642131i</v>
      </c>
      <c r="G1227" t="str">
        <f t="shared" si="348"/>
        <v>0.999999997128182-0.0000535893466826195i</v>
      </c>
      <c r="H1227" t="str">
        <f t="shared" si="349"/>
        <v>15.1541580127419+1.31026337701256i</v>
      </c>
      <c r="I1227" t="str">
        <f t="shared" si="350"/>
        <v>15.2120041428952-172.459113689897i</v>
      </c>
      <c r="K1227" t="str">
        <f t="shared" si="351"/>
        <v>0.327494190521253-0.0286195743611542i</v>
      </c>
      <c r="L1227" t="str">
        <f t="shared" si="352"/>
        <v>0.000416666666666667-5.2937376551321i</v>
      </c>
      <c r="M1227" t="str">
        <f t="shared" si="353"/>
        <v>0.005-13.1720648712993i</v>
      </c>
      <c r="N1227">
        <f t="shared" si="354"/>
        <v>85.82251790286918</v>
      </c>
      <c r="O1227">
        <f t="shared" si="355"/>
        <v>61.551724759213215</v>
      </c>
      <c r="P1227" s="3">
        <f t="shared" si="356"/>
        <v>61.551724759213215</v>
      </c>
      <c r="Q1227" s="3">
        <f t="shared" si="357"/>
        <v>-94.17748209713082</v>
      </c>
      <c r="R1227">
        <f t="shared" si="358"/>
        <v>85.82251790286918</v>
      </c>
      <c r="S1227">
        <f t="shared" si="359"/>
        <v>8.8843848396853414E-2</v>
      </c>
      <c r="T1227">
        <f t="shared" si="342"/>
        <v>61.551724759213215</v>
      </c>
    </row>
    <row r="1228" spans="1:20" x14ac:dyDescent="0.25">
      <c r="A1228">
        <f t="shared" si="343"/>
        <v>560.34360785934552</v>
      </c>
      <c r="B1228">
        <f t="shared" si="360"/>
        <v>89.181455020761462</v>
      </c>
      <c r="C1228" t="str">
        <f t="shared" si="344"/>
        <v>-87.0892765999569-1187.84908680416i</v>
      </c>
      <c r="D1228" t="str">
        <f t="shared" si="345"/>
        <v>3.47812494774232-178.462353259083i</v>
      </c>
      <c r="E1228" t="str">
        <f t="shared" si="346"/>
        <v>162.381823764351-0.84035259737032i</v>
      </c>
      <c r="F1228" t="str">
        <f t="shared" si="347"/>
        <v>2.90990990148955-1674.75547679688i</v>
      </c>
      <c r="G1228" t="str">
        <f t="shared" si="348"/>
        <v>0.999999997106315-0.0000537929861988372i</v>
      </c>
      <c r="H1228" t="str">
        <f t="shared" si="349"/>
        <v>15.1541781391387+1.31524316269973i</v>
      </c>
      <c r="I1228" t="str">
        <f t="shared" si="350"/>
        <v>15.2120134493554-171.806282441202i</v>
      </c>
      <c r="K1228" t="str">
        <f t="shared" si="351"/>
        <v>0.327475256440246-0.0287266646516368i</v>
      </c>
      <c r="L1228" t="str">
        <f t="shared" si="352"/>
        <v>0.000416666666666667-5.27369760423598i</v>
      </c>
      <c r="M1228" t="str">
        <f t="shared" si="353"/>
        <v>0.005-13.1222005093637i</v>
      </c>
      <c r="N1228">
        <f t="shared" si="354"/>
        <v>85.806760267218863</v>
      </c>
      <c r="O1228">
        <f t="shared" si="355"/>
        <v>61.518507696309761</v>
      </c>
      <c r="P1228" s="3">
        <f t="shared" si="356"/>
        <v>61.518507696309761</v>
      </c>
      <c r="Q1228" s="3">
        <f t="shared" si="357"/>
        <v>-94.193239732781137</v>
      </c>
      <c r="R1228">
        <f t="shared" si="358"/>
        <v>85.806760267218863</v>
      </c>
      <c r="S1228">
        <f t="shared" si="359"/>
        <v>8.9181455020761455E-2</v>
      </c>
      <c r="T1228">
        <f t="shared" si="342"/>
        <v>61.518507696309761</v>
      </c>
    </row>
    <row r="1229" spans="1:20" x14ac:dyDescent="0.25">
      <c r="A1229">
        <f t="shared" si="343"/>
        <v>562.47291356921107</v>
      </c>
      <c r="B1229">
        <f t="shared" si="360"/>
        <v>89.52034454984036</v>
      </c>
      <c r="C1229" t="str">
        <f t="shared" si="344"/>
        <v>-87.0834846755493-1183.29084853185i</v>
      </c>
      <c r="D1229" t="str">
        <f t="shared" si="345"/>
        <v>3.47812494734441-177.786766791552i</v>
      </c>
      <c r="E1229" t="str">
        <f t="shared" si="346"/>
        <v>162.381161810434-0.843482937054423i</v>
      </c>
      <c r="F1229" t="str">
        <f t="shared" si="347"/>
        <v>2.90990990142542-1668.41549909224i</v>
      </c>
      <c r="G1229" t="str">
        <f t="shared" si="348"/>
        <v>0.999999997084281-0.000053997399545203i</v>
      </c>
      <c r="H1229" t="str">
        <f t="shared" si="349"/>
        <v>15.1541984188249+1.32024188055483i</v>
      </c>
      <c r="I1229" t="str">
        <f t="shared" si="350"/>
        <v>15.2120228266904-171.155922683755i</v>
      </c>
      <c r="K1229" t="str">
        <f t="shared" si="351"/>
        <v>0.327456180405326-0.0288341430381166i</v>
      </c>
      <c r="L1229" t="str">
        <f t="shared" si="352"/>
        <v>0.000416666666666667-5.25373341725044i</v>
      </c>
      <c r="M1229" t="str">
        <f t="shared" si="353"/>
        <v>0.005-13.0725249146879i</v>
      </c>
      <c r="N1229">
        <f t="shared" si="354"/>
        <v>85.790944079629</v>
      </c>
      <c r="O1229">
        <f t="shared" si="355"/>
        <v>61.485288571916101</v>
      </c>
      <c r="P1229" s="3">
        <f t="shared" si="356"/>
        <v>61.485288571916101</v>
      </c>
      <c r="Q1229" s="3">
        <f t="shared" si="357"/>
        <v>-94.209055920371</v>
      </c>
      <c r="R1229">
        <f t="shared" si="358"/>
        <v>85.790944079629</v>
      </c>
      <c r="S1229">
        <f t="shared" si="359"/>
        <v>8.9520344549840355E-2</v>
      </c>
      <c r="T1229">
        <f t="shared" si="342"/>
        <v>61.485288571916101</v>
      </c>
    </row>
    <row r="1230" spans="1:20" x14ac:dyDescent="0.25">
      <c r="A1230">
        <f t="shared" si="343"/>
        <v>564.61031064077417</v>
      </c>
      <c r="B1230">
        <f t="shared" si="360"/>
        <v>89.860521859129761</v>
      </c>
      <c r="C1230" t="str">
        <f t="shared" si="344"/>
        <v>-87.0776494269636-1178.74964052767i</v>
      </c>
      <c r="D1230" t="str">
        <f t="shared" si="345"/>
        <v>3.47812494694346-177.113737846349i</v>
      </c>
      <c r="E1230" t="str">
        <f t="shared" si="346"/>
        <v>162.380494906001-0.846624459590995i</v>
      </c>
      <c r="F1230" t="str">
        <f t="shared" si="347"/>
        <v>2.90990990136084-1662.09952210468i</v>
      </c>
      <c r="G1230" t="str">
        <f t="shared" si="348"/>
        <v>0.999999997062079-0.0000542025896622714i</v>
      </c>
      <c r="H1230" t="str">
        <f t="shared" si="349"/>
        <v>15.1542188529681+1.3252596026229i</v>
      </c>
      <c r="I1230" t="str">
        <f t="shared" si="350"/>
        <v>15.2120322754399-170.508025061913i</v>
      </c>
      <c r="K1230" t="str">
        <f t="shared" si="351"/>
        <v>0.327436961369114-0.0289420107833961i</v>
      </c>
      <c r="L1230" t="str">
        <f t="shared" si="352"/>
        <v>0.000416666666666667-5.2338448069839i</v>
      </c>
      <c r="M1230" t="str">
        <f t="shared" si="353"/>
        <v>0.005-13.0230373726717i</v>
      </c>
      <c r="N1230">
        <f t="shared" si="354"/>
        <v>85.775069132608664</v>
      </c>
      <c r="O1230">
        <f t="shared" si="355"/>
        <v>61.45206737062378</v>
      </c>
      <c r="P1230" s="3">
        <f t="shared" si="356"/>
        <v>61.45206737062378</v>
      </c>
      <c r="Q1230" s="3">
        <f t="shared" si="357"/>
        <v>-94.224930867391336</v>
      </c>
      <c r="R1230">
        <f t="shared" si="358"/>
        <v>85.775069132608664</v>
      </c>
      <c r="S1230">
        <f t="shared" si="359"/>
        <v>8.9860521859129766E-2</v>
      </c>
      <c r="T1230">
        <f t="shared" si="342"/>
        <v>61.45206737062378</v>
      </c>
    </row>
    <row r="1231" spans="1:20" x14ac:dyDescent="0.25">
      <c r="A1231">
        <f t="shared" si="343"/>
        <v>566.75582982120909</v>
      </c>
      <c r="B1231">
        <f t="shared" si="360"/>
        <v>90.20199184219446</v>
      </c>
      <c r="C1231" t="str">
        <f t="shared" si="344"/>
        <v>-87.0717705360507-1174.22539755736i</v>
      </c>
      <c r="D1231" t="str">
        <f t="shared" si="345"/>
        <v>3.47812494653946-176.443256741727i</v>
      </c>
      <c r="E1231" t="str">
        <f t="shared" si="346"/>
        <v>162.379823014715-0.849777199483501i</v>
      </c>
      <c r="F1231" t="str">
        <f t="shared" si="347"/>
        <v>2.90990990129573-1655.80745497675i</v>
      </c>
      <c r="G1231" t="str">
        <f t="shared" si="348"/>
        <v>0.999999997039709-0.0000544085595017709i</v>
      </c>
      <c r="H1231" t="str">
        <f t="shared" si="349"/>
        <v>15.1542394427452+1.33029640122395i</v>
      </c>
      <c r="I1231" t="str">
        <f t="shared" si="350"/>
        <v>15.2120417961482-169.862580255455i</v>
      </c>
      <c r="K1231" t="str">
        <f t="shared" si="351"/>
        <v>0.327417598276757-0.029050269152721i</v>
      </c>
      <c r="L1231" t="str">
        <f t="shared" si="352"/>
        <v>0.000416666666666667-5.21403148733205i</v>
      </c>
      <c r="M1231" t="str">
        <f t="shared" si="353"/>
        <v>0.005-12.9737371714203i</v>
      </c>
      <c r="N1231">
        <f t="shared" si="354"/>
        <v>85.759135218046524</v>
      </c>
      <c r="O1231">
        <f t="shared" si="355"/>
        <v>61.418844076911455</v>
      </c>
      <c r="P1231" s="3">
        <f t="shared" si="356"/>
        <v>61.418844076911455</v>
      </c>
      <c r="Q1231" s="3">
        <f t="shared" si="357"/>
        <v>-94.240864781953476</v>
      </c>
      <c r="R1231">
        <f t="shared" si="358"/>
        <v>85.759135218046524</v>
      </c>
      <c r="S1231">
        <f t="shared" si="359"/>
        <v>9.0201991842194462E-2</v>
      </c>
      <c r="T1231">
        <f t="shared" si="342"/>
        <v>61.418844076911455</v>
      </c>
    </row>
    <row r="1232" spans="1:20" x14ac:dyDescent="0.25">
      <c r="A1232">
        <f t="shared" si="343"/>
        <v>568.9095019745298</v>
      </c>
      <c r="B1232">
        <f t="shared" si="360"/>
        <v>90.544759411194804</v>
      </c>
      <c r="C1232" t="str">
        <f t="shared" si="344"/>
        <v>-87.0658476824082-1169.7180546317i</v>
      </c>
      <c r="D1232" t="str">
        <f t="shared" si="345"/>
        <v>3.47812494613239-175.775313832588i</v>
      </c>
      <c r="E1232" t="str">
        <f t="shared" si="346"/>
        <v>162.379146099978-0.852941191277535i</v>
      </c>
      <c r="F1232" t="str">
        <f t="shared" si="347"/>
        <v>2.90990990123014-1649.53920719496i</v>
      </c>
      <c r="G1232" t="str">
        <f t="shared" si="348"/>
        <v>0.999999997017168-0.0000546153120266466i</v>
      </c>
      <c r="H1232" t="str">
        <f t="shared" si="349"/>
        <v>15.1542601893416+1.33535234895396i</v>
      </c>
      <c r="I1232" t="str">
        <f t="shared" si="350"/>
        <v>15.2120513893632-169.219578979441i</v>
      </c>
      <c r="K1232" t="str">
        <f t="shared" si="351"/>
        <v>0.327398090065885-0.0291589194137643i</v>
      </c>
      <c r="L1232" t="str">
        <f t="shared" si="352"/>
        <v>0.000416666666666667-5.1942931732736i</v>
      </c>
      <c r="M1232" t="str">
        <f t="shared" si="353"/>
        <v>0.005-12.9246236017337i</v>
      </c>
      <c r="N1232">
        <f t="shared" si="354"/>
        <v>85.743142127210774</v>
      </c>
      <c r="O1232">
        <f t="shared" si="355"/>
        <v>61.385618675143718</v>
      </c>
      <c r="P1232" s="3">
        <f t="shared" si="356"/>
        <v>61.385618675143718</v>
      </c>
      <c r="Q1232" s="3">
        <f t="shared" si="357"/>
        <v>-94.256857872789226</v>
      </c>
      <c r="R1232">
        <f t="shared" si="358"/>
        <v>85.743142127210774</v>
      </c>
      <c r="S1232">
        <f t="shared" si="359"/>
        <v>9.0544759411194803E-2</v>
      </c>
      <c r="T1232">
        <f t="shared" si="342"/>
        <v>61.385618675143718</v>
      </c>
    </row>
    <row r="1233" spans="1:20" x14ac:dyDescent="0.25">
      <c r="A1233">
        <f t="shared" si="343"/>
        <v>571.07135808203293</v>
      </c>
      <c r="B1233">
        <f t="shared" si="360"/>
        <v>90.888829496957342</v>
      </c>
      <c r="C1233" t="str">
        <f t="shared" si="344"/>
        <v>-87.0598805433736-1165.22754700566i</v>
      </c>
      <c r="D1233" t="str">
        <f t="shared" si="345"/>
        <v>3.47812494572223-175.109899510352i</v>
      </c>
      <c r="E1233" t="str">
        <f t="shared" si="346"/>
        <v>162.378464124937-0.856116469560708i</v>
      </c>
      <c r="F1233" t="str">
        <f t="shared" si="347"/>
        <v>2.90990990116405-1643.29468858845i</v>
      </c>
      <c r="G1233" t="str">
        <f t="shared" si="348"/>
        <v>0.999999996994455-0.0000548228502111027i</v>
      </c>
      <c r="H1233" t="str">
        <f t="shared" si="349"/>
        <v>15.1542810939523+1.34042751868601i</v>
      </c>
      <c r="I1233" t="str">
        <f t="shared" si="350"/>
        <v>15.2120610556372-168.579011984087i</v>
      </c>
      <c r="K1233" t="str">
        <f t="shared" si="351"/>
        <v>0.327378435666551-0.0292679628366079i</v>
      </c>
      <c r="L1233" t="str">
        <f t="shared" si="352"/>
        <v>0.000416666666666667-5.17462958086631i</v>
      </c>
      <c r="M1233" t="str">
        <f t="shared" si="353"/>
        <v>0.005-12.8756959570968i</v>
      </c>
      <c r="N1233">
        <f t="shared" si="354"/>
        <v>85.727089650748567</v>
      </c>
      <c r="O1233">
        <f t="shared" si="355"/>
        <v>61.352391149570906</v>
      </c>
      <c r="P1233" s="3">
        <f t="shared" si="356"/>
        <v>61.352391149570906</v>
      </c>
      <c r="Q1233" s="3">
        <f t="shared" si="357"/>
        <v>-94.272910349251433</v>
      </c>
      <c r="R1233">
        <f t="shared" si="358"/>
        <v>85.727089650748567</v>
      </c>
      <c r="S1233">
        <f t="shared" si="359"/>
        <v>9.0888829496957341E-2</v>
      </c>
      <c r="T1233">
        <f t="shared" si="342"/>
        <v>61.352391149570906</v>
      </c>
    </row>
    <row r="1234" spans="1:20" x14ac:dyDescent="0.25">
      <c r="A1234">
        <f t="shared" si="343"/>
        <v>573.24142924274463</v>
      </c>
      <c r="B1234">
        <f t="shared" si="360"/>
        <v>91.234207049045779</v>
      </c>
      <c r="C1234" t="str">
        <f t="shared" si="344"/>
        <v>-87.0538687940107-1160.75381017742i</v>
      </c>
      <c r="D1234" t="str">
        <f t="shared" si="345"/>
        <v>3.47812494530893-174.447004202808i</v>
      </c>
      <c r="E1234" t="str">
        <f t="shared" si="346"/>
        <v>162.377777052477-0.859303068961853i</v>
      </c>
      <c r="F1234" t="str">
        <f t="shared" si="347"/>
        <v>2.90990990109746-1637.07380932773i</v>
      </c>
      <c r="G1234" t="str">
        <f t="shared" si="348"/>
        <v>0.99999999697157-0.0000550311770406454i</v>
      </c>
      <c r="H1234" t="str">
        <f t="shared" si="349"/>
        <v>15.1543021577808+1.34552198357129i</v>
      </c>
      <c r="I1234" t="str">
        <f t="shared" si="350"/>
        <v>15.2120707955267-167.940870054621i</v>
      </c>
      <c r="K1234" t="str">
        <f t="shared" si="351"/>
        <v>0.327358634001193-0.0293774006937285i</v>
      </c>
      <c r="L1234" t="str">
        <f t="shared" si="352"/>
        <v>0.000416666666666667-5.15504042724278i</v>
      </c>
      <c r="M1234" t="str">
        <f t="shared" si="353"/>
        <v>0.005-12.8269535336688i</v>
      </c>
      <c r="N1234">
        <f t="shared" si="354"/>
        <v>85.710977578685274</v>
      </c>
      <c r="O1234">
        <f t="shared" si="355"/>
        <v>61.319161484327822</v>
      </c>
      <c r="P1234" s="3">
        <f t="shared" si="356"/>
        <v>61.319161484327822</v>
      </c>
      <c r="Q1234" s="3">
        <f t="shared" si="357"/>
        <v>-94.289022421314726</v>
      </c>
      <c r="R1234">
        <f t="shared" si="358"/>
        <v>85.710977578685274</v>
      </c>
      <c r="S1234">
        <f t="shared" si="359"/>
        <v>9.1234207049045779E-2</v>
      </c>
      <c r="T1234">
        <f t="shared" si="342"/>
        <v>61.319161484327822</v>
      </c>
    </row>
    <row r="1235" spans="1:20" x14ac:dyDescent="0.25">
      <c r="A1235">
        <f t="shared" si="343"/>
        <v>575.41974667386705</v>
      </c>
      <c r="B1235">
        <f t="shared" si="360"/>
        <v>91.580897035832152</v>
      </c>
      <c r="C1235" t="str">
        <f t="shared" si="344"/>
        <v>-87.04781210709-1156.29677988748i</v>
      </c>
      <c r="D1235" t="str">
        <f t="shared" si="345"/>
        <v>3.47812494489248-173.786618373987i</v>
      </c>
      <c r="E1235" t="str">
        <f t="shared" si="346"/>
        <v>162.377084845223-0.862501024149924i</v>
      </c>
      <c r="F1235" t="str">
        <f t="shared" si="347"/>
        <v>2.90990990103035-1630.87647992337i</v>
      </c>
      <c r="G1235" t="str">
        <f t="shared" si="348"/>
        <v>0.99999999694851-0.000055240295512126i</v>
      </c>
      <c r="H1235" t="str">
        <f t="shared" si="349"/>
        <v>15.1543233820403+1.3506358170402i</v>
      </c>
      <c r="I1235" t="str">
        <f t="shared" si="350"/>
        <v>15.2120806095923-167.305144011163i</v>
      </c>
      <c r="K1235" t="str">
        <f t="shared" si="351"/>
        <v>0.327338683984574-0.0294872342599771i</v>
      </c>
      <c r="L1235" t="str">
        <f t="shared" si="352"/>
        <v>0.000416666666666667-5.13552543060647i</v>
      </c>
      <c r="M1235" t="str">
        <f t="shared" si="353"/>
        <v>0.005-12.7783956302738i</v>
      </c>
      <c r="N1235">
        <f t="shared" si="354"/>
        <v>85.694805700424439</v>
      </c>
      <c r="O1235">
        <f t="shared" si="355"/>
        <v>61.285929663433095</v>
      </c>
      <c r="P1235" s="3">
        <f t="shared" si="356"/>
        <v>61.285929663433095</v>
      </c>
      <c r="Q1235" s="3">
        <f t="shared" si="357"/>
        <v>-94.305194299575561</v>
      </c>
      <c r="R1235">
        <f t="shared" si="358"/>
        <v>85.694805700424439</v>
      </c>
      <c r="S1235">
        <f t="shared" si="359"/>
        <v>9.1580897035832151E-2</v>
      </c>
      <c r="T1235">
        <f t="shared" si="342"/>
        <v>61.285929663433095</v>
      </c>
    </row>
    <row r="1236" spans="1:20" x14ac:dyDescent="0.25">
      <c r="A1236">
        <f t="shared" si="343"/>
        <v>577.60634171122786</v>
      </c>
      <c r="B1236">
        <f t="shared" si="360"/>
        <v>91.928904444568317</v>
      </c>
      <c r="C1236" t="str">
        <f t="shared" si="344"/>
        <v>-87.0417101530798-1151.85639211775i</v>
      </c>
      <c r="D1236" t="str">
        <f t="shared" si="345"/>
        <v>3.47812494447288-173.128732524014i</v>
      </c>
      <c r="E1236" t="str">
        <f t="shared" si="346"/>
        <v>162.376387465539-0.865710369833482i</v>
      </c>
      <c r="F1236" t="str">
        <f t="shared" si="347"/>
        <v>2.90990990096273-1624.70261122469i</v>
      </c>
      <c r="G1236" t="str">
        <f t="shared" si="348"/>
        <v>0.999999996925274-0.0000554502086337837i</v>
      </c>
      <c r="H1236" t="str">
        <f t="shared" si="349"/>
        <v>15.154344767953+1.35576909280346i</v>
      </c>
      <c r="I1236" t="str">
        <f t="shared" si="350"/>
        <v>15.2120904983992-166.671824708579i</v>
      </c>
      <c r="K1236" t="str">
        <f t="shared" si="351"/>
        <v>0.327318584523738-0.0295974648125641i</v>
      </c>
      <c r="L1236" t="str">
        <f t="shared" si="352"/>
        <v>0.000416666666666667-5.11608431022763i</v>
      </c>
      <c r="M1236" t="str">
        <f t="shared" si="353"/>
        <v>0.005-12.7300215483899i</v>
      </c>
      <c r="N1236">
        <f t="shared" si="354"/>
        <v>85.678573804747046</v>
      </c>
      <c r="O1236">
        <f t="shared" si="355"/>
        <v>61.252695670788462</v>
      </c>
      <c r="P1236" s="3">
        <f t="shared" si="356"/>
        <v>61.252695670788462</v>
      </c>
      <c r="Q1236" s="3">
        <f t="shared" si="357"/>
        <v>-94.321426195252954</v>
      </c>
      <c r="R1236">
        <f t="shared" si="358"/>
        <v>85.678573804747046</v>
      </c>
      <c r="S1236">
        <f t="shared" si="359"/>
        <v>9.1928904444568318E-2</v>
      </c>
      <c r="T1236">
        <f t="shared" si="342"/>
        <v>61.252695670788462</v>
      </c>
    </row>
    <row r="1237" spans="1:20" x14ac:dyDescent="0.25">
      <c r="A1237">
        <f t="shared" si="343"/>
        <v>579.80124580973052</v>
      </c>
      <c r="B1237">
        <f t="shared" si="360"/>
        <v>92.278234281457685</v>
      </c>
      <c r="C1237" t="str">
        <f t="shared" si="344"/>
        <v>-87.0355626001274-1147.43258309062i</v>
      </c>
      <c r="D1237" t="str">
        <f t="shared" si="345"/>
        <v>3.47812494405007-172.473337188983i</v>
      </c>
      <c r="E1237" t="str">
        <f t="shared" si="346"/>
        <v>162.375684875519-0.868931140759583i</v>
      </c>
      <c r="F1237" t="str">
        <f t="shared" si="347"/>
        <v>2.9099099008946-1618.55211441853i</v>
      </c>
      <c r="G1237" t="str">
        <f t="shared" si="348"/>
        <v>0.999999996901862-0.0000556609194252889i</v>
      </c>
      <c r="H1237" t="str">
        <f t="shared" si="349"/>
        <v>15.1543663167503+1.3609218848531i</v>
      </c>
      <c r="I1237" t="str">
        <f t="shared" si="350"/>
        <v>15.2121004625167-166.040903036363i</v>
      </c>
      <c r="K1237" t="str">
        <f t="shared" si="351"/>
        <v>0.327298334517956-0.0297080936310394i</v>
      </c>
      <c r="L1237" t="str">
        <f t="shared" si="352"/>
        <v>0.000416666666666667-5.09671678643914i</v>
      </c>
      <c r="M1237" t="str">
        <f t="shared" si="353"/>
        <v>0.005-12.6818305921398i</v>
      </c>
      <c r="N1237">
        <f t="shared" si="354"/>
        <v>85.662281679811215</v>
      </c>
      <c r="O1237">
        <f t="shared" si="355"/>
        <v>61.219459490177712</v>
      </c>
      <c r="P1237" s="3">
        <f t="shared" si="356"/>
        <v>61.219459490177712</v>
      </c>
      <c r="Q1237" s="3">
        <f t="shared" si="357"/>
        <v>-94.337718320188785</v>
      </c>
      <c r="R1237">
        <f t="shared" si="358"/>
        <v>85.662281679811215</v>
      </c>
      <c r="S1237">
        <f t="shared" si="359"/>
        <v>9.2278234281457691E-2</v>
      </c>
      <c r="T1237">
        <f t="shared" si="342"/>
        <v>61.219459490177712</v>
      </c>
    </row>
    <row r="1238" spans="1:20" x14ac:dyDescent="0.25">
      <c r="A1238">
        <f t="shared" si="343"/>
        <v>582.00449054380749</v>
      </c>
      <c r="B1238">
        <f t="shared" si="360"/>
        <v>92.628891571727223</v>
      </c>
      <c r="C1238" t="str">
        <f t="shared" si="344"/>
        <v>-87.0293691140469-1143.02528926809i</v>
      </c>
      <c r="D1238" t="str">
        <f t="shared" si="345"/>
        <v>3.47812494362405-171.820422940811i</v>
      </c>
      <c r="E1238" t="str">
        <f t="shared" si="346"/>
        <v>162.374977036998-0.872163371713255i</v>
      </c>
      <c r="F1238" t="str">
        <f t="shared" si="347"/>
        <v>2.90990990082596-1612.42490102792i</v>
      </c>
      <c r="G1238" t="str">
        <f t="shared" si="348"/>
        <v>0.999999996878271-0.0000558724309177869i</v>
      </c>
      <c r="H1238" t="str">
        <f t="shared" si="349"/>
        <v>15.1543880296733+1.36609426746362i</v>
      </c>
      <c r="I1238" t="str">
        <f t="shared" si="350"/>
        <v>15.2121105025183-165.412369918496i</v>
      </c>
      <c r="K1238" t="str">
        <f t="shared" si="351"/>
        <v>0.327277932858675-0.0298191219972744i</v>
      </c>
      <c r="L1238" t="str">
        <f t="shared" si="352"/>
        <v>0.000416666666666667-5.07742258063276i</v>
      </c>
      <c r="M1238" t="str">
        <f t="shared" si="353"/>
        <v>0.005-12.6338220682803i</v>
      </c>
      <c r="N1238">
        <f t="shared" si="354"/>
        <v>85.64592911315188</v>
      </c>
      <c r="O1238">
        <f t="shared" si="355"/>
        <v>61.186221105266171</v>
      </c>
      <c r="P1238" s="3">
        <f t="shared" si="356"/>
        <v>61.186221105266171</v>
      </c>
      <c r="Q1238" s="3">
        <f t="shared" si="357"/>
        <v>-94.35407088684812</v>
      </c>
      <c r="R1238">
        <f t="shared" si="358"/>
        <v>85.64592911315188</v>
      </c>
      <c r="S1238">
        <f t="shared" si="359"/>
        <v>9.2628891571727226E-2</v>
      </c>
      <c r="T1238">
        <f t="shared" si="342"/>
        <v>61.186221105266171</v>
      </c>
    </row>
    <row r="1239" spans="1:20" x14ac:dyDescent="0.25">
      <c r="A1239">
        <f t="shared" si="343"/>
        <v>584.21610760787405</v>
      </c>
      <c r="B1239">
        <f t="shared" si="360"/>
        <v>92.980881359699794</v>
      </c>
      <c r="C1239" t="str">
        <f t="shared" si="344"/>
        <v>-87.0231293582955-1138.63444735078i</v>
      </c>
      <c r="D1239" t="str">
        <f t="shared" si="345"/>
        <v>3.47812494319477-171.169980387106i</v>
      </c>
      <c r="E1239" t="str">
        <f t="shared" si="346"/>
        <v>162.374263911534-0.875407097515707i</v>
      </c>
      <c r="F1239" t="str">
        <f t="shared" si="347"/>
        <v>2.90990990075679-1606.32088291084i</v>
      </c>
      <c r="G1239" t="str">
        <f t="shared" si="348"/>
        <v>0.999999996854501-0.0000560847461539414i</v>
      </c>
      <c r="H1239" t="str">
        <f t="shared" si="349"/>
        <v>15.1544099079723+1.37128631519305i</v>
      </c>
      <c r="I1239" t="str">
        <f t="shared" si="350"/>
        <v>15.2121206189821-164.786216313322i</v>
      </c>
      <c r="K1239" t="str">
        <f t="shared" si="351"/>
        <v>0.327257378429469-0.029930551195444i</v>
      </c>
      <c r="L1239" t="str">
        <f t="shared" si="352"/>
        <v>0.000416666666666667-5.05820141525476i</v>
      </c>
      <c r="M1239" t="str">
        <f t="shared" si="353"/>
        <v>0.005-12.5859952861928i</v>
      </c>
      <c r="N1239">
        <f t="shared" si="354"/>
        <v>85.629515891680455</v>
      </c>
      <c r="O1239">
        <f t="shared" si="355"/>
        <v>61.152980499599209</v>
      </c>
      <c r="P1239" s="3">
        <f t="shared" si="356"/>
        <v>61.152980499599209</v>
      </c>
      <c r="Q1239" s="3">
        <f t="shared" si="357"/>
        <v>-94.370484108319545</v>
      </c>
      <c r="R1239">
        <f t="shared" si="358"/>
        <v>85.629515891680455</v>
      </c>
      <c r="S1239">
        <f t="shared" si="359"/>
        <v>9.2980881359699799E-2</v>
      </c>
      <c r="T1239">
        <f t="shared" si="342"/>
        <v>61.152980499599209</v>
      </c>
    </row>
    <row r="1240" spans="1:20" x14ac:dyDescent="0.25">
      <c r="A1240">
        <f t="shared" si="343"/>
        <v>586.43612881678393</v>
      </c>
      <c r="B1240">
        <f t="shared" si="360"/>
        <v>93.334208708866655</v>
      </c>
      <c r="C1240" t="str">
        <f t="shared" si="344"/>
        <v>-87.0168429939749-1134.2599942772i</v>
      </c>
      <c r="D1240" t="str">
        <f t="shared" si="345"/>
        <v>3.47812494276222-170.522000171036i</v>
      </c>
      <c r="E1240" t="str">
        <f t="shared" si="346"/>
        <v>162.373545460423-0.878662353025068i</v>
      </c>
      <c r="F1240" t="str">
        <f t="shared" si="347"/>
        <v>2.90990990068709-1600.23997225895i</v>
      </c>
      <c r="G1240" t="str">
        <f t="shared" si="348"/>
        <v>0.99999999683055-0.000056297868187978i</v>
      </c>
      <c r="H1240" t="str">
        <f t="shared" si="349"/>
        <v>15.1544319529073+1.37649810288403i</v>
      </c>
      <c r="I1240" t="str">
        <f t="shared" si="350"/>
        <v>15.2121308124905-164.162433213413i</v>
      </c>
      <c r="K1240" t="str">
        <f t="shared" si="351"/>
        <v>0.327236670105985-0.0300423825120059i</v>
      </c>
      <c r="L1240" t="str">
        <f t="shared" si="352"/>
        <v>0.000416666666666667-5.03905301380232i</v>
      </c>
      <c r="M1240" t="str">
        <f t="shared" si="353"/>
        <v>0.005-12.5383495578729i</v>
      </c>
      <c r="N1240">
        <f t="shared" si="354"/>
        <v>85.613041801684446</v>
      </c>
      <c r="O1240">
        <f t="shared" si="355"/>
        <v>61.119737656602652</v>
      </c>
      <c r="P1240" s="3">
        <f t="shared" si="356"/>
        <v>61.119737656602652</v>
      </c>
      <c r="Q1240" s="3">
        <f t="shared" si="357"/>
        <v>-94.386958198315554</v>
      </c>
      <c r="R1240">
        <f t="shared" si="358"/>
        <v>85.613041801684446</v>
      </c>
      <c r="S1240">
        <f t="shared" si="359"/>
        <v>9.3334208708866648E-2</v>
      </c>
      <c r="T1240">
        <f t="shared" si="342"/>
        <v>61.119737656602652</v>
      </c>
    </row>
    <row r="1241" spans="1:20" x14ac:dyDescent="0.25">
      <c r="A1241">
        <f t="shared" si="343"/>
        <v>588.66458610628774</v>
      </c>
      <c r="B1241">
        <f t="shared" si="360"/>
        <v>93.688878701960348</v>
      </c>
      <c r="C1241" t="str">
        <f t="shared" si="344"/>
        <v>-87.0105096798009-1129.90186722266i</v>
      </c>
      <c r="D1241" t="str">
        <f t="shared" si="345"/>
        <v>3.4781249423264-169.876472971186i</v>
      </c>
      <c r="E1241" t="str">
        <f t="shared" si="346"/>
        <v>162.372821644685-0.881929173133986i</v>
      </c>
      <c r="F1241" t="str">
        <f t="shared" si="347"/>
        <v>2.90990990061686-1594.18208159629i</v>
      </c>
      <c r="G1241" t="str">
        <f t="shared" si="348"/>
        <v>0.999999996806416-0.0000565118000857284i</v>
      </c>
      <c r="H1241" t="str">
        <f t="shared" si="349"/>
        <v>15.1544541657478+1.38172970566494i</v>
      </c>
      <c r="I1241" t="str">
        <f t="shared" si="350"/>
        <v>15.2121410836303-163.541011645442i</v>
      </c>
      <c r="K1241" t="str">
        <f t="shared" si="351"/>
        <v>0.327215806755891-0.0301546172356831i</v>
      </c>
      <c r="L1241" t="str">
        <f t="shared" si="352"/>
        <v>0.000416666666666667-5.01997710081921i</v>
      </c>
      <c r="M1241" t="str">
        <f t="shared" si="353"/>
        <v>0.005-12.4908841979208i</v>
      </c>
      <c r="N1241">
        <f t="shared" si="354"/>
        <v>85.596506628827001</v>
      </c>
      <c r="O1241">
        <f t="shared" si="355"/>
        <v>61.086492559580485</v>
      </c>
      <c r="P1241" s="3">
        <f t="shared" si="356"/>
        <v>61.086492559580485</v>
      </c>
      <c r="Q1241" s="3">
        <f t="shared" si="357"/>
        <v>-94.403493371172999</v>
      </c>
      <c r="R1241">
        <f t="shared" si="358"/>
        <v>85.596506628827001</v>
      </c>
      <c r="S1241">
        <f t="shared" si="359"/>
        <v>9.3688878701960354E-2</v>
      </c>
      <c r="T1241">
        <f t="shared" si="342"/>
        <v>61.086492559580485</v>
      </c>
    </row>
    <row r="1242" spans="1:20" x14ac:dyDescent="0.25">
      <c r="A1242">
        <f t="shared" si="343"/>
        <v>590.90151153349166</v>
      </c>
      <c r="B1242">
        <f t="shared" si="360"/>
        <v>94.044896441027802</v>
      </c>
      <c r="C1242" t="str">
        <f t="shared" si="344"/>
        <v>-87.004129072096-1125.5600035985i</v>
      </c>
      <c r="D1242" t="str">
        <f t="shared" si="345"/>
        <v>3.47812494188724-169.233389501432i</v>
      </c>
      <c r="E1242" t="str">
        <f t="shared" si="346"/>
        <v>162.372092425066-0.885207592769178i</v>
      </c>
      <c r="F1242" t="str">
        <f t="shared" si="347"/>
        <v>2.90990990054612-1588.14712377809i</v>
      </c>
      <c r="G1242" t="str">
        <f t="shared" si="348"/>
        <v>0.999999996782099-0.0000567265449246748i</v>
      </c>
      <c r="H1242" t="str">
        <f t="shared" si="349"/>
        <v>15.1544765477729+1.38698119895097i</v>
      </c>
      <c r="I1242" t="str">
        <f t="shared" si="350"/>
        <v>15.212151432993-162.921942670055i</v>
      </c>
      <c r="K1242" t="str">
        <f t="shared" si="351"/>
        <v>0.327194787238829-0.0302672566574431i</v>
      </c>
      <c r="L1242" t="str">
        <f t="shared" si="352"/>
        <v>0.000416666666666667-5.00097340189201i</v>
      </c>
      <c r="M1242" t="str">
        <f t="shared" si="353"/>
        <v>0.005-12.4435985235313i</v>
      </c>
      <c r="N1242">
        <f t="shared" si="354"/>
        <v>85.579910158146731</v>
      </c>
      <c r="O1242">
        <f t="shared" si="355"/>
        <v>61.053245191714922</v>
      </c>
      <c r="P1242" s="3">
        <f t="shared" si="356"/>
        <v>61.053245191714922</v>
      </c>
      <c r="Q1242" s="3">
        <f t="shared" si="357"/>
        <v>-94.420089841853269</v>
      </c>
      <c r="R1242">
        <f t="shared" si="358"/>
        <v>85.579910158146731</v>
      </c>
      <c r="S1242">
        <f t="shared" si="359"/>
        <v>9.40448964410278E-2</v>
      </c>
      <c r="T1242">
        <f t="shared" si="342"/>
        <v>61.053245191714922</v>
      </c>
    </row>
    <row r="1243" spans="1:20" x14ac:dyDescent="0.25">
      <c r="A1243">
        <f t="shared" si="343"/>
        <v>593.1469372773189</v>
      </c>
      <c r="B1243">
        <f t="shared" si="360"/>
        <v>94.402267047503713</v>
      </c>
      <c r="C1243" t="str">
        <f t="shared" si="344"/>
        <v>-86.9977008247753-1121.23434105122i</v>
      </c>
      <c r="D1243" t="str">
        <f t="shared" si="345"/>
        <v>3.47812494144475-168.592740510802i</v>
      </c>
      <c r="E1243" t="str">
        <f t="shared" si="346"/>
        <v>162.371357762044-0.888497646891061i</v>
      </c>
      <c r="F1243" t="str">
        <f t="shared" si="347"/>
        <v>2.9099099004748-1582.13501198944i</v>
      </c>
      <c r="G1243" t="str">
        <f t="shared" si="348"/>
        <v>0.999999996757597-0.0000569421057939933i</v>
      </c>
      <c r="H1243" t="str">
        <f t="shared" si="349"/>
        <v>15.1544991002718+1.39225265844526i</v>
      </c>
      <c r="I1243" t="str">
        <f t="shared" si="350"/>
        <v>15.2121618611744-162.305217381738i</v>
      </c>
      <c r="K1243" t="str">
        <f t="shared" si="351"/>
        <v>0.327173610406354-0.0303803020704771i</v>
      </c>
      <c r="L1243" t="str">
        <f t="shared" si="352"/>
        <v>0.000416666666666667-4.98204164364616i</v>
      </c>
      <c r="M1243" t="str">
        <f t="shared" si="353"/>
        <v>0.005-12.3964918544843i</v>
      </c>
      <c r="N1243">
        <f t="shared" si="354"/>
        <v>85.563252174057538</v>
      </c>
      <c r="O1243">
        <f t="shared" si="355"/>
        <v>61.019995536065693</v>
      </c>
      <c r="P1243" s="3">
        <f t="shared" si="356"/>
        <v>61.019995536065693</v>
      </c>
      <c r="Q1243" s="3">
        <f t="shared" si="357"/>
        <v>-94.436747825942462</v>
      </c>
      <c r="R1243">
        <f t="shared" si="358"/>
        <v>85.563252174057538</v>
      </c>
      <c r="S1243">
        <f t="shared" si="359"/>
        <v>9.4402267047503707E-2</v>
      </c>
      <c r="T1243">
        <f t="shared" si="342"/>
        <v>61.019995536065693</v>
      </c>
    </row>
    <row r="1244" spans="1:20" x14ac:dyDescent="0.25">
      <c r="A1244">
        <f t="shared" si="343"/>
        <v>595.40089563897277</v>
      </c>
      <c r="B1244">
        <f t="shared" si="360"/>
        <v>94.76099566228423</v>
      </c>
      <c r="C1244" t="str">
        <f t="shared" si="344"/>
        <v>-86.9912245893231-1116.92481746145i</v>
      </c>
      <c r="D1244" t="str">
        <f t="shared" si="345"/>
        <v>3.47812494099887-167.954516783344i</v>
      </c>
      <c r="E1244" t="str">
        <f t="shared" si="346"/>
        <v>162.370617615811-0.891799370492161i</v>
      </c>
      <c r="F1244" t="str">
        <f t="shared" si="347"/>
        <v>2.90990990040297-1576.14565974409i</v>
      </c>
      <c r="G1244" t="str">
        <f t="shared" si="348"/>
        <v>0.999999996732907-0.0000571584857945993i</v>
      </c>
      <c r="H1244" t="str">
        <f t="shared" si="349"/>
        <v>15.1545218245429+1.39754416013992i</v>
      </c>
      <c r="I1244" t="str">
        <f t="shared" si="350"/>
        <v>15.2121723687745-161.690826908691i</v>
      </c>
      <c r="K1244" t="str">
        <f t="shared" si="351"/>
        <v>0.327152275101891-0.0304937547701802i</v>
      </c>
      <c r="L1244" t="str">
        <f t="shared" si="352"/>
        <v>0.000416666666666667-4.96318155374196i</v>
      </c>
      <c r="M1244" t="str">
        <f t="shared" si="353"/>
        <v>0.005-12.3495635131344i</v>
      </c>
      <c r="N1244">
        <f t="shared" si="354"/>
        <v>85.546532460348104</v>
      </c>
      <c r="O1244">
        <f t="shared" si="355"/>
        <v>60.986743575568084</v>
      </c>
      <c r="P1244" s="3">
        <f t="shared" si="356"/>
        <v>60.986743575568084</v>
      </c>
      <c r="Q1244" s="3">
        <f t="shared" si="357"/>
        <v>-94.453467539651896</v>
      </c>
      <c r="R1244">
        <f t="shared" si="358"/>
        <v>85.546532460348104</v>
      </c>
      <c r="S1244">
        <f t="shared" si="359"/>
        <v>9.4760995662284228E-2</v>
      </c>
      <c r="T1244">
        <f t="shared" si="342"/>
        <v>60.986743575568084</v>
      </c>
    </row>
    <row r="1245" spans="1:20" x14ac:dyDescent="0.25">
      <c r="A1245">
        <f t="shared" si="343"/>
        <v>597.66341904240085</v>
      </c>
      <c r="B1245">
        <f t="shared" si="360"/>
        <v>95.12108744580091</v>
      </c>
      <c r="C1245" t="str">
        <f t="shared" si="344"/>
        <v>-86.9847000147844-1112.63137094325i</v>
      </c>
      <c r="D1245" t="str">
        <f t="shared" si="345"/>
        <v>3.47812494054961-167.318709137997i</v>
      </c>
      <c r="E1245" t="str">
        <f t="shared" si="346"/>
        <v>162.369871946286-0.895112798596017i</v>
      </c>
      <c r="F1245" t="str">
        <f t="shared" si="347"/>
        <v>2.90990990033059-1570.17898088322i</v>
      </c>
      <c r="G1245" t="str">
        <f t="shared" si="348"/>
        <v>0.99999999670803-0.0000573756880391915i</v>
      </c>
      <c r="H1245" t="str">
        <f t="shared" si="349"/>
        <v>15.1545447218952+1.40285578031729i</v>
      </c>
      <c r="I1245" t="str">
        <f t="shared" si="350"/>
        <v>15.2121829563987-161.078762412709i</v>
      </c>
      <c r="K1245" t="str">
        <f t="shared" si="351"/>
        <v>0.327130780160672-0.0306076160541302i</v>
      </c>
      <c r="L1245" t="str">
        <f t="shared" si="352"/>
        <v>0.000416666666666667-4.94439286087065i</v>
      </c>
      <c r="M1245" t="str">
        <f t="shared" si="353"/>
        <v>0.005-12.3028128244017i</v>
      </c>
      <c r="N1245">
        <f t="shared" si="354"/>
        <v>85.529750800182015</v>
      </c>
      <c r="O1245">
        <f t="shared" si="355"/>
        <v>60.953489293033407</v>
      </c>
      <c r="P1245" s="3">
        <f t="shared" si="356"/>
        <v>60.953489293033407</v>
      </c>
      <c r="Q1245" s="3">
        <f t="shared" si="357"/>
        <v>-94.470249199817985</v>
      </c>
      <c r="R1245">
        <f t="shared" si="358"/>
        <v>85.529750800182015</v>
      </c>
      <c r="S1245">
        <f t="shared" si="359"/>
        <v>9.5121087445800917E-2</v>
      </c>
      <c r="T1245">
        <f t="shared" si="342"/>
        <v>60.953489293033407</v>
      </c>
    </row>
    <row r="1246" spans="1:20" x14ac:dyDescent="0.25">
      <c r="A1246">
        <f t="shared" si="343"/>
        <v>599.93454003476199</v>
      </c>
      <c r="B1246">
        <f t="shared" si="360"/>
        <v>95.482547578094952</v>
      </c>
      <c r="C1246" t="str">
        <f t="shared" si="344"/>
        <v>-86.9781267477505-1108.35393984311i</v>
      </c>
      <c r="D1246" t="str">
        <f t="shared" si="345"/>
        <v>3.47812494009694-166.685308428454i</v>
      </c>
      <c r="E1246" t="str">
        <f t="shared" si="346"/>
        <v>162.369120713106-0.898437966256995i</v>
      </c>
      <c r="F1246" t="str">
        <f t="shared" si="347"/>
        <v>2.90990990025764-1564.23488957413i</v>
      </c>
      <c r="G1246" t="str">
        <f t="shared" si="348"/>
        <v>0.999999996682964-0.0000575937156522968i</v>
      </c>
      <c r="H1246" t="str">
        <f t="shared" si="349"/>
        <v>15.1545677936473+1.40818759555095i</v>
      </c>
      <c r="I1246" t="str">
        <f t="shared" si="350"/>
        <v>15.2121936246564-160.469015089038i</v>
      </c>
      <c r="K1246" t="str">
        <f t="shared" si="351"/>
        <v>0.327109124409692-0.0307218872220667i</v>
      </c>
      <c r="L1246" t="str">
        <f t="shared" si="352"/>
        <v>0.000416666666666667-4.9256752947506i</v>
      </c>
      <c r="M1246" t="str">
        <f t="shared" si="353"/>
        <v>0.005-12.2562391157618i</v>
      </c>
      <c r="N1246">
        <f t="shared" si="354"/>
        <v>85.512906976097099</v>
      </c>
      <c r="O1246">
        <f t="shared" si="355"/>
        <v>60.920232671147289</v>
      </c>
      <c r="P1246" s="3">
        <f t="shared" si="356"/>
        <v>60.920232671147289</v>
      </c>
      <c r="Q1246" s="3">
        <f t="shared" si="357"/>
        <v>-94.487093023902901</v>
      </c>
      <c r="R1246">
        <f t="shared" si="358"/>
        <v>85.512906976097099</v>
      </c>
      <c r="S1246">
        <f t="shared" si="359"/>
        <v>9.5482547578094948E-2</v>
      </c>
      <c r="T1246">
        <f t="shared" si="342"/>
        <v>60.920232671147289</v>
      </c>
    </row>
    <row r="1247" spans="1:20" x14ac:dyDescent="0.25">
      <c r="A1247">
        <f t="shared" si="343"/>
        <v>602.21429128689408</v>
      </c>
      <c r="B1247">
        <f t="shared" si="360"/>
        <v>95.84538125889172</v>
      </c>
      <c r="C1247" t="str">
        <f t="shared" si="344"/>
        <v>-86.9715044323382-1104.09246273911i</v>
      </c>
      <c r="D1247" t="str">
        <f t="shared" si="345"/>
        <v>3.47812493964081-166.054305543032i</v>
      </c>
      <c r="E1247" t="str">
        <f t="shared" si="346"/>
        <v>162.368363875627-0.901774908558689i</v>
      </c>
      <c r="F1247" t="str">
        <f t="shared" si="347"/>
        <v>2.90990990018413-1558.31330030908i</v>
      </c>
      <c r="G1247" t="str">
        <f t="shared" si="348"/>
        <v>0.999999996657706-0.0000578125717703152i</v>
      </c>
      <c r="H1247" t="str">
        <f t="shared" si="349"/>
        <v>15.1545910411279+1.41353968270685i</v>
      </c>
      <c r="I1247" t="str">
        <f t="shared" si="350"/>
        <v>15.2122043741618-159.861576166261i</v>
      </c>
      <c r="K1247" t="str">
        <f t="shared" si="351"/>
        <v>0.327087306667649-0.0308365695758685i</v>
      </c>
      <c r="L1247" t="str">
        <f t="shared" si="352"/>
        <v>0.000416666666666667-4.90702858612332i</v>
      </c>
      <c r="M1247" t="str">
        <f t="shared" si="353"/>
        <v>0.005-12.2098417172363i</v>
      </c>
      <c r="N1247">
        <f t="shared" si="354"/>
        <v>85.496000770005509</v>
      </c>
      <c r="O1247">
        <f t="shared" si="355"/>
        <v>60.886973692468949</v>
      </c>
      <c r="P1247" s="3">
        <f t="shared" si="356"/>
        <v>60.886973692468949</v>
      </c>
      <c r="Q1247" s="3">
        <f t="shared" si="357"/>
        <v>-94.503999229994491</v>
      </c>
      <c r="R1247">
        <f t="shared" si="358"/>
        <v>85.496000770005509</v>
      </c>
      <c r="S1247">
        <f t="shared" si="359"/>
        <v>9.5845381258891721E-2</v>
      </c>
      <c r="T1247">
        <f t="shared" si="342"/>
        <v>60.886973692468949</v>
      </c>
    </row>
    <row r="1248" spans="1:20" x14ac:dyDescent="0.25">
      <c r="A1248">
        <f t="shared" si="343"/>
        <v>604.5027055937843</v>
      </c>
      <c r="B1248">
        <f t="shared" si="360"/>
        <v>96.209593707675509</v>
      </c>
      <c r="C1248" t="str">
        <f t="shared" si="344"/>
        <v>-86.9648327101783-1099.84687844009i</v>
      </c>
      <c r="D1248" t="str">
        <f t="shared" si="345"/>
        <v>3.47812493918122-165.425691404545i</v>
      </c>
      <c r="E1248" t="str">
        <f t="shared" si="346"/>
        <v>162.367601392921-0.905123660612982i</v>
      </c>
      <c r="F1248" t="str">
        <f t="shared" si="347"/>
        <v>2.90990990011008-1552.41412790402i</v>
      </c>
      <c r="G1248" t="str">
        <f t="shared" si="348"/>
        <v>0.999999996632257-0.0000580322595415655i</v>
      </c>
      <c r="H1248" t="str">
        <f t="shared" si="349"/>
        <v>15.1546144656757+1.41891211894448i</v>
      </c>
      <c r="I1248" t="str">
        <f t="shared" si="350"/>
        <v>15.2122152055338-159.256436906168i</v>
      </c>
      <c r="K1248" t="str">
        <f t="shared" si="351"/>
        <v>0.327065325744895-0.0309516644195319i</v>
      </c>
      <c r="L1248" t="str">
        <f t="shared" si="352"/>
        <v>0.000416666666666667-4.88845246674966i</v>
      </c>
      <c r="M1248" t="str">
        <f t="shared" si="353"/>
        <v>0.005-12.163619961383i</v>
      </c>
      <c r="N1248">
        <f t="shared" si="354"/>
        <v>85.47903196319362</v>
      </c>
      <c r="O1248">
        <f t="shared" si="355"/>
        <v>60.853712339430729</v>
      </c>
      <c r="P1248" s="3">
        <f t="shared" si="356"/>
        <v>60.853712339430729</v>
      </c>
      <c r="Q1248" s="3">
        <f t="shared" si="357"/>
        <v>-94.52096803680638</v>
      </c>
      <c r="R1248">
        <f t="shared" si="358"/>
        <v>85.47903196319362</v>
      </c>
      <c r="S1248">
        <f t="shared" si="359"/>
        <v>9.6209593707675511E-2</v>
      </c>
      <c r="T1248">
        <f t="shared" si="342"/>
        <v>60.853712339430729</v>
      </c>
    </row>
    <row r="1249" spans="1:20" x14ac:dyDescent="0.25">
      <c r="A1249">
        <f t="shared" si="343"/>
        <v>606.79981587504074</v>
      </c>
      <c r="B1249">
        <f t="shared" si="360"/>
        <v>96.575190163764674</v>
      </c>
      <c r="C1249" t="str">
        <f t="shared" si="344"/>
        <v>-86.9581112203955-1095.6171259847i</v>
      </c>
      <c r="D1249" t="str">
        <f t="shared" si="345"/>
        <v>3.4781249387181-164.799456970165i</v>
      </c>
      <c r="E1249" t="str">
        <f t="shared" si="346"/>
        <v>162.366833223772-0.908484257559039i</v>
      </c>
      <c r="F1249" t="str">
        <f t="shared" si="347"/>
        <v>2.90990990003546-1546.53728749736i</v>
      </c>
      <c r="G1249" t="str">
        <f t="shared" si="348"/>
        <v>0.999999996606613-0.0000582527821263297i</v>
      </c>
      <c r="H1249" t="str">
        <f t="shared" si="349"/>
        <v>15.1546380686399+1.42430498171799i</v>
      </c>
      <c r="I1249" t="str">
        <f t="shared" si="350"/>
        <v>15.2122261193959-158.65358860363i</v>
      </c>
      <c r="K1249" t="str">
        <f t="shared" si="351"/>
        <v>0.32704318044338-0.0310671730591487i</v>
      </c>
      <c r="L1249" t="str">
        <f t="shared" si="352"/>
        <v>0.000416666666666667-4.86994666940592i</v>
      </c>
      <c r="M1249" t="str">
        <f t="shared" si="353"/>
        <v>0.005-12.1175731832865i</v>
      </c>
      <c r="N1249">
        <f t="shared" si="354"/>
        <v>85.462000336321722</v>
      </c>
      <c r="O1249">
        <f t="shared" si="355"/>
        <v>60.820448594336504</v>
      </c>
      <c r="P1249" s="3">
        <f t="shared" si="356"/>
        <v>60.820448594336504</v>
      </c>
      <c r="Q1249" s="3">
        <f t="shared" si="357"/>
        <v>-94.537999663678278</v>
      </c>
      <c r="R1249">
        <f t="shared" si="358"/>
        <v>85.462000336321722</v>
      </c>
      <c r="S1249">
        <f t="shared" si="359"/>
        <v>9.6575190163764674E-2</v>
      </c>
      <c r="T1249">
        <f t="shared" si="342"/>
        <v>60.820448594336504</v>
      </c>
    </row>
    <row r="1250" spans="1:20" x14ac:dyDescent="0.25">
      <c r="A1250">
        <f t="shared" si="343"/>
        <v>609.10565517536588</v>
      </c>
      <c r="B1250">
        <f t="shared" si="360"/>
        <v>96.942175886386977</v>
      </c>
      <c r="C1250" t="str">
        <f t="shared" si="344"/>
        <v>-86.9513395996012-1091.40314464063i</v>
      </c>
      <c r="D1250" t="str">
        <f t="shared" si="345"/>
        <v>3.47812493825148-164.175593231302i</v>
      </c>
      <c r="E1250" t="str">
        <f t="shared" si="346"/>
        <v>162.366059326681-0.911856734562776i</v>
      </c>
      <c r="F1250" t="str">
        <f t="shared" si="347"/>
        <v>2.90990989996028-1540.68269454881i</v>
      </c>
      <c r="G1250" t="str">
        <f t="shared" si="348"/>
        <v>0.999999996580775-0.0000584741426968988i</v>
      </c>
      <c r="H1250" t="str">
        <f t="shared" si="349"/>
        <v>15.1546618513798+1.42971834877728i</v>
      </c>
      <c r="I1250" t="str">
        <f t="shared" si="350"/>
        <v>15.2122371163767-158.053022586477i</v>
      </c>
      <c r="K1250" t="str">
        <f t="shared" si="351"/>
        <v>0.327020869556596-0.0311830968028821i</v>
      </c>
      <c r="L1250" t="str">
        <f t="shared" si="352"/>
        <v>0.000416666666666667-4.85151092787998i</v>
      </c>
      <c r="M1250" t="str">
        <f t="shared" si="353"/>
        <v>0.005-12.0717007205484i</v>
      </c>
      <c r="N1250">
        <f t="shared" si="354"/>
        <v>85.444905669423903</v>
      </c>
      <c r="O1250">
        <f t="shared" si="355"/>
        <v>60.787182439361523</v>
      </c>
      <c r="P1250" s="3">
        <f t="shared" si="356"/>
        <v>60.787182439361523</v>
      </c>
      <c r="Q1250" s="3">
        <f t="shared" si="357"/>
        <v>-94.555094330576097</v>
      </c>
      <c r="R1250">
        <f t="shared" si="358"/>
        <v>85.444905669423903</v>
      </c>
      <c r="S1250">
        <f t="shared" si="359"/>
        <v>9.6942175886386983E-2</v>
      </c>
      <c r="T1250">
        <f t="shared" si="342"/>
        <v>60.787182439361523</v>
      </c>
    </row>
    <row r="1251" spans="1:20" x14ac:dyDescent="0.25">
      <c r="A1251">
        <f t="shared" si="343"/>
        <v>611.42025666503218</v>
      </c>
      <c r="B1251">
        <f t="shared" si="360"/>
        <v>97.310556154755247</v>
      </c>
      <c r="C1251" t="str">
        <f t="shared" si="344"/>
        <v>-86.9445174818671-1087.20487390366i</v>
      </c>
      <c r="D1251" t="str">
        <f t="shared" si="345"/>
        <v>3.4781249377813-163.554091213465i</v>
      </c>
      <c r="E1251" t="str">
        <f t="shared" si="346"/>
        <v>162.365279659856-0.915241126815102i</v>
      </c>
      <c r="F1251" t="str">
        <f t="shared" si="347"/>
        <v>2.90990989988452-1534.85026483805i</v>
      </c>
      <c r="G1251" t="str">
        <f t="shared" si="348"/>
        <v>0.999999996554739-0.0000586963444376189i</v>
      </c>
      <c r="H1251" t="str">
        <f t="shared" si="349"/>
        <v>15.154685815265+1.43515229816921i</v>
      </c>
      <c r="I1251" t="str">
        <f t="shared" si="350"/>
        <v>15.212248197109-157.454730215363i</v>
      </c>
      <c r="K1251" t="str">
        <f t="shared" si="351"/>
        <v>0.326998391869524-0.0312994369609443i</v>
      </c>
      <c r="L1251" t="str">
        <f t="shared" si="352"/>
        <v>0.000416666666666667-4.83314497696751i</v>
      </c>
      <c r="M1251" t="str">
        <f t="shared" si="353"/>
        <v>0.005-12.026001913278i</v>
      </c>
      <c r="N1251">
        <f t="shared" si="354"/>
        <v>85.427747741908007</v>
      </c>
      <c r="O1251">
        <f t="shared" si="355"/>
        <v>60.753913856550867</v>
      </c>
      <c r="P1251" s="3">
        <f t="shared" si="356"/>
        <v>60.753913856550867</v>
      </c>
      <c r="Q1251" s="3">
        <f t="shared" si="357"/>
        <v>-94.572252258091993</v>
      </c>
      <c r="R1251">
        <f t="shared" si="358"/>
        <v>85.427747741908007</v>
      </c>
      <c r="S1251">
        <f t="shared" si="359"/>
        <v>9.7310556154755243E-2</v>
      </c>
      <c r="T1251">
        <f t="shared" si="342"/>
        <v>60.753913856550867</v>
      </c>
    </row>
    <row r="1252" spans="1:20" x14ac:dyDescent="0.25">
      <c r="A1252">
        <f t="shared" si="343"/>
        <v>613.74365364035941</v>
      </c>
      <c r="B1252">
        <f t="shared" si="360"/>
        <v>97.680336268143321</v>
      </c>
      <c r="C1252" t="str">
        <f t="shared" si="344"/>
        <v>-86.9376444987152-1083.02225349689i</v>
      </c>
      <c r="D1252" t="str">
        <f t="shared" si="345"/>
        <v>3.47812493730754-162.934941976139i</v>
      </c>
      <c r="E1252" t="str">
        <f t="shared" si="346"/>
        <v>162.364494181217-0.918637469530864i</v>
      </c>
      <c r="F1252" t="str">
        <f t="shared" si="347"/>
        <v>2.90990989980818-1529.03991446365i</v>
      </c>
      <c r="G1252" t="str">
        <f t="shared" si="348"/>
        <v>0.999999996528505-0.0000589193905449361i</v>
      </c>
      <c r="H1252" t="str">
        <f t="shared" si="349"/>
        <v>15.1547099616758+1.44060690823871i</v>
      </c>
      <c r="I1252" t="str">
        <f t="shared" si="350"/>
        <v>15.2122593622311-156.858702883661i</v>
      </c>
      <c r="K1252" t="str">
        <f t="shared" si="351"/>
        <v>0.326975746158582-0.0314161948455726i</v>
      </c>
      <c r="L1252" t="str">
        <f t="shared" si="352"/>
        <v>0.000416666666666667-4.81484855246812i</v>
      </c>
      <c r="M1252" t="str">
        <f t="shared" si="353"/>
        <v>0.005-11.9804761040825i</v>
      </c>
      <c r="N1252">
        <f t="shared" si="354"/>
        <v>85.410526332555719</v>
      </c>
      <c r="O1252">
        <f t="shared" si="355"/>
        <v>60.720642827819148</v>
      </c>
      <c r="P1252" s="3">
        <f t="shared" si="356"/>
        <v>60.720642827819148</v>
      </c>
      <c r="Q1252" s="3">
        <f t="shared" si="357"/>
        <v>-94.589473667444281</v>
      </c>
      <c r="R1252">
        <f t="shared" si="358"/>
        <v>85.410526332555719</v>
      </c>
      <c r="S1252">
        <f t="shared" si="359"/>
        <v>9.768033626814332E-2</v>
      </c>
      <c r="T1252">
        <f t="shared" si="342"/>
        <v>60.720642827819148</v>
      </c>
    </row>
    <row r="1253" spans="1:20" x14ac:dyDescent="0.25">
      <c r="A1253">
        <f t="shared" si="343"/>
        <v>616.07587952419283</v>
      </c>
      <c r="B1253">
        <f t="shared" si="360"/>
        <v>98.051521545962274</v>
      </c>
      <c r="C1253" t="str">
        <f t="shared" si="344"/>
        <v>-86.9307202791026-1078.85522336979i</v>
      </c>
      <c r="D1253" t="str">
        <f t="shared" si="345"/>
        <v>3.47812493683018-162.318136612654i</v>
      </c>
      <c r="E1253" t="str">
        <f t="shared" si="346"/>
        <v>162.363702848388-0.922045797948704i</v>
      </c>
      <c r="F1253" t="str">
        <f t="shared" si="347"/>
        <v>2.90990989973126-1523.25155984174i</v>
      </c>
      <c r="G1253" t="str">
        <f t="shared" si="348"/>
        <v>0.999999996502072-0.0000591432842274435i</v>
      </c>
      <c r="H1253" t="str">
        <f t="shared" si="349"/>
        <v>15.1547342920027+1.44608225762992i</v>
      </c>
      <c r="I1253" t="str">
        <f t="shared" si="350"/>
        <v>15.2122706123855-156.264932017314i</v>
      </c>
      <c r="K1253" t="str">
        <f t="shared" si="351"/>
        <v>0.326952931191565-0.0315333717710048i</v>
      </c>
      <c r="L1253" t="str">
        <f t="shared" si="352"/>
        <v>0.000416666666666667-4.79662139118163i</v>
      </c>
      <c r="M1253" t="str">
        <f t="shared" si="353"/>
        <v>0.005-11.9351226380578i</v>
      </c>
      <c r="N1253">
        <f t="shared" si="354"/>
        <v>85.393241219522039</v>
      </c>
      <c r="O1253">
        <f t="shared" si="355"/>
        <v>60.687369334948912</v>
      </c>
      <c r="P1253" s="3">
        <f t="shared" si="356"/>
        <v>60.687369334948912</v>
      </c>
      <c r="Q1253" s="3">
        <f t="shared" si="357"/>
        <v>-94.606758780477961</v>
      </c>
      <c r="R1253">
        <f t="shared" si="358"/>
        <v>85.393241219522039</v>
      </c>
      <c r="S1253">
        <f t="shared" si="359"/>
        <v>9.8051521545962278E-2</v>
      </c>
      <c r="T1253">
        <f t="shared" si="342"/>
        <v>60.687369334948912</v>
      </c>
    </row>
    <row r="1254" spans="1:20" x14ac:dyDescent="0.25">
      <c r="A1254">
        <f t="shared" si="343"/>
        <v>618.41696786638477</v>
      </c>
      <c r="B1254">
        <f t="shared" si="360"/>
        <v>98.424117327836939</v>
      </c>
      <c r="C1254" t="str">
        <f t="shared" si="344"/>
        <v>-86.9237444494035-1074.70372369747i</v>
      </c>
      <c r="D1254" t="str">
        <f t="shared" si="345"/>
        <v>3.47812493634917-161.703666250059i</v>
      </c>
      <c r="E1254" t="str">
        <f t="shared" si="346"/>
        <v>162.362905618702-0.925466147328806i</v>
      </c>
      <c r="F1254" t="str">
        <f t="shared" si="347"/>
        <v>2.90990989965374-1517.48511770492i</v>
      </c>
      <c r="G1254" t="str">
        <f t="shared" si="348"/>
        <v>0.999999996475437-0.0000593680287059265i</v>
      </c>
      <c r="H1254" t="str">
        <f t="shared" si="349"/>
        <v>15.1547588076471+1.45157842528736i</v>
      </c>
      <c r="I1254" t="str">
        <f t="shared" si="350"/>
        <v>15.2122819482202-155.673409074737i</v>
      </c>
      <c r="K1254" t="str">
        <f t="shared" si="351"/>
        <v>0.326929945727592-0.0316509690534549i</v>
      </c>
      <c r="L1254" t="str">
        <f t="shared" si="352"/>
        <v>0.000416666666666667-4.77846323090419i</v>
      </c>
      <c r="M1254" t="str">
        <f t="shared" si="353"/>
        <v>0.005-11.8899408627793i</v>
      </c>
      <c r="N1254">
        <f t="shared" si="354"/>
        <v>85.375892180335924</v>
      </c>
      <c r="O1254">
        <f t="shared" si="355"/>
        <v>60.654093359590632</v>
      </c>
      <c r="P1254" s="3">
        <f t="shared" si="356"/>
        <v>60.654093359590632</v>
      </c>
      <c r="Q1254" s="3">
        <f t="shared" si="357"/>
        <v>-94.624107819664076</v>
      </c>
      <c r="R1254">
        <f t="shared" si="358"/>
        <v>85.375892180335924</v>
      </c>
      <c r="S1254">
        <f t="shared" si="359"/>
        <v>9.8424117327836944E-2</v>
      </c>
      <c r="T1254">
        <f t="shared" si="342"/>
        <v>60.654093359590632</v>
      </c>
    </row>
    <row r="1255" spans="1:20" x14ac:dyDescent="0.25">
      <c r="A1255">
        <f t="shared" si="343"/>
        <v>620.766952344277</v>
      </c>
      <c r="B1255">
        <f t="shared" si="360"/>
        <v>98.798128973682722</v>
      </c>
      <c r="C1255" t="str">
        <f t="shared" si="344"/>
        <v>-86.9167166333936-1070.56769487971i</v>
      </c>
      <c r="D1255" t="str">
        <f t="shared" si="345"/>
        <v>3.4781249358645-161.09152204899i</v>
      </c>
      <c r="E1255" t="str">
        <f t="shared" si="346"/>
        <v>162.362102449193-0.928898552952559i</v>
      </c>
      <c r="F1255" t="str">
        <f t="shared" si="347"/>
        <v>2.90990989957565-1511.74050510098i</v>
      </c>
      <c r="G1255" t="str">
        <f t="shared" si="348"/>
        <v>0.999999996448599-0.0000595936272134098i</v>
      </c>
      <c r="H1255" t="str">
        <f t="shared" si="349"/>
        <v>15.1547835100207+1.45709549045708i</v>
      </c>
      <c r="I1255" t="str">
        <f t="shared" si="350"/>
        <v>15.2122933703877-155.084125546673i</v>
      </c>
      <c r="K1255" t="str">
        <f t="shared" si="351"/>
        <v>0.326906788517054-0.0317689880110887i</v>
      </c>
      <c r="L1255" t="str">
        <f t="shared" si="352"/>
        <v>0.000416666666666667-4.7603738104246i</v>
      </c>
      <c r="M1255" t="str">
        <f t="shared" si="353"/>
        <v>0.005-11.8449301282918i</v>
      </c>
      <c r="N1255">
        <f t="shared" si="354"/>
        <v>85.358478991899588</v>
      </c>
      <c r="O1255">
        <f t="shared" si="355"/>
        <v>60.620814883260827</v>
      </c>
      <c r="P1255" s="3">
        <f t="shared" si="356"/>
        <v>60.620814883260827</v>
      </c>
      <c r="Q1255" s="3">
        <f t="shared" si="357"/>
        <v>-94.641521008100412</v>
      </c>
      <c r="R1255">
        <f t="shared" si="358"/>
        <v>85.358478991899588</v>
      </c>
      <c r="S1255">
        <f t="shared" si="359"/>
        <v>9.8798128973682717E-2</v>
      </c>
      <c r="T1255">
        <f t="shared" si="342"/>
        <v>60.620814883260827</v>
      </c>
    </row>
    <row r="1256" spans="1:20" x14ac:dyDescent="0.25">
      <c r="A1256">
        <f t="shared" si="343"/>
        <v>623.1258667631854</v>
      </c>
      <c r="B1256">
        <f t="shared" si="360"/>
        <v>99.173561863782723</v>
      </c>
      <c r="C1256" t="str">
        <f t="shared" si="344"/>
        <v>-86.9096364522342-1066.44707754019i</v>
      </c>
      <c r="D1256" t="str">
        <f t="shared" si="345"/>
        <v>3.47812493537615-160.481695203549i</v>
      </c>
      <c r="E1256" t="str">
        <f t="shared" si="346"/>
        <v>162.361293296597-0.932343050121081i</v>
      </c>
      <c r="F1256" t="str">
        <f t="shared" si="347"/>
        <v>2.90990989949696-1506.01763939172i</v>
      </c>
      <c r="G1256" t="str">
        <f t="shared" si="348"/>
        <v>0.999999996421558-0.0000598200829952031i</v>
      </c>
      <c r="H1256" t="str">
        <f t="shared" si="349"/>
        <v>15.1548084005465+1.46263353268786i</v>
      </c>
      <c r="I1256" t="str">
        <f t="shared" si="350"/>
        <v>15.2123048795457-154.497072956085i</v>
      </c>
      <c r="K1256" t="str">
        <f t="shared" si="351"/>
        <v>0.326883458301549-0.0318874299639971i</v>
      </c>
      <c r="L1256" t="str">
        <f t="shared" si="352"/>
        <v>0.000416666666666667-4.74235286952041i</v>
      </c>
      <c r="M1256" t="str">
        <f t="shared" si="353"/>
        <v>0.005-11.8000897871008i</v>
      </c>
      <c r="N1256">
        <f t="shared" si="354"/>
        <v>85.341001430488973</v>
      </c>
      <c r="O1256">
        <f t="shared" si="355"/>
        <v>60.587533887341721</v>
      </c>
      <c r="P1256" s="3">
        <f t="shared" si="356"/>
        <v>60.587533887341721</v>
      </c>
      <c r="Q1256" s="3">
        <f t="shared" si="357"/>
        <v>-94.658998569511027</v>
      </c>
      <c r="R1256">
        <f t="shared" si="358"/>
        <v>85.341001430488973</v>
      </c>
      <c r="S1256">
        <f t="shared" si="359"/>
        <v>9.9173561863782719E-2</v>
      </c>
      <c r="T1256">
        <f t="shared" si="342"/>
        <v>60.587533887341721</v>
      </c>
    </row>
    <row r="1257" spans="1:20" x14ac:dyDescent="0.25">
      <c r="A1257">
        <f t="shared" si="343"/>
        <v>625.49374505688547</v>
      </c>
      <c r="B1257">
        <f t="shared" si="360"/>
        <v>99.550421398865097</v>
      </c>
      <c r="C1257" t="str">
        <f t="shared" si="344"/>
        <v>-86.9025035244517-1062.34181252564i</v>
      </c>
      <c r="D1257" t="str">
        <f t="shared" si="345"/>
        <v>3.47812493488407-159.874176941171i</v>
      </c>
      <c r="E1257" t="str">
        <f t="shared" si="346"/>
        <v>162.36047811735-0.935799674153884i</v>
      </c>
      <c r="F1257" t="str">
        <f t="shared" si="347"/>
        <v>2.90990989941767-1500.31643825182i</v>
      </c>
      <c r="G1257" t="str">
        <f t="shared" si="348"/>
        <v>0.99999999639431-0.0000600473993089487i</v>
      </c>
      <c r="H1257" t="str">
        <f t="shared" si="349"/>
        <v>15.1548334806578+1.46819263183232i</v>
      </c>
      <c r="I1257" t="str">
        <f t="shared" si="350"/>
        <v>15.212316476357-153.912242858028i</v>
      </c>
      <c r="K1257" t="str">
        <f t="shared" si="351"/>
        <v>0.326859953813834-0.0320062962341709i</v>
      </c>
      <c r="L1257" t="str">
        <f t="shared" si="352"/>
        <v>0.000416666666666667-4.72440014895438i</v>
      </c>
      <c r="M1257" t="str">
        <f t="shared" si="353"/>
        <v>0.005-11.755419194163i</v>
      </c>
      <c r="N1257">
        <f t="shared" si="354"/>
        <v>85.32345927175399</v>
      </c>
      <c r="O1257">
        <f t="shared" si="355"/>
        <v>60.554250353080221</v>
      </c>
      <c r="P1257" s="3">
        <f t="shared" si="356"/>
        <v>60.554250353080221</v>
      </c>
      <c r="Q1257" s="3">
        <f t="shared" si="357"/>
        <v>-94.67654072824601</v>
      </c>
      <c r="R1257">
        <f t="shared" si="358"/>
        <v>85.32345927175399</v>
      </c>
      <c r="S1257">
        <f t="shared" si="359"/>
        <v>9.9550421398865094E-2</v>
      </c>
      <c r="T1257">
        <f t="shared" si="342"/>
        <v>60.554250353080221</v>
      </c>
    </row>
    <row r="1258" spans="1:20" x14ac:dyDescent="0.25">
      <c r="A1258">
        <f t="shared" si="343"/>
        <v>627.87062128810169</v>
      </c>
      <c r="B1258">
        <f t="shared" si="360"/>
        <v>99.928713000180792</v>
      </c>
      <c r="C1258" t="str">
        <f t="shared" si="344"/>
        <v>-86.8953174659301-1058.25184090498i</v>
      </c>
      <c r="D1258" t="str">
        <f t="shared" si="345"/>
        <v>3.47812493438825-159.268958522501i</v>
      </c>
      <c r="E1258" t="str">
        <f t="shared" si="346"/>
        <v>162.359656867586-0.939268460388614i</v>
      </c>
      <c r="F1258" t="str">
        <f t="shared" si="347"/>
        <v>2.90990989933777-1494.63681966757i</v>
      </c>
      <c r="G1258" t="str">
        <f t="shared" si="348"/>
        <v>0.999999996366854-0.0000602755794246678i</v>
      </c>
      <c r="H1258" t="str">
        <f t="shared" si="349"/>
        <v>15.1548587517992+1.47377286804809i</v>
      </c>
      <c r="I1258" t="str">
        <f t="shared" si="350"/>
        <v>15.2123281614889-153.329626839527i</v>
      </c>
      <c r="K1258" t="str">
        <f t="shared" si="351"/>
        <v>0.326836273777768-0.0321255881454747i</v>
      </c>
      <c r="L1258" t="str">
        <f t="shared" si="352"/>
        <v>0.000416666666666667-4.70651539047059i</v>
      </c>
      <c r="M1258" t="str">
        <f t="shared" si="353"/>
        <v>0.005-11.7109177068768i</v>
      </c>
      <c r="N1258">
        <f t="shared" si="354"/>
        <v>85.305852290717837</v>
      </c>
      <c r="O1258">
        <f t="shared" si="355"/>
        <v>60.520964261586805</v>
      </c>
      <c r="P1258" s="3">
        <f t="shared" si="356"/>
        <v>60.520964261586805</v>
      </c>
      <c r="Q1258" s="3">
        <f t="shared" si="357"/>
        <v>-94.694147709282163</v>
      </c>
      <c r="R1258">
        <f t="shared" si="358"/>
        <v>85.305852290717837</v>
      </c>
      <c r="S1258">
        <f t="shared" si="359"/>
        <v>9.9928713000180788E-2</v>
      </c>
      <c r="T1258">
        <f t="shared" si="342"/>
        <v>60.520964261586805</v>
      </c>
    </row>
    <row r="1259" spans="1:20" x14ac:dyDescent="0.25">
      <c r="A1259">
        <f t="shared" si="343"/>
        <v>630.25652964899643</v>
      </c>
      <c r="B1259">
        <f t="shared" si="360"/>
        <v>100.30844210958148</v>
      </c>
      <c r="C1259" t="str">
        <f t="shared" si="344"/>
        <v>-86.8880778898893-1054.17710396856i</v>
      </c>
      <c r="D1259" t="str">
        <f t="shared" si="345"/>
        <v>3.47812493388866-158.666031241271i</v>
      </c>
      <c r="E1259" t="str">
        <f t="shared" si="346"/>
        <v>162.358829503138-0.942749444178589i</v>
      </c>
      <c r="F1259" t="str">
        <f t="shared" si="347"/>
        <v>2.90990989925729-1488.97870193576i</v>
      </c>
      <c r="G1259" t="str">
        <f t="shared" si="348"/>
        <v>0.99999999633919-0.0000605046266248078i</v>
      </c>
      <c r="H1259" t="str">
        <f t="shared" si="349"/>
        <v>15.1548842154262+1.47937432179908i</v>
      </c>
      <c r="I1259" t="str">
        <f t="shared" si="350"/>
        <v>15.2123399356144-152.749216519459i</v>
      </c>
      <c r="K1259" t="str">
        <f t="shared" si="351"/>
        <v>0.32681241690825-0.0322453070236199i</v>
      </c>
      <c r="L1259" t="str">
        <f t="shared" si="352"/>
        <v>0.000416666666666667-4.6886983367908i</v>
      </c>
      <c r="M1259" t="str">
        <f t="shared" si="353"/>
        <v>0.005-11.6665846850736i</v>
      </c>
      <c r="N1259">
        <f t="shared" si="354"/>
        <v>85.288180261777967</v>
      </c>
      <c r="O1259">
        <f t="shared" si="355"/>
        <v>60.487675593835178</v>
      </c>
      <c r="P1259" s="3">
        <f t="shared" si="356"/>
        <v>60.487675593835178</v>
      </c>
      <c r="Q1259" s="3">
        <f t="shared" si="357"/>
        <v>-94.711819738222033</v>
      </c>
      <c r="R1259">
        <f t="shared" si="358"/>
        <v>85.288180261777967</v>
      </c>
      <c r="S1259">
        <f t="shared" si="359"/>
        <v>0.10030844210958148</v>
      </c>
      <c r="T1259">
        <f t="shared" si="342"/>
        <v>60.487675593835178</v>
      </c>
    </row>
    <row r="1260" spans="1:20" x14ac:dyDescent="0.25">
      <c r="A1260">
        <f t="shared" si="343"/>
        <v>632.65150446166263</v>
      </c>
      <c r="B1260">
        <f t="shared" si="360"/>
        <v>100.68961418959789</v>
      </c>
      <c r="C1260" t="str">
        <f t="shared" si="344"/>
        <v>-86.8807844068651-1050.11754322718i</v>
      </c>
      <c r="D1260" t="str">
        <f t="shared" si="345"/>
        <v>3.47812493338525-158.065386424168i</v>
      </c>
      <c r="E1260" t="str">
        <f t="shared" si="346"/>
        <v>162.357995979528-0.94624266089252i</v>
      </c>
      <c r="F1260" t="str">
        <f t="shared" si="347"/>
        <v>2.90990989917616-1483.34200366247i</v>
      </c>
      <c r="G1260" t="str">
        <f t="shared" si="348"/>
        <v>0.999999996311315-0.000060734544204289i</v>
      </c>
      <c r="H1260" t="str">
        <f t="shared" si="349"/>
        <v>15.1549098730054+1.48499707385658i</v>
      </c>
      <c r="I1260" t="str">
        <f t="shared" si="350"/>
        <v>15.2123517994115-152.17100354843i</v>
      </c>
      <c r="K1260" t="str">
        <f t="shared" si="351"/>
        <v>0.326788381911166-0.0323654541961374i</v>
      </c>
      <c r="L1260" t="str">
        <f t="shared" si="352"/>
        <v>0.000416666666666667-4.67094873161066i</v>
      </c>
      <c r="M1260" t="str">
        <f t="shared" si="353"/>
        <v>0.005-11.6224194910077i</v>
      </c>
      <c r="N1260">
        <f t="shared" si="354"/>
        <v>85.270442958705559</v>
      </c>
      <c r="O1260">
        <f t="shared" si="355"/>
        <v>60.454384330660091</v>
      </c>
      <c r="P1260" s="3">
        <f t="shared" si="356"/>
        <v>60.454384330660091</v>
      </c>
      <c r="Q1260" s="3">
        <f t="shared" si="357"/>
        <v>-94.729557041294441</v>
      </c>
      <c r="R1260">
        <f t="shared" si="358"/>
        <v>85.270442958705559</v>
      </c>
      <c r="S1260">
        <f t="shared" si="359"/>
        <v>0.10068961418959789</v>
      </c>
      <c r="T1260">
        <f t="shared" ref="T1260:T1323" si="361">P1260</f>
        <v>60.454384330660091</v>
      </c>
    </row>
    <row r="1261" spans="1:20" x14ac:dyDescent="0.25">
      <c r="A1261">
        <f t="shared" ref="A1261:A1324" si="362">2*PI()*B1261</f>
        <v>635.05558017861699</v>
      </c>
      <c r="B1261">
        <f t="shared" si="360"/>
        <v>101.07223472351836</v>
      </c>
      <c r="C1261" t="str">
        <f t="shared" ref="C1261:C1324" si="363">IMPRODUCT(D1261,E1261,$C$40,,K1261,$C$41)</f>
        <v>-86.8734366247052-1046.07310041146i</v>
      </c>
      <c r="D1261" t="str">
        <f t="shared" ref="D1261:D1324" si="364">IMDIV(IMPRODUCT($C$37,$C$38,COMPLEX(1,A1261/$C$38)),IMSUM(-1*A1261*A1261/$C$39,COMPLEX(0,1*A1261)))</f>
        <v>3.47812493287802-157.467015430715i</v>
      </c>
      <c r="E1261" t="str">
        <f t="shared" ref="E1261:E1324" si="365">IMDIV(IMPRODUCT(IMSUM(F1261,G1261),$C$29,H1261),IMSUM(1,I1261))</f>
        <v>162.357156251977-0.949748145913531i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15.1549357260145+1.49064120530045i</v>
      </c>
      <c r="I1261" t="str">
        <f t="shared" ref="I1261:I1324" si="369">IMPRODUCT(F1261,$C$29,H1261,$C$31)</f>
        <v>15.2123637535633-151.594979608653i</v>
      </c>
      <c r="K1261" t="str">
        <f t="shared" ref="K1261:K1324" si="370">IF($C$26&lt;=0,IMDIV(1,IMSUM(IMDIV(1,L1261),1/$C$18)),IMDIV(1,IMSUM(IMDIV(1,L1261),1/$C$18,IMDIV(1,M1261))))</f>
        <v>0.326764167483333-0.0324860309923503i</v>
      </c>
      <c r="L1261" t="str">
        <f t="shared" ref="L1261:L1324" si="371">IMSUM($C$21/$C$22,IMDIV(1,COMPLEX(0,$C$20*$C$22*A1261)))</f>
        <v>0.000416666666666667-4.6532663195962i</v>
      </c>
      <c r="M1261" t="str">
        <f t="shared" ref="M1261:M1324" si="372">IMSUM($C$25/$C$26,IMDIV(1,COMPLEX(0,$C$24*$C$26*A1261)))</f>
        <v>0.005-11.5784214893482i</v>
      </c>
      <c r="N1261">
        <f t="shared" ref="N1261:N1324" si="373">ABS(R1261)</f>
        <v>85.252640154645917</v>
      </c>
      <c r="O1261">
        <f t="shared" ref="O1261:O1324" si="374">ABS(P1261)</f>
        <v>60.42109045275798</v>
      </c>
      <c r="P1261" s="3">
        <f t="shared" ref="P1261:P1324" si="375">20*LOG10(IMABS(C1261))</f>
        <v>60.42109045275798</v>
      </c>
      <c r="Q1261" s="3">
        <f t="shared" ref="Q1261:Q1324" si="376">IMARGUMENT(C1261)*180/PI()</f>
        <v>-94.747359845354083</v>
      </c>
      <c r="R1261">
        <f t="shared" ref="R1261:R1324" si="377">IF(Q1261&lt;0,Q1261+180,Q1261-180)</f>
        <v>85.252640154645917</v>
      </c>
      <c r="S1261">
        <f t="shared" ref="S1261:S1324" si="378">B1261/1000</f>
        <v>0.10107223472351837</v>
      </c>
      <c r="T1261">
        <f t="shared" si="361"/>
        <v>60.42109045275798</v>
      </c>
    </row>
    <row r="1262" spans="1:20" x14ac:dyDescent="0.25">
      <c r="A1262">
        <f t="shared" si="362"/>
        <v>637.46879138329575</v>
      </c>
      <c r="B1262">
        <f t="shared" ref="B1262:B1325" si="379">B1261*(1+B$42)</f>
        <v>101.45630921546774</v>
      </c>
      <c r="C1262" t="str">
        <f t="shared" si="363"/>
        <v>-86.8660341485283-1042.0437174708i</v>
      </c>
      <c r="D1262" t="str">
        <f t="shared" si="364"/>
        <v>3.47812493236693-156.870909653144i</v>
      </c>
      <c r="E1262" t="str">
        <f t="shared" si="365"/>
        <v>162.356310275385-0.953265934636221i</v>
      </c>
      <c r="F1262" t="str">
        <f t="shared" si="366"/>
        <v>2.90990989901209-1472.13254145519i</v>
      </c>
      <c r="G1262" t="str">
        <f t="shared" si="367"/>
        <v>0.999999996254927-0.0000611970037436091i</v>
      </c>
      <c r="H1262" t="str">
        <f t="shared" si="368"/>
        <v>15.1549617759426+1.49630679752033i</v>
      </c>
      <c r="I1262" t="str">
        <f t="shared" si="369"/>
        <v>15.2123757987578-151.021136413837i</v>
      </c>
      <c r="K1262" t="str">
        <f t="shared" si="370"/>
        <v>0.326739772312438-0.0326070387433449i</v>
      </c>
      <c r="L1262" t="str">
        <f t="shared" si="371"/>
        <v>0.000416666666666667-4.63565084637997i</v>
      </c>
      <c r="M1262" t="str">
        <f t="shared" si="372"/>
        <v>0.005-11.534590047169i</v>
      </c>
      <c r="N1262">
        <f t="shared" si="373"/>
        <v>85.234771622119098</v>
      </c>
      <c r="O1262">
        <f t="shared" si="374"/>
        <v>60.387793940684276</v>
      </c>
      <c r="P1262" s="3">
        <f t="shared" si="375"/>
        <v>60.387793940684276</v>
      </c>
      <c r="Q1262" s="3">
        <f t="shared" si="376"/>
        <v>-94.765228377880902</v>
      </c>
      <c r="R1262">
        <f t="shared" si="377"/>
        <v>85.234771622119098</v>
      </c>
      <c r="S1262">
        <f t="shared" si="378"/>
        <v>0.10145630921546774</v>
      </c>
      <c r="T1262">
        <f t="shared" si="361"/>
        <v>60.387793940684276</v>
      </c>
    </row>
    <row r="1263" spans="1:20" x14ac:dyDescent="0.25">
      <c r="A1263">
        <f t="shared" si="362"/>
        <v>639.89117279055222</v>
      </c>
      <c r="B1263">
        <f t="shared" si="379"/>
        <v>101.84184319048651</v>
      </c>
      <c r="C1263" t="str">
        <f t="shared" si="363"/>
        <v>-86.8585765807439-1038.0293365728i</v>
      </c>
      <c r="D1263" t="str">
        <f t="shared" si="364"/>
        <v>3.47812493185193-156.277060516274i</v>
      </c>
      <c r="E1263" t="str">
        <f t="shared" si="365"/>
        <v>162.355458004358-0.956796062468063i</v>
      </c>
      <c r="F1263" t="str">
        <f t="shared" si="366"/>
        <v>2.90990989892911-1466.55961626933i</v>
      </c>
      <c r="G1263" t="str">
        <f t="shared" si="367"/>
        <v>0.99999999622641-0.0000614295523560831i</v>
      </c>
      <c r="H1263" t="str">
        <f t="shared" si="368"/>
        <v>15.15498802429+1.50199393221685i</v>
      </c>
      <c r="I1263" t="str">
        <f t="shared" si="369"/>
        <v>15.2123879356888-150.449465709055i</v>
      </c>
      <c r="K1263" t="str">
        <f t="shared" si="370"/>
        <v>0.326715195076982-0.0327284787819433i</v>
      </c>
      <c r="L1263" t="str">
        <f t="shared" si="371"/>
        <v>0.000416666666666667-4.61810205855744i</v>
      </c>
      <c r="M1263" t="str">
        <f t="shared" si="372"/>
        <v>0.005-11.49092453394i</v>
      </c>
      <c r="N1263">
        <f t="shared" si="373"/>
        <v>85.216837133019069</v>
      </c>
      <c r="O1263">
        <f t="shared" si="374"/>
        <v>60.354494774854366</v>
      </c>
      <c r="P1263" s="3">
        <f t="shared" si="375"/>
        <v>60.354494774854366</v>
      </c>
      <c r="Q1263" s="3">
        <f t="shared" si="376"/>
        <v>-94.783162866980931</v>
      </c>
      <c r="R1263">
        <f t="shared" si="377"/>
        <v>85.216837133019069</v>
      </c>
      <c r="S1263">
        <f t="shared" si="378"/>
        <v>0.10184184319048652</v>
      </c>
      <c r="T1263">
        <f t="shared" si="361"/>
        <v>60.354494774854366</v>
      </c>
    </row>
    <row r="1264" spans="1:20" x14ac:dyDescent="0.25">
      <c r="A1264">
        <f t="shared" si="362"/>
        <v>642.32275924715634</v>
      </c>
      <c r="B1264">
        <f t="shared" si="379"/>
        <v>102.22884219461037</v>
      </c>
      <c r="C1264" t="str">
        <f t="shared" si="363"/>
        <v>-86.8510635210003-1034.02990010222i</v>
      </c>
      <c r="D1264" t="str">
        <f t="shared" si="364"/>
        <v>3.47812493133303-155.685459477386i</v>
      </c>
      <c r="E1264" t="str">
        <f t="shared" si="365"/>
        <v>162.354599393173-0.960338564825778i</v>
      </c>
      <c r="F1264" t="str">
        <f t="shared" si="366"/>
        <v>2.90990989884549-1461.00778803591i</v>
      </c>
      <c r="G1264" t="str">
        <f t="shared" si="367"/>
        <v>0.999999996197676-0.0000616629846532644i</v>
      </c>
      <c r="H1264" t="str">
        <f t="shared" si="368"/>
        <v>15.1550144725685+1.50770269140281i</v>
      </c>
      <c r="I1264" t="str">
        <f t="shared" si="369"/>
        <v>15.212400165055-149.879959270636i</v>
      </c>
      <c r="K1264" t="str">
        <f t="shared" si="370"/>
        <v>0.326690434446223-0.0328503524426738i</v>
      </c>
      <c r="L1264" t="str">
        <f t="shared" si="371"/>
        <v>0.000416666666666667-4.60061970368344i</v>
      </c>
      <c r="M1264" t="str">
        <f t="shared" si="372"/>
        <v>0.005-11.4474243215182i</v>
      </c>
      <c r="N1264">
        <f t="shared" si="373"/>
        <v>85.198836458614977</v>
      </c>
      <c r="O1264">
        <f t="shared" si="374"/>
        <v>60.321192935540815</v>
      </c>
      <c r="P1264" s="3">
        <f t="shared" si="375"/>
        <v>60.321192935540815</v>
      </c>
      <c r="Q1264" s="3">
        <f t="shared" si="376"/>
        <v>-94.801163541385023</v>
      </c>
      <c r="R1264">
        <f t="shared" si="377"/>
        <v>85.198836458614977</v>
      </c>
      <c r="S1264">
        <f t="shared" si="378"/>
        <v>0.10222884219461037</v>
      </c>
      <c r="T1264">
        <f t="shared" si="361"/>
        <v>60.321192935540815</v>
      </c>
    </row>
    <row r="1265" spans="1:20" x14ac:dyDescent="0.25">
      <c r="A1265">
        <f t="shared" si="362"/>
        <v>644.76358573229561</v>
      </c>
      <c r="B1265">
        <f t="shared" si="379"/>
        <v>102.61731179494988</v>
      </c>
      <c r="C1265" t="str">
        <f t="shared" si="363"/>
        <v>-86.8434945661835-1030.04535066031i</v>
      </c>
      <c r="D1265" t="str">
        <f t="shared" si="364"/>
        <v>3.47812493081015-155.096098026099i</v>
      </c>
      <c r="E1265" t="str">
        <f t="shared" si="365"/>
        <v>162.3537343958-0.963893477135043i</v>
      </c>
      <c r="F1265" t="str">
        <f t="shared" si="366"/>
        <v>2.90990989876123-1455.47697689001i</v>
      </c>
      <c r="G1265" t="str">
        <f t="shared" si="367"/>
        <v>0.999999996168724-0.0000618973039931547i</v>
      </c>
      <c r="H1265" t="str">
        <f t="shared" si="368"/>
        <v>15.1550411223016+1.51343315740437i</v>
      </c>
      <c r="I1265" t="str">
        <f t="shared" si="369"/>
        <v>15.2124124875603-149.312608906043i</v>
      </c>
      <c r="K1265" t="str">
        <f t="shared" si="370"/>
        <v>0.326665489080114-0.0329726610617404i</v>
      </c>
      <c r="L1265" t="str">
        <f t="shared" si="371"/>
        <v>0.000416666666666667-4.58320353026842i</v>
      </c>
      <c r="M1265" t="str">
        <f t="shared" si="372"/>
        <v>0.005-11.4040887841385i</v>
      </c>
      <c r="N1265">
        <f t="shared" si="373"/>
        <v>85.1807693695512</v>
      </c>
      <c r="O1265">
        <f t="shared" si="374"/>
        <v>60.287888402873548</v>
      </c>
      <c r="P1265" s="3">
        <f t="shared" si="375"/>
        <v>60.287888402873548</v>
      </c>
      <c r="Q1265" s="3">
        <f t="shared" si="376"/>
        <v>-94.8192306304488</v>
      </c>
      <c r="R1265">
        <f t="shared" si="377"/>
        <v>85.1807693695512</v>
      </c>
      <c r="S1265">
        <f t="shared" si="378"/>
        <v>0.10261731179494989</v>
      </c>
      <c r="T1265">
        <f t="shared" si="361"/>
        <v>60.287888402873548</v>
      </c>
    </row>
    <row r="1266" spans="1:20" x14ac:dyDescent="0.25">
      <c r="A1266">
        <f t="shared" si="362"/>
        <v>647.21368735807835</v>
      </c>
      <c r="B1266">
        <f t="shared" si="379"/>
        <v>103.00725757977069</v>
      </c>
      <c r="C1266" t="str">
        <f t="shared" si="363"/>
        <v>-86.8358693104082-1026.07563106395i</v>
      </c>
      <c r="D1266" t="str">
        <f t="shared" si="364"/>
        <v>3.47812493028332-154.508967684253i</v>
      </c>
      <c r="E1266" t="str">
        <f t="shared" si="365"/>
        <v>162.352862965889-0.967460834829679i</v>
      </c>
      <c r="F1266" t="str">
        <f t="shared" si="366"/>
        <v>2.90990989867634-1449.96710326907i</v>
      </c>
      <c r="G1266" t="str">
        <f t="shared" si="367"/>
        <v>0.999999996139551-0.0000621325137465161i</v>
      </c>
      <c r="H1266" t="str">
        <f t="shared" si="368"/>
        <v>15.1550679750243+1.51918541286235i</v>
      </c>
      <c r="I1266" t="str">
        <f t="shared" si="369"/>
        <v>15.2124249039149-148.747406453755i</v>
      </c>
      <c r="K1266" t="str">
        <f t="shared" si="370"/>
        <v>0.326640357629248-0.0330954059769953i</v>
      </c>
      <c r="L1266" t="str">
        <f t="shared" si="371"/>
        <v>0.000416666666666667-4.56585328777487i</v>
      </c>
      <c r="M1266" t="str">
        <f t="shared" si="372"/>
        <v>0.005-11.3609172984045i</v>
      </c>
      <c r="N1266">
        <f t="shared" si="373"/>
        <v>85.162635635846897</v>
      </c>
      <c r="O1266">
        <f t="shared" si="374"/>
        <v>60.254581156838476</v>
      </c>
      <c r="P1266" s="3">
        <f t="shared" si="375"/>
        <v>60.254581156838476</v>
      </c>
      <c r="Q1266" s="3">
        <f t="shared" si="376"/>
        <v>-94.837364364153103</v>
      </c>
      <c r="R1266">
        <f t="shared" si="377"/>
        <v>85.162635635846897</v>
      </c>
      <c r="S1266">
        <f t="shared" si="378"/>
        <v>0.10300725757977069</v>
      </c>
      <c r="T1266">
        <f t="shared" si="361"/>
        <v>60.254581156838476</v>
      </c>
    </row>
    <row r="1267" spans="1:20" x14ac:dyDescent="0.25">
      <c r="A1267">
        <f t="shared" si="362"/>
        <v>649.67309937003904</v>
      </c>
      <c r="B1267">
        <f t="shared" si="379"/>
        <v>103.39868515857383</v>
      </c>
      <c r="C1267" t="str">
        <f t="shared" si="363"/>
        <v>-86.8281873449838-1022.12068434484i</v>
      </c>
      <c r="D1267" t="str">
        <f t="shared" si="364"/>
        <v>3.47812492975247-153.924060005779i</v>
      </c>
      <c r="E1267" t="str">
        <f t="shared" si="365"/>
        <v>162.351985056774-0.971040673349377i</v>
      </c>
      <c r="F1267" t="str">
        <f t="shared" si="366"/>
        <v>2.90990989859082-1444.47808791169i</v>
      </c>
      <c r="G1267" t="str">
        <f t="shared" si="367"/>
        <v>0.999999996110156-0.0000623686172969195i</v>
      </c>
      <c r="H1267" t="str">
        <f t="shared" si="368"/>
        <v>15.155095032283+1.52495954073326i</v>
      </c>
      <c r="I1267" t="str">
        <f t="shared" si="369"/>
        <v>15.2124374148328-148.184343783144i</v>
      </c>
      <c r="K1267" t="str">
        <f t="shared" si="370"/>
        <v>0.326615038734801-0.0332185885279053i</v>
      </c>
      <c r="L1267" t="str">
        <f t="shared" si="371"/>
        <v>0.000416666666666667-4.54856872661375i</v>
      </c>
      <c r="M1267" t="str">
        <f t="shared" si="372"/>
        <v>0.005-11.3179092432801i</v>
      </c>
      <c r="N1267">
        <f t="shared" si="373"/>
        <v>85.144435026897355</v>
      </c>
      <c r="O1267">
        <f t="shared" si="374"/>
        <v>60.221271177276464</v>
      </c>
      <c r="P1267" s="3">
        <f t="shared" si="375"/>
        <v>60.221271177276464</v>
      </c>
      <c r="Q1267" s="3">
        <f t="shared" si="376"/>
        <v>-94.855564973102645</v>
      </c>
      <c r="R1267">
        <f t="shared" si="377"/>
        <v>85.144435026897355</v>
      </c>
      <c r="S1267">
        <f t="shared" si="378"/>
        <v>0.10339868515857382</v>
      </c>
      <c r="T1267">
        <f t="shared" si="361"/>
        <v>60.221271177276464</v>
      </c>
    </row>
    <row r="1268" spans="1:20" x14ac:dyDescent="0.25">
      <c r="A1268">
        <f t="shared" si="362"/>
        <v>652.14185714764517</v>
      </c>
      <c r="B1268">
        <f t="shared" si="379"/>
        <v>103.79160016217641</v>
      </c>
      <c r="C1268" t="str">
        <f t="shared" si="363"/>
        <v>-86.8204482584074-1018.1804537487i</v>
      </c>
      <c r="D1268" t="str">
        <f t="shared" si="364"/>
        <v>3.47812492921758-153.341366576584i</v>
      </c>
      <c r="E1268" t="str">
        <f t="shared" si="365"/>
        <v>162.351100621463-0.974633028138749i</v>
      </c>
      <c r="F1268" t="str">
        <f t="shared" si="366"/>
        <v>2.90990989850462-1439.00985185656i</v>
      </c>
      <c r="G1268" t="str">
        <f t="shared" si="367"/>
        <v>0.999999996080537-0.0000626056180407935i</v>
      </c>
      <c r="H1268" t="str">
        <f t="shared" si="368"/>
        <v>15.1551222956365+1.53075562429076i</v>
      </c>
      <c r="I1268" t="str">
        <f t="shared" si="369"/>
        <v>15.2124500210351-147.623412794374i</v>
      </c>
      <c r="K1268" t="str">
        <f t="shared" si="370"/>
        <v>0.326589531028465-0.0333422100555234i</v>
      </c>
      <c r="L1268" t="str">
        <f t="shared" si="371"/>
        <v>0.000416666666666667-4.53134959814081i</v>
      </c>
      <c r="M1268" t="str">
        <f t="shared" si="372"/>
        <v>0.005-11.2750640000798i</v>
      </c>
      <c r="N1268">
        <f t="shared" si="373"/>
        <v>85.126167311473878</v>
      </c>
      <c r="O1268">
        <f t="shared" si="374"/>
        <v>60.18795844388238</v>
      </c>
      <c r="P1268" s="3">
        <f t="shared" si="375"/>
        <v>60.18795844388238</v>
      </c>
      <c r="Q1268" s="3">
        <f t="shared" si="376"/>
        <v>-94.873832688526122</v>
      </c>
      <c r="R1268">
        <f t="shared" si="377"/>
        <v>85.126167311473878</v>
      </c>
      <c r="S1268">
        <f t="shared" si="378"/>
        <v>0.10379160016217641</v>
      </c>
      <c r="T1268">
        <f t="shared" si="361"/>
        <v>60.18795844388238</v>
      </c>
    </row>
    <row r="1269" spans="1:20" x14ac:dyDescent="0.25">
      <c r="A1269">
        <f t="shared" si="362"/>
        <v>654.61999620480628</v>
      </c>
      <c r="B1269">
        <f t="shared" si="379"/>
        <v>104.18600824279268</v>
      </c>
      <c r="C1269" t="str">
        <f t="shared" si="363"/>
        <v>-86.8126516363479-1014.25488273449i</v>
      </c>
      <c r="D1269" t="str">
        <f t="shared" si="364"/>
        <v>3.4781249286786-152.760879014427i</v>
      </c>
      <c r="E1269" t="str">
        <f t="shared" si="365"/>
        <v>162.350209612647-0.978237934646247i</v>
      </c>
      <c r="F1269" t="str">
        <f t="shared" si="366"/>
        <v>2.90990989841777-1433.56231644126i</v>
      </c>
      <c r="G1269" t="str">
        <f t="shared" si="367"/>
        <v>0.999999996050692-0.000062843519387473i</v>
      </c>
      <c r="H1269" t="str">
        <f t="shared" si="368"/>
        <v>15.1551497666549+1.5365737471267i</v>
      </c>
      <c r="I1269" t="str">
        <f t="shared" si="369"/>
        <v>15.2124627232474-147.064605418263i</v>
      </c>
      <c r="K1269" t="str">
        <f t="shared" si="370"/>
        <v>0.326563833132397-0.0334662719024558i</v>
      </c>
      <c r="L1269" t="str">
        <f t="shared" si="371"/>
        <v>0.000416666666666667-4.51419565465314i</v>
      </c>
      <c r="M1269" t="str">
        <f t="shared" si="372"/>
        <v>0.005-11.2323809524604i</v>
      </c>
      <c r="N1269">
        <f t="shared" si="373"/>
        <v>85.107832257723942</v>
      </c>
      <c r="O1269">
        <f t="shared" si="374"/>
        <v>60.154642936204269</v>
      </c>
      <c r="P1269" s="3">
        <f t="shared" si="375"/>
        <v>60.154642936204269</v>
      </c>
      <c r="Q1269" s="3">
        <f t="shared" si="376"/>
        <v>-94.892167742276058</v>
      </c>
      <c r="R1269">
        <f t="shared" si="377"/>
        <v>85.107832257723942</v>
      </c>
      <c r="S1269">
        <f t="shared" si="378"/>
        <v>0.10418600824279269</v>
      </c>
      <c r="T1269">
        <f t="shared" si="361"/>
        <v>60.154642936204269</v>
      </c>
    </row>
    <row r="1270" spans="1:20" x14ac:dyDescent="0.25">
      <c r="A1270">
        <f t="shared" si="362"/>
        <v>657.10755219038458</v>
      </c>
      <c r="B1270">
        <f t="shared" si="379"/>
        <v>104.5819150741153</v>
      </c>
      <c r="C1270" t="str">
        <f t="shared" si="363"/>
        <v>-86.8047970616208-1010.34391497358i</v>
      </c>
      <c r="D1270" t="str">
        <f t="shared" si="364"/>
        <v>3.47812492813554-152.182588968801i</v>
      </c>
      <c r="E1270" t="str">
        <f t="shared" si="365"/>
        <v>162.349311982685-0.98185542832216i</v>
      </c>
      <c r="F1270" t="str">
        <f t="shared" si="366"/>
        <v>2.90990989833027-1428.13540330116i</v>
      </c>
      <c r="G1270" t="str">
        <f t="shared" si="367"/>
        <v>0.99999999602062-0.0000630823247592484i</v>
      </c>
      <c r="H1270" t="str">
        <f t="shared" si="368"/>
        <v>15.1551774469205+1.54241399315241i</v>
      </c>
      <c r="I1270" t="str">
        <f t="shared" si="369"/>
        <v>15.2124755222009-146.507913616184i</v>
      </c>
      <c r="K1270" t="str">
        <f t="shared" si="370"/>
        <v>0.326537943659156-0.0335907754128305i</v>
      </c>
      <c r="L1270" t="str">
        <f t="shared" si="371"/>
        <v>0.000416666666666667-4.49710664938547i</v>
      </c>
      <c r="M1270" t="str">
        <f t="shared" si="372"/>
        <v>0.005-11.1898594864121i</v>
      </c>
      <c r="N1270">
        <f t="shared" si="373"/>
        <v>85.089429633172244</v>
      </c>
      <c r="O1270">
        <f t="shared" si="374"/>
        <v>60.121324633642047</v>
      </c>
      <c r="P1270" s="3">
        <f t="shared" si="375"/>
        <v>60.121324633642047</v>
      </c>
      <c r="Q1270" s="3">
        <f t="shared" si="376"/>
        <v>-94.910570366827756</v>
      </c>
      <c r="R1270">
        <f t="shared" si="377"/>
        <v>85.089429633172244</v>
      </c>
      <c r="S1270">
        <f t="shared" si="378"/>
        <v>0.10458191507411529</v>
      </c>
      <c r="T1270">
        <f t="shared" si="361"/>
        <v>60.121324633642047</v>
      </c>
    </row>
    <row r="1271" spans="1:20" x14ac:dyDescent="0.25">
      <c r="A1271">
        <f t="shared" si="362"/>
        <v>659.60456088870797</v>
      </c>
      <c r="B1271">
        <f t="shared" si="379"/>
        <v>104.97932635139694</v>
      </c>
      <c r="C1271" t="str">
        <f t="shared" si="363"/>
        <v>-86.7968841141823-1006.44749434899i</v>
      </c>
      <c r="D1271" t="str">
        <f t="shared" si="364"/>
        <v>3.47812492758833-151.606488120809i</v>
      </c>
      <c r="E1271" t="str">
        <f t="shared" si="365"/>
        <v>162.348407683618-0.98548554461801i</v>
      </c>
      <c r="F1271" t="str">
        <f t="shared" si="366"/>
        <v>2.9099098982421-1422.72903436829i</v>
      </c>
      <c r="G1271" t="str">
        <f t="shared" si="367"/>
        <v>0.999999995990319-0.0000633220375914148i</v>
      </c>
      <c r="H1271" t="str">
        <f t="shared" si="368"/>
        <v>15.1552053380279+1.54827644659997i</v>
      </c>
      <c r="I1271" t="str">
        <f t="shared" si="369"/>
        <v>15.2124884186327-145.953329379943i</v>
      </c>
      <c r="K1271" t="str">
        <f t="shared" si="370"/>
        <v>0.326511861211639-0.0337157219322645i</v>
      </c>
      <c r="L1271" t="str">
        <f t="shared" si="371"/>
        <v>0.000416666666666667-4.48008233650674i</v>
      </c>
      <c r="M1271" t="str">
        <f t="shared" si="372"/>
        <v>0.005-11.1474989902491i</v>
      </c>
      <c r="N1271">
        <f t="shared" si="373"/>
        <v>85.070959204720438</v>
      </c>
      <c r="O1271">
        <f t="shared" si="374"/>
        <v>60.088003515446793</v>
      </c>
      <c r="P1271" s="3">
        <f t="shared" si="375"/>
        <v>60.088003515446793</v>
      </c>
      <c r="Q1271" s="3">
        <f t="shared" si="376"/>
        <v>-94.929040795279562</v>
      </c>
      <c r="R1271">
        <f t="shared" si="377"/>
        <v>85.070959204720438</v>
      </c>
      <c r="S1271">
        <f t="shared" si="378"/>
        <v>0.10497932635139694</v>
      </c>
      <c r="T1271">
        <f t="shared" si="361"/>
        <v>60.088003515446793</v>
      </c>
    </row>
    <row r="1272" spans="1:20" x14ac:dyDescent="0.25">
      <c r="A1272">
        <f t="shared" si="362"/>
        <v>662.11105822008506</v>
      </c>
      <c r="B1272">
        <f t="shared" si="379"/>
        <v>105.37824779153225</v>
      </c>
      <c r="C1272" t="str">
        <f t="shared" si="363"/>
        <v>-86.7889123711007-1002.56556495455i</v>
      </c>
      <c r="D1272" t="str">
        <f t="shared" si="364"/>
        <v>3.47812492703695-151.032568183046i</v>
      </c>
      <c r="E1272" t="str">
        <f t="shared" si="365"/>
        <v>162.347496667151-0.989128318984405i</v>
      </c>
      <c r="F1272" t="str">
        <f t="shared" si="366"/>
        <v>2.90990989815326-1417.34313187023i</v>
      </c>
      <c r="G1272" t="str">
        <f t="shared" si="367"/>
        <v>0.999999995959788-0.0000635626613323216i</v>
      </c>
      <c r="H1272" t="str">
        <f t="shared" si="368"/>
        <v>15.1552334415835+1.55416119202341i</v>
      </c>
      <c r="I1272" t="str">
        <f t="shared" si="369"/>
        <v>15.2125014132855-145.400844731663i</v>
      </c>
      <c r="K1272" t="str">
        <f t="shared" si="370"/>
        <v>0.32648558438303-0.0338411128078315i</v>
      </c>
      <c r="L1272" t="str">
        <f t="shared" si="371"/>
        <v>0.000416666666666667-4.46312247111649i</v>
      </c>
      <c r="M1272" t="str">
        <f t="shared" si="372"/>
        <v>0.005-11.1052988546016i</v>
      </c>
      <c r="N1272">
        <f t="shared" si="373"/>
        <v>85.052420738648109</v>
      </c>
      <c r="O1272">
        <f t="shared" si="374"/>
        <v>60.054679560719336</v>
      </c>
      <c r="P1272" s="3">
        <f t="shared" si="375"/>
        <v>60.054679560719336</v>
      </c>
      <c r="Q1272" s="3">
        <f t="shared" si="376"/>
        <v>-94.947579261351891</v>
      </c>
      <c r="R1272">
        <f t="shared" si="377"/>
        <v>85.052420738648109</v>
      </c>
      <c r="S1272">
        <f t="shared" si="378"/>
        <v>0.10537824779153225</v>
      </c>
      <c r="T1272">
        <f t="shared" si="361"/>
        <v>60.054679560719336</v>
      </c>
    </row>
    <row r="1273" spans="1:20" x14ac:dyDescent="0.25">
      <c r="A1273">
        <f t="shared" si="362"/>
        <v>664.62708024132144</v>
      </c>
      <c r="B1273">
        <f t="shared" si="379"/>
        <v>105.77868513314007</v>
      </c>
      <c r="C1273" t="str">
        <f t="shared" si="363"/>
        <v>-86.7808814065486-998.698071094211i</v>
      </c>
      <c r="D1273" t="str">
        <f t="shared" si="364"/>
        <v>3.47812492648139-150.460820899482i</v>
      </c>
      <c r="E1273" t="str">
        <f t="shared" si="365"/>
        <v>162.346578884663-0.992783786870403i</v>
      </c>
      <c r="F1273" t="str">
        <f t="shared" si="366"/>
        <v>2.90990989806375-1411.97761832896i</v>
      </c>
      <c r="G1273" t="str">
        <f t="shared" si="367"/>
        <v>0.999999995929024-0.0000638041994434215i</v>
      </c>
      <c r="H1273" t="str">
        <f t="shared" si="368"/>
        <v>15.1552617592061+1.56006831429992i</v>
      </c>
      <c r="I1273" t="str">
        <f t="shared" si="369"/>
        <v>15.2125145069073-144.850451723669i</v>
      </c>
      <c r="K1273" t="str">
        <f t="shared" si="370"/>
        <v>0.326459111756733-0.0339669493880272i</v>
      </c>
      <c r="L1273" t="str">
        <f t="shared" si="371"/>
        <v>0.000416666666666667-4.44622680924138i</v>
      </c>
      <c r="M1273" t="str">
        <f t="shared" si="372"/>
        <v>0.005-11.0632584724065i</v>
      </c>
      <c r="N1273">
        <f t="shared" si="373"/>
        <v>85.033814000613205</v>
      </c>
      <c r="O1273">
        <f t="shared" si="374"/>
        <v>60.02135274841001</v>
      </c>
      <c r="P1273" s="3">
        <f t="shared" si="375"/>
        <v>60.02135274841001</v>
      </c>
      <c r="Q1273" s="3">
        <f t="shared" si="376"/>
        <v>-94.966185999386795</v>
      </c>
      <c r="R1273">
        <f t="shared" si="377"/>
        <v>85.033814000613205</v>
      </c>
      <c r="S1273">
        <f t="shared" si="378"/>
        <v>0.10577868513314007</v>
      </c>
      <c r="T1273">
        <f t="shared" si="361"/>
        <v>60.02135274841001</v>
      </c>
    </row>
    <row r="1274" spans="1:20" x14ac:dyDescent="0.25">
      <c r="A1274">
        <f t="shared" si="362"/>
        <v>667.15266314623852</v>
      </c>
      <c r="B1274">
        <f t="shared" si="379"/>
        <v>106.18064413664601</v>
      </c>
      <c r="C1274" t="str">
        <f t="shared" si="363"/>
        <v>-86.7727907917757-994.844957281105i</v>
      </c>
      <c r="D1274" t="str">
        <f t="shared" si="364"/>
        <v>3.47812492592156-149.891238045339i</v>
      </c>
      <c r="E1274" t="str">
        <f t="shared" si="365"/>
        <v>162.345654287196-0.996451983720755i</v>
      </c>
      <c r="F1274" t="str">
        <f t="shared" si="366"/>
        <v>2.90990989797354-1406.63241655977i</v>
      </c>
      <c r="G1274" t="str">
        <f t="shared" si="367"/>
        <v>0.999999995898026-0.0000640466553993212i</v>
      </c>
      <c r="H1274" t="str">
        <f t="shared" si="368"/>
        <v>15.1552902925269+1.56599789863122i</v>
      </c>
      <c r="I1274" t="str">
        <f t="shared" si="369"/>
        <v>15.2125277002523-144.30214243838i</v>
      </c>
      <c r="K1274" t="str">
        <f t="shared" si="370"/>
        <v>0.326432441906309-0.0340932330227367i</v>
      </c>
      <c r="L1274" t="str">
        <f t="shared" si="371"/>
        <v>0.000416666666666667-4.42939510783162i</v>
      </c>
      <c r="M1274" t="str">
        <f t="shared" si="372"/>
        <v>0.005-11.0213772388987i</v>
      </c>
      <c r="N1274">
        <f t="shared" si="373"/>
        <v>85.015138755652472</v>
      </c>
      <c r="O1274">
        <f t="shared" si="374"/>
        <v>59.98802305731634</v>
      </c>
      <c r="P1274" s="3">
        <f t="shared" si="375"/>
        <v>59.98802305731634</v>
      </c>
      <c r="Q1274" s="3">
        <f t="shared" si="376"/>
        <v>-94.984861244347528</v>
      </c>
      <c r="R1274">
        <f t="shared" si="377"/>
        <v>85.015138755652472</v>
      </c>
      <c r="S1274">
        <f t="shared" si="378"/>
        <v>0.106180644136646</v>
      </c>
      <c r="T1274">
        <f t="shared" si="361"/>
        <v>59.98802305731634</v>
      </c>
    </row>
    <row r="1275" spans="1:20" x14ac:dyDescent="0.25">
      <c r="A1275">
        <f t="shared" si="362"/>
        <v>669.68784326619425</v>
      </c>
      <c r="B1275">
        <f t="shared" si="379"/>
        <v>106.58413058436527</v>
      </c>
      <c r="C1275" t="str">
        <f t="shared" si="363"/>
        <v>-86.7646400951027-991.006168236932i</v>
      </c>
      <c r="D1275" t="str">
        <f t="shared" si="364"/>
        <v>3.47812492535751-149.323811426978i</v>
      </c>
      <c r="E1275" t="str">
        <f t="shared" si="365"/>
        <v>162.344722825461-1.00013294497614i</v>
      </c>
      <c r="F1275" t="str">
        <f t="shared" si="366"/>
        <v>2.90990989788264-1401.30744967012i</v>
      </c>
      <c r="G1275" t="str">
        <f t="shared" si="367"/>
        <v>0.999999995866792-0.0000642900326878305i</v>
      </c>
      <c r="H1275" t="str">
        <f t="shared" si="368"/>
        <v>15.1553190431894+1.57195003054467i</v>
      </c>
      <c r="I1275" t="str">
        <f t="shared" si="369"/>
        <v>15.2125409940798-143.755908988182i</v>
      </c>
      <c r="K1275" t="str">
        <f t="shared" si="370"/>
        <v>0.326405573395425-0.0342199650631986i</v>
      </c>
      <c r="L1275" t="str">
        <f t="shared" si="371"/>
        <v>0.000416666666666667-4.41262712475754i</v>
      </c>
      <c r="M1275" t="str">
        <f t="shared" si="372"/>
        <v>0.005-10.9796545516026i</v>
      </c>
      <c r="N1275">
        <f t="shared" si="373"/>
        <v>84.996394768182014</v>
      </c>
      <c r="O1275">
        <f t="shared" si="374"/>
        <v>59.954690466083456</v>
      </c>
      <c r="P1275" s="3">
        <f t="shared" si="375"/>
        <v>59.954690466083456</v>
      </c>
      <c r="Q1275" s="3">
        <f t="shared" si="376"/>
        <v>-95.003605231817986</v>
      </c>
      <c r="R1275">
        <f t="shared" si="377"/>
        <v>84.996394768182014</v>
      </c>
      <c r="S1275">
        <f t="shared" si="378"/>
        <v>0.10658413058436526</v>
      </c>
      <c r="T1275">
        <f t="shared" si="361"/>
        <v>59.954690466083456</v>
      </c>
    </row>
    <row r="1276" spans="1:20" x14ac:dyDescent="0.25">
      <c r="A1276">
        <f t="shared" si="362"/>
        <v>672.2326570706058</v>
      </c>
      <c r="B1276">
        <f t="shared" si="379"/>
        <v>106.98915028058586</v>
      </c>
      <c r="C1276" t="str">
        <f t="shared" si="363"/>
        <v>-86.7564288818932-987.181648891058i</v>
      </c>
      <c r="D1276" t="str">
        <f t="shared" si="364"/>
        <v>3.47812492478915-148.758532881776i</v>
      </c>
      <c r="E1276" t="str">
        <f t="shared" si="365"/>
        <v>162.34378444983-1.00382670607012i</v>
      </c>
      <c r="F1276" t="str">
        <f t="shared" si="366"/>
        <v>2.90990989779105-1396.0026410586i</v>
      </c>
      <c r="G1276" t="str">
        <f t="shared" si="367"/>
        <v>0.99999999583532-0.0000645343348100133i</v>
      </c>
      <c r="H1276" t="str">
        <f t="shared" si="368"/>
        <v>15.1553480128497+1.57792479589464i</v>
      </c>
      <c r="I1276" t="str">
        <f t="shared" si="369"/>
        <v>15.2125543891556-143.211743515331i</v>
      </c>
      <c r="K1276" t="str">
        <f t="shared" si="370"/>
        <v>0.326378504777781-0.0343471468619707i</v>
      </c>
      <c r="L1276" t="str">
        <f t="shared" si="371"/>
        <v>0.000416666666666667-4.39592261880608i</v>
      </c>
      <c r="M1276" t="str">
        <f t="shared" si="372"/>
        <v>0.005-10.9380898103234i</v>
      </c>
      <c r="N1276">
        <f t="shared" si="373"/>
        <v>84.977581801998127</v>
      </c>
      <c r="O1276">
        <f t="shared" si="374"/>
        <v>59.92135495320192</v>
      </c>
      <c r="P1276" s="3">
        <f t="shared" si="375"/>
        <v>59.92135495320192</v>
      </c>
      <c r="Q1276" s="3">
        <f t="shared" si="376"/>
        <v>-95.022418198001873</v>
      </c>
      <c r="R1276">
        <f t="shared" si="377"/>
        <v>84.977581801998127</v>
      </c>
      <c r="S1276">
        <f t="shared" si="378"/>
        <v>0.10698915028058587</v>
      </c>
      <c r="T1276">
        <f t="shared" si="361"/>
        <v>59.92135495320192</v>
      </c>
    </row>
    <row r="1277" spans="1:20" x14ac:dyDescent="0.25">
      <c r="A1277">
        <f t="shared" si="362"/>
        <v>674.78714116747415</v>
      </c>
      <c r="B1277">
        <f t="shared" si="379"/>
        <v>107.39570905165209</v>
      </c>
      <c r="C1277" t="str">
        <f t="shared" si="363"/>
        <v>-86.748156714547-983.371344379821i</v>
      </c>
      <c r="D1277" t="str">
        <f t="shared" si="364"/>
        <v>3.47812492421646-148.195394278012i</v>
      </c>
      <c r="E1277" t="str">
        <f t="shared" si="365"/>
        <v>162.34283911034-1.00753330242896i</v>
      </c>
      <c r="F1277" t="str">
        <f t="shared" si="366"/>
        <v>2.90990989769878-1390.71791441373i</v>
      </c>
      <c r="G1277" t="str">
        <f t="shared" si="367"/>
        <v>0.999999995803608-0.000064779565280237i</v>
      </c>
      <c r="H1277" t="str">
        <f t="shared" si="368"/>
        <v>15.1553772031766+1.58392228086371i</v>
      </c>
      <c r="I1277" t="str">
        <f t="shared" si="369"/>
        <v>15.2125678862508-142.669638191825i</v>
      </c>
      <c r="K1277" t="str">
        <f t="shared" si="370"/>
        <v>0.326351234597056-0.0344747797728942i</v>
      </c>
      <c r="L1277" t="str">
        <f t="shared" si="371"/>
        <v>0.000416666666666667-4.37928134967731i</v>
      </c>
      <c r="M1277" t="str">
        <f t="shared" si="372"/>
        <v>0.005-10.8966824171382i</v>
      </c>
      <c r="N1277">
        <f t="shared" si="373"/>
        <v>84.958699620277528</v>
      </c>
      <c r="O1277">
        <f t="shared" si="374"/>
        <v>59.888016497007463</v>
      </c>
      <c r="P1277" s="3">
        <f t="shared" si="375"/>
        <v>59.888016497007463</v>
      </c>
      <c r="Q1277" s="3">
        <f t="shared" si="376"/>
        <v>-95.041300379722472</v>
      </c>
      <c r="R1277">
        <f t="shared" si="377"/>
        <v>84.958699620277528</v>
      </c>
      <c r="S1277">
        <f t="shared" si="378"/>
        <v>0.10739570905165209</v>
      </c>
      <c r="T1277">
        <f t="shared" si="361"/>
        <v>59.888016497007463</v>
      </c>
    </row>
    <row r="1278" spans="1:20" x14ac:dyDescent="0.25">
      <c r="A1278">
        <f t="shared" si="362"/>
        <v>677.35133230391045</v>
      </c>
      <c r="B1278">
        <f t="shared" si="379"/>
        <v>107.80381274604837</v>
      </c>
      <c r="C1278" t="str">
        <f t="shared" si="363"/>
        <v>-86.7398231524679-979.575200045685i</v>
      </c>
      <c r="D1278" t="str">
        <f t="shared" si="364"/>
        <v>3.47812492363942-147.634387514747i</v>
      </c>
      <c r="E1278" t="str">
        <f t="shared" si="365"/>
        <v>162.341886756682-1.01125276946872i</v>
      </c>
      <c r="F1278" t="str">
        <f t="shared" si="366"/>
        <v>2.90990989760581-1385.45319371297i</v>
      </c>
      <c r="G1278" t="str">
        <f t="shared" si="367"/>
        <v>0.999999995771655-0.0000650257276262242i</v>
      </c>
      <c r="H1278" t="str">
        <f t="shared" si="368"/>
        <v>15.1554066158515+1.58994257196398i</v>
      </c>
      <c r="I1278" t="str">
        <f t="shared" si="369"/>
        <v>15.2125814861427-142.129585219303i</v>
      </c>
      <c r="K1278" t="str">
        <f t="shared" si="370"/>
        <v>0.326323761386846-0.0346028651510575i</v>
      </c>
      <c r="L1278" t="str">
        <f t="shared" si="371"/>
        <v>0.000416666666666667-4.36270307798098i</v>
      </c>
      <c r="M1278" t="str">
        <f t="shared" si="372"/>
        <v>0.005-10.855431776388i</v>
      </c>
      <c r="N1278">
        <f t="shared" si="373"/>
        <v>84.939747985578649</v>
      </c>
      <c r="O1278">
        <f t="shared" si="374"/>
        <v>59.854675075679218</v>
      </c>
      <c r="P1278" s="3">
        <f t="shared" si="375"/>
        <v>59.854675075679218</v>
      </c>
      <c r="Q1278" s="3">
        <f t="shared" si="376"/>
        <v>-95.060252014421351</v>
      </c>
      <c r="R1278">
        <f t="shared" si="377"/>
        <v>84.939747985578649</v>
      </c>
      <c r="S1278">
        <f t="shared" si="378"/>
        <v>0.10780381274604836</v>
      </c>
      <c r="T1278">
        <f t="shared" si="361"/>
        <v>59.854675075679218</v>
      </c>
    </row>
    <row r="1279" spans="1:20" x14ac:dyDescent="0.25">
      <c r="A1279">
        <f t="shared" si="362"/>
        <v>679.92526736666537</v>
      </c>
      <c r="B1279">
        <f t="shared" si="379"/>
        <v>108.21346723448335</v>
      </c>
      <c r="C1279" t="str">
        <f t="shared" si="363"/>
        <v>-86.7314277520621-975.793161436537i</v>
      </c>
      <c r="D1279" t="str">
        <f t="shared" si="364"/>
        <v>3.47812492305797-147.075504521711i</v>
      </c>
      <c r="E1279" t="str">
        <f t="shared" si="365"/>
        <v>162.340927338208-1.01498514259502i</v>
      </c>
      <c r="F1279" t="str">
        <f t="shared" si="366"/>
        <v>2.90990989751212-1380.20840322152i</v>
      </c>
      <c r="G1279" t="str">
        <f t="shared" si="367"/>
        <v>0.999999995739458-0.0000652728253891023i</v>
      </c>
      <c r="H1279" t="str">
        <f t="shared" si="368"/>
        <v>15.1554362525688+1.59598575603834i</v>
      </c>
      <c r="I1279" t="str">
        <f t="shared" si="369"/>
        <v>15.2125951896145-141.591576828925i</v>
      </c>
      <c r="K1279" t="str">
        <f t="shared" si="370"/>
        <v>0.326296083670597-0.0347314043527596i</v>
      </c>
      <c r="L1279" t="str">
        <f t="shared" si="371"/>
        <v>0.000416666666666667-4.34618756523308i</v>
      </c>
      <c r="M1279" t="str">
        <f t="shared" si="372"/>
        <v>0.005-10.8143372946682i</v>
      </c>
      <c r="N1279">
        <f t="shared" si="373"/>
        <v>84.920726659841634</v>
      </c>
      <c r="O1279">
        <f t="shared" si="374"/>
        <v>59.821330667239259</v>
      </c>
      <c r="P1279" s="3">
        <f t="shared" si="375"/>
        <v>59.821330667239259</v>
      </c>
      <c r="Q1279" s="3">
        <f t="shared" si="376"/>
        <v>-95.079273340158366</v>
      </c>
      <c r="R1279">
        <f t="shared" si="377"/>
        <v>84.920726659841634</v>
      </c>
      <c r="S1279">
        <f t="shared" si="378"/>
        <v>0.10821346723448334</v>
      </c>
      <c r="T1279">
        <f t="shared" si="361"/>
        <v>59.821330667239259</v>
      </c>
    </row>
    <row r="1280" spans="1:20" x14ac:dyDescent="0.25">
      <c r="A1280">
        <f t="shared" si="362"/>
        <v>682.50898338265858</v>
      </c>
      <c r="B1280">
        <f t="shared" si="379"/>
        <v>108.62467840997438</v>
      </c>
      <c r="C1280" t="str">
        <f t="shared" si="363"/>
        <v>-86.7229700667078-972.02517430489i</v>
      </c>
      <c r="D1280" t="str">
        <f t="shared" si="364"/>
        <v>3.4781249224721-146.518737259184i</v>
      </c>
      <c r="E1280" t="str">
        <f t="shared" si="365"/>
        <v>162.339960803924-1.01873045720074i</v>
      </c>
      <c r="F1280" t="str">
        <f t="shared" si="366"/>
        <v>2.9099098974177-1374.98346749133i</v>
      </c>
      <c r="G1280" t="str">
        <f t="shared" si="367"/>
        <v>0.999999995707017-0.0000655208621234552i</v>
      </c>
      <c r="H1280" t="str">
        <f t="shared" si="368"/>
        <v>15.1554661150355+1.60205192026167i</v>
      </c>
      <c r="I1280" t="str">
        <f t="shared" si="369"/>
        <v>15.212608997455-141.055605281262i</v>
      </c>
      <c r="K1280" t="str">
        <f t="shared" si="370"/>
        <v>0.326268199961549-0.0348603987354719i</v>
      </c>
      <c r="L1280" t="str">
        <f t="shared" si="371"/>
        <v>0.000416666666666667-4.32973457385244i</v>
      </c>
      <c r="M1280" t="str">
        <f t="shared" si="372"/>
        <v>0.005-10.7733983808211i</v>
      </c>
      <c r="N1280">
        <f t="shared" si="373"/>
        <v>84.901635404389765</v>
      </c>
      <c r="O1280">
        <f t="shared" si="374"/>
        <v>59.787983249551246</v>
      </c>
      <c r="P1280" s="3">
        <f t="shared" si="375"/>
        <v>59.787983249551246</v>
      </c>
      <c r="Q1280" s="3">
        <f t="shared" si="376"/>
        <v>-95.098364595610235</v>
      </c>
      <c r="R1280">
        <f t="shared" si="377"/>
        <v>84.901635404389765</v>
      </c>
      <c r="S1280">
        <f t="shared" si="378"/>
        <v>0.10862467840997438</v>
      </c>
      <c r="T1280">
        <f t="shared" si="361"/>
        <v>59.787983249551246</v>
      </c>
    </row>
    <row r="1281" spans="1:20" x14ac:dyDescent="0.25">
      <c r="A1281">
        <f t="shared" si="362"/>
        <v>685.10251751951273</v>
      </c>
      <c r="B1281">
        <f t="shared" si="379"/>
        <v>109.03745218793229</v>
      </c>
      <c r="C1281" t="str">
        <f t="shared" si="363"/>
        <v>-86.7144496467423-968.271184607124i</v>
      </c>
      <c r="D1281" t="str">
        <f t="shared" si="364"/>
        <v>3.47812492188176-145.964077717882i</v>
      </c>
      <c r="E1281" t="str">
        <f t="shared" si="365"/>
        <v>162.33898710249-1.02248874866408i</v>
      </c>
      <c r="F1281" t="str">
        <f t="shared" si="366"/>
        <v>2.9099098973226-1369.77831135993i</v>
      </c>
      <c r="G1281" t="str">
        <f t="shared" si="367"/>
        <v>0.999999995674328-0.0000657698413973744i</v>
      </c>
      <c r="H1281" t="str">
        <f t="shared" si="368"/>
        <v>15.1554962049719+1.60814115214228i</v>
      </c>
      <c r="I1281" t="str">
        <f t="shared" si="369"/>
        <v>15.2126229104594-140.521662866189i</v>
      </c>
      <c r="K1281" t="str">
        <f t="shared" si="370"/>
        <v>0.326240108762668-0.0349898496578017i</v>
      </c>
      <c r="L1281" t="str">
        <f t="shared" si="371"/>
        <v>0.000416666666666667-4.31334386715726i</v>
      </c>
      <c r="M1281" t="str">
        <f t="shared" si="372"/>
        <v>0.005-10.7326144459266i</v>
      </c>
      <c r="N1281">
        <f t="shared" si="373"/>
        <v>84.88247397992987</v>
      </c>
      <c r="O1281">
        <f t="shared" si="374"/>
        <v>59.754632800319378</v>
      </c>
      <c r="P1281" s="3">
        <f t="shared" si="375"/>
        <v>59.754632800319378</v>
      </c>
      <c r="Q1281" s="3">
        <f t="shared" si="376"/>
        <v>-95.11752602007013</v>
      </c>
      <c r="R1281">
        <f t="shared" si="377"/>
        <v>84.88247397992987</v>
      </c>
      <c r="S1281">
        <f t="shared" si="378"/>
        <v>0.10903745218793229</v>
      </c>
      <c r="T1281">
        <f t="shared" si="361"/>
        <v>59.754632800319378</v>
      </c>
    </row>
    <row r="1282" spans="1:20" x14ac:dyDescent="0.25">
      <c r="A1282">
        <f t="shared" si="362"/>
        <v>687.70590708608688</v>
      </c>
      <c r="B1282">
        <f t="shared" si="379"/>
        <v>109.45179450624643</v>
      </c>
      <c r="C1282" t="str">
        <f t="shared" si="363"/>
        <v>-86.7058660394477-964.531138502739i</v>
      </c>
      <c r="D1282" t="str">
        <f t="shared" si="364"/>
        <v>3.47812492128693-145.411517918842i</v>
      </c>
      <c r="E1282" t="str">
        <f t="shared" si="365"/>
        <v>162.338006182217-1.02626005234786i</v>
      </c>
      <c r="F1282" t="str">
        <f t="shared" si="366"/>
        <v>2.90990989722675-1364.5928599494i</v>
      </c>
      <c r="G1282" t="str">
        <f t="shared" si="367"/>
        <v>0.99999999564139-0.0000660197667925099i</v>
      </c>
      <c r="H1282" t="str">
        <f t="shared" si="368"/>
        <v>15.1555265241114+1.61425353952309i</v>
      </c>
      <c r="I1282" t="str">
        <f t="shared" si="369"/>
        <v>15.2126369294289-139.989741902768i</v>
      </c>
      <c r="K1282" t="str">
        <f t="shared" si="370"/>
        <v>0.326211808566586-0.0351197584794534i</v>
      </c>
      <c r="L1282" t="str">
        <f t="shared" si="371"/>
        <v>0.000416666666666667-4.29701520936168i</v>
      </c>
      <c r="M1282" t="str">
        <f t="shared" si="372"/>
        <v>0.005-10.6919849032941i</v>
      </c>
      <c r="N1282">
        <f t="shared" si="373"/>
        <v>84.863242146553105</v>
      </c>
      <c r="O1282">
        <f t="shared" si="374"/>
        <v>59.721279297087442</v>
      </c>
      <c r="P1282" s="3">
        <f t="shared" si="375"/>
        <v>59.721279297087442</v>
      </c>
      <c r="Q1282" s="3">
        <f t="shared" si="376"/>
        <v>-95.136757853446895</v>
      </c>
      <c r="R1282">
        <f t="shared" si="377"/>
        <v>84.863242146553105</v>
      </c>
      <c r="S1282">
        <f t="shared" si="378"/>
        <v>0.10945179450624642</v>
      </c>
      <c r="T1282">
        <f t="shared" si="361"/>
        <v>59.721279297087442</v>
      </c>
    </row>
    <row r="1283" spans="1:20" x14ac:dyDescent="0.25">
      <c r="A1283">
        <f t="shared" si="362"/>
        <v>690.31918953301408</v>
      </c>
      <c r="B1283">
        <f t="shared" si="379"/>
        <v>109.86771132537017</v>
      </c>
      <c r="C1283" t="str">
        <f t="shared" si="363"/>
        <v>-86.6972187890301-960.804982353591i</v>
      </c>
      <c r="D1283" t="str">
        <f t="shared" si="364"/>
        <v>3.47812492068758-144.861049913306i</v>
      </c>
      <c r="E1283" t="str">
        <f t="shared" si="365"/>
        <v>162.337017991065-1.03004440359775i</v>
      </c>
      <c r="F1283" t="str">
        <f t="shared" si="366"/>
        <v>2.90990989713017-1359.4270386653i</v>
      </c>
      <c r="G1283" t="str">
        <f t="shared" si="367"/>
        <v>0.999999995608202-0.0000662706419041221i</v>
      </c>
      <c r="H1283" t="str">
        <f t="shared" si="368"/>
        <v>15.1555570742004+1.62038917058291i</v>
      </c>
      <c r="I1283" t="str">
        <f t="shared" si="369"/>
        <v>15.2126510551708-139.459834739142i</v>
      </c>
      <c r="K1283" t="str">
        <f t="shared" si="370"/>
        <v>0.326183297855541-0.0352501265611892i</v>
      </c>
      <c r="L1283" t="str">
        <f t="shared" si="371"/>
        <v>0.000416666666666667-4.2807483655725i</v>
      </c>
      <c r="M1283" t="str">
        <f t="shared" si="372"/>
        <v>0.005-10.6515091684539i</v>
      </c>
      <c r="N1283">
        <f t="shared" si="373"/>
        <v>84.843939663735824</v>
      </c>
      <c r="O1283">
        <f t="shared" si="374"/>
        <v>59.687922717237647</v>
      </c>
      <c r="P1283" s="3">
        <f t="shared" si="375"/>
        <v>59.687922717237647</v>
      </c>
      <c r="Q1283" s="3">
        <f t="shared" si="376"/>
        <v>-95.156060336264176</v>
      </c>
      <c r="R1283">
        <f t="shared" si="377"/>
        <v>84.843939663735824</v>
      </c>
      <c r="S1283">
        <f t="shared" si="378"/>
        <v>0.10986771132537017</v>
      </c>
      <c r="T1283">
        <f t="shared" si="361"/>
        <v>59.687922717237647</v>
      </c>
    </row>
    <row r="1284" spans="1:20" x14ac:dyDescent="0.25">
      <c r="A1284">
        <f t="shared" si="362"/>
        <v>692.94240245323954</v>
      </c>
      <c r="B1284">
        <f t="shared" si="379"/>
        <v>110.28520862840658</v>
      </c>
      <c r="C1284" t="str">
        <f t="shared" si="363"/>
        <v>-86.6885074365924-957.092662723114i</v>
      </c>
      <c r="D1284" t="str">
        <f t="shared" si="364"/>
        <v>3.47812492008366-144.312665782606i</v>
      </c>
      <c r="E1284" t="str">
        <f t="shared" si="365"/>
        <v>162.336022476641-1.03384183773955i</v>
      </c>
      <c r="F1284" t="str">
        <f t="shared" si="366"/>
        <v>2.90990989703286-1354.28077319553i</v>
      </c>
      <c r="G1284" t="str">
        <f t="shared" si="367"/>
        <v>0.999999995574761-0.0000665224703411332i</v>
      </c>
      <c r="H1284" t="str">
        <f t="shared" si="368"/>
        <v>15.155587856999+1.62654813383781i</v>
      </c>
      <c r="I1284" t="str">
        <f t="shared" si="369"/>
        <v>15.2126652884982-138.931933752423i</v>
      </c>
      <c r="K1284" t="str">
        <f t="shared" si="370"/>
        <v>0.326154575101304-0.0353809552647883i</v>
      </c>
      <c r="L1284" t="str">
        <f t="shared" si="371"/>
        <v>0.000416666666666667-4.26454310178572i</v>
      </c>
      <c r="M1284" t="str">
        <f t="shared" si="372"/>
        <v>0.005-10.6111866591492i</v>
      </c>
      <c r="N1284">
        <f t="shared" si="373"/>
        <v>84.824566290340996</v>
      </c>
      <c r="O1284">
        <f t="shared" si="374"/>
        <v>59.654563037989298</v>
      </c>
      <c r="P1284" s="3">
        <f t="shared" si="375"/>
        <v>59.654563037989298</v>
      </c>
      <c r="Q1284" s="3">
        <f t="shared" si="376"/>
        <v>-95.175433709659004</v>
      </c>
      <c r="R1284">
        <f t="shared" si="377"/>
        <v>84.824566290340996</v>
      </c>
      <c r="S1284">
        <f t="shared" si="378"/>
        <v>0.11028520862840657</v>
      </c>
      <c r="T1284">
        <f t="shared" si="361"/>
        <v>59.654563037989298</v>
      </c>
    </row>
    <row r="1285" spans="1:20" x14ac:dyDescent="0.25">
      <c r="A1285">
        <f t="shared" si="362"/>
        <v>695.57558358256188</v>
      </c>
      <c r="B1285">
        <f t="shared" si="379"/>
        <v>110.70429242119452</v>
      </c>
      <c r="C1285" t="str">
        <f t="shared" si="363"/>
        <v>-86.6797315201325-953.394126375607i</v>
      </c>
      <c r="D1285" t="str">
        <f t="shared" si="364"/>
        <v>3.47812491947515-143.766357638052i</v>
      </c>
      <c r="E1285" t="str">
        <f t="shared" si="365"/>
        <v>162.335019586196-1.03765239007868i</v>
      </c>
      <c r="F1285" t="str">
        <f t="shared" si="366"/>
        <v>2.9099098969348-1349.15398950936i</v>
      </c>
      <c r="G1285" t="str">
        <f t="shared" si="367"/>
        <v>0.999999995541065-0.0000667752557261794i</v>
      </c>
      <c r="H1285" t="str">
        <f t="shared" si="368"/>
        <v>15.1556188742803+1.63273051814243i</v>
      </c>
      <c r="I1285" t="str">
        <f t="shared" si="369"/>
        <v>15.2126796302313-138.406031348583i</v>
      </c>
      <c r="K1285" t="str">
        <f t="shared" si="370"/>
        <v>0.326125638765127-0.0355122459530101i</v>
      </c>
      <c r="L1285" t="str">
        <f t="shared" si="371"/>
        <v>0.000416666666666667-4.24839918488316i</v>
      </c>
      <c r="M1285" t="str">
        <f t="shared" si="372"/>
        <v>0.005-10.5710167953269i</v>
      </c>
      <c r="N1285">
        <f t="shared" si="373"/>
        <v>84.805121784618279</v>
      </c>
      <c r="O1285">
        <f t="shared" si="374"/>
        <v>59.621200236398025</v>
      </c>
      <c r="P1285" s="3">
        <f t="shared" si="375"/>
        <v>59.621200236398025</v>
      </c>
      <c r="Q1285" s="3">
        <f t="shared" si="376"/>
        <v>-95.194878215381721</v>
      </c>
      <c r="R1285">
        <f t="shared" si="377"/>
        <v>84.805121784618279</v>
      </c>
      <c r="S1285">
        <f t="shared" si="378"/>
        <v>0.11070429242119452</v>
      </c>
      <c r="T1285">
        <f t="shared" si="361"/>
        <v>59.621200236398025</v>
      </c>
    </row>
    <row r="1286" spans="1:20" x14ac:dyDescent="0.25">
      <c r="A1286">
        <f t="shared" si="362"/>
        <v>698.21877080017555</v>
      </c>
      <c r="B1286">
        <f t="shared" si="379"/>
        <v>111.12496873239506</v>
      </c>
      <c r="C1286" t="str">
        <f t="shared" si="363"/>
        <v>-86.6708905745157-949.709320275491i</v>
      </c>
      <c r="D1286" t="str">
        <f t="shared" si="364"/>
        <v>3.47812491886198-143.222117620819i</v>
      </c>
      <c r="E1286" t="str">
        <f t="shared" si="365"/>
        <v>162.334009266627-1.04147609589814i</v>
      </c>
      <c r="F1286" t="str">
        <f t="shared" si="366"/>
        <v>2.909909896836-1344.04661385627i</v>
      </c>
      <c r="G1286" t="str">
        <f t="shared" si="367"/>
        <v>0.999999995507113-0.0000670290016956632i</v>
      </c>
      <c r="H1286" t="str">
        <f t="shared" si="368"/>
        <v>15.1556501278313+1.63893641269119i</v>
      </c>
      <c r="I1286" t="str">
        <f t="shared" si="369"/>
        <v>15.2126940811954-137.882119962343i</v>
      </c>
      <c r="K1286" t="str">
        <f t="shared" si="370"/>
        <v>0.326096487297671-0.0356439999895497i</v>
      </c>
      <c r="L1286" t="str">
        <f t="shared" si="371"/>
        <v>0.000416666666666667-4.23231638262918i</v>
      </c>
      <c r="M1286" t="str">
        <f t="shared" si="372"/>
        <v>0.005-10.5309989991302i</v>
      </c>
      <c r="N1286">
        <f t="shared" si="373"/>
        <v>84.785605904205582</v>
      </c>
      <c r="O1286">
        <f t="shared" si="374"/>
        <v>59.587834289354724</v>
      </c>
      <c r="P1286" s="3">
        <f t="shared" si="375"/>
        <v>59.587834289354724</v>
      </c>
      <c r="Q1286" s="3">
        <f t="shared" si="376"/>
        <v>-95.214394095794418</v>
      </c>
      <c r="R1286">
        <f t="shared" si="377"/>
        <v>84.785605904205582</v>
      </c>
      <c r="S1286">
        <f t="shared" si="378"/>
        <v>0.11112496873239507</v>
      </c>
      <c r="T1286">
        <f t="shared" si="361"/>
        <v>59.587834289354724</v>
      </c>
    </row>
    <row r="1287" spans="1:20" x14ac:dyDescent="0.25">
      <c r="A1287">
        <f t="shared" si="362"/>
        <v>700.87200212921618</v>
      </c>
      <c r="B1287">
        <f t="shared" si="379"/>
        <v>111.54724361357816</v>
      </c>
      <c r="C1287" t="str">
        <f t="shared" si="363"/>
        <v>-86.6619841314578-946.038191586548i</v>
      </c>
      <c r="D1287" t="str">
        <f t="shared" si="364"/>
        <v>3.47812491824418-142.679937901831i</v>
      </c>
      <c r="E1287" t="str">
        <f t="shared" si="365"/>
        <v>162.332991464472-1.04531299045635i</v>
      </c>
      <c r="F1287" t="str">
        <f t="shared" si="366"/>
        <v>2.90990989673647-1338.95857276495i</v>
      </c>
      <c r="G1287" t="str">
        <f t="shared" si="367"/>
        <v>0.999999995472902-0.0000672837118998048i</v>
      </c>
      <c r="H1287" t="str">
        <f t="shared" si="368"/>
        <v>15.1556816194522+1.64516590701972i</v>
      </c>
      <c r="I1287" t="str">
        <f t="shared" si="369"/>
        <v>15.2127086422227-137.360192057064i</v>
      </c>
      <c r="K1287" t="str">
        <f t="shared" si="370"/>
        <v>0.326067119138948-0.0357762187389995i</v>
      </c>
      <c r="L1287" t="str">
        <f t="shared" si="371"/>
        <v>0.000416666666666667-4.21629446366723i</v>
      </c>
      <c r="M1287" t="str">
        <f t="shared" si="372"/>
        <v>0.005-10.4911326948897i</v>
      </c>
      <c r="N1287">
        <f t="shared" si="373"/>
        <v>84.766018406129973</v>
      </c>
      <c r="O1287">
        <f t="shared" si="374"/>
        <v>59.554465173584305</v>
      </c>
      <c r="P1287" s="3">
        <f t="shared" si="375"/>
        <v>59.554465173584305</v>
      </c>
      <c r="Q1287" s="3">
        <f t="shared" si="376"/>
        <v>-95.233981593870027</v>
      </c>
      <c r="R1287">
        <f t="shared" si="377"/>
        <v>84.766018406129973</v>
      </c>
      <c r="S1287">
        <f t="shared" si="378"/>
        <v>0.11154724361357816</v>
      </c>
      <c r="T1287">
        <f t="shared" si="361"/>
        <v>59.554465173584305</v>
      </c>
    </row>
    <row r="1288" spans="1:20" x14ac:dyDescent="0.25">
      <c r="A1288">
        <f t="shared" si="362"/>
        <v>703.5353157373072</v>
      </c>
      <c r="B1288">
        <f t="shared" si="379"/>
        <v>111.97112313930975</v>
      </c>
      <c r="C1288" t="str">
        <f t="shared" si="363"/>
        <v>-86.6530117195083-942.380687671161i</v>
      </c>
      <c r="D1288" t="str">
        <f t="shared" si="364"/>
        <v>3.47812491762166-142.139810681651i</v>
      </c>
      <c r="E1288" t="str">
        <f t="shared" si="365"/>
        <v>162.331966125905-1.04916310898635i</v>
      </c>
      <c r="F1288" t="str">
        <f t="shared" si="366"/>
        <v>2.90990989663615-1333.88979304221i</v>
      </c>
      <c r="G1288" t="str">
        <f t="shared" si="367"/>
        <v>0.999999995438431-0.0000675393900026959i</v>
      </c>
      <c r="H1288" t="str">
        <f t="shared" si="368"/>
        <v>15.1557133509573+1.65141909100614i</v>
      </c>
      <c r="I1288" t="str">
        <f t="shared" si="369"/>
        <v>15.2127233141519-136.840240124643i</v>
      </c>
      <c r="K1288" t="str">
        <f t="shared" si="370"/>
        <v>0.32603753271825-0.0359089035668051i</v>
      </c>
      <c r="L1288" t="str">
        <f t="shared" si="371"/>
        <v>0.000416666666666667-4.20033319751667i</v>
      </c>
      <c r="M1288" t="str">
        <f t="shared" si="372"/>
        <v>0.005-10.451417309115i</v>
      </c>
      <c r="N1288">
        <f t="shared" si="373"/>
        <v>84.746359046808465</v>
      </c>
      <c r="O1288">
        <f t="shared" si="374"/>
        <v>59.521092865644363</v>
      </c>
      <c r="P1288" s="3">
        <f t="shared" si="375"/>
        <v>59.521092865644363</v>
      </c>
      <c r="Q1288" s="3">
        <f t="shared" si="376"/>
        <v>-95.253640953191535</v>
      </c>
      <c r="R1288">
        <f t="shared" si="377"/>
        <v>84.746359046808465</v>
      </c>
      <c r="S1288">
        <f t="shared" si="378"/>
        <v>0.11197112313930975</v>
      </c>
      <c r="T1288">
        <f t="shared" si="361"/>
        <v>59.521092865644363</v>
      </c>
    </row>
    <row r="1289" spans="1:20" x14ac:dyDescent="0.25">
      <c r="A1289">
        <f t="shared" si="362"/>
        <v>706.20874993710902</v>
      </c>
      <c r="B1289">
        <f t="shared" si="379"/>
        <v>112.39661340723913</v>
      </c>
      <c r="C1289" t="str">
        <f t="shared" si="363"/>
        <v>-86.6439728640253-938.73675608959i</v>
      </c>
      <c r="D1289" t="str">
        <f t="shared" si="364"/>
        <v>3.47812491699438-141.601728190368i</v>
      </c>
      <c r="E1289" t="str">
        <f t="shared" si="365"/>
        <v>162.330933196736-1.05302648669252i</v>
      </c>
      <c r="F1289" t="str">
        <f t="shared" si="366"/>
        <v>2.90990989653509-1328.84020177197i</v>
      </c>
      <c r="G1289" t="str">
        <f t="shared" si="367"/>
        <v>0.999999995403697-0.0000677960396823514i</v>
      </c>
      <c r="H1289" t="str">
        <f t="shared" si="368"/>
        <v>15.1557453241747+1.65769605487237i</v>
      </c>
      <c r="I1289" t="str">
        <f t="shared" si="369"/>
        <v>15.2127380978278-136.322256685404i</v>
      </c>
      <c r="K1289" t="str">
        <f t="shared" si="370"/>
        <v>0.326007726454088-0.0360420558392238i</v>
      </c>
      <c r="L1289" t="str">
        <f t="shared" si="371"/>
        <v>0.000416666666666667-4.1844323545693i</v>
      </c>
      <c r="M1289" t="str">
        <f t="shared" si="372"/>
        <v>0.005-10.4118522704872i</v>
      </c>
      <c r="N1289">
        <f t="shared" si="373"/>
        <v>84.726627582049588</v>
      </c>
      <c r="O1289">
        <f t="shared" si="374"/>
        <v>59.48771734192421</v>
      </c>
      <c r="P1289" s="3">
        <f t="shared" si="375"/>
        <v>59.48771734192421</v>
      </c>
      <c r="Q1289" s="3">
        <f t="shared" si="376"/>
        <v>-95.273372417950412</v>
      </c>
      <c r="R1289">
        <f t="shared" si="377"/>
        <v>84.726627582049588</v>
      </c>
      <c r="S1289">
        <f t="shared" si="378"/>
        <v>0.11239661340723912</v>
      </c>
      <c r="T1289">
        <f t="shared" si="361"/>
        <v>59.48771734192421</v>
      </c>
    </row>
    <row r="1290" spans="1:20" x14ac:dyDescent="0.25">
      <c r="A1290">
        <f t="shared" si="362"/>
        <v>708.89234318686999</v>
      </c>
      <c r="B1290">
        <f t="shared" si="379"/>
        <v>112.82372053818663</v>
      </c>
      <c r="C1290" t="str">
        <f t="shared" si="363"/>
        <v>-86.6348670871669-935.106344599262i</v>
      </c>
      <c r="D1290" t="str">
        <f t="shared" si="364"/>
        <v>3.47812491636235-141.065682687483i</v>
      </c>
      <c r="E1290" t="str">
        <f t="shared" si="365"/>
        <v>162.329892622413-1.05690315875041i</v>
      </c>
      <c r="F1290" t="str">
        <f t="shared" si="366"/>
        <v>2.90990989643324-1323.80972631416i</v>
      </c>
      <c r="G1290" t="str">
        <f t="shared" si="367"/>
        <v>0.999999995368699-0.0000680536646307625i</v>
      </c>
      <c r="H1290" t="str">
        <f t="shared" si="368"/>
        <v>15.1557775409462+1.66399688918548i</v>
      </c>
      <c r="I1290" t="str">
        <f t="shared" si="369"/>
        <v>15.2127529941018-135.806234287984i</v>
      </c>
      <c r="K1290" t="str">
        <f t="shared" si="370"/>
        <v>0.32597769875413-0.0361756769232813i</v>
      </c>
      <c r="L1290" t="str">
        <f t="shared" si="371"/>
        <v>0.000416666666666667-4.16859170608618i</v>
      </c>
      <c r="M1290" t="str">
        <f t="shared" si="372"/>
        <v>0.005-10.3724370098497i</v>
      </c>
      <c r="N1290">
        <f t="shared" si="373"/>
        <v>84.706823767054061</v>
      </c>
      <c r="O1290">
        <f t="shared" si="374"/>
        <v>59.454338578643949</v>
      </c>
      <c r="P1290" s="3">
        <f t="shared" si="375"/>
        <v>59.454338578643949</v>
      </c>
      <c r="Q1290" s="3">
        <f t="shared" si="376"/>
        <v>-95.293176232945939</v>
      </c>
      <c r="R1290">
        <f t="shared" si="377"/>
        <v>84.706823767054061</v>
      </c>
      <c r="S1290">
        <f t="shared" si="378"/>
        <v>0.11282372053818664</v>
      </c>
      <c r="T1290">
        <f t="shared" si="361"/>
        <v>59.454338578643949</v>
      </c>
    </row>
    <row r="1291" spans="1:20" x14ac:dyDescent="0.25">
      <c r="A1291">
        <f t="shared" si="362"/>
        <v>711.58613409098007</v>
      </c>
      <c r="B1291">
        <f t="shared" si="379"/>
        <v>113.25245067623175</v>
      </c>
      <c r="C1291" t="str">
        <f t="shared" si="363"/>
        <v>-86.6256939078736-931.489401154047i</v>
      </c>
      <c r="D1291" t="str">
        <f t="shared" si="364"/>
        <v>3.47812491572549-140.531666461803i</v>
      </c>
      <c r="E1291" t="str">
        <f t="shared" si="365"/>
        <v>162.328844348018-1.06079316030428i</v>
      </c>
      <c r="F1291" t="str">
        <f t="shared" si="366"/>
        <v>2.90990989633062-1318.79829430369i</v>
      </c>
      <c r="G1291" t="str">
        <f t="shared" si="367"/>
        <v>0.999999995333434-0.0000683122685539504i</v>
      </c>
      <c r="H1291" t="str">
        <f t="shared" si="368"/>
        <v>15.1558100031278+1.67032168485901i</v>
      </c>
      <c r="I1291" t="str">
        <f t="shared" si="369"/>
        <v>15.2127680038315-135.29216550923i</v>
      </c>
      <c r="K1291" t="str">
        <f t="shared" si="370"/>
        <v>0.325947448015133-0.0363097681867281i</v>
      </c>
      <c r="L1291" t="str">
        <f t="shared" si="371"/>
        <v>0.000416666666666667-4.15281102419424i</v>
      </c>
      <c r="M1291" t="str">
        <f t="shared" si="372"/>
        <v>0.005-10.333170960201i</v>
      </c>
      <c r="N1291">
        <f t="shared" si="373"/>
        <v>84.686947356415985</v>
      </c>
      <c r="O1291">
        <f t="shared" si="374"/>
        <v>59.420956551853422</v>
      </c>
      <c r="P1291" s="3">
        <f t="shared" si="375"/>
        <v>59.420956551853422</v>
      </c>
      <c r="Q1291" s="3">
        <f t="shared" si="376"/>
        <v>-95.313052643584015</v>
      </c>
      <c r="R1291">
        <f t="shared" si="377"/>
        <v>84.686947356415985</v>
      </c>
      <c r="S1291">
        <f t="shared" si="378"/>
        <v>0.11325245067623174</v>
      </c>
      <c r="T1291">
        <f t="shared" si="361"/>
        <v>59.420956551853422</v>
      </c>
    </row>
    <row r="1292" spans="1:20" x14ac:dyDescent="0.25">
      <c r="A1292">
        <f t="shared" si="362"/>
        <v>714.29016140052579</v>
      </c>
      <c r="B1292">
        <f t="shared" si="379"/>
        <v>113.68280998880142</v>
      </c>
      <c r="C1292" t="str">
        <f t="shared" si="363"/>
        <v>-86.6164528418384-927.885873903469i</v>
      </c>
      <c r="D1292" t="str">
        <f t="shared" si="364"/>
        <v>3.47812491508378-139.999671831325i</v>
      </c>
      <c r="E1292" t="str">
        <f t="shared" si="365"/>
        <v>162.327788318261-1.06469652646483i</v>
      </c>
      <c r="F1292" t="str">
        <f t="shared" si="366"/>
        <v>2.90990989622723-1313.80583364944i</v>
      </c>
      <c r="G1292" t="str">
        <f t="shared" si="367"/>
        <v>0.999999995297901-0.0000685718551720188i</v>
      </c>
      <c r="H1292" t="str">
        <f t="shared" si="368"/>
        <v>15.1558427125898+1.67667053315436i</v>
      </c>
      <c r="I1292" t="str">
        <f t="shared" si="369"/>
        <v>15.2127831278814-134.780042954097i</v>
      </c>
      <c r="K1292" t="str">
        <f t="shared" si="370"/>
        <v>0.325916972622874-0.0364443309979943i</v>
      </c>
      <c r="L1292" t="str">
        <f t="shared" si="371"/>
        <v>0.000416666666666667-4.13709008188309i</v>
      </c>
      <c r="M1292" t="str">
        <f t="shared" si="372"/>
        <v>0.005-10.2940535566856i</v>
      </c>
      <c r="N1292">
        <f t="shared" si="373"/>
        <v>84.66699810412436</v>
      </c>
      <c r="O1292">
        <f t="shared" si="374"/>
        <v>59.387571237430492</v>
      </c>
      <c r="P1292" s="3">
        <f t="shared" si="375"/>
        <v>59.387571237430492</v>
      </c>
      <c r="Q1292" s="3">
        <f t="shared" si="376"/>
        <v>-95.33300189587564</v>
      </c>
      <c r="R1292">
        <f t="shared" si="377"/>
        <v>84.66699810412436</v>
      </c>
      <c r="S1292">
        <f t="shared" si="378"/>
        <v>0.11368280998880143</v>
      </c>
      <c r="T1292">
        <f t="shared" si="361"/>
        <v>59.387571237430492</v>
      </c>
    </row>
    <row r="1293" spans="1:20" x14ac:dyDescent="0.25">
      <c r="A1293">
        <f t="shared" si="362"/>
        <v>717.00446401384784</v>
      </c>
      <c r="B1293">
        <f t="shared" si="379"/>
        <v>114.11480466675887</v>
      </c>
      <c r="C1293" t="str">
        <f t="shared" si="363"/>
        <v>-86.6071434014929-924.295711192005i</v>
      </c>
      <c r="D1293" t="str">
        <f t="shared" si="364"/>
        <v>3.4781249144372-139.469691143128i</v>
      </c>
      <c r="E1293" t="str">
        <f t="shared" si="365"/>
        <v>162.326724477476-1.06861329230757i</v>
      </c>
      <c r="F1293" t="str">
        <f t="shared" si="366"/>
        <v>2.90990989612303-1308.83227253318i</v>
      </c>
      <c r="G1293" t="str">
        <f t="shared" si="367"/>
        <v>0.999999995262097-0.000068832428219208i</v>
      </c>
      <c r="H1293" t="str">
        <f t="shared" si="368"/>
        <v>15.1558756712164+1.68304352568209i</v>
      </c>
      <c r="I1293" t="str">
        <f t="shared" si="369"/>
        <v>15.2127983671225-134.269859255534i</v>
      </c>
      <c r="K1293" t="str">
        <f t="shared" si="370"/>
        <v>0.325886270952092-0.0365793667261453i</v>
      </c>
      <c r="L1293" t="str">
        <f t="shared" si="371"/>
        <v>0.000416666666666667-4.12142865300168i</v>
      </c>
      <c r="M1293" t="str">
        <f t="shared" si="372"/>
        <v>0.005-10.2550842365865i</v>
      </c>
      <c r="N1293">
        <f t="shared" si="373"/>
        <v>84.646975763564228</v>
      </c>
      <c r="O1293">
        <f t="shared" si="374"/>
        <v>59.354182611080148</v>
      </c>
      <c r="P1293" s="3">
        <f t="shared" si="375"/>
        <v>59.354182611080148</v>
      </c>
      <c r="Q1293" s="3">
        <f t="shared" si="376"/>
        <v>-95.353024236435772</v>
      </c>
      <c r="R1293">
        <f t="shared" si="377"/>
        <v>84.646975763564228</v>
      </c>
      <c r="S1293">
        <f t="shared" si="378"/>
        <v>0.11411480466675887</v>
      </c>
      <c r="T1293">
        <f t="shared" si="361"/>
        <v>59.354182611080148</v>
      </c>
    </row>
    <row r="1294" spans="1:20" x14ac:dyDescent="0.25">
      <c r="A1294">
        <f t="shared" si="362"/>
        <v>719.72908097710047</v>
      </c>
      <c r="B1294">
        <f t="shared" si="379"/>
        <v>114.54844092449255</v>
      </c>
      <c r="C1294" t="str">
        <f t="shared" si="363"/>
        <v>-86.597765095995-920.718861558409i</v>
      </c>
      <c r="D1294" t="str">
        <f t="shared" si="364"/>
        <v>3.47812491378568-138.941716773261i</v>
      </c>
      <c r="E1294" t="str">
        <f t="shared" si="365"/>
        <v>162.325652769632-1.07254349287128i</v>
      </c>
      <c r="F1294" t="str">
        <f t="shared" si="366"/>
        <v>2.90990989601806-1303.87753940858i</v>
      </c>
      <c r="G1294" t="str">
        <f t="shared" si="367"/>
        <v>0.99999999522602-0.0000690939914439483i</v>
      </c>
      <c r="H1294" t="str">
        <f t="shared" si="368"/>
        <v>15.1559088809067+1.68944075440329i</v>
      </c>
      <c r="I1294" t="str">
        <f t="shared" si="369"/>
        <v>15.2128137224323-133.761607074384i</v>
      </c>
      <c r="K1294" t="str">
        <f t="shared" si="370"/>
        <v>0.325855341366416-0.0367148767408355i</v>
      </c>
      <c r="L1294" t="str">
        <f t="shared" si="371"/>
        <v>0.000416666666666667-4.10582651225511i</v>
      </c>
      <c r="M1294" t="str">
        <f t="shared" si="372"/>
        <v>0.005-10.2162624393171i</v>
      </c>
      <c r="N1294">
        <f t="shared" si="373"/>
        <v>84.62688008751779</v>
      </c>
      <c r="O1294">
        <f t="shared" si="374"/>
        <v>59.320790648333734</v>
      </c>
      <c r="P1294" s="3">
        <f t="shared" si="375"/>
        <v>59.320790648333734</v>
      </c>
      <c r="Q1294" s="3">
        <f t="shared" si="376"/>
        <v>-95.37311991248221</v>
      </c>
      <c r="R1294">
        <f t="shared" si="377"/>
        <v>84.62688008751779</v>
      </c>
      <c r="S1294">
        <f t="shared" si="378"/>
        <v>0.11454844092449255</v>
      </c>
      <c r="T1294">
        <f t="shared" si="361"/>
        <v>59.320790648333734</v>
      </c>
    </row>
    <row r="1295" spans="1:20" x14ac:dyDescent="0.25">
      <c r="A1295">
        <f t="shared" si="362"/>
        <v>722.46405148481347</v>
      </c>
      <c r="B1295">
        <f t="shared" si="379"/>
        <v>114.98372500000563</v>
      </c>
      <c r="C1295" t="str">
        <f t="shared" si="363"/>
        <v>-86.5883174312074-917.155273734949i</v>
      </c>
      <c r="D1295" t="str">
        <f t="shared" si="364"/>
        <v>3.47812491312921-138.415741126636i</v>
      </c>
      <c r="E1295" t="str">
        <f t="shared" si="365"/>
        <v>162.324573138318-1.07648716315625i</v>
      </c>
      <c r="F1295" t="str">
        <f t="shared" si="366"/>
        <v>2.90990989591228-1298.94156300011i</v>
      </c>
      <c r="G1295" t="str">
        <f t="shared" si="367"/>
        <v>0.999999995189669-0.0000693565486089142i</v>
      </c>
      <c r="H1295" t="str">
        <f t="shared" si="368"/>
        <v>15.1559423435736+1.69586231163093i</v>
      </c>
      <c r="I1295" t="str">
        <f t="shared" si="369"/>
        <v>15.2128291946949-133.255279099268i</v>
      </c>
      <c r="K1295" t="str">
        <f t="shared" si="370"/>
        <v>0.325824182218304-0.0368508624122626i</v>
      </c>
      <c r="L1295" t="str">
        <f t="shared" si="371"/>
        <v>0.000416666666666667-4.09028343520134i</v>
      </c>
      <c r="M1295" t="str">
        <f t="shared" si="372"/>
        <v>0.005-10.1775876064128i</v>
      </c>
      <c r="N1295">
        <f t="shared" si="373"/>
        <v>84.606710828165674</v>
      </c>
      <c r="O1295">
        <f t="shared" si="374"/>
        <v>59.287395324547447</v>
      </c>
      <c r="P1295" s="3">
        <f t="shared" si="375"/>
        <v>59.287395324547447</v>
      </c>
      <c r="Q1295" s="3">
        <f t="shared" si="376"/>
        <v>-95.393289171834326</v>
      </c>
      <c r="R1295">
        <f t="shared" si="377"/>
        <v>84.606710828165674</v>
      </c>
      <c r="S1295">
        <f t="shared" si="378"/>
        <v>0.11498372500000563</v>
      </c>
      <c r="T1295">
        <f t="shared" si="361"/>
        <v>59.287395324547447</v>
      </c>
    </row>
    <row r="1296" spans="1:20" x14ac:dyDescent="0.25">
      <c r="A1296">
        <f t="shared" si="362"/>
        <v>725.20941488045571</v>
      </c>
      <c r="B1296">
        <f t="shared" si="379"/>
        <v>115.42066315500566</v>
      </c>
      <c r="C1296" t="str">
        <f t="shared" si="363"/>
        <v>-86.5787999096705-913.604896646676i</v>
      </c>
      <c r="D1296" t="str">
        <f t="shared" si="364"/>
        <v>3.47812491246774-137.891756636916i</v>
      </c>
      <c r="E1296" t="str">
        <f t="shared" si="365"/>
        <v>162.323485526743-1.08044433812114i</v>
      </c>
      <c r="F1296" t="str">
        <f t="shared" si="366"/>
        <v>2.9099098958057-1294.02427230212i</v>
      </c>
      <c r="G1296" t="str">
        <f t="shared" si="367"/>
        <v>0.999999995153041-0.0000696201034910779i</v>
      </c>
      <c r="H1296" t="str">
        <f t="shared" si="368"/>
        <v>15.1559760611452+1.70230829003125i</v>
      </c>
      <c r="I1296" t="str">
        <f t="shared" si="369"/>
        <v>15.2128447848014-132.750868046498i</v>
      </c>
      <c r="K1296" t="str">
        <f t="shared" si="370"/>
        <v>0.325792791848973-0.0369873251111201i</v>
      </c>
      <c r="L1296" t="str">
        <f t="shared" si="371"/>
        <v>0.000416666666666667-4.07479919824801i</v>
      </c>
      <c r="M1296" t="str">
        <f t="shared" si="372"/>
        <v>0.005-10.139059181523i</v>
      </c>
      <c r="N1296">
        <f t="shared" si="373"/>
        <v>84.586467737088796</v>
      </c>
      <c r="O1296">
        <f t="shared" si="374"/>
        <v>59.253996614900977</v>
      </c>
      <c r="P1296" s="3">
        <f t="shared" si="375"/>
        <v>59.253996614900977</v>
      </c>
      <c r="Q1296" s="3">
        <f t="shared" si="376"/>
        <v>-95.413532262911204</v>
      </c>
      <c r="R1296">
        <f t="shared" si="377"/>
        <v>84.586467737088796</v>
      </c>
      <c r="S1296">
        <f t="shared" si="378"/>
        <v>0.11542066315500565</v>
      </c>
      <c r="T1296">
        <f t="shared" si="361"/>
        <v>59.253996614900977</v>
      </c>
    </row>
    <row r="1297" spans="1:20" x14ac:dyDescent="0.25">
      <c r="A1297">
        <f t="shared" si="362"/>
        <v>727.96521065700153</v>
      </c>
      <c r="B1297">
        <f t="shared" si="379"/>
        <v>115.85926167499468</v>
      </c>
      <c r="C1297" t="str">
        <f t="shared" si="363"/>
        <v>-86.5692120305974-910.067679410769i</v>
      </c>
      <c r="D1297" t="str">
        <f t="shared" si="364"/>
        <v>3.47812491180123-137.36975576641i</v>
      </c>
      <c r="E1297" t="str">
        <f t="shared" si="365"/>
        <v>162.32238987774-1.0844150526825i</v>
      </c>
      <c r="F1297" t="str">
        <f t="shared" si="366"/>
        <v>2.90990989569829-1289.12559657772i</v>
      </c>
      <c r="G1297" t="str">
        <f t="shared" si="367"/>
        <v>0.999999995116134-0.0000698846598817648i</v>
      </c>
      <c r="H1297" t="str">
        <f t="shared" si="368"/>
        <v>15.156010035564+1.70877878262514i</v>
      </c>
      <c r="I1297" t="str">
        <f t="shared" si="369"/>
        <v>15.2128604936499-132.248366659955i</v>
      </c>
      <c r="K1297" t="str">
        <f t="shared" si="370"/>
        <v>0.325761168588332-0.0371242662085494i</v>
      </c>
      <c r="L1297" t="str">
        <f t="shared" si="371"/>
        <v>0.000416666666666667-4.05937357864914i</v>
      </c>
      <c r="M1297" t="str">
        <f t="shared" si="372"/>
        <v>0.005-10.1006766104034i</v>
      </c>
      <c r="N1297">
        <f t="shared" si="373"/>
        <v>84.566150565269183</v>
      </c>
      <c r="O1297">
        <f t="shared" si="374"/>
        <v>59.220594494396899</v>
      </c>
      <c r="P1297" s="3">
        <f t="shared" si="375"/>
        <v>59.220594494396899</v>
      </c>
      <c r="Q1297" s="3">
        <f t="shared" si="376"/>
        <v>-95.433849434730817</v>
      </c>
      <c r="R1297">
        <f t="shared" si="377"/>
        <v>84.566150565269183</v>
      </c>
      <c r="S1297">
        <f t="shared" si="378"/>
        <v>0.11585926167499469</v>
      </c>
      <c r="T1297">
        <f t="shared" si="361"/>
        <v>59.220594494396899</v>
      </c>
    </row>
    <row r="1298" spans="1:20" x14ac:dyDescent="0.25">
      <c r="A1298">
        <f t="shared" si="362"/>
        <v>730.73147845749816</v>
      </c>
      <c r="B1298">
        <f t="shared" si="379"/>
        <v>116.29952686935967</v>
      </c>
      <c r="C1298" t="str">
        <f t="shared" si="363"/>
        <v>-86.5595532898454-906.543571335771i</v>
      </c>
      <c r="D1298" t="str">
        <f t="shared" si="364"/>
        <v>3.47812491112964-136.849731005958i</v>
      </c>
      <c r="E1298" t="str">
        <f t="shared" si="365"/>
        <v>162.32128613376-1.08839934171209i</v>
      </c>
      <c r="F1298" t="str">
        <f t="shared" si="366"/>
        <v>2.90990989559008-1284.24546535782i</v>
      </c>
      <c r="G1298" t="str">
        <f t="shared" si="367"/>
        <v>0.999999995078946-0.0000701502215867068i</v>
      </c>
      <c r="H1298" t="str">
        <f t="shared" si="368"/>
        <v>15.1560442687874+1.71527388278943i</v>
      </c>
      <c r="I1298" t="str">
        <f t="shared" si="369"/>
        <v>15.2128763221445-131.747767710991i</v>
      </c>
      <c r="K1298" t="str">
        <f t="shared" si="370"/>
        <v>0.32572931075492-0.0372616870760921i</v>
      </c>
      <c r="L1298" t="str">
        <f t="shared" si="371"/>
        <v>0.000416666666666667-4.04400635450203i</v>
      </c>
      <c r="M1298" t="str">
        <f t="shared" si="372"/>
        <v>0.005-10.062439340908i</v>
      </c>
      <c r="N1298">
        <f t="shared" si="373"/>
        <v>84.545759063091808</v>
      </c>
      <c r="O1298">
        <f t="shared" si="374"/>
        <v>59.187188937859013</v>
      </c>
      <c r="P1298" s="3">
        <f t="shared" si="375"/>
        <v>59.187188937859013</v>
      </c>
      <c r="Q1298" s="3">
        <f t="shared" si="376"/>
        <v>-95.454240936908192</v>
      </c>
      <c r="R1298">
        <f t="shared" si="377"/>
        <v>84.545759063091808</v>
      </c>
      <c r="S1298">
        <f t="shared" si="378"/>
        <v>0.11629952686935967</v>
      </c>
      <c r="T1298">
        <f t="shared" si="361"/>
        <v>59.187188937859013</v>
      </c>
    </row>
    <row r="1299" spans="1:20" x14ac:dyDescent="0.25">
      <c r="A1299">
        <f t="shared" si="362"/>
        <v>733.50825807563672</v>
      </c>
      <c r="B1299">
        <f t="shared" si="379"/>
        <v>116.74146507146324</v>
      </c>
      <c r="C1299" t="str">
        <f t="shared" si="363"/>
        <v>-86.5498231798978-903.032521920889i</v>
      </c>
      <c r="D1299" t="str">
        <f t="shared" si="364"/>
        <v>3.47812491045294-136.331674874831i</v>
      </c>
      <c r="E1299" t="str">
        <f t="shared" si="365"/>
        <v>162.320174236864-1.09239724003441i</v>
      </c>
      <c r="F1299" t="str">
        <f t="shared" si="366"/>
        <v>2.90990989548105-1279.38380844009i</v>
      </c>
      <c r="G1299" t="str">
        <f t="shared" si="367"/>
        <v>0.999999995041475-0.0000704167924260977i</v>
      </c>
      <c r="H1299" t="str">
        <f t="shared" si="368"/>
        <v>15.1560787627876+1.72179368425841i</v>
      </c>
      <c r="I1299" t="str">
        <f t="shared" si="369"/>
        <v>15.2128922711972-131.249063998329i</v>
      </c>
      <c r="K1299" t="str">
        <f t="shared" si="370"/>
        <v>0.325697216655834-0.0373995890856407i</v>
      </c>
      <c r="L1299" t="str">
        <f t="shared" si="371"/>
        <v>0.000416666666666667-4.02869730474401i</v>
      </c>
      <c r="M1299" t="str">
        <f t="shared" si="372"/>
        <v>0.005-10.0243468229807i</v>
      </c>
      <c r="N1299">
        <f t="shared" si="373"/>
        <v>84.525292980346009</v>
      </c>
      <c r="O1299">
        <f t="shared" si="374"/>
        <v>59.153779919931175</v>
      </c>
      <c r="P1299" s="3">
        <f t="shared" si="375"/>
        <v>59.153779919931175</v>
      </c>
      <c r="Q1299" s="3">
        <f t="shared" si="376"/>
        <v>-95.474707019653991</v>
      </c>
      <c r="R1299">
        <f t="shared" si="377"/>
        <v>84.525292980346009</v>
      </c>
      <c r="S1299">
        <f t="shared" si="378"/>
        <v>0.11674146507146324</v>
      </c>
      <c r="T1299">
        <f t="shared" si="361"/>
        <v>59.153779919931175</v>
      </c>
    </row>
    <row r="1300" spans="1:20" x14ac:dyDescent="0.25">
      <c r="A1300">
        <f t="shared" si="362"/>
        <v>736.29558945632414</v>
      </c>
      <c r="B1300">
        <f t="shared" si="379"/>
        <v>117.1850826387348</v>
      </c>
      <c r="C1300" t="str">
        <f t="shared" si="363"/>
        <v>-86.5400211898517-899.534480855327i</v>
      </c>
      <c r="D1300" t="str">
        <f t="shared" si="364"/>
        <v>3.47812490977109-135.815579920617i</v>
      </c>
      <c r="E1300" t="str">
        <f t="shared" si="365"/>
        <v>162.319054128734-1.09640878242589i</v>
      </c>
      <c r="F1300" t="str">
        <f t="shared" si="366"/>
        <v>2.90990989537118-1274.54055588796i</v>
      </c>
      <c r="G1300" t="str">
        <f t="shared" si="367"/>
        <v>0.999999995003719-0.0000706843762346481i</v>
      </c>
      <c r="H1300" t="str">
        <f t="shared" si="368"/>
        <v>15.1561135195521+1.72833828112507i</v>
      </c>
      <c r="I1300" t="str">
        <f t="shared" si="369"/>
        <v>15.2129083417262-130.752248347952i</v>
      </c>
      <c r="K1300" t="str">
        <f t="shared" si="370"/>
        <v>0.325664884586664-0.0375379736093884i</v>
      </c>
      <c r="L1300" t="str">
        <f t="shared" si="371"/>
        <v>0.000416666666666667-4.01344620914924i</v>
      </c>
      <c r="M1300" t="str">
        <f t="shared" si="372"/>
        <v>0.005-9.98639850864781i</v>
      </c>
      <c r="N1300">
        <f t="shared" si="373"/>
        <v>84.504752066226928</v>
      </c>
      <c r="O1300">
        <f t="shared" si="374"/>
        <v>59.120367415076515</v>
      </c>
      <c r="P1300" s="3">
        <f t="shared" si="375"/>
        <v>59.120367415076515</v>
      </c>
      <c r="Q1300" s="3">
        <f t="shared" si="376"/>
        <v>-95.495247933773072</v>
      </c>
      <c r="R1300">
        <f t="shared" si="377"/>
        <v>84.504752066226928</v>
      </c>
      <c r="S1300">
        <f t="shared" si="378"/>
        <v>0.1171850826387348</v>
      </c>
      <c r="T1300">
        <f t="shared" si="361"/>
        <v>59.120367415076515</v>
      </c>
    </row>
    <row r="1301" spans="1:20" x14ac:dyDescent="0.25">
      <c r="A1301">
        <f t="shared" si="362"/>
        <v>739.09351269625813</v>
      </c>
      <c r="B1301">
        <f t="shared" si="379"/>
        <v>117.630385952762</v>
      </c>
      <c r="C1301" t="str">
        <f t="shared" si="363"/>
        <v>-86.530146805389-896.049398017529i</v>
      </c>
      <c r="D1301" t="str">
        <f t="shared" si="364"/>
        <v>3.47812490908405-135.301438719116i</v>
      </c>
      <c r="E1301" t="str">
        <f t="shared" si="365"/>
        <v>162.317925750658-1.10043400361131i</v>
      </c>
      <c r="F1301" t="str">
        <f t="shared" si="366"/>
        <v>2.90990989526049-1269.71563802963i</v>
      </c>
      <c r="G1301" t="str">
        <f t="shared" si="367"/>
        <v>0.999999994965675-0.0000709529768616405i</v>
      </c>
      <c r="H1301" t="str">
        <f t="shared" si="368"/>
        <v>15.1561485410834+1.73490776784262i</v>
      </c>
      <c r="I1301" t="str">
        <f t="shared" si="369"/>
        <v>15.2129245346571-130.257313613007i</v>
      </c>
      <c r="K1301" t="str">
        <f t="shared" si="370"/>
        <v>0.325632312831427-0.0376768420197798i</v>
      </c>
      <c r="L1301" t="str">
        <f t="shared" si="371"/>
        <v>0.000416666666666667-3.99825284832559i</v>
      </c>
      <c r="M1301" t="str">
        <f t="shared" si="372"/>
        <v>0.005-9.94859385201017i</v>
      </c>
      <c r="N1301">
        <f t="shared" si="373"/>
        <v>84.484136069337353</v>
      </c>
      <c r="O1301">
        <f t="shared" si="374"/>
        <v>59.086951397575653</v>
      </c>
      <c r="P1301" s="3">
        <f t="shared" si="375"/>
        <v>59.086951397575653</v>
      </c>
      <c r="Q1301" s="3">
        <f t="shared" si="376"/>
        <v>-95.515863930662647</v>
      </c>
      <c r="R1301">
        <f t="shared" si="377"/>
        <v>84.484136069337353</v>
      </c>
      <c r="S1301">
        <f t="shared" si="378"/>
        <v>0.117630385952762</v>
      </c>
      <c r="T1301">
        <f t="shared" si="361"/>
        <v>59.086951397575653</v>
      </c>
    </row>
    <row r="1302" spans="1:20" x14ac:dyDescent="0.25">
      <c r="A1302">
        <f t="shared" si="362"/>
        <v>741.90206804450395</v>
      </c>
      <c r="B1302">
        <f t="shared" si="379"/>
        <v>118.07738141938249</v>
      </c>
      <c r="C1302" t="str">
        <f t="shared" si="363"/>
        <v>-86.5201995087665-892.577223474527i</v>
      </c>
      <c r="D1302" t="str">
        <f t="shared" si="364"/>
        <v>3.47812490839177-134.789243874236i</v>
      </c>
      <c r="E1302" t="str">
        <f t="shared" si="365"/>
        <v>162.316789043534-1.10447293826319i</v>
      </c>
      <c r="F1302" t="str">
        <f t="shared" si="366"/>
        <v>2.90990989514893-1264.90898545702i</v>
      </c>
      <c r="G1302" t="str">
        <f t="shared" si="367"/>
        <v>0.999999994927341-0.0000712225981709845i</v>
      </c>
      <c r="H1302" t="str">
        <f t="shared" si="368"/>
        <v>15.1561838293992+1.74150223922581i</v>
      </c>
      <c r="I1302" t="str">
        <f t="shared" si="369"/>
        <v>15.2129408509225-129.764252673695i</v>
      </c>
      <c r="K1302" t="str">
        <f t="shared" si="370"/>
        <v>0.325599499662495-0.0378161956894581i</v>
      </c>
      <c r="L1302" t="str">
        <f t="shared" si="371"/>
        <v>0.000416666666666667-3.9831170037115i</v>
      </c>
      <c r="M1302" t="str">
        <f t="shared" si="372"/>
        <v>0.005-9.91093230923502i</v>
      </c>
      <c r="N1302">
        <f t="shared" si="373"/>
        <v>84.463444737689002</v>
      </c>
      <c r="O1302">
        <f t="shared" si="374"/>
        <v>59.053531841526009</v>
      </c>
      <c r="P1302" s="3">
        <f t="shared" si="375"/>
        <v>59.053531841526009</v>
      </c>
      <c r="Q1302" s="3">
        <f t="shared" si="376"/>
        <v>-95.536555262310998</v>
      </c>
      <c r="R1302">
        <f t="shared" si="377"/>
        <v>84.463444737689002</v>
      </c>
      <c r="S1302">
        <f t="shared" si="378"/>
        <v>0.1180773814193825</v>
      </c>
      <c r="T1302">
        <f t="shared" si="361"/>
        <v>59.053531841526009</v>
      </c>
    </row>
    <row r="1303" spans="1:20" x14ac:dyDescent="0.25">
      <c r="A1303">
        <f t="shared" si="362"/>
        <v>744.72129590307304</v>
      </c>
      <c r="B1303">
        <f t="shared" si="379"/>
        <v>118.52607546877614</v>
      </c>
      <c r="C1303" t="str">
        <f t="shared" si="363"/>
        <v>-86.5101787787902-889.117907481215i</v>
      </c>
      <c r="D1303" t="str">
        <f t="shared" si="364"/>
        <v>3.47812490769424-134.27898801788i</v>
      </c>
      <c r="E1303" t="str">
        <f t="shared" si="365"/>
        <v>162.315643947869-1.10852562099848i</v>
      </c>
      <c r="F1303" t="str">
        <f t="shared" si="366"/>
        <v>2.90990989503654-1260.12052902483i</v>
      </c>
      <c r="G1303" t="str">
        <f t="shared" si="367"/>
        <v>0.999999994888716-0.0000714932440412727i</v>
      </c>
      <c r="H1303" t="str">
        <f t="shared" si="368"/>
        <v>15.1562193865326+1.74812179045233i</v>
      </c>
      <c r="I1303" t="str">
        <f t="shared" si="369"/>
        <v>15.2129572914617-129.273058437174i</v>
      </c>
      <c r="K1303" t="str">
        <f t="shared" si="370"/>
        <v>0.325566443340533-0.0379560359912153i</v>
      </c>
      <c r="L1303" t="str">
        <f t="shared" si="371"/>
        <v>0.000416666666666667-3.96803845757272i</v>
      </c>
      <c r="M1303" t="str">
        <f t="shared" si="372"/>
        <v>0.005-9.87341333854858i</v>
      </c>
      <c r="N1303">
        <f t="shared" si="373"/>
        <v>84.442677818704681</v>
      </c>
      <c r="O1303">
        <f t="shared" si="374"/>
        <v>59.020108720840227</v>
      </c>
      <c r="P1303" s="3">
        <f t="shared" si="375"/>
        <v>59.020108720840227</v>
      </c>
      <c r="Q1303" s="3">
        <f t="shared" si="376"/>
        <v>-95.557322181295319</v>
      </c>
      <c r="R1303">
        <f t="shared" si="377"/>
        <v>84.442677818704681</v>
      </c>
      <c r="S1303">
        <f t="shared" si="378"/>
        <v>0.11852607546877614</v>
      </c>
      <c r="T1303">
        <f t="shared" si="361"/>
        <v>59.020108720840227</v>
      </c>
    </row>
    <row r="1304" spans="1:20" x14ac:dyDescent="0.25">
      <c r="A1304">
        <f t="shared" si="362"/>
        <v>747.55123682750468</v>
      </c>
      <c r="B1304">
        <f t="shared" si="379"/>
        <v>118.97647455555749</v>
      </c>
      <c r="C1304" t="str">
        <f t="shared" si="363"/>
        <v>-86.5000840908058-885.6714004797i</v>
      </c>
      <c r="D1304" t="str">
        <f t="shared" si="364"/>
        <v>3.47812490699138-133.770663809848i</v>
      </c>
      <c r="E1304" t="str">
        <f t="shared" si="365"/>
        <v>162.314490403777-1.11259208637725i</v>
      </c>
      <c r="F1304" t="str">
        <f t="shared" si="366"/>
        <v>2.90990989492329-1255.3501998495i</v>
      </c>
      <c r="G1304" t="str">
        <f t="shared" si="367"/>
        <v>0.999999994849796-0.0000717649183658366i</v>
      </c>
      <c r="H1304" t="str">
        <f t="shared" si="368"/>
        <v>15.1562552145326+1.75476651706434i</v>
      </c>
      <c r="I1304" t="str">
        <f t="shared" si="369"/>
        <v>15.2129738572221-128.783723837457i</v>
      </c>
      <c r="K1304" t="str">
        <f t="shared" si="370"/>
        <v>0.325533142114424-0.0380963642979386i</v>
      </c>
      <c r="L1304" t="str">
        <f t="shared" si="371"/>
        <v>0.000416666666666667-3.95301699299931i</v>
      </c>
      <c r="M1304" t="str">
        <f t="shared" si="372"/>
        <v>0.005-9.83603640022768i</v>
      </c>
      <c r="N1304">
        <f t="shared" si="373"/>
        <v>84.421835059219376</v>
      </c>
      <c r="O1304">
        <f t="shared" si="374"/>
        <v>58.986682009245413</v>
      </c>
      <c r="P1304" s="3">
        <f t="shared" si="375"/>
        <v>58.986682009245413</v>
      </c>
      <c r="Q1304" s="3">
        <f t="shared" si="376"/>
        <v>-95.578164940780624</v>
      </c>
      <c r="R1304">
        <f t="shared" si="377"/>
        <v>84.421835059219376</v>
      </c>
      <c r="S1304">
        <f t="shared" si="378"/>
        <v>0.11897647455555749</v>
      </c>
      <c r="T1304">
        <f t="shared" si="361"/>
        <v>58.986682009245413</v>
      </c>
    </row>
    <row r="1305" spans="1:20" x14ac:dyDescent="0.25">
      <c r="A1305">
        <f t="shared" si="362"/>
        <v>750.39193152744929</v>
      </c>
      <c r="B1305">
        <f t="shared" si="379"/>
        <v>119.42858515886861</v>
      </c>
      <c r="C1305" t="str">
        <f t="shared" si="363"/>
        <v>-86.4899149166674-882.237653098551i</v>
      </c>
      <c r="D1305" t="str">
        <f t="shared" si="364"/>
        <v>3.47812490628316-133.264263937725i</v>
      </c>
      <c r="E1305" t="str">
        <f t="shared" si="365"/>
        <v>162.31332835097-1.11667236890045i</v>
      </c>
      <c r="F1305" t="str">
        <f t="shared" si="366"/>
        <v>2.90990989480917-1250.59792930825i</v>
      </c>
      <c r="G1305" t="str">
        <f t="shared" si="367"/>
        <v>0.99999999481058-0.0000720376250528016i</v>
      </c>
      <c r="H1305" t="str">
        <f t="shared" si="368"/>
        <v>15.1562913154631+1.76143651496965i</v>
      </c>
      <c r="I1305" t="str">
        <f t="shared" si="369"/>
        <v>15.2129905491572-128.296241835304i</v>
      </c>
      <c r="K1305" t="str">
        <f t="shared" si="370"/>
        <v>0.32549959422121-0.0382371819825566i</v>
      </c>
      <c r="L1305" t="str">
        <f t="shared" si="371"/>
        <v>0.000416666666666667-3.93805239390249i</v>
      </c>
      <c r="M1305" t="str">
        <f t="shared" si="372"/>
        <v>0.005-9.79880095659268i</v>
      </c>
      <c r="N1305">
        <f t="shared" si="373"/>
        <v>84.400916205482659</v>
      </c>
      <c r="O1305">
        <f t="shared" si="374"/>
        <v>58.953251680281333</v>
      </c>
      <c r="P1305" s="3">
        <f t="shared" si="375"/>
        <v>58.953251680281333</v>
      </c>
      <c r="Q1305" s="3">
        <f t="shared" si="376"/>
        <v>-95.599083794517341</v>
      </c>
      <c r="R1305">
        <f t="shared" si="377"/>
        <v>84.400916205482659</v>
      </c>
      <c r="S1305">
        <f t="shared" si="378"/>
        <v>0.11942858515886862</v>
      </c>
      <c r="T1305">
        <f t="shared" si="361"/>
        <v>58.953251680281333</v>
      </c>
    </row>
    <row r="1306" spans="1:20" x14ac:dyDescent="0.25">
      <c r="A1306">
        <f t="shared" si="362"/>
        <v>753.24342086725358</v>
      </c>
      <c r="B1306">
        <f t="shared" si="379"/>
        <v>119.88241378247231</v>
      </c>
      <c r="C1306" t="str">
        <f t="shared" si="363"/>
        <v>-86.4796707247209-878.816616152126i</v>
      </c>
      <c r="D1306" t="str">
        <f t="shared" si="364"/>
        <v>3.47812490556957-132.759781116778i</v>
      </c>
      <c r="E1306" t="str">
        <f t="shared" si="365"/>
        <v>162.312157728761-1.1207665030066i</v>
      </c>
      <c r="F1306" t="str">
        <f t="shared" si="366"/>
        <v>2.90990989469418-1245.86364903806i</v>
      </c>
      <c r="G1306" t="str">
        <f t="shared" si="367"/>
        <v>0.999999994771066-0.000072311368025145i</v>
      </c>
      <c r="H1306" t="str">
        <f t="shared" si="368"/>
        <v>15.1563276914045+1.76813188044342i</v>
      </c>
      <c r="I1306" t="str">
        <f t="shared" si="369"/>
        <v>15.2130073682285-127.81060541813i</v>
      </c>
      <c r="K1306" t="str">
        <f t="shared" si="370"/>
        <v>0.325465797886011-0.0383784904179867i</v>
      </c>
      <c r="L1306" t="str">
        <f t="shared" si="371"/>
        <v>0.000416666666666667-3.92314444501144i</v>
      </c>
      <c r="M1306" t="str">
        <f t="shared" si="372"/>
        <v>0.005-9.76170647199912i</v>
      </c>
      <c r="N1306">
        <f t="shared" si="373"/>
        <v>84.379921003160291</v>
      </c>
      <c r="O1306">
        <f t="shared" si="374"/>
        <v>58.919817707299273</v>
      </c>
      <c r="P1306" s="3">
        <f t="shared" si="375"/>
        <v>58.919817707299273</v>
      </c>
      <c r="Q1306" s="3">
        <f t="shared" si="376"/>
        <v>-95.620078996839709</v>
      </c>
      <c r="R1306">
        <f t="shared" si="377"/>
        <v>84.379921003160291</v>
      </c>
      <c r="S1306">
        <f t="shared" si="378"/>
        <v>0.11988241378247232</v>
      </c>
      <c r="T1306">
        <f t="shared" si="361"/>
        <v>58.919817707299273</v>
      </c>
    </row>
    <row r="1307" spans="1:20" x14ac:dyDescent="0.25">
      <c r="A1307">
        <f t="shared" si="362"/>
        <v>756.10574586654911</v>
      </c>
      <c r="B1307">
        <f t="shared" si="379"/>
        <v>120.33796695484571</v>
      </c>
      <c r="C1307" t="str">
        <f t="shared" si="363"/>
        <v>-86.4693509797973-875.408240639963i</v>
      </c>
      <c r="D1307" t="str">
        <f t="shared" si="364"/>
        <v>3.47812490485053-132.257208089854i</v>
      </c>
      <c r="E1307" t="str">
        <f t="shared" si="365"/>
        <v>162.310978476066-1.12487452307133i</v>
      </c>
      <c r="F1307" t="str">
        <f t="shared" si="366"/>
        <v>2.90990989457831-1241.14729093474i</v>
      </c>
      <c r="G1307" t="str">
        <f t="shared" si="367"/>
        <v>0.999999994731251-0.0000725861512207505i</v>
      </c>
      <c r="H1307" t="str">
        <f t="shared" si="368"/>
        <v>15.1563643444526+1.77485271012937i</v>
      </c>
      <c r="I1307" t="str">
        <f t="shared" si="369"/>
        <v>15.2130243154047-127.326807599898i</v>
      </c>
      <c r="K1307" t="str">
        <f t="shared" si="370"/>
        <v>0.32543175132197-0.0385202909770797i</v>
      </c>
      <c r="L1307" t="str">
        <f t="shared" si="371"/>
        <v>0.000416666666666667-3.90829293187034i</v>
      </c>
      <c r="M1307" t="str">
        <f t="shared" si="372"/>
        <v>0.005-9.72475241283028i</v>
      </c>
      <c r="N1307">
        <f t="shared" si="373"/>
        <v>84.358849197335886</v>
      </c>
      <c r="O1307">
        <f t="shared" si="374"/>
        <v>58.886380063461566</v>
      </c>
      <c r="P1307" s="3">
        <f t="shared" si="375"/>
        <v>58.886380063461566</v>
      </c>
      <c r="Q1307" s="3">
        <f t="shared" si="376"/>
        <v>-95.641150802664114</v>
      </c>
      <c r="R1307">
        <f t="shared" si="377"/>
        <v>84.358849197335886</v>
      </c>
      <c r="S1307">
        <f t="shared" si="378"/>
        <v>0.12033796695484571</v>
      </c>
      <c r="T1307">
        <f t="shared" si="361"/>
        <v>58.886380063461566</v>
      </c>
    </row>
    <row r="1308" spans="1:20" x14ac:dyDescent="0.25">
      <c r="A1308">
        <f t="shared" si="362"/>
        <v>758.97894770084201</v>
      </c>
      <c r="B1308">
        <f t="shared" si="379"/>
        <v>120.79525122927413</v>
      </c>
      <c r="C1308" t="str">
        <f t="shared" si="363"/>
        <v>-86.4589551431765-872.012477745985i</v>
      </c>
      <c r="D1308" t="str">
        <f t="shared" si="364"/>
        <v>3.47812490412602-131.75653762727i</v>
      </c>
      <c r="E1308" t="str">
        <f t="shared" si="365"/>
        <v>162.309790531393-1.12899646340377i</v>
      </c>
      <c r="F1308" t="str">
        <f t="shared" si="366"/>
        <v>2.90990989446157-1236.44878715188i</v>
      </c>
      <c r="G1308" t="str">
        <f t="shared" si="367"/>
        <v>0.999999994691132-0.0000728619785924662i</v>
      </c>
      <c r="H1308" t="str">
        <f t="shared" si="368"/>
        <v>15.1564012767193+1.78159910104133i</v>
      </c>
      <c r="I1308" t="str">
        <f t="shared" si="369"/>
        <v>15.2130413916618-126.844841421018i</v>
      </c>
      <c r="K1308" t="str">
        <f t="shared" si="370"/>
        <v>0.325397452730173-0.0386625850325645i</v>
      </c>
      <c r="L1308" t="str">
        <f t="shared" si="371"/>
        <v>0.000416666666666667-3.89349764083516i</v>
      </c>
      <c r="M1308" t="str">
        <f t="shared" si="372"/>
        <v>0.005-9.68793824748981i</v>
      </c>
      <c r="N1308">
        <f t="shared" si="373"/>
        <v>84.337700532513153</v>
      </c>
      <c r="O1308">
        <f t="shared" si="374"/>
        <v>58.852938721739214</v>
      </c>
      <c r="P1308" s="3">
        <f t="shared" si="375"/>
        <v>58.852938721739214</v>
      </c>
      <c r="Q1308" s="3">
        <f t="shared" si="376"/>
        <v>-95.662299467486847</v>
      </c>
      <c r="R1308">
        <f t="shared" si="377"/>
        <v>84.337700532513153</v>
      </c>
      <c r="S1308">
        <f t="shared" si="378"/>
        <v>0.12079525122927413</v>
      </c>
      <c r="T1308">
        <f t="shared" si="361"/>
        <v>58.852938721739214</v>
      </c>
    </row>
    <row r="1309" spans="1:20" x14ac:dyDescent="0.25">
      <c r="A1309">
        <f t="shared" si="362"/>
        <v>761.86306770210524</v>
      </c>
      <c r="B1309">
        <f t="shared" si="379"/>
        <v>121.25427318394537</v>
      </c>
      <c r="C1309" t="str">
        <f t="shared" si="363"/>
        <v>-86.4484826725772-868.629278837899i</v>
      </c>
      <c r="D1309" t="str">
        <f t="shared" si="364"/>
        <v>3.478124903396-131.257762526714i</v>
      </c>
      <c r="E1309" t="str">
        <f t="shared" si="365"/>
        <v>162.308593832845-1.1331323582449i</v>
      </c>
      <c r="F1309" t="str">
        <f t="shared" si="366"/>
        <v>2.90990989434396-1231.76807009993i</v>
      </c>
      <c r="G1309" t="str">
        <f t="shared" si="367"/>
        <v>0.999999994650708-0.000073138854108161i</v>
      </c>
      <c r="H1309" t="str">
        <f t="shared" si="368"/>
        <v>15.1564384903326+1.78837115056462i</v>
      </c>
      <c r="I1309" t="str">
        <f t="shared" si="369"/>
        <v>15.2130585979831-126.36469994825i</v>
      </c>
      <c r="K1309" t="str">
        <f t="shared" si="370"/>
        <v>0.325362900299586-0.0388053739569915i</v>
      </c>
      <c r="L1309" t="str">
        <f t="shared" si="371"/>
        <v>0.000416666666666667-3.8787583590707i</v>
      </c>
      <c r="M1309" t="str">
        <f t="shared" si="372"/>
        <v>0.005-9.65126344639359i</v>
      </c>
      <c r="N1309">
        <f t="shared" si="373"/>
        <v>84.316474752617751</v>
      </c>
      <c r="O1309">
        <f t="shared" si="374"/>
        <v>58.819493654911398</v>
      </c>
      <c r="P1309" s="3">
        <f t="shared" si="375"/>
        <v>58.819493654911398</v>
      </c>
      <c r="Q1309" s="3">
        <f t="shared" si="376"/>
        <v>-95.683525247382249</v>
      </c>
      <c r="R1309">
        <f t="shared" si="377"/>
        <v>84.316474752617751</v>
      </c>
      <c r="S1309">
        <f t="shared" si="378"/>
        <v>0.12125427318394537</v>
      </c>
      <c r="T1309">
        <f t="shared" si="361"/>
        <v>58.819493654911398</v>
      </c>
    </row>
    <row r="1310" spans="1:20" x14ac:dyDescent="0.25">
      <c r="A1310">
        <f t="shared" si="362"/>
        <v>764.75814735937331</v>
      </c>
      <c r="B1310">
        <f t="shared" si="379"/>
        <v>121.71503942204437</v>
      </c>
      <c r="C1310" t="str">
        <f t="shared" si="363"/>
        <v>-86.4379330221373-865.258595466495i</v>
      </c>
      <c r="D1310" t="str">
        <f t="shared" si="364"/>
        <v>3.47812490266041-130.760875613138i</v>
      </c>
      <c r="E1310" t="str">
        <f t="shared" si="365"/>
        <v>162.307388318118-1.13728224176509i</v>
      </c>
      <c r="F1310" t="str">
        <f t="shared" si="366"/>
        <v>2.90990989422543-1227.1050724452i</v>
      </c>
      <c r="G1310" t="str">
        <f t="shared" si="367"/>
        <v>0.999999994609976-0.0000734167817507816i</v>
      </c>
      <c r="H1310" t="str">
        <f t="shared" si="368"/>
        <v>15.1564759874368+1.79516895645754i</v>
      </c>
      <c r="I1310" t="str">
        <f t="shared" si="369"/>
        <v>15.2130759353597-125.886376274604i</v>
      </c>
      <c r="K1310" t="str">
        <f t="shared" si="370"/>
        <v>0.325328092206983-0.0389486591226767i</v>
      </c>
      <c r="L1310" t="str">
        <f t="shared" si="371"/>
        <v>0.000416666666666667-3.86407487454741i</v>
      </c>
      <c r="M1310" t="str">
        <f t="shared" si="372"/>
        <v>0.005-9.61472748196208i</v>
      </c>
      <c r="N1310">
        <f t="shared" si="373"/>
        <v>84.29517160099924</v>
      </c>
      <c r="O1310">
        <f t="shared" si="374"/>
        <v>58.786044835563985</v>
      </c>
      <c r="P1310" s="3">
        <f t="shared" si="375"/>
        <v>58.786044835563985</v>
      </c>
      <c r="Q1310" s="3">
        <f t="shared" si="376"/>
        <v>-95.70482839900076</v>
      </c>
      <c r="R1310">
        <f t="shared" si="377"/>
        <v>84.29517160099924</v>
      </c>
      <c r="S1310">
        <f t="shared" si="378"/>
        <v>0.12171503942204437</v>
      </c>
      <c r="T1310">
        <f t="shared" si="361"/>
        <v>58.786044835563985</v>
      </c>
    </row>
    <row r="1311" spans="1:20" x14ac:dyDescent="0.25">
      <c r="A1311">
        <f t="shared" si="362"/>
        <v>767.66422831933892</v>
      </c>
      <c r="B1311">
        <f t="shared" si="379"/>
        <v>122.17755657184814</v>
      </c>
      <c r="C1311" t="str">
        <f t="shared" si="363"/>
        <v>-86.4273056423909-861.900379364974i</v>
      </c>
      <c r="D1311" t="str">
        <f t="shared" si="364"/>
        <v>3.47812490191923-130.265869738657i</v>
      </c>
      <c r="E1311" t="str">
        <f t="shared" si="365"/>
        <v>162.306173924497-1.14144614806192i</v>
      </c>
      <c r="F1311" t="str">
        <f t="shared" si="366"/>
        <v>2.90990989410599-1222.4597271089i</v>
      </c>
      <c r="G1311" t="str">
        <f t="shared" si="367"/>
        <v>0.999999994568934-0.00007369576551841i</v>
      </c>
      <c r="H1311" t="str">
        <f t="shared" si="368"/>
        <v>15.1565137701924+1.80199261685277i</v>
      </c>
      <c r="I1311" t="str">
        <f t="shared" si="369"/>
        <v>15.21309340479-125.409863519237i</v>
      </c>
      <c r="K1311" t="str">
        <f t="shared" si="370"/>
        <v>0.325293026616877-0.0390924419016424i</v>
      </c>
      <c r="L1311" t="str">
        <f t="shared" si="371"/>
        <v>0.000416666666666667-3.84944697603847i</v>
      </c>
      <c r="M1311" t="str">
        <f t="shared" si="372"/>
        <v>0.005-9.57832982861338i</v>
      </c>
      <c r="N1311">
        <f t="shared" si="373"/>
        <v>84.273790820433319</v>
      </c>
      <c r="O1311">
        <f t="shared" si="374"/>
        <v>58.752592236088219</v>
      </c>
      <c r="P1311" s="3">
        <f t="shared" si="375"/>
        <v>58.752592236088219</v>
      </c>
      <c r="Q1311" s="3">
        <f t="shared" si="376"/>
        <v>-95.726209179566681</v>
      </c>
      <c r="R1311">
        <f t="shared" si="377"/>
        <v>84.273790820433319</v>
      </c>
      <c r="S1311">
        <f t="shared" si="378"/>
        <v>0.12217755657184814</v>
      </c>
      <c r="T1311">
        <f t="shared" si="361"/>
        <v>58.752592236088219</v>
      </c>
    </row>
    <row r="1312" spans="1:20" x14ac:dyDescent="0.25">
      <c r="A1312">
        <f t="shared" si="362"/>
        <v>770.58135238695252</v>
      </c>
      <c r="B1312">
        <f t="shared" si="379"/>
        <v>122.64183128682117</v>
      </c>
      <c r="C1312" t="str">
        <f t="shared" si="363"/>
        <v>-86.4165999802512-858.554582448278i</v>
      </c>
      <c r="D1312" t="str">
        <f t="shared" si="364"/>
        <v>3.47812490117238-129.772737782446i</v>
      </c>
      <c r="E1312" t="str">
        <f t="shared" si="365"/>
        <v>162.304950588852-1.14562411115709i</v>
      </c>
      <c r="F1312" t="str">
        <f t="shared" si="366"/>
        <v>2.90990989398566-1217.83196726619i</v>
      </c>
      <c r="G1312" t="str">
        <f t="shared" si="367"/>
        <v>0.999999994527579-0.0000739758094243207i</v>
      </c>
      <c r="H1312" t="str">
        <f t="shared" si="368"/>
        <v>15.1565518407767+1.80884223025888i</v>
      </c>
      <c r="I1312" t="str">
        <f t="shared" si="369"/>
        <v>15.2131110072802-124.935154827363i</v>
      </c>
      <c r="K1312" t="str">
        <f t="shared" si="370"/>
        <v>0.325257701681451-0.0392367236655611i</v>
      </c>
      <c r="L1312" t="str">
        <f t="shared" si="371"/>
        <v>0.000416666666666667-3.83487445311662i</v>
      </c>
      <c r="M1312" t="str">
        <f t="shared" si="372"/>
        <v>0.005-9.54206996275486i</v>
      </c>
      <c r="N1312">
        <f t="shared" si="373"/>
        <v>84.252332153123831</v>
      </c>
      <c r="O1312">
        <f t="shared" si="374"/>
        <v>58.719135828679505</v>
      </c>
      <c r="P1312" s="3">
        <f t="shared" si="375"/>
        <v>58.719135828679505</v>
      </c>
      <c r="Q1312" s="3">
        <f t="shared" si="376"/>
        <v>-95.747667846876169</v>
      </c>
      <c r="R1312">
        <f t="shared" si="377"/>
        <v>84.252332153123831</v>
      </c>
      <c r="S1312">
        <f t="shared" si="378"/>
        <v>0.12264183128682117</v>
      </c>
      <c r="T1312">
        <f t="shared" si="361"/>
        <v>58.719135828679505</v>
      </c>
    </row>
    <row r="1313" spans="1:20" x14ac:dyDescent="0.25">
      <c r="A1313">
        <f t="shared" si="362"/>
        <v>773.50956152602294</v>
      </c>
      <c r="B1313">
        <f t="shared" si="379"/>
        <v>123.1078702457111</v>
      </c>
      <c r="C1313" t="str">
        <f t="shared" si="363"/>
        <v>-86.4058154789934-855.221156812444i</v>
      </c>
      <c r="D1313" t="str">
        <f t="shared" si="364"/>
        <v>3.47812490041987-129.281472650635i</v>
      </c>
      <c r="E1313" t="str">
        <f t="shared" si="365"/>
        <v>162.303718247644-1.14981616499543i</v>
      </c>
      <c r="F1313" t="str">
        <f t="shared" si="366"/>
        <v>2.90990989386441-1213.22172634519i</v>
      </c>
      <c r="G1313" t="str">
        <f t="shared" si="367"/>
        <v>0.99999999448591-0.0000742569174970389i</v>
      </c>
      <c r="H1313" t="str">
        <f t="shared" si="368"/>
        <v>15.1565902013833+1.81571789556176i</v>
      </c>
      <c r="I1313" t="str">
        <f t="shared" si="369"/>
        <v>15.2131287438441-124.462243370141i</v>
      </c>
      <c r="K1313" t="str">
        <f t="shared" si="370"/>
        <v>0.325222115540489-0.0393815057856941i</v>
      </c>
      <c r="L1313" t="str">
        <f t="shared" si="371"/>
        <v>0.000416666666666667-3.82035709615125i</v>
      </c>
      <c r="M1313" t="str">
        <f t="shared" si="372"/>
        <v>0.005-9.50594736277636i</v>
      </c>
      <c r="N1313">
        <f t="shared" si="373"/>
        <v>84.230795340704972</v>
      </c>
      <c r="O1313">
        <f t="shared" si="374"/>
        <v>58.685675585336298</v>
      </c>
      <c r="P1313" s="3">
        <f t="shared" si="375"/>
        <v>58.685675585336298</v>
      </c>
      <c r="Q1313" s="3">
        <f t="shared" si="376"/>
        <v>-95.769204659295028</v>
      </c>
      <c r="R1313">
        <f t="shared" si="377"/>
        <v>84.230795340704972</v>
      </c>
      <c r="S1313">
        <f t="shared" si="378"/>
        <v>0.1231078702457111</v>
      </c>
      <c r="T1313">
        <f t="shared" si="361"/>
        <v>58.685675585336298</v>
      </c>
    </row>
    <row r="1314" spans="1:20" x14ac:dyDescent="0.25">
      <c r="A1314">
        <f t="shared" si="362"/>
        <v>776.44889785982184</v>
      </c>
      <c r="B1314">
        <f t="shared" si="379"/>
        <v>123.57568015264481</v>
      </c>
      <c r="C1314" t="str">
        <f t="shared" si="363"/>
        <v>-86.3949515782299-851.900054733902i</v>
      </c>
      <c r="D1314" t="str">
        <f t="shared" si="364"/>
        <v>3.47812489966163-128.792067276212i</v>
      </c>
      <c r="E1314" t="str">
        <f t="shared" si="365"/>
        <v>162.302476836911-1.15402234344118i</v>
      </c>
      <c r="F1314" t="str">
        <f t="shared" si="366"/>
        <v>2.90990989374223-1208.62893802602i</v>
      </c>
      <c r="G1314" t="str">
        <f t="shared" si="367"/>
        <v>0.999999994443924-0.000074539093780398i</v>
      </c>
      <c r="H1314" t="str">
        <f t="shared" si="368"/>
        <v>15.1566288542226+1.82261971202607i</v>
      </c>
      <c r="I1314" t="str">
        <f t="shared" si="369"/>
        <v>15.213146615503-123.991122344586i</v>
      </c>
      <c r="K1314" t="str">
        <f t="shared" si="370"/>
        <v>0.325186266321301-0.0395267896328322i</v>
      </c>
      <c r="L1314" t="str">
        <f t="shared" si="371"/>
        <v>0.000416666666666667-3.80589469630529i</v>
      </c>
      <c r="M1314" t="str">
        <f t="shared" si="372"/>
        <v>0.005-9.46996150904197i</v>
      </c>
      <c r="N1314">
        <f t="shared" si="373"/>
        <v>84.209180124243574</v>
      </c>
      <c r="O1314">
        <f t="shared" si="374"/>
        <v>58.65221147785843</v>
      </c>
      <c r="P1314" s="3">
        <f t="shared" si="375"/>
        <v>58.65221147785843</v>
      </c>
      <c r="Q1314" s="3">
        <f t="shared" si="376"/>
        <v>-95.790819875756426</v>
      </c>
      <c r="R1314">
        <f t="shared" si="377"/>
        <v>84.209180124243574</v>
      </c>
      <c r="S1314">
        <f t="shared" si="378"/>
        <v>0.12357568015264481</v>
      </c>
      <c r="T1314">
        <f t="shared" si="361"/>
        <v>58.65221147785843</v>
      </c>
    </row>
    <row r="1315" spans="1:20" x14ac:dyDescent="0.25">
      <c r="A1315">
        <f t="shared" si="362"/>
        <v>779.39940367168924</v>
      </c>
      <c r="B1315">
        <f t="shared" si="379"/>
        <v>124.04526773722486</v>
      </c>
      <c r="C1315" t="str">
        <f t="shared" si="363"/>
        <v>-86.3840077138968-848.591228668852i</v>
      </c>
      <c r="D1315" t="str">
        <f t="shared" si="364"/>
        <v>3.47812489889761-128.304514618915i</v>
      </c>
      <c r="E1315" t="str">
        <f t="shared" si="365"/>
        <v>162.301226292278-1.15824268027626i</v>
      </c>
      <c r="F1315" t="str">
        <f t="shared" si="366"/>
        <v>2.90990989361912-1204.0535362399i</v>
      </c>
      <c r="G1315" t="str">
        <f t="shared" si="367"/>
        <v>0.999999994401617-0.0000748223423335981i</v>
      </c>
      <c r="H1315" t="str">
        <f t="shared" si="368"/>
        <v>15.1566678015219+1.82954777929678i</v>
      </c>
      <c r="I1315" t="str">
        <f t="shared" si="369"/>
        <v>15.2131646232865-123.521784973471i</v>
      </c>
      <c r="K1315" t="str">
        <f t="shared" si="370"/>
        <v>0.325150152138658-0.0396725765772358i</v>
      </c>
      <c r="L1315" t="str">
        <f t="shared" si="371"/>
        <v>0.000416666666666667-3.79148704553226i</v>
      </c>
      <c r="M1315" t="str">
        <f t="shared" si="372"/>
        <v>0.005-9.43411188388321i</v>
      </c>
      <c r="N1315">
        <f t="shared" si="373"/>
        <v>84.187486244241285</v>
      </c>
      <c r="O1315">
        <f t="shared" si="374"/>
        <v>58.618743477846252</v>
      </c>
      <c r="P1315" s="3">
        <f t="shared" si="375"/>
        <v>58.618743477846252</v>
      </c>
      <c r="Q1315" s="3">
        <f t="shared" si="376"/>
        <v>-95.812513755758715</v>
      </c>
      <c r="R1315">
        <f t="shared" si="377"/>
        <v>84.187486244241285</v>
      </c>
      <c r="S1315">
        <f t="shared" si="378"/>
        <v>0.12404526773722487</v>
      </c>
      <c r="T1315">
        <f t="shared" si="361"/>
        <v>58.618743477846252</v>
      </c>
    </row>
    <row r="1316" spans="1:20" x14ac:dyDescent="0.25">
      <c r="A1316">
        <f t="shared" si="362"/>
        <v>782.36112140564171</v>
      </c>
      <c r="B1316">
        <f t="shared" si="379"/>
        <v>124.51663975462633</v>
      </c>
      <c r="C1316" t="str">
        <f t="shared" si="363"/>
        <v>-86.3729833182276-845.294631252568i</v>
      </c>
      <c r="D1316" t="str">
        <f t="shared" si="364"/>
        <v>3.47812489812777-127.818807665136i</v>
      </c>
      <c r="E1316" t="str">
        <f t="shared" si="365"/>
        <v>162.299966548943-1.16247720919767i</v>
      </c>
      <c r="F1316" t="str">
        <f t="shared" si="366"/>
        <v>2.90990989349508-1199.49545516812i</v>
      </c>
      <c r="G1316" t="str">
        <f t="shared" si="367"/>
        <v>0.999999994358989-0.000075106667231264i</v>
      </c>
      <c r="H1316" t="str">
        <f t="shared" si="368"/>
        <v>15.1567070455256+1.83650219740056i</v>
      </c>
      <c r="I1316" t="str">
        <f t="shared" si="369"/>
        <v>15.2131827682315-123.054224505226i</v>
      </c>
      <c r="K1316" t="str">
        <f t="shared" si="370"/>
        <v>0.325113771094719-0.0398188679885715i</v>
      </c>
      <c r="L1316" t="str">
        <f t="shared" si="371"/>
        <v>0.000416666666666667-3.77713393657329i</v>
      </c>
      <c r="M1316" t="str">
        <f t="shared" si="372"/>
        <v>0.005-9.39839797159121i</v>
      </c>
      <c r="N1316">
        <f t="shared" si="373"/>
        <v>84.165713440637077</v>
      </c>
      <c r="O1316">
        <f t="shared" si="374"/>
        <v>58.585271556698899</v>
      </c>
      <c r="P1316" s="3">
        <f t="shared" si="375"/>
        <v>58.585271556698899</v>
      </c>
      <c r="Q1316" s="3">
        <f t="shared" si="376"/>
        <v>-95.834286559362923</v>
      </c>
      <c r="R1316">
        <f t="shared" si="377"/>
        <v>84.165713440637077</v>
      </c>
      <c r="S1316">
        <f t="shared" si="378"/>
        <v>0.12451663975462633</v>
      </c>
      <c r="T1316">
        <f t="shared" si="361"/>
        <v>58.585271556698899</v>
      </c>
    </row>
    <row r="1317" spans="1:20" x14ac:dyDescent="0.25">
      <c r="A1317">
        <f t="shared" si="362"/>
        <v>785.33409366698322</v>
      </c>
      <c r="B1317">
        <f t="shared" si="379"/>
        <v>124.98980298569391</v>
      </c>
      <c r="C1317" t="str">
        <f t="shared" si="363"/>
        <v>-86.3618778197371-842.010215298762i</v>
      </c>
      <c r="D1317" t="str">
        <f t="shared" si="364"/>
        <v>3.47812489735207-127.334939427817i</v>
      </c>
      <c r="E1317" t="str">
        <f t="shared" si="365"/>
        <v>162.298697541681-1.16672596381424i</v>
      </c>
      <c r="F1317" t="str">
        <f t="shared" si="366"/>
        <v>2.90990989337009-1194.95462924117i</v>
      </c>
      <c r="G1317" t="str">
        <f t="shared" si="367"/>
        <v>0.999999994316035-0.0000753920725635045i</v>
      </c>
      <c r="H1317" t="str">
        <f t="shared" si="368"/>
        <v>15.156746588495+1.84348306674739i</v>
      </c>
      <c r="I1317" t="str">
        <f t="shared" si="369"/>
        <v>15.2132010513834-122.588434213843i</v>
      </c>
      <c r="K1317" t="str">
        <f t="shared" si="370"/>
        <v>0.325077121278961-0.0399656652358524i</v>
      </c>
      <c r="L1317" t="str">
        <f t="shared" si="371"/>
        <v>0.000416666666666667-3.76283516295407i</v>
      </c>
      <c r="M1317" t="str">
        <f t="shared" si="372"/>
        <v>0.005-9.36281925840921i</v>
      </c>
      <c r="N1317">
        <f t="shared" si="373"/>
        <v>84.143861452809574</v>
      </c>
      <c r="O1317">
        <f t="shared" si="374"/>
        <v>58.551795685613193</v>
      </c>
      <c r="P1317" s="3">
        <f t="shared" si="375"/>
        <v>58.551795685613193</v>
      </c>
      <c r="Q1317" s="3">
        <f t="shared" si="376"/>
        <v>-95.856138547190426</v>
      </c>
      <c r="R1317">
        <f t="shared" si="377"/>
        <v>84.143861452809574</v>
      </c>
      <c r="S1317">
        <f t="shared" si="378"/>
        <v>0.12498980298569391</v>
      </c>
      <c r="T1317">
        <f t="shared" si="361"/>
        <v>58.551795685613193</v>
      </c>
    </row>
    <row r="1318" spans="1:20" x14ac:dyDescent="0.25">
      <c r="A1318">
        <f t="shared" si="362"/>
        <v>788.31836322291781</v>
      </c>
      <c r="B1318">
        <f t="shared" si="379"/>
        <v>125.46476423703956</v>
      </c>
      <c r="C1318" t="str">
        <f t="shared" si="363"/>
        <v>-86.3506906432072-838.737933798961i</v>
      </c>
      <c r="D1318" t="str">
        <f t="shared" si="364"/>
        <v>3.47812489657046-126.852902946351i</v>
      </c>
      <c r="E1318" t="str">
        <f t="shared" si="365"/>
        <v>162.297419204847-1.17098897764578i</v>
      </c>
      <c r="F1318" t="str">
        <f t="shared" si="366"/>
        <v>2.90990989324414-1190.43099313774i</v>
      </c>
      <c r="G1318" t="str">
        <f t="shared" si="367"/>
        <v>0.999999994272755-0.0000756785624359704i</v>
      </c>
      <c r="H1318" t="str">
        <f t="shared" si="368"/>
        <v>15.1567864327088+1.85049048813188i</v>
      </c>
      <c r="I1318" t="str">
        <f t="shared" si="369"/>
        <v>15.213219473795-122.124407398778i</v>
      </c>
      <c r="K1318" t="str">
        <f t="shared" si="370"/>
        <v>0.325040200768108-0.0401129696873719i</v>
      </c>
      <c r="L1318" t="str">
        <f t="shared" si="371"/>
        <v>0.000416666666666667-3.74859051898194i</v>
      </c>
      <c r="M1318" t="str">
        <f t="shared" si="372"/>
        <v>0.005-9.32737523252562i</v>
      </c>
      <c r="N1318">
        <f t="shared" si="373"/>
        <v>84.121930019579281</v>
      </c>
      <c r="O1318">
        <f t="shared" si="374"/>
        <v>58.518315835582655</v>
      </c>
      <c r="P1318" s="3">
        <f t="shared" si="375"/>
        <v>58.518315835582655</v>
      </c>
      <c r="Q1318" s="3">
        <f t="shared" si="376"/>
        <v>-95.878069980420719</v>
      </c>
      <c r="R1318">
        <f t="shared" si="377"/>
        <v>84.121930019579281</v>
      </c>
      <c r="S1318">
        <f t="shared" si="378"/>
        <v>0.12546476423703956</v>
      </c>
      <c r="T1318">
        <f t="shared" si="361"/>
        <v>58.518315835582655</v>
      </c>
    </row>
    <row r="1319" spans="1:20" x14ac:dyDescent="0.25">
      <c r="A1319">
        <f t="shared" si="362"/>
        <v>791.31397300316485</v>
      </c>
      <c r="B1319">
        <f t="shared" si="379"/>
        <v>125.94153034114031</v>
      </c>
      <c r="C1319" t="str">
        <f t="shared" si="363"/>
        <v>-86.3394212096558-835.477739921805i</v>
      </c>
      <c r="D1319" t="str">
        <f t="shared" si="364"/>
        <v>3.47812489578291-126.372691286482i</v>
      </c>
      <c r="E1319" t="str">
        <f t="shared" si="365"/>
        <v>162.296131472362-1.17526628411864i</v>
      </c>
      <c r="F1319" t="str">
        <f t="shared" si="366"/>
        <v>2.90990989311725-1185.92448178379i</v>
      </c>
      <c r="G1319" t="str">
        <f t="shared" si="367"/>
        <v>0.999999994229145-0.0000759661409699142i</v>
      </c>
      <c r="H1319" t="str">
        <f t="shared" si="368"/>
        <v>15.1568265804631+1.85752456273492i</v>
      </c>
      <c r="I1319" t="str">
        <f t="shared" si="369"/>
        <v>15.2132380365271-121.662137384855i</v>
      </c>
      <c r="K1319" t="str">
        <f t="shared" si="370"/>
        <v>0.32500300762606-0.0402607827106416i</v>
      </c>
      <c r="L1319" t="str">
        <f t="shared" si="371"/>
        <v>0.000416666666666667-3.73439979974291i</v>
      </c>
      <c r="M1319" t="str">
        <f t="shared" si="372"/>
        <v>0.005-9.29206538406622i</v>
      </c>
      <c r="N1319">
        <f t="shared" si="373"/>
        <v>84.099918879211643</v>
      </c>
      <c r="O1319">
        <f t="shared" si="374"/>
        <v>58.484831977395643</v>
      </c>
      <c r="P1319" s="3">
        <f t="shared" si="375"/>
        <v>58.484831977395643</v>
      </c>
      <c r="Q1319" s="3">
        <f t="shared" si="376"/>
        <v>-95.900081120788357</v>
      </c>
      <c r="R1319">
        <f t="shared" si="377"/>
        <v>84.099918879211643</v>
      </c>
      <c r="S1319">
        <f t="shared" si="378"/>
        <v>0.12594153034114031</v>
      </c>
      <c r="T1319">
        <f t="shared" si="361"/>
        <v>58.484831977395643</v>
      </c>
    </row>
    <row r="1320" spans="1:20" x14ac:dyDescent="0.25">
      <c r="A1320">
        <f t="shared" si="362"/>
        <v>794.32096610057681</v>
      </c>
      <c r="B1320">
        <f t="shared" si="379"/>
        <v>126.42010815643664</v>
      </c>
      <c r="C1320" t="str">
        <f t="shared" si="363"/>
        <v>-86.3280689363243-832.229587012405i</v>
      </c>
      <c r="D1320" t="str">
        <f t="shared" si="364"/>
        <v>3.47812489498935-125.894297540203i</v>
      </c>
      <c r="E1320" t="str">
        <f t="shared" si="365"/>
        <v>162.294834277717-1.17955791656434i</v>
      </c>
      <c r="F1320" t="str">
        <f t="shared" si="366"/>
        <v>2.90990989298937-1181.43503035166i</v>
      </c>
      <c r="G1320" t="str">
        <f t="shared" si="367"/>
        <v>0.999999994185204-0.0000762548123022492i</v>
      </c>
      <c r="H1320" t="str">
        <f t="shared" si="368"/>
        <v>15.1568670340715+1.86458539212514i</v>
      </c>
      <c r="I1320" t="str">
        <f t="shared" si="369"/>
        <v>15.2132567406493-121.201617522173i</v>
      </c>
      <c r="K1320" t="str">
        <f t="shared" si="370"/>
        <v>0.32496553990382-0.0404091056723259i</v>
      </c>
      <c r="L1320" t="str">
        <f t="shared" si="371"/>
        <v>0.000416666666666667-3.72026280109874i</v>
      </c>
      <c r="M1320" t="str">
        <f t="shared" si="372"/>
        <v>0.005-9.25688920508689i</v>
      </c>
      <c r="N1320">
        <f t="shared" si="373"/>
        <v>84.077827769419045</v>
      </c>
      <c r="O1320">
        <f t="shared" si="374"/>
        <v>58.451344081634069</v>
      </c>
      <c r="P1320" s="3">
        <f t="shared" si="375"/>
        <v>58.451344081634069</v>
      </c>
      <c r="Q1320" s="3">
        <f t="shared" si="376"/>
        <v>-95.922172230580955</v>
      </c>
      <c r="R1320">
        <f t="shared" si="377"/>
        <v>84.077827769419045</v>
      </c>
      <c r="S1320">
        <f t="shared" si="378"/>
        <v>0.12642010815643664</v>
      </c>
      <c r="T1320">
        <f t="shared" si="361"/>
        <v>58.451344081634069</v>
      </c>
    </row>
    <row r="1321" spans="1:20" x14ac:dyDescent="0.25">
      <c r="A1321">
        <f t="shared" si="362"/>
        <v>797.33938577175911</v>
      </c>
      <c r="B1321">
        <f t="shared" si="379"/>
        <v>126.9005045674311</v>
      </c>
      <c r="C1321" t="str">
        <f t="shared" si="363"/>
        <v>-86.3166332366605-828.993428591757i</v>
      </c>
      <c r="D1321" t="str">
        <f t="shared" si="364"/>
        <v>3.47812489418976-125.41771482566i</v>
      </c>
      <c r="E1321" t="str">
        <f t="shared" si="365"/>
        <v>162.293527553975-1.18386390821664i</v>
      </c>
      <c r="F1321" t="str">
        <f t="shared" si="366"/>
        <v>2.90990989286054-1176.96257425908i</v>
      </c>
      <c r="G1321" t="str">
        <f t="shared" si="367"/>
        <v>0.999999994140927-0.0000765445805856086i</v>
      </c>
      <c r="H1321" t="str">
        <f t="shared" si="368"/>
        <v>15.1569077958651+1.87167307826038i</v>
      </c>
      <c r="I1321" t="str">
        <f t="shared" si="369"/>
        <v>15.2132755872387-120.742841186003i</v>
      </c>
      <c r="K1321" t="str">
        <f t="shared" si="370"/>
        <v>0.324927795639425-0.0405579399381764i</v>
      </c>
      <c r="L1321" t="str">
        <f t="shared" si="371"/>
        <v>0.000416666666666667-3.70617931968394i</v>
      </c>
      <c r="M1321" t="str">
        <f t="shared" si="372"/>
        <v>0.005-9.22184618956652i</v>
      </c>
      <c r="N1321">
        <f t="shared" si="373"/>
        <v>84.05565642736363</v>
      </c>
      <c r="O1321">
        <f t="shared" si="374"/>
        <v>58.417852118672648</v>
      </c>
      <c r="P1321" s="3">
        <f t="shared" si="375"/>
        <v>58.417852118672648</v>
      </c>
      <c r="Q1321" s="3">
        <f t="shared" si="376"/>
        <v>-95.94434357263637</v>
      </c>
      <c r="R1321">
        <f t="shared" si="377"/>
        <v>84.05565642736363</v>
      </c>
      <c r="S1321">
        <f t="shared" si="378"/>
        <v>0.1269005045674311</v>
      </c>
      <c r="T1321">
        <f t="shared" si="361"/>
        <v>58.417852118672648</v>
      </c>
    </row>
    <row r="1322" spans="1:20" x14ac:dyDescent="0.25">
      <c r="A1322">
        <f t="shared" si="362"/>
        <v>800.36927543769173</v>
      </c>
      <c r="B1322">
        <f t="shared" si="379"/>
        <v>127.38272648478734</v>
      </c>
      <c r="C1322" t="str">
        <f t="shared" si="363"/>
        <v>-86.3051135202915-825.769218356024i</v>
      </c>
      <c r="D1322" t="str">
        <f t="shared" si="364"/>
        <v>3.47812489338406-124.94293628705i</v>
      </c>
      <c r="E1322" t="str">
        <f t="shared" si="365"/>
        <v>162.292211233759-1.18818429220867i</v>
      </c>
      <c r="F1322" t="str">
        <f t="shared" si="366"/>
        <v>2.90990989273071-1172.50704916827i</v>
      </c>
      <c r="G1322" t="str">
        <f t="shared" si="367"/>
        <v>0.999999994096314-0.000076835449988406i</v>
      </c>
      <c r="H1322" t="str">
        <f t="shared" si="368"/>
        <v>15.1569488681929+1.87878772348925i</v>
      </c>
      <c r="I1322" t="str">
        <f t="shared" si="369"/>
        <v>15.2132945773809-120.285801776702i</v>
      </c>
      <c r="K1322" t="str">
        <f t="shared" si="370"/>
        <v>0.324889772857875-0.0407072868729655i</v>
      </c>
      <c r="L1322" t="str">
        <f t="shared" si="371"/>
        <v>0.000416666666666667-3.6921491529029i</v>
      </c>
      <c r="M1322" t="str">
        <f t="shared" si="372"/>
        <v>0.005-9.18693583339959i</v>
      </c>
      <c r="N1322">
        <f t="shared" si="373"/>
        <v>84.033404589660137</v>
      </c>
      <c r="O1322">
        <f t="shared" si="374"/>
        <v>58.384356058676836</v>
      </c>
      <c r="P1322" s="3">
        <f t="shared" si="375"/>
        <v>58.384356058676836</v>
      </c>
      <c r="Q1322" s="3">
        <f t="shared" si="376"/>
        <v>-95.966595410339863</v>
      </c>
      <c r="R1322">
        <f t="shared" si="377"/>
        <v>84.033404589660137</v>
      </c>
      <c r="S1322">
        <f t="shared" si="378"/>
        <v>0.12738272648478735</v>
      </c>
      <c r="T1322">
        <f t="shared" si="361"/>
        <v>58.384356058676836</v>
      </c>
    </row>
    <row r="1323" spans="1:20" x14ac:dyDescent="0.25">
      <c r="A1323">
        <f t="shared" si="362"/>
        <v>803.41067868435493</v>
      </c>
      <c r="B1323">
        <f t="shared" si="379"/>
        <v>127.86678084542953</v>
      </c>
      <c r="C1323" t="str">
        <f t="shared" si="363"/>
        <v>-86.2935091930092-822.556910175959i</v>
      </c>
      <c r="D1323" t="str">
        <f t="shared" si="364"/>
        <v>3.47812489257224-124.469955094525i</v>
      </c>
      <c r="E1323" t="str">
        <f t="shared" si="365"/>
        <v>162.29088524926-1.19251910157037i</v>
      </c>
      <c r="F1323" t="str">
        <f t="shared" si="366"/>
        <v>2.90990989259991-1168.06839098499i</v>
      </c>
      <c r="G1323" t="str">
        <f t="shared" si="367"/>
        <v>0.99999999405136-0.0000771274246948948i</v>
      </c>
      <c r="H1323" t="str">
        <f t="shared" si="368"/>
        <v>15.156990253422+1.88592943055263i</v>
      </c>
      <c r="I1323" t="str">
        <f t="shared" si="369"/>
        <v>15.2133137121693-119.830492719608i</v>
      </c>
      <c r="K1323" t="str">
        <f t="shared" si="370"/>
        <v>0.324851469571056-0.0408571478404182i</v>
      </c>
      <c r="L1323" t="str">
        <f t="shared" si="371"/>
        <v>0.000416666666666667-3.67817209892698i</v>
      </c>
      <c r="M1323" t="str">
        <f t="shared" si="372"/>
        <v>0.005-9.15215763438892i</v>
      </c>
      <c r="N1323">
        <f t="shared" si="373"/>
        <v>84.011071992378547</v>
      </c>
      <c r="O1323">
        <f t="shared" si="374"/>
        <v>58.350855871602036</v>
      </c>
      <c r="P1323" s="3">
        <f t="shared" si="375"/>
        <v>58.350855871602036</v>
      </c>
      <c r="Q1323" s="3">
        <f t="shared" si="376"/>
        <v>-95.988928007621453</v>
      </c>
      <c r="R1323">
        <f t="shared" si="377"/>
        <v>84.011071992378547</v>
      </c>
      <c r="S1323">
        <f t="shared" si="378"/>
        <v>0.12786678084542952</v>
      </c>
      <c r="T1323">
        <f t="shared" si="361"/>
        <v>58.350855871602036</v>
      </c>
    </row>
    <row r="1324" spans="1:20" x14ac:dyDescent="0.25">
      <c r="A1324">
        <f t="shared" si="362"/>
        <v>806.46363926335562</v>
      </c>
      <c r="B1324">
        <f t="shared" si="379"/>
        <v>128.35267461264218</v>
      </c>
      <c r="C1324" t="str">
        <f t="shared" si="363"/>
        <v>-86.2818196567502-819.356458096232i</v>
      </c>
      <c r="D1324" t="str">
        <f t="shared" si="364"/>
        <v>3.47812489175424-123.998764444092i</v>
      </c>
      <c r="E1324" t="str">
        <f t="shared" si="365"/>
        <v>162.289549532226-1.196868369226i</v>
      </c>
      <c r="F1324" t="str">
        <f t="shared" si="366"/>
        <v>2.9099098924681-1163.64653585767i</v>
      </c>
      <c r="G1324" t="str">
        <f t="shared" si="367"/>
        <v>0.999999994006065-0.0000774205089052286i</v>
      </c>
      <c r="H1324" t="str">
        <f t="shared" si="368"/>
        <v>15.1570319539373+1.89309830258522i</v>
      </c>
      <c r="I1324" t="str">
        <f t="shared" si="369"/>
        <v>15.2133329927065-119.376907464957i</v>
      </c>
      <c r="K1324" t="str">
        <f t="shared" si="370"/>
        <v>0.324812883777676-0.0410075242031455i</v>
      </c>
      <c r="L1324" t="str">
        <f t="shared" si="371"/>
        <v>0.000416666666666667-3.66424795669155i</v>
      </c>
      <c r="M1324" t="str">
        <f t="shared" si="372"/>
        <v>0.005-9.11751109223843i</v>
      </c>
      <c r="N1324">
        <f t="shared" si="373"/>
        <v>83.98865837104664</v>
      </c>
      <c r="O1324">
        <f t="shared" si="374"/>
        <v>58.31735152719191</v>
      </c>
      <c r="P1324" s="3">
        <f t="shared" si="375"/>
        <v>58.31735152719191</v>
      </c>
      <c r="Q1324" s="3">
        <f t="shared" si="376"/>
        <v>-96.01134162895336</v>
      </c>
      <c r="R1324">
        <f t="shared" si="377"/>
        <v>83.98865837104664</v>
      </c>
      <c r="S1324">
        <f t="shared" si="378"/>
        <v>0.12835267461264219</v>
      </c>
      <c r="T1324">
        <f t="shared" ref="T1324:T1387" si="380">P1324</f>
        <v>58.31735152719191</v>
      </c>
    </row>
    <row r="1325" spans="1:20" x14ac:dyDescent="0.25">
      <c r="A1325">
        <f t="shared" ref="A1325:A1388" si="381">2*PI()*B1325</f>
        <v>809.52820109255629</v>
      </c>
      <c r="B1325">
        <f t="shared" si="379"/>
        <v>128.84041477617021</v>
      </c>
      <c r="C1325" t="str">
        <f t="shared" ref="C1325:C1388" si="382">IMPRODUCT(D1325,E1325,$C$40,,K1325,$C$41)</f>
        <v>-86.2700443095734-816.16781633481i</v>
      </c>
      <c r="D1325" t="str">
        <f t="shared" ref="D1325:D1388" si="383">IMDIV(IMPRODUCT($C$37,$C$38,COMPLEX(1,A1325/$C$38)),IMSUM(-1*A1325*A1325/$C$39,COMPLEX(0,1*A1325)))</f>
        <v>3.47812489093002-123.529357557515i</v>
      </c>
      <c r="E1325" t="str">
        <f t="shared" ref="E1325:E1388" si="384">IMDIV(IMPRODUCT(IMSUM(F1325,G1325),$C$29,H1325),IMSUM(1,I1325))</f>
        <v>162.288204013966-1.20123212799099i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15.1570739721419+1.90029444311707i</v>
      </c>
      <c r="I1325" t="str">
        <f t="shared" ref="I1325:I1388" si="388">IMPRODUCT(F1325,$C$29,H1325,$C$31)</f>
        <v>15.2133524201028-118.925039487777i</v>
      </c>
      <c r="K1325" t="str">
        <f t="shared" ref="K1325:K1388" si="389">IF($C$26&lt;=0,IMDIV(1,IMSUM(IMDIV(1,L1325),1/$C$18)),IMDIV(1,IMSUM(IMDIV(1,L1325),1/$C$18,IMDIV(1,M1325))))</f>
        <v>0.324774013463186-0.0411584173225737i</v>
      </c>
      <c r="L1325" t="str">
        <f t="shared" ref="L1325:L1388" si="390">IMSUM($C$21/$C$22,IMDIV(1,COMPLEX(0,$C$20*$C$22*A1325)))</f>
        <v>0.000416666666666667-3.65037652589316i</v>
      </c>
      <c r="M1325" t="str">
        <f t="shared" ref="M1325:M1388" si="391">IMSUM($C$25/$C$26,IMDIV(1,COMPLEX(0,$C$24*$C$26*A1325)))</f>
        <v>0.005-9.08299570854589i</v>
      </c>
      <c r="N1325">
        <f t="shared" ref="N1325:N1388" si="392">ABS(R1325)</f>
        <v>83.966163460653263</v>
      </c>
      <c r="O1325">
        <f t="shared" ref="O1325:O1388" si="393">ABS(P1325)</f>
        <v>58.283842994977178</v>
      </c>
      <c r="P1325" s="3">
        <f t="shared" ref="P1325:P1388" si="394">20*LOG10(IMABS(C1325))</f>
        <v>58.283842994977178</v>
      </c>
      <c r="Q1325" s="3">
        <f t="shared" ref="Q1325:Q1388" si="395">IMARGUMENT(C1325)*180/PI()</f>
        <v>-96.033836539346737</v>
      </c>
      <c r="R1325">
        <f t="shared" ref="R1325:R1388" si="396">IF(Q1325&lt;0,Q1325+180,Q1325-180)</f>
        <v>83.966163460653263</v>
      </c>
      <c r="S1325">
        <f t="shared" ref="S1325:S1388" si="397">B1325/1000</f>
        <v>0.1288404147761702</v>
      </c>
      <c r="T1325">
        <f t="shared" si="380"/>
        <v>58.283842994977178</v>
      </c>
    </row>
    <row r="1326" spans="1:20" x14ac:dyDescent="0.25">
      <c r="A1326">
        <f t="shared" si="381"/>
        <v>812.60440825670798</v>
      </c>
      <c r="B1326">
        <f t="shared" ref="B1326:B1389" si="398">B1325*(1+B$42)</f>
        <v>129.33000835231965</v>
      </c>
      <c r="C1326" t="str">
        <f t="shared" si="382"/>
        <v>-86.2581825456397-812.99093928231i</v>
      </c>
      <c r="D1326" t="str">
        <f t="shared" si="383"/>
        <v>3.47812489009951-123.061727682218i</v>
      </c>
      <c r="E1326" t="str">
        <f t="shared" si="384"/>
        <v>162.286848625343-1.20561041056944i</v>
      </c>
      <c r="F1326" t="str">
        <f t="shared" si="385"/>
        <v>2.90990989220146-1154.85298057221i</v>
      </c>
      <c r="G1326" t="str">
        <f t="shared" si="386"/>
        <v>0.999999993914436-0.000078010022717909i</v>
      </c>
      <c r="H1326" t="str">
        <f t="shared" si="387"/>
        <v>15.1571163104574+1.90751795607508i</v>
      </c>
      <c r="I1326" t="str">
        <f t="shared" si="388"/>
        <v>15.2133719954772-118.474882287804i</v>
      </c>
      <c r="K1326" t="str">
        <f t="shared" si="389"/>
        <v>0.324734856599711-0.0413098285588748i</v>
      </c>
      <c r="L1326" t="str">
        <f t="shared" si="390"/>
        <v>0.000416666666666667-3.63655760698661i</v>
      </c>
      <c r="M1326" t="str">
        <f t="shared" si="391"/>
        <v>0.005-9.04861098679612i</v>
      </c>
      <c r="N1326">
        <f t="shared" si="392"/>
        <v>83.943586995651089</v>
      </c>
      <c r="O1326">
        <f t="shared" si="393"/>
        <v>58.250330244274011</v>
      </c>
      <c r="P1326" s="3">
        <f t="shared" si="394"/>
        <v>58.250330244274011</v>
      </c>
      <c r="Q1326" s="3">
        <f t="shared" si="395"/>
        <v>-96.056413004348911</v>
      </c>
      <c r="R1326">
        <f t="shared" si="396"/>
        <v>83.943586995651089</v>
      </c>
      <c r="S1326">
        <f t="shared" si="397"/>
        <v>0.12933000835231964</v>
      </c>
      <c r="T1326">
        <f t="shared" si="380"/>
        <v>58.250330244274011</v>
      </c>
    </row>
    <row r="1327" spans="1:20" x14ac:dyDescent="0.25">
      <c r="A1327">
        <f t="shared" si="381"/>
        <v>815.69230500808351</v>
      </c>
      <c r="B1327">
        <f t="shared" si="398"/>
        <v>129.82146238405846</v>
      </c>
      <c r="C1327" t="str">
        <f t="shared" si="382"/>
        <v>-86.246233755201-809.825781501412i</v>
      </c>
      <c r="D1327" t="str">
        <f t="shared" si="383"/>
        <v>3.47812488926267-122.595868091189i</v>
      </c>
      <c r="E1327" t="str">
        <f t="shared" si="384"/>
        <v>162.285483296777-1.21000324955149i</v>
      </c>
      <c r="F1327" t="str">
        <f t="shared" si="385"/>
        <v>2.90990989206663-1150.48115391582i</v>
      </c>
      <c r="G1327" t="str">
        <f t="shared" si="386"/>
        <v>0.999999993868098-0.0000783064608006085i</v>
      </c>
      <c r="H1327" t="str">
        <f t="shared" si="387"/>
        <v>15.1571589713238+1.91476894578464i</v>
      </c>
      <c r="I1327" t="str">
        <f t="shared" si="388"/>
        <v>15.2133917199573-118.02642938938i</v>
      </c>
      <c r="K1327" t="str">
        <f t="shared" si="389"/>
        <v>0.324695411145978-0.041461759270897i</v>
      </c>
      <c r="L1327" t="str">
        <f t="shared" si="390"/>
        <v>0.000416666666666667-3.62279100118212i</v>
      </c>
      <c r="M1327" t="str">
        <f t="shared" si="391"/>
        <v>0.005-9.01435643235318i</v>
      </c>
      <c r="N1327">
        <f t="shared" si="392"/>
        <v>83.920928709959199</v>
      </c>
      <c r="O1327">
        <f t="shared" si="393"/>
        <v>58.216813244183136</v>
      </c>
      <c r="P1327" s="3">
        <f t="shared" si="394"/>
        <v>58.216813244183136</v>
      </c>
      <c r="Q1327" s="3">
        <f t="shared" si="395"/>
        <v>-96.079071290040801</v>
      </c>
      <c r="R1327">
        <f t="shared" si="396"/>
        <v>83.920928709959199</v>
      </c>
      <c r="S1327">
        <f t="shared" si="397"/>
        <v>0.12982146238405845</v>
      </c>
      <c r="T1327">
        <f t="shared" si="380"/>
        <v>58.216813244183136</v>
      </c>
    </row>
    <row r="1328" spans="1:20" x14ac:dyDescent="0.25">
      <c r="A1328">
        <f t="shared" si="381"/>
        <v>818.7919357671143</v>
      </c>
      <c r="B1328">
        <f t="shared" si="398"/>
        <v>130.31478394111789</v>
      </c>
      <c r="C1328" t="str">
        <f t="shared" si="382"/>
        <v>-86.2341973245658-806.672297726188i</v>
      </c>
      <c r="D1328" t="str">
        <f t="shared" si="383"/>
        <v>3.47812488841947-122.131772082881i</v>
      </c>
      <c r="E1328" t="str">
        <f t="shared" si="384"/>
        <v>162.284107958238-1.21441067740968i</v>
      </c>
      <c r="F1328" t="str">
        <f t="shared" si="385"/>
        <v>2.90990989193076-1146.12587731708i</v>
      </c>
      <c r="G1328" t="str">
        <f t="shared" si="386"/>
        <v>0.999999993821407-0.0000786040253479807i</v>
      </c>
      <c r="H1328" t="str">
        <f t="shared" si="387"/>
        <v>15.1572019571998+1.92204751697109i</v>
      </c>
      <c r="I1328" t="str">
        <f t="shared" si="388"/>
        <v>15.2134115946794-117.57967434137i</v>
      </c>
      <c r="K1328" t="str">
        <f t="shared" si="389"/>
        <v>0.324655675047241-0.0416142108160907i</v>
      </c>
      <c r="L1328" t="str">
        <f t="shared" si="390"/>
        <v>0.000416666666666667-3.60907651044244i</v>
      </c>
      <c r="M1328" t="str">
        <f t="shared" si="391"/>
        <v>0.005-8.98023155245379i</v>
      </c>
      <c r="N1328">
        <f t="shared" si="392"/>
        <v>83.898188336966996</v>
      </c>
      <c r="O1328">
        <f t="shared" si="393"/>
        <v>58.183291963587955</v>
      </c>
      <c r="P1328" s="3">
        <f t="shared" si="394"/>
        <v>58.183291963587955</v>
      </c>
      <c r="Q1328" s="3">
        <f t="shared" si="395"/>
        <v>-96.101811663033004</v>
      </c>
      <c r="R1328">
        <f t="shared" si="396"/>
        <v>83.898188336966996</v>
      </c>
      <c r="S1328">
        <f t="shared" si="397"/>
        <v>0.1303147839411179</v>
      </c>
      <c r="T1328">
        <f t="shared" si="380"/>
        <v>58.183291963587955</v>
      </c>
    </row>
    <row r="1329" spans="1:20" x14ac:dyDescent="0.25">
      <c r="A1329">
        <f t="shared" si="381"/>
        <v>821.90334512302923</v>
      </c>
      <c r="B1329">
        <f t="shared" si="398"/>
        <v>130.80998012009414</v>
      </c>
      <c r="C1329" t="str">
        <f t="shared" si="382"/>
        <v>-86.2220726360899-803.530442861499i</v>
      </c>
      <c r="D1329" t="str">
        <f t="shared" si="383"/>
        <v>3.47812488756985-121.669432981116i</v>
      </c>
      <c r="E1329" t="str">
        <f t="shared" si="384"/>
        <v>162.282722539246-1.21883272649694i</v>
      </c>
      <c r="F1329" t="str">
        <f t="shared" si="385"/>
        <v>2.90990989179386-1141.78708812387i</v>
      </c>
      <c r="G1329" t="str">
        <f t="shared" si="386"/>
        <v>0.999999993774361-0.0000789027206405909i</v>
      </c>
      <c r="H1329" t="str">
        <f t="shared" si="387"/>
        <v>15.1572452705626+1.9293537747613i</v>
      </c>
      <c r="I1329" t="str">
        <f t="shared" si="388"/>
        <v>15.2134316207879-117.134610717056i</v>
      </c>
      <c r="K1329" t="str">
        <f t="shared" si="389"/>
        <v>0.324615646235212-0.0417671845504377i</v>
      </c>
      <c r="L1329" t="str">
        <f t="shared" si="390"/>
        <v>0.000416666666666667-3.59541393748001i</v>
      </c>
      <c r="M1329" t="str">
        <f t="shared" si="391"/>
        <v>0.005-8.94623585620027i</v>
      </c>
      <c r="N1329">
        <f t="shared" si="392"/>
        <v>83.875365609536544</v>
      </c>
      <c r="O1329">
        <f t="shared" si="393"/>
        <v>58.149766371153362</v>
      </c>
      <c r="P1329" s="3">
        <f t="shared" si="394"/>
        <v>58.149766371153362</v>
      </c>
      <c r="Q1329" s="3">
        <f t="shared" si="395"/>
        <v>-96.124634390463456</v>
      </c>
      <c r="R1329">
        <f t="shared" si="396"/>
        <v>83.875365609536544</v>
      </c>
      <c r="S1329">
        <f t="shared" si="397"/>
        <v>0.13080998012009415</v>
      </c>
      <c r="T1329">
        <f t="shared" si="380"/>
        <v>58.149766371153362</v>
      </c>
    </row>
    <row r="1330" spans="1:20" x14ac:dyDescent="0.25">
      <c r="A1330">
        <f t="shared" si="381"/>
        <v>825.02657783449683</v>
      </c>
      <c r="B1330">
        <f t="shared" si="398"/>
        <v>131.3070580445505</v>
      </c>
      <c r="C1330" t="str">
        <f t="shared" si="382"/>
        <v>-86.2098590681557-800.400171982391i</v>
      </c>
      <c r="D1330" t="str">
        <f t="shared" si="383"/>
        <v>3.47812488671376-121.208844134992i</v>
      </c>
      <c r="E1330" t="str">
        <f t="shared" si="384"/>
        <v>162.281326968868-1.22326942904345i</v>
      </c>
      <c r="F1330" t="str">
        <f t="shared" si="385"/>
        <v>2.90990989165592-1137.46472392124i</v>
      </c>
      <c r="G1330" t="str">
        <f t="shared" si="386"/>
        <v>0.999999993726956-0.0000792025509752706i</v>
      </c>
      <c r="H1330" t="str">
        <f t="shared" si="387"/>
        <v>15.1572889139086+1.93668782468528i</v>
      </c>
      <c r="I1330" t="str">
        <f t="shared" si="388"/>
        <v>15.2134517994364-116.691232114056i</v>
      </c>
      <c r="K1330" t="str">
        <f t="shared" si="389"/>
        <v>0.324575322627986-0.0419206818283767i</v>
      </c>
      <c r="L1330" t="str">
        <f t="shared" si="390"/>
        <v>0.000416666666666667-3.58180308575414i</v>
      </c>
      <c r="M1330" t="str">
        <f t="shared" si="391"/>
        <v>0.005-8.91236885455293i</v>
      </c>
      <c r="N1330">
        <f t="shared" si="392"/>
        <v>83.852460260006012</v>
      </c>
      <c r="O1330">
        <f t="shared" si="393"/>
        <v>58.116236435324524</v>
      </c>
      <c r="P1330" s="3">
        <f t="shared" si="394"/>
        <v>58.116236435324524</v>
      </c>
      <c r="Q1330" s="3">
        <f t="shared" si="395"/>
        <v>-96.147539739993988</v>
      </c>
      <c r="R1330">
        <f t="shared" si="396"/>
        <v>83.852460260006012</v>
      </c>
      <c r="S1330">
        <f t="shared" si="397"/>
        <v>0.13130705804455051</v>
      </c>
      <c r="T1330">
        <f t="shared" si="380"/>
        <v>58.116236435324524</v>
      </c>
    </row>
    <row r="1331" spans="1:20" x14ac:dyDescent="0.25">
      <c r="A1331">
        <f t="shared" si="381"/>
        <v>828.16167883026799</v>
      </c>
      <c r="B1331">
        <f t="shared" si="398"/>
        <v>131.80602486511981</v>
      </c>
      <c r="C1331" t="str">
        <f t="shared" si="382"/>
        <v>-86.1975559951488-797.281440333453i</v>
      </c>
      <c r="D1331" t="str">
        <f t="shared" si="383"/>
        <v>3.47812488585115-120.749998918784i</v>
      </c>
      <c r="E1331" t="str">
        <f t="shared" si="384"/>
        <v>162.279921175717-1.22772081715338i</v>
      </c>
      <c r="F1331" t="str">
        <f t="shared" si="385"/>
        <v>2.90990989151692-1133.15872253054i</v>
      </c>
      <c r="G1331" t="str">
        <f t="shared" si="386"/>
        <v>0.99999999367919-0.0000795035206651791i</v>
      </c>
      <c r="H1331" t="str">
        <f t="shared" si="387"/>
        <v>15.1573328897532+1.94404977267774i</v>
      </c>
      <c r="I1331" t="str">
        <f t="shared" si="388"/>
        <v>15.2134721317873-116.249532154229i</v>
      </c>
      <c r="K1331" t="str">
        <f t="shared" si="389"/>
        <v>0.324534702129966-0.0420747040027291i</v>
      </c>
      <c r="L1331" t="str">
        <f t="shared" si="390"/>
        <v>0.000416666666666667-3.56824375946816i</v>
      </c>
      <c r="M1331" t="str">
        <f t="shared" si="391"/>
        <v>0.005-8.87863006032377i</v>
      </c>
      <c r="N1331">
        <f t="shared" si="392"/>
        <v>83.829472020192881</v>
      </c>
      <c r="O1331">
        <f t="shared" si="393"/>
        <v>58.082702124325174</v>
      </c>
      <c r="P1331" s="3">
        <f t="shared" si="394"/>
        <v>58.082702124325174</v>
      </c>
      <c r="Q1331" s="3">
        <f t="shared" si="395"/>
        <v>-96.170527979807119</v>
      </c>
      <c r="R1331">
        <f t="shared" si="396"/>
        <v>83.829472020192881</v>
      </c>
      <c r="S1331">
        <f t="shared" si="397"/>
        <v>0.1318060248651198</v>
      </c>
      <c r="T1331">
        <f t="shared" si="380"/>
        <v>58.082702124325174</v>
      </c>
    </row>
    <row r="1332" spans="1:20" x14ac:dyDescent="0.25">
      <c r="A1332">
        <f t="shared" si="381"/>
        <v>831.30869320982299</v>
      </c>
      <c r="B1332">
        <f t="shared" si="398"/>
        <v>132.30688775960726</v>
      </c>
      <c r="C1332" t="str">
        <f t="shared" si="382"/>
        <v>-86.1851627874407-794.174203328219i</v>
      </c>
      <c r="D1332" t="str">
        <f t="shared" si="383"/>
        <v>3.47812488498197-120.29289073185i</v>
      </c>
      <c r="E1332" t="str">
        <f t="shared" si="384"/>
        <v>162.278505087949-1.23218692280215i</v>
      </c>
      <c r="F1332" t="str">
        <f t="shared" si="385"/>
        <v>2.90990989137687-1128.86902200849i</v>
      </c>
      <c r="G1332" t="str">
        <f t="shared" si="386"/>
        <v>0.999999993631061-0.0000798056340398658i</v>
      </c>
      <c r="H1332" t="str">
        <f t="shared" si="387"/>
        <v>15.1573772006308+1.95143972507966i</v>
      </c>
      <c r="I1332" t="str">
        <f t="shared" si="388"/>
        <v>15.2134926190118-115.809504483577i</v>
      </c>
      <c r="K1332" t="str">
        <f t="shared" si="389"/>
        <v>0.324493782631793-0.0422292524246238i</v>
      </c>
      <c r="L1332" t="str">
        <f t="shared" si="390"/>
        <v>0.000416666666666667-3.55473576356662i</v>
      </c>
      <c r="M1332" t="str">
        <f t="shared" si="391"/>
        <v>0.005-8.84501898816869i</v>
      </c>
      <c r="N1332">
        <f t="shared" si="392"/>
        <v>83.80640062139733</v>
      </c>
      <c r="O1332">
        <f t="shared" si="393"/>
        <v>58.049163406156417</v>
      </c>
      <c r="P1332" s="3">
        <f t="shared" si="394"/>
        <v>58.049163406156417</v>
      </c>
      <c r="Q1332" s="3">
        <f t="shared" si="395"/>
        <v>-96.19359937860267</v>
      </c>
      <c r="R1332">
        <f t="shared" si="396"/>
        <v>83.80640062139733</v>
      </c>
      <c r="S1332">
        <f t="shared" si="397"/>
        <v>0.13230688775960725</v>
      </c>
      <c r="T1332">
        <f t="shared" si="380"/>
        <v>58.049163406156417</v>
      </c>
    </row>
    <row r="1333" spans="1:20" x14ac:dyDescent="0.25">
      <c r="A1333">
        <f t="shared" si="381"/>
        <v>834.46766624402039</v>
      </c>
      <c r="B1333">
        <f t="shared" si="398"/>
        <v>132.80965393309378</v>
      </c>
      <c r="C1333" t="str">
        <f t="shared" si="382"/>
        <v>-86.172678811366-791.078416548543i</v>
      </c>
      <c r="D1333" t="str">
        <f t="shared" si="383"/>
        <v>3.47812488410617-119.837512998533i</v>
      </c>
      <c r="E1333" t="str">
        <f t="shared" si="384"/>
        <v>162.277078633261-1.23666777783339i</v>
      </c>
      <c r="F1333" t="str">
        <f t="shared" si="385"/>
        <v>2.90990989123575-1124.59556064632i</v>
      </c>
      <c r="G1333" t="str">
        <f t="shared" si="386"/>
        <v>0.999999993582565-0.0000801088954453323i</v>
      </c>
      <c r="H1333" t="str">
        <f t="shared" si="387"/>
        <v>15.1574218490952+1.95885778863983i</v>
      </c>
      <c r="I1333" t="str">
        <f t="shared" si="388"/>
        <v>15.2135132622899-115.371142772164i</v>
      </c>
      <c r="K1333" t="str">
        <f t="shared" si="389"/>
        <v>0.324452562010276-0.042384328443421i</v>
      </c>
      <c r="L1333" t="str">
        <f t="shared" si="390"/>
        <v>0.000416666666666667-3.54127890373244i</v>
      </c>
      <c r="M1333" t="str">
        <f t="shared" si="391"/>
        <v>0.005-8.81153515458127i</v>
      </c>
      <c r="N1333">
        <f t="shared" si="392"/>
        <v>83.783245794405531</v>
      </c>
      <c r="O1333">
        <f t="shared" si="393"/>
        <v>58.015620248595177</v>
      </c>
      <c r="P1333" s="3">
        <f t="shared" si="394"/>
        <v>58.015620248595177</v>
      </c>
      <c r="Q1333" s="3">
        <f t="shared" si="395"/>
        <v>-96.216754205594469</v>
      </c>
      <c r="R1333">
        <f t="shared" si="396"/>
        <v>83.783245794405531</v>
      </c>
      <c r="S1333">
        <f t="shared" si="397"/>
        <v>0.1328096539330938</v>
      </c>
      <c r="T1333">
        <f t="shared" si="380"/>
        <v>58.015620248595177</v>
      </c>
    </row>
    <row r="1334" spans="1:20" x14ac:dyDescent="0.25">
      <c r="A1334">
        <f t="shared" si="381"/>
        <v>837.63864337574773</v>
      </c>
      <c r="B1334">
        <f t="shared" si="398"/>
        <v>133.31433061803955</v>
      </c>
      <c r="C1334" t="str">
        <f t="shared" si="382"/>
        <v>-86.1601034292069-787.994035743997i</v>
      </c>
      <c r="D1334" t="str">
        <f t="shared" si="383"/>
        <v>3.4781248832237-119.383859168073i</v>
      </c>
      <c r="E1334" t="str">
        <f t="shared" si="384"/>
        <v>162.275641738886-1.24116341395632i</v>
      </c>
      <c r="F1334" t="str">
        <f t="shared" si="385"/>
        <v>2.90990989109355-1120.33827696884i</v>
      </c>
      <c r="G1334" t="str">
        <f t="shared" si="386"/>
        <v>0.9999999935337-0.0000804133092440952i</v>
      </c>
      <c r="H1334" t="str">
        <f t="shared" si="387"/>
        <v>15.15746683772+1.96630407051655i</v>
      </c>
      <c r="I1334" t="str">
        <f t="shared" si="388"/>
        <v>15.2135340628109-114.934440714016i</v>
      </c>
      <c r="K1334" t="str">
        <f t="shared" si="389"/>
        <v>0.324411038128308-0.0425399334066337i</v>
      </c>
      <c r="L1334" t="str">
        <f t="shared" si="390"/>
        <v>0.000416666666666667-3.52787298638417i</v>
      </c>
      <c r="M1334" t="str">
        <f t="shared" si="391"/>
        <v>0.005-8.7781780778853i</v>
      </c>
      <c r="N1334">
        <f t="shared" si="392"/>
        <v>83.760007269492903</v>
      </c>
      <c r="O1334">
        <f t="shared" si="393"/>
        <v>57.982072619192792</v>
      </c>
      <c r="P1334" s="3">
        <f t="shared" si="394"/>
        <v>57.982072619192792</v>
      </c>
      <c r="Q1334" s="3">
        <f t="shared" si="395"/>
        <v>-96.239992730507097</v>
      </c>
      <c r="R1334">
        <f t="shared" si="396"/>
        <v>83.760007269492903</v>
      </c>
      <c r="S1334">
        <f t="shared" si="397"/>
        <v>0.13331433061803954</v>
      </c>
      <c r="T1334">
        <f t="shared" si="380"/>
        <v>57.982072619192792</v>
      </c>
    </row>
    <row r="1335" spans="1:20" x14ac:dyDescent="0.25">
      <c r="A1335">
        <f t="shared" si="381"/>
        <v>840.82167022057558</v>
      </c>
      <c r="B1335">
        <f t="shared" si="398"/>
        <v>133.8209250743881</v>
      </c>
      <c r="C1335" t="str">
        <f t="shared" si="382"/>
        <v>-86.1474359991714-784.921016831286i</v>
      </c>
      <c r="D1335" t="str">
        <f t="shared" si="383"/>
        <v>3.47812488233451-118.931922714508i</v>
      </c>
      <c r="E1335" t="str">
        <f t="shared" si="384"/>
        <v>162.274194331596-1.24567386274182i</v>
      </c>
      <c r="F1335" t="str">
        <f t="shared" si="385"/>
        <v>2.90990989095028-1116.09710973359i</v>
      </c>
      <c r="G1335" t="str">
        <f t="shared" si="386"/>
        <v>0.999999993484462-0.0000807188798152484i</v>
      </c>
      <c r="H1335" t="str">
        <f t="shared" si="387"/>
        <v>15.157512169098+1.97377867827912i</v>
      </c>
      <c r="I1335" t="str">
        <f t="shared" si="388"/>
        <v>15.2135550217728-114.499392027033i</v>
      </c>
      <c r="K1335" t="str">
        <f t="shared" si="389"/>
        <v>0.324369208834805-0.0426960686598514i</v>
      </c>
      <c r="L1335" t="str">
        <f t="shared" si="390"/>
        <v>0.000416666666666667-3.51451781867321i</v>
      </c>
      <c r="M1335" t="str">
        <f t="shared" si="391"/>
        <v>0.005-8.74494727822808i</v>
      </c>
      <c r="N1335">
        <f t="shared" si="392"/>
        <v>83.736684776427964</v>
      </c>
      <c r="O1335">
        <f t="shared" si="393"/>
        <v>57.948520485273875</v>
      </c>
      <c r="P1335" s="3">
        <f t="shared" si="394"/>
        <v>57.948520485273875</v>
      </c>
      <c r="Q1335" s="3">
        <f t="shared" si="395"/>
        <v>-96.263315223572036</v>
      </c>
      <c r="R1335">
        <f t="shared" si="396"/>
        <v>83.736684776427964</v>
      </c>
      <c r="S1335">
        <f t="shared" si="397"/>
        <v>0.13382092507438809</v>
      </c>
      <c r="T1335">
        <f t="shared" si="380"/>
        <v>57.948520485273875</v>
      </c>
    </row>
    <row r="1336" spans="1:20" x14ac:dyDescent="0.25">
      <c r="A1336">
        <f t="shared" si="381"/>
        <v>844.01679256741375</v>
      </c>
      <c r="B1336">
        <f t="shared" si="398"/>
        <v>134.32944458967077</v>
      </c>
      <c r="C1336" t="str">
        <f t="shared" si="382"/>
        <v>-86.1346758753676-781.859315893594i</v>
      </c>
      <c r="D1336" t="str">
        <f t="shared" si="383"/>
        <v>3.47812488143856-118.481697136579i</v>
      </c>
      <c r="E1336" t="str">
        <f t="shared" si="384"/>
        <v>162.272736337695-1.25019915561941i</v>
      </c>
      <c r="F1336" t="str">
        <f t="shared" si="385"/>
        <v>2.90990989080591-1111.87199792997i</v>
      </c>
      <c r="G1336" t="str">
        <f t="shared" si="386"/>
        <v>0.99999999343485-0.0000810256115545264i</v>
      </c>
      <c r="H1336" t="str">
        <f t="shared" si="387"/>
        <v>15.157557845842+1.98128171990952i</v>
      </c>
      <c r="I1336" t="str">
        <f t="shared" si="388"/>
        <v>15.2135761403829-114.065990452903i</v>
      </c>
      <c r="K1336" t="str">
        <f t="shared" si="389"/>
        <v>0.324327071964624-0.0428527355466595i</v>
      </c>
      <c r="L1336" t="str">
        <f t="shared" si="390"/>
        <v>0.000416666666666667-3.50121320848098i</v>
      </c>
      <c r="M1336" t="str">
        <f t="shared" si="391"/>
        <v>0.005-8.71184227757329i</v>
      </c>
      <c r="N1336">
        <f t="shared" si="392"/>
        <v>83.713278044475857</v>
      </c>
      <c r="O1336">
        <f t="shared" si="393"/>
        <v>57.914963813934264</v>
      </c>
      <c r="P1336" s="3">
        <f t="shared" si="394"/>
        <v>57.914963813934264</v>
      </c>
      <c r="Q1336" s="3">
        <f t="shared" si="395"/>
        <v>-96.286721955524143</v>
      </c>
      <c r="R1336">
        <f t="shared" si="396"/>
        <v>83.713278044475857</v>
      </c>
      <c r="S1336">
        <f t="shared" si="397"/>
        <v>0.13432944458967078</v>
      </c>
      <c r="T1336">
        <f t="shared" si="380"/>
        <v>57.914963813934264</v>
      </c>
    </row>
    <row r="1337" spans="1:20" x14ac:dyDescent="0.25">
      <c r="A1337">
        <f t="shared" si="381"/>
        <v>847.22405637916995</v>
      </c>
      <c r="B1337">
        <f t="shared" si="398"/>
        <v>134.83989647911153</v>
      </c>
      <c r="C1337" t="str">
        <f t="shared" si="382"/>
        <v>-86.1218224077982-778.808889180053i</v>
      </c>
      <c r="D1337" t="str">
        <f t="shared" si="383"/>
        <v>3.47812488053579-118.033175957641i</v>
      </c>
      <c r="E1337" t="str">
        <f t="shared" si="384"/>
        <v>162.271267683021-1.25473932387552i</v>
      </c>
      <c r="F1337" t="str">
        <f t="shared" si="385"/>
        <v>2.90990989066045-1107.66288077833i</v>
      </c>
      <c r="G1337" t="str">
        <f t="shared" si="386"/>
        <v>0.99999999338486-0.0000813335088743678i</v>
      </c>
      <c r="H1337" t="str">
        <f t="shared" si="387"/>
        <v>15.1576038705847+1.98881330380395i</v>
      </c>
      <c r="I1337" t="str">
        <f t="shared" si="388"/>
        <v>15.2135974198578-113.634229757006i</v>
      </c>
      <c r="K1337" t="str">
        <f t="shared" si="389"/>
        <v>0.324284625338496-0.0430099354085599i</v>
      </c>
      <c r="L1337" t="str">
        <f t="shared" si="390"/>
        <v>0.000416666666666667-3.48795896441621i</v>
      </c>
      <c r="M1337" t="str">
        <f t="shared" si="391"/>
        <v>0.005-8.67886259969444i</v>
      </c>
      <c r="N1337">
        <f t="shared" si="392"/>
        <v>83.6897868024014</v>
      </c>
      <c r="O1337">
        <f t="shared" si="393"/>
        <v>57.881402572040422</v>
      </c>
      <c r="P1337" s="3">
        <f t="shared" si="394"/>
        <v>57.881402572040422</v>
      </c>
      <c r="Q1337" s="3">
        <f t="shared" si="395"/>
        <v>-96.3102131975986</v>
      </c>
      <c r="R1337">
        <f t="shared" si="396"/>
        <v>83.6897868024014</v>
      </c>
      <c r="S1337">
        <f t="shared" si="397"/>
        <v>0.13483989647911154</v>
      </c>
      <c r="T1337">
        <f t="shared" si="380"/>
        <v>57.881402572040422</v>
      </c>
    </row>
    <row r="1338" spans="1:20" x14ac:dyDescent="0.25">
      <c r="A1338">
        <f t="shared" si="381"/>
        <v>850.44350779341096</v>
      </c>
      <c r="B1338">
        <f t="shared" si="398"/>
        <v>135.35228808573217</v>
      </c>
      <c r="C1338" t="str">
        <f t="shared" si="382"/>
        <v>-86.1088749423252-775.769693105069i</v>
      </c>
      <c r="D1338" t="str">
        <f t="shared" si="383"/>
        <v>3.47812487962613-117.586352725565i</v>
      </c>
      <c r="E1338" t="str">
        <f t="shared" si="384"/>
        <v>162.269788292941-1.25929439864852i</v>
      </c>
      <c r="F1338" t="str">
        <f t="shared" si="385"/>
        <v>2.90990989051388-1103.46969772909i</v>
      </c>
      <c r="G1338" t="str">
        <f t="shared" si="386"/>
        <v>0.99999999333449-0.0000816425762039781i</v>
      </c>
      <c r="H1338" t="str">
        <f t="shared" si="387"/>
        <v>15.1576502459791+1.99637353877458i</v>
      </c>
      <c r="I1338" t="str">
        <f t="shared" si="388"/>
        <v>15.2136188614232-113.204103728326i</v>
      </c>
      <c r="K1338" t="str">
        <f t="shared" si="389"/>
        <v>0.324241866762941-0.0431676695848892i</v>
      </c>
      <c r="L1338" t="str">
        <f t="shared" si="390"/>
        <v>0.000416666666666667-3.47475489581212i</v>
      </c>
      <c r="M1338" t="str">
        <f t="shared" si="391"/>
        <v>0.005-8.64600777016779i</v>
      </c>
      <c r="N1338">
        <f t="shared" si="392"/>
        <v>83.666210778473527</v>
      </c>
      <c r="O1338">
        <f t="shared" si="393"/>
        <v>57.847836726227087</v>
      </c>
      <c r="P1338" s="3">
        <f t="shared" si="394"/>
        <v>57.847836726227087</v>
      </c>
      <c r="Q1338" s="3">
        <f t="shared" si="395"/>
        <v>-96.333789221526473</v>
      </c>
      <c r="R1338">
        <f t="shared" si="396"/>
        <v>83.666210778473527</v>
      </c>
      <c r="S1338">
        <f t="shared" si="397"/>
        <v>0.13535228808573216</v>
      </c>
      <c r="T1338">
        <f t="shared" si="380"/>
        <v>57.847836726227087</v>
      </c>
    </row>
    <row r="1339" spans="1:20" x14ac:dyDescent="0.25">
      <c r="A1339">
        <f t="shared" si="381"/>
        <v>853.67519312302591</v>
      </c>
      <c r="B1339">
        <f t="shared" si="398"/>
        <v>135.86662678045795</v>
      </c>
      <c r="C1339" t="str">
        <f t="shared" si="382"/>
        <v>-86.0958328206556-772.741684247777i</v>
      </c>
      <c r="D1339" t="str">
        <f t="shared" si="383"/>
        <v>3.47812487870955-117.14122101265i</v>
      </c>
      <c r="E1339" t="str">
        <f t="shared" si="384"/>
        <v>162.268298092344-1.26386441092585i</v>
      </c>
      <c r="F1339" t="str">
        <f t="shared" si="385"/>
        <v>2.90990989036619-1099.29238846192i</v>
      </c>
      <c r="G1339" t="str">
        <f t="shared" si="386"/>
        <v>0.999999993283736-0.0000819528179893937i</v>
      </c>
      <c r="H1339" t="str">
        <f t="shared" si="387"/>
        <v>15.1576969746981+2.00396253405103i</v>
      </c>
      <c r="I1339" t="str">
        <f t="shared" si="388"/>
        <v>15.2136404663144-112.775606179366i</v>
      </c>
      <c r="K1339" t="str">
        <f t="shared" si="389"/>
        <v>0.32419879403021-0.0433259394127379i</v>
      </c>
      <c r="L1339" t="str">
        <f t="shared" si="390"/>
        <v>0.000416666666666667-3.46160081272377i</v>
      </c>
      <c r="M1339" t="str">
        <f t="shared" si="391"/>
        <v>0.005-8.61327731636557i</v>
      </c>
      <c r="N1339">
        <f t="shared" si="392"/>
        <v>83.642549700468876</v>
      </c>
      <c r="O1339">
        <f t="shared" si="393"/>
        <v>57.814266242896394</v>
      </c>
      <c r="P1339" s="3">
        <f t="shared" si="394"/>
        <v>57.814266242896394</v>
      </c>
      <c r="Q1339" s="3">
        <f t="shared" si="395"/>
        <v>-96.357450299531124</v>
      </c>
      <c r="R1339">
        <f t="shared" si="396"/>
        <v>83.642549700468876</v>
      </c>
      <c r="S1339">
        <f t="shared" si="397"/>
        <v>0.13586662678045794</v>
      </c>
      <c r="T1339">
        <f t="shared" si="380"/>
        <v>57.814266242896394</v>
      </c>
    </row>
    <row r="1340" spans="1:20" x14ac:dyDescent="0.25">
      <c r="A1340">
        <f t="shared" si="381"/>
        <v>856.91915885689343</v>
      </c>
      <c r="B1340">
        <f t="shared" si="398"/>
        <v>136.3829199622237</v>
      </c>
      <c r="C1340" t="str">
        <f t="shared" si="382"/>
        <v>-86.0826953803272-769.724819351454i</v>
      </c>
      <c r="D1340" t="str">
        <f t="shared" si="383"/>
        <v>3.47812487778599-116.697774415527i</v>
      </c>
      <c r="E1340" t="str">
        <f t="shared" si="384"/>
        <v>162.266797005652-1.26844939154184i</v>
      </c>
      <c r="F1340" t="str">
        <f t="shared" si="385"/>
        <v>2.90990989021737-1095.13089288481i</v>
      </c>
      <c r="G1340" t="str">
        <f t="shared" si="386"/>
        <v>0.999999993232595-0.0000822642386935464i</v>
      </c>
      <c r="H1340" t="str">
        <f t="shared" si="387"/>
        <v>15.1577440594352+2.01158039928206i</v>
      </c>
      <c r="I1340" t="str">
        <f t="shared" si="388"/>
        <v>15.2136622357757-112.34873094605i</v>
      </c>
      <c r="K1340" t="str">
        <f t="shared" si="389"/>
        <v>0.324155404918199-0.0434847462268656i</v>
      </c>
      <c r="L1340" t="str">
        <f t="shared" si="390"/>
        <v>0.000416666666666667-3.44849652592525i</v>
      </c>
      <c r="M1340" t="str">
        <f t="shared" si="391"/>
        <v>0.005-8.58067076744926i</v>
      </c>
      <c r="N1340">
        <f t="shared" si="392"/>
        <v>83.618803295675335</v>
      </c>
      <c r="O1340">
        <f t="shared" si="393"/>
        <v>57.780691088216479</v>
      </c>
      <c r="P1340" s="3">
        <f t="shared" si="394"/>
        <v>57.780691088216479</v>
      </c>
      <c r="Q1340" s="3">
        <f t="shared" si="395"/>
        <v>-96.381196704324665</v>
      </c>
      <c r="R1340">
        <f t="shared" si="396"/>
        <v>83.618803295675335</v>
      </c>
      <c r="S1340">
        <f t="shared" si="397"/>
        <v>0.13638291996222371</v>
      </c>
      <c r="T1340">
        <f t="shared" si="380"/>
        <v>57.780691088216479</v>
      </c>
    </row>
    <row r="1341" spans="1:20" x14ac:dyDescent="0.25">
      <c r="A1341">
        <f t="shared" si="381"/>
        <v>860.1754516605497</v>
      </c>
      <c r="B1341">
        <f t="shared" si="398"/>
        <v>136.90117505808016</v>
      </c>
      <c r="C1341" t="str">
        <f t="shared" si="382"/>
        <v>-86.0694619546816-766.719055322878i</v>
      </c>
      <c r="D1341" t="str">
        <f t="shared" si="383"/>
        <v>3.47812487685539-116.256006555066i</v>
      </c>
      <c r="E1341" t="str">
        <f t="shared" si="384"/>
        <v>162.265284956804-1.27304937117371i</v>
      </c>
      <c r="F1341" t="str">
        <f t="shared" si="385"/>
        <v>2.90990989006742-1090.98515113326i</v>
      </c>
      <c r="G1341" t="str">
        <f t="shared" si="386"/>
        <v>0.999999993181065-0.0000825768427963267i</v>
      </c>
      <c r="H1341" t="str">
        <f t="shared" si="387"/>
        <v>15.1577915029043+2.01922724453723i</v>
      </c>
      <c r="I1341" t="str">
        <f t="shared" si="388"/>
        <v>15.2136841710613-111.923471887643i</v>
      </c>
      <c r="K1341" t="str">
        <f t="shared" si="389"/>
        <v>0.324111697190381-0.0436440913596188i</v>
      </c>
      <c r="L1341" t="str">
        <f t="shared" si="390"/>
        <v>0.000416666666666667-3.435441846907i</v>
      </c>
      <c r="M1341" t="str">
        <f t="shared" si="391"/>
        <v>0.005-8.5481876543627i</v>
      </c>
      <c r="N1341">
        <f t="shared" si="392"/>
        <v>83.594971290896012</v>
      </c>
      <c r="O1341">
        <f t="shared" si="393"/>
        <v>57.747111228119437</v>
      </c>
      <c r="P1341" s="3">
        <f t="shared" si="394"/>
        <v>57.747111228119437</v>
      </c>
      <c r="Q1341" s="3">
        <f t="shared" si="395"/>
        <v>-96.405028709103988</v>
      </c>
      <c r="R1341">
        <f t="shared" si="396"/>
        <v>83.594971290896012</v>
      </c>
      <c r="S1341">
        <f t="shared" si="397"/>
        <v>0.13690117505808017</v>
      </c>
      <c r="T1341">
        <f t="shared" si="380"/>
        <v>57.747111228119437</v>
      </c>
    </row>
    <row r="1342" spans="1:20" x14ac:dyDescent="0.25">
      <c r="A1342">
        <f t="shared" si="381"/>
        <v>863.44411837685982</v>
      </c>
      <c r="B1342">
        <f t="shared" si="398"/>
        <v>137.42139952330086</v>
      </c>
      <c r="C1342" t="str">
        <f t="shared" si="382"/>
        <v>-86.0561318728457-763.724349231803i</v>
      </c>
      <c r="D1342" t="str">
        <f t="shared" si="383"/>
        <v>3.47812487591772-115.81591107629i</v>
      </c>
      <c r="E1342" t="str">
        <f t="shared" si="384"/>
        <v>162.263761869262-1.27766438033765i</v>
      </c>
      <c r="F1342" t="str">
        <f t="shared" si="385"/>
        <v>2.90990988991633-1086.85510356938i</v>
      </c>
      <c r="G1342" t="str">
        <f t="shared" si="386"/>
        <v>0.999999993129143-0.0000828906347946488i</v>
      </c>
      <c r="H1342" t="str">
        <f t="shared" si="387"/>
        <v>15.1578393078402+2.02690318030853i</v>
      </c>
      <c r="I1342" t="str">
        <f t="shared" si="388"/>
        <v>15.2137062734348-111.499822886659i</v>
      </c>
      <c r="K1342" t="str">
        <f t="shared" si="389"/>
        <v>0.324067668595727-0.0438039761408437i</v>
      </c>
      <c r="L1342" t="str">
        <f t="shared" si="390"/>
        <v>0.000416666666666667-3.42243658787309i</v>
      </c>
      <c r="M1342" t="str">
        <f t="shared" si="391"/>
        <v>0.005-8.51582750982538i</v>
      </c>
      <c r="N1342">
        <f t="shared" si="392"/>
        <v>83.57105341245375</v>
      </c>
      <c r="O1342">
        <f t="shared" si="393"/>
        <v>57.713526628300549</v>
      </c>
      <c r="P1342" s="3">
        <f t="shared" si="394"/>
        <v>57.713526628300549</v>
      </c>
      <c r="Q1342" s="3">
        <f t="shared" si="395"/>
        <v>-96.42894658754625</v>
      </c>
      <c r="R1342">
        <f t="shared" si="396"/>
        <v>83.57105341245375</v>
      </c>
      <c r="S1342">
        <f t="shared" si="397"/>
        <v>0.13742139952330087</v>
      </c>
      <c r="T1342">
        <f t="shared" si="380"/>
        <v>57.713526628300549</v>
      </c>
    </row>
    <row r="1343" spans="1:20" x14ac:dyDescent="0.25">
      <c r="A1343">
        <f t="shared" si="381"/>
        <v>866.72520602669181</v>
      </c>
      <c r="B1343">
        <f t="shared" si="398"/>
        <v>137.9436008414894</v>
      </c>
      <c r="C1343" t="str">
        <f t="shared" si="382"/>
        <v>-86.0427044597136-760.740658310333i</v>
      </c>
      <c r="D1343" t="str">
        <f t="shared" si="383"/>
        <v>3.4781248749729-115.377481648277i</v>
      </c>
      <c r="E1343" t="str">
        <f t="shared" si="384"/>
        <v>162.262227666007-1.28229444938624i</v>
      </c>
      <c r="F1343" t="str">
        <f t="shared" si="385"/>
        <v>2.9099098897641-1082.74069078105i</v>
      </c>
      <c r="G1343" t="str">
        <f t="shared" si="386"/>
        <v>0.999999993076825-0.0000832056192025153i</v>
      </c>
      <c r="H1343" t="str">
        <f t="shared" si="387"/>
        <v>15.1578874769986+2.03460831751203i</v>
      </c>
      <c r="I1343" t="str">
        <f t="shared" si="388"/>
        <v>15.2137285441693-111.077777848774i</v>
      </c>
      <c r="K1343" t="str">
        <f t="shared" si="389"/>
        <v>0.324023316868637-0.0439644018978019i</v>
      </c>
      <c r="L1343" t="str">
        <f t="shared" si="390"/>
        <v>0.000416666666666667-3.40948056173849i</v>
      </c>
      <c r="M1343" t="str">
        <f t="shared" si="391"/>
        <v>0.005-8.48358986832575i</v>
      </c>
      <c r="N1343">
        <f t="shared" si="392"/>
        <v>83.54704938619463</v>
      </c>
      <c r="O1343">
        <f t="shared" si="393"/>
        <v>57.679937254216355</v>
      </c>
      <c r="P1343" s="3">
        <f t="shared" si="394"/>
        <v>57.679937254216355</v>
      </c>
      <c r="Q1343" s="3">
        <f t="shared" si="395"/>
        <v>-96.45295061380537</v>
      </c>
      <c r="R1343">
        <f t="shared" si="396"/>
        <v>83.54704938619463</v>
      </c>
      <c r="S1343">
        <f t="shared" si="397"/>
        <v>0.13794360084148941</v>
      </c>
      <c r="T1343">
        <f t="shared" si="380"/>
        <v>57.679937254216355</v>
      </c>
    </row>
    <row r="1344" spans="1:20" x14ac:dyDescent="0.25">
      <c r="A1344">
        <f t="shared" si="381"/>
        <v>870.01876180959323</v>
      </c>
      <c r="B1344">
        <f t="shared" si="398"/>
        <v>138.46778652468706</v>
      </c>
      <c r="C1344" t="str">
        <f t="shared" si="382"/>
        <v>-86.0291790359279-757.767939952342i</v>
      </c>
      <c r="D1344" t="str">
        <f t="shared" si="383"/>
        <v>3.4781248740209-114.940711964072i</v>
      </c>
      <c r="E1344" t="str">
        <f t="shared" si="384"/>
        <v>162.260682269533-1.28693960850522i</v>
      </c>
      <c r="F1344" t="str">
        <f t="shared" si="385"/>
        <v>2.9099098896107-1078.64185358106i</v>
      </c>
      <c r="G1344" t="str">
        <f t="shared" si="386"/>
        <v>0.999999993024109-0.0000835218005510819i</v>
      </c>
      <c r="H1344" t="str">
        <f t="shared" si="387"/>
        <v>15.157936013156+2.04234276748958i</v>
      </c>
      <c r="I1344" t="str">
        <f t="shared" si="388"/>
        <v>15.2137509845481-110.657330702735i</v>
      </c>
      <c r="K1344" t="str">
        <f t="shared" si="389"/>
        <v>0.323978639728864-0.0441253699550834i</v>
      </c>
      <c r="L1344" t="str">
        <f t="shared" si="390"/>
        <v>0.000416666666666667-3.3965735821264i</v>
      </c>
      <c r="M1344" t="str">
        <f t="shared" si="391"/>
        <v>0.005-8.45147426611449i</v>
      </c>
      <c r="N1344">
        <f t="shared" si="392"/>
        <v>83.522958937491993</v>
      </c>
      <c r="O1344">
        <f t="shared" si="393"/>
        <v>57.64634307108313</v>
      </c>
      <c r="P1344" s="3">
        <f t="shared" si="394"/>
        <v>57.64634307108313</v>
      </c>
      <c r="Q1344" s="3">
        <f t="shared" si="395"/>
        <v>-96.477041062508007</v>
      </c>
      <c r="R1344">
        <f t="shared" si="396"/>
        <v>83.522958937491993</v>
      </c>
      <c r="S1344">
        <f t="shared" si="397"/>
        <v>0.13846778652468705</v>
      </c>
      <c r="T1344">
        <f t="shared" si="380"/>
        <v>57.64634307108313</v>
      </c>
    </row>
    <row r="1345" spans="1:20" x14ac:dyDescent="0.25">
      <c r="A1345">
        <f t="shared" si="381"/>
        <v>873.32483310446969</v>
      </c>
      <c r="B1345">
        <f t="shared" si="398"/>
        <v>138.99396411348087</v>
      </c>
      <c r="C1345" t="str">
        <f t="shared" si="382"/>
        <v>-86.0155549178608-754.806151712935i</v>
      </c>
      <c r="D1345" t="str">
        <f t="shared" si="383"/>
        <v>3.47812487306162-114.505595740598i</v>
      </c>
      <c r="E1345" t="str">
        <f t="shared" si="384"/>
        <v>162.259125601852-1.29159988770983i</v>
      </c>
      <c r="F1345" t="str">
        <f t="shared" si="385"/>
        <v>2.90990988945613-1074.55853300625i</v>
      </c>
      <c r="G1345" t="str">
        <f t="shared" si="386"/>
        <v>0.999999992970991-0.0000838391833887227i</v>
      </c>
      <c r="H1345" t="str">
        <f t="shared" si="387"/>
        <v>15.1579849191103+2.05010664201037i</v>
      </c>
      <c r="I1345" t="str">
        <f t="shared" si="388"/>
        <v>15.2137735958636-110.238475400276i</v>
      </c>
      <c r="K1345" t="str">
        <f t="shared" si="389"/>
        <v>0.323933634881439-0.0442868816345166i</v>
      </c>
      <c r="L1345" t="str">
        <f t="shared" si="390"/>
        <v>0.000416666666666667-3.38371546336561i</v>
      </c>
      <c r="M1345" t="str">
        <f t="shared" si="391"/>
        <v>0.005-8.41948024119795i</v>
      </c>
      <c r="N1345">
        <f t="shared" si="392"/>
        <v>83.498781791251076</v>
      </c>
      <c r="O1345">
        <f t="shared" si="393"/>
        <v>57.612744043875921</v>
      </c>
      <c r="P1345" s="3">
        <f t="shared" si="394"/>
        <v>57.612744043875921</v>
      </c>
      <c r="Q1345" s="3">
        <f t="shared" si="395"/>
        <v>-96.501218208748924</v>
      </c>
      <c r="R1345">
        <f t="shared" si="396"/>
        <v>83.498781791251076</v>
      </c>
      <c r="S1345">
        <f t="shared" si="397"/>
        <v>0.13899396411348086</v>
      </c>
      <c r="T1345">
        <f t="shared" si="380"/>
        <v>57.612744043875921</v>
      </c>
    </row>
    <row r="1346" spans="1:20" x14ac:dyDescent="0.25">
      <c r="A1346">
        <f t="shared" si="381"/>
        <v>876.64346747026673</v>
      </c>
      <c r="B1346">
        <f t="shared" si="398"/>
        <v>139.5221411771121</v>
      </c>
      <c r="C1346" t="str">
        <f t="shared" si="382"/>
        <v>-86.0018314175786-751.85525130779i</v>
      </c>
      <c r="D1346" t="str">
        <f t="shared" si="383"/>
        <v>3.47812487209506-114.07212671856i</v>
      </c>
      <c r="E1346" t="str">
        <f t="shared" si="384"/>
        <v>162.257557584482-1.29627531684006i</v>
      </c>
      <c r="F1346" t="str">
        <f t="shared" si="385"/>
        <v>2.90990988930038-1070.4906703167i</v>
      </c>
      <c r="G1346" t="str">
        <f t="shared" si="386"/>
        <v>0.999999992917469-0.0000841577722810956i</v>
      </c>
      <c r="H1346" t="str">
        <f t="shared" si="387"/>
        <v>15.1580341976807+2.05790005327269i</v>
      </c>
      <c r="I1346" t="str">
        <f t="shared" si="388"/>
        <v>15.2137963794184-109.821205916034i</v>
      </c>
      <c r="K1346" t="str">
        <f t="shared" si="389"/>
        <v>0.323888300016597-0.0444489382550798i</v>
      </c>
      <c r="L1346" t="str">
        <f t="shared" si="390"/>
        <v>0.000416666666666667-3.37090602048776i</v>
      </c>
      <c r="M1346" t="str">
        <f t="shared" si="391"/>
        <v>0.005-8.38760733333132i</v>
      </c>
      <c r="N1346">
        <f t="shared" si="392"/>
        <v>83.474517671913631</v>
      </c>
      <c r="O1346">
        <f t="shared" si="393"/>
        <v>57.57914013732605</v>
      </c>
      <c r="P1346" s="3">
        <f t="shared" si="394"/>
        <v>57.57914013732605</v>
      </c>
      <c r="Q1346" s="3">
        <f t="shared" si="395"/>
        <v>-96.525482328086369</v>
      </c>
      <c r="R1346">
        <f t="shared" si="396"/>
        <v>83.474517671913631</v>
      </c>
      <c r="S1346">
        <f t="shared" si="397"/>
        <v>0.13952214117711209</v>
      </c>
      <c r="T1346">
        <f t="shared" si="380"/>
        <v>57.57914013732605</v>
      </c>
    </row>
    <row r="1347" spans="1:20" x14ac:dyDescent="0.25">
      <c r="A1347">
        <f t="shared" si="381"/>
        <v>879.97471264665376</v>
      </c>
      <c r="B1347">
        <f t="shared" si="398"/>
        <v>140.05232531358513</v>
      </c>
      <c r="C1347" t="str">
        <f t="shared" si="382"/>
        <v>-85.9880078428543-748.915196612692i</v>
      </c>
      <c r="D1347" t="str">
        <f t="shared" si="383"/>
        <v>3.47812487112114-113.640298662362i</v>
      </c>
      <c r="E1347" t="str">
        <f t="shared" si="384"/>
        <v>162.255978138457-1.3009659255598i</v>
      </c>
      <c r="F1347" t="str">
        <f t="shared" si="385"/>
        <v>2.90990988914345-1066.43820699483i</v>
      </c>
      <c r="G1347" t="str">
        <f t="shared" si="386"/>
        <v>0.99999999286354-0.000084477571811208i</v>
      </c>
      <c r="H1347" t="str">
        <f t="shared" si="387"/>
        <v>15.1580838517078+2.06572311390565i</v>
      </c>
      <c r="I1347" t="str">
        <f t="shared" si="388"/>
        <v>15.2138193365254-109.405516247454i</v>
      </c>
      <c r="K1347" t="str">
        <f t="shared" si="389"/>
        <v>0.323842632809705-0.0446115411328136i</v>
      </c>
      <c r="L1347" t="str">
        <f t="shared" si="390"/>
        <v>0.000416666666666667-3.3581450692247i</v>
      </c>
      <c r="M1347" t="str">
        <f t="shared" si="391"/>
        <v>0.005-8.35585508401205i</v>
      </c>
      <c r="N1347">
        <f t="shared" si="392"/>
        <v>83.450166303460875</v>
      </c>
      <c r="O1347">
        <f t="shared" si="393"/>
        <v>57.545531315920925</v>
      </c>
      <c r="P1347" s="3">
        <f t="shared" si="394"/>
        <v>57.545531315920925</v>
      </c>
      <c r="Q1347" s="3">
        <f t="shared" si="395"/>
        <v>-96.549833696539125</v>
      </c>
      <c r="R1347">
        <f t="shared" si="396"/>
        <v>83.450166303460875</v>
      </c>
      <c r="S1347">
        <f t="shared" si="397"/>
        <v>0.14005232531358514</v>
      </c>
      <c r="T1347">
        <f t="shared" si="380"/>
        <v>57.545531315920925</v>
      </c>
    </row>
    <row r="1348" spans="1:20" x14ac:dyDescent="0.25">
      <c r="A1348">
        <f t="shared" si="381"/>
        <v>883.31861655471107</v>
      </c>
      <c r="B1348">
        <f t="shared" si="398"/>
        <v>140.58452414977677</v>
      </c>
      <c r="C1348" t="str">
        <f t="shared" si="382"/>
        <v>-85.9740834971132-745.985945662868i</v>
      </c>
      <c r="D1348" t="str">
        <f t="shared" si="383"/>
        <v>3.4781248701398-113.210105360012i</v>
      </c>
      <c r="E1348" t="str">
        <f t="shared" si="384"/>
        <v>162.254387184314-1.30567174335058i</v>
      </c>
      <c r="F1348" t="str">
        <f t="shared" si="385"/>
        <v>2.90990988898533-1062.4010847446i</v>
      </c>
      <c r="G1348" t="str">
        <f t="shared" si="386"/>
        <v>0.9999999928092-0.0000847985865794826i</v>
      </c>
      <c r="H1348" t="str">
        <f t="shared" si="387"/>
        <v>15.1581338840541+2.07357593697073i</v>
      </c>
      <c r="I1348" t="str">
        <f t="shared" si="388"/>
        <v>15.2138424685067-108.99140041471i</v>
      </c>
      <c r="K1348" t="str">
        <f t="shared" si="389"/>
        <v>0.323796630921183-0.0447746915807246i</v>
      </c>
      <c r="L1348" t="str">
        <f t="shared" si="390"/>
        <v>0.000416666666666667-3.34543242600588i</v>
      </c>
      <c r="M1348" t="str">
        <f t="shared" si="391"/>
        <v>0.005-8.32422303647343i</v>
      </c>
      <c r="N1348">
        <f t="shared" si="392"/>
        <v>83.425727409419736</v>
      </c>
      <c r="O1348">
        <f t="shared" si="393"/>
        <v>57.511917543901376</v>
      </c>
      <c r="P1348" s="3">
        <f t="shared" si="394"/>
        <v>57.511917543901376</v>
      </c>
      <c r="Q1348" s="3">
        <f t="shared" si="395"/>
        <v>-96.574272590580264</v>
      </c>
      <c r="R1348">
        <f t="shared" si="396"/>
        <v>83.425727409419736</v>
      </c>
      <c r="S1348">
        <f t="shared" si="397"/>
        <v>0.14058452414977676</v>
      </c>
      <c r="T1348">
        <f t="shared" si="380"/>
        <v>57.511917543901376</v>
      </c>
    </row>
    <row r="1349" spans="1:20" x14ac:dyDescent="0.25">
      <c r="A1349">
        <f t="shared" si="381"/>
        <v>886.67522729761902</v>
      </c>
      <c r="B1349">
        <f t="shared" si="398"/>
        <v>141.11874534154592</v>
      </c>
      <c r="C1349" t="str">
        <f t="shared" si="382"/>
        <v>-85.9600576794342-743.067456652451i</v>
      </c>
      <c r="D1349" t="str">
        <f t="shared" si="383"/>
        <v>3.47812486915099-112.781540623035i</v>
      </c>
      <c r="E1349" t="str">
        <f t="shared" si="384"/>
        <v>162.252784642093-1.31039279950965i</v>
      </c>
      <c r="F1349" t="str">
        <f t="shared" si="385"/>
        <v>2.909909888826-1058.37924549065i</v>
      </c>
      <c r="G1349" t="str">
        <f t="shared" si="386"/>
        <v>0.999999992754446-0.0000851208212038239i</v>
      </c>
      <c r="H1349" t="str">
        <f t="shared" si="387"/>
        <v>15.1581842976037+2.08145863596361i</v>
      </c>
      <c r="I1349" t="str">
        <f t="shared" si="388"/>
        <v>15.2138657766952-108.578852460615i</v>
      </c>
      <c r="K1349" t="str">
        <f t="shared" si="389"/>
        <v>0.323750291996434-0.0449383909086975i</v>
      </c>
      <c r="L1349" t="str">
        <f t="shared" si="390"/>
        <v>0.000416666666666667-3.33276790795565i</v>
      </c>
      <c r="M1349" t="str">
        <f t="shared" si="391"/>
        <v>0.005-8.29271073567789i</v>
      </c>
      <c r="N1349">
        <f t="shared" si="392"/>
        <v>83.401200712865958</v>
      </c>
      <c r="O1349">
        <f t="shared" si="393"/>
        <v>57.478298785260542</v>
      </c>
      <c r="P1349" s="3">
        <f t="shared" si="394"/>
        <v>57.478298785260542</v>
      </c>
      <c r="Q1349" s="3">
        <f t="shared" si="395"/>
        <v>-96.598799287134042</v>
      </c>
      <c r="R1349">
        <f t="shared" si="396"/>
        <v>83.401200712865958</v>
      </c>
      <c r="S1349">
        <f t="shared" si="397"/>
        <v>0.14111874534154592</v>
      </c>
      <c r="T1349">
        <f t="shared" si="380"/>
        <v>57.478298785260542</v>
      </c>
    </row>
    <row r="1350" spans="1:20" x14ac:dyDescent="0.25">
      <c r="A1350">
        <f t="shared" si="381"/>
        <v>890.04459316134989</v>
      </c>
      <c r="B1350">
        <f t="shared" si="398"/>
        <v>141.65499657384379</v>
      </c>
      <c r="C1350" t="str">
        <f t="shared" si="382"/>
        <v>-85.9459296845264-740.159687933945i</v>
      </c>
      <c r="D1350" t="str">
        <f t="shared" si="383"/>
        <v>3.47812486815464-112.354598286384i</v>
      </c>
      <c r="E1350" t="str">
        <f t="shared" si="384"/>
        <v>162.251170431342-1.31512912314585i</v>
      </c>
      <c r="F1350" t="str">
        <f t="shared" si="385"/>
        <v>2.90990988866546-1054.37263137746i</v>
      </c>
      <c r="G1350" t="str">
        <f t="shared" si="386"/>
        <v>0.999999992699275-0.0000854442803196844i</v>
      </c>
      <c r="H1350" t="str">
        <f t="shared" si="387"/>
        <v>15.158235095263+2.08937132481579i</v>
      </c>
      <c r="I1350" t="str">
        <f t="shared" si="388"/>
        <v>15.2138892624334-108.167866450536i</v>
      </c>
      <c r="K1350" t="str">
        <f t="shared" si="389"/>
        <v>0.323703613665768-0.0451026404233994i</v>
      </c>
      <c r="L1350" t="str">
        <f t="shared" si="390"/>
        <v>0.000416666666666667-3.32015133289066i</v>
      </c>
      <c r="M1350" t="str">
        <f t="shared" si="391"/>
        <v>0.005-8.26131772831027i</v>
      </c>
      <c r="N1350">
        <f t="shared" si="392"/>
        <v>83.376585936429436</v>
      </c>
      <c r="O1350">
        <f t="shared" si="393"/>
        <v>57.444675003742717</v>
      </c>
      <c r="P1350" s="3">
        <f t="shared" si="394"/>
        <v>57.444675003742717</v>
      </c>
      <c r="Q1350" s="3">
        <f t="shared" si="395"/>
        <v>-96.623414063570564</v>
      </c>
      <c r="R1350">
        <f t="shared" si="396"/>
        <v>83.376585936429436</v>
      </c>
      <c r="S1350">
        <f t="shared" si="397"/>
        <v>0.14165499657384378</v>
      </c>
      <c r="T1350">
        <f t="shared" si="380"/>
        <v>57.444675003742717</v>
      </c>
    </row>
    <row r="1351" spans="1:20" x14ac:dyDescent="0.25">
      <c r="A1351">
        <f t="shared" si="381"/>
        <v>893.42676261536303</v>
      </c>
      <c r="B1351">
        <f t="shared" si="398"/>
        <v>142.19328556082439</v>
      </c>
      <c r="C1351" t="str">
        <f t="shared" si="382"/>
        <v>-85.9316988027048-737.262598017605i</v>
      </c>
      <c r="D1351" t="str">
        <f t="shared" si="383"/>
        <v>3.47812486715072-111.929272208349i</v>
      </c>
      <c r="E1351" t="str">
        <f t="shared" si="384"/>
        <v>162.249544471106-1.319880743176i</v>
      </c>
      <c r="F1351" t="str">
        <f t="shared" si="385"/>
        <v>2.90990988850369-1050.38118476856i</v>
      </c>
      <c r="G1351" t="str">
        <f t="shared" si="386"/>
        <v>0.999999992643684-0.0000857689685801313i</v>
      </c>
      <c r="H1351" t="str">
        <f t="shared" si="387"/>
        <v>15.1582862799602+2.09731411789633i</v>
      </c>
      <c r="I1351" t="str">
        <f t="shared" si="388"/>
        <v>15.2139129270746-107.758436472311i</v>
      </c>
      <c r="K1351" t="str">
        <f t="shared" si="389"/>
        <v>0.323656593544328-0.0452674414281859i</v>
      </c>
      <c r="L1351" t="str">
        <f t="shared" si="390"/>
        <v>0.000416666666666667-3.30758251931726i</v>
      </c>
      <c r="M1351" t="str">
        <f t="shared" si="391"/>
        <v>0.005-8.23004356277179i</v>
      </c>
      <c r="N1351">
        <f t="shared" si="392"/>
        <v>83.351882802298576</v>
      </c>
      <c r="O1351">
        <f t="shared" si="393"/>
        <v>57.41104616284116</v>
      </c>
      <c r="P1351" s="3">
        <f t="shared" si="394"/>
        <v>57.41104616284116</v>
      </c>
      <c r="Q1351" s="3">
        <f t="shared" si="395"/>
        <v>-96.648117197701424</v>
      </c>
      <c r="R1351">
        <f t="shared" si="396"/>
        <v>83.351882802298576</v>
      </c>
      <c r="S1351">
        <f t="shared" si="397"/>
        <v>0.14219328556082439</v>
      </c>
      <c r="T1351">
        <f t="shared" si="380"/>
        <v>57.41104616284116</v>
      </c>
    </row>
    <row r="1352" spans="1:20" x14ac:dyDescent="0.25">
      <c r="A1352">
        <f t="shared" si="381"/>
        <v>896.82178431330135</v>
      </c>
      <c r="B1352">
        <f t="shared" si="398"/>
        <v>142.73362004595552</v>
      </c>
      <c r="C1352" t="str">
        <f t="shared" si="382"/>
        <v>-85.9173643198754-734.376145570916i</v>
      </c>
      <c r="D1352" t="str">
        <f t="shared" si="383"/>
        <v>3.47812486613915-111.505556270472i</v>
      </c>
      <c r="E1352" t="str">
        <f t="shared" si="384"/>
        <v>162.247906679929-1.32464768832089i</v>
      </c>
      <c r="F1352" t="str">
        <f t="shared" si="385"/>
        <v>2.90990988834069-1046.40484824564i</v>
      </c>
      <c r="G1352" t="str">
        <f t="shared" si="386"/>
        <v>0.99999999258767-0.0000860948906559131i</v>
      </c>
      <c r="H1352" t="str">
        <f t="shared" si="387"/>
        <v>15.1583378546463+2.10528713001359i</v>
      </c>
      <c r="I1352" t="str">
        <f t="shared" si="388"/>
        <v>15.2139367719822-107.350556636162i</v>
      </c>
      <c r="K1352" t="str">
        <f t="shared" si="389"/>
        <v>0.323609229232014-0.0454327952230058i</v>
      </c>
      <c r="L1352" t="str">
        <f t="shared" si="390"/>
        <v>0.000416666666666667-3.29506128642883i</v>
      </c>
      <c r="M1352" t="str">
        <f t="shared" si="391"/>
        <v>0.005-8.19888778917291i</v>
      </c>
      <c r="N1352">
        <f t="shared" si="392"/>
        <v>83.327091032225198</v>
      </c>
      <c r="O1352">
        <f t="shared" si="393"/>
        <v>57.377412225797002</v>
      </c>
      <c r="P1352" s="3">
        <f t="shared" si="394"/>
        <v>57.377412225797002</v>
      </c>
      <c r="Q1352" s="3">
        <f t="shared" si="395"/>
        <v>-96.672908967774802</v>
      </c>
      <c r="R1352">
        <f t="shared" si="396"/>
        <v>83.327091032225198</v>
      </c>
      <c r="S1352">
        <f t="shared" si="397"/>
        <v>0.14273362004595552</v>
      </c>
      <c r="T1352">
        <f t="shared" si="380"/>
        <v>57.377412225797002</v>
      </c>
    </row>
    <row r="1353" spans="1:20" x14ac:dyDescent="0.25">
      <c r="A1353">
        <f t="shared" si="381"/>
        <v>900.2297070936919</v>
      </c>
      <c r="B1353">
        <f t="shared" si="398"/>
        <v>143.27600780213015</v>
      </c>
      <c r="C1353" t="str">
        <f t="shared" si="382"/>
        <v>-85.9029255175122-731.500289418022i</v>
      </c>
      <c r="D1353" t="str">
        <f t="shared" si="383"/>
        <v>3.47812486511987-111.083444377457i</v>
      </c>
      <c r="E1353" t="str">
        <f t="shared" si="384"/>
        <v>162.246256975852-1.32942998710214i</v>
      </c>
      <c r="F1353" t="str">
        <f t="shared" si="385"/>
        <v>2.90990988817645-1042.44356460776i</v>
      </c>
      <c r="G1353" t="str">
        <f t="shared" si="386"/>
        <v>0.999999992531229-0.0000864220512355279i</v>
      </c>
      <c r="H1353" t="str">
        <f t="shared" si="387"/>
        <v>15.1583898222945+2.11329047641687i</v>
      </c>
      <c r="I1353" t="str">
        <f t="shared" si="388"/>
        <v>15.2139607985297-106.944221074608i</v>
      </c>
      <c r="K1353" t="str">
        <f t="shared" si="389"/>
        <v>0.323561518313409-0.0455987031043025i</v>
      </c>
      <c r="L1353" t="str">
        <f t="shared" si="390"/>
        <v>0.000416666666666667-3.28258745410324i</v>
      </c>
      <c r="M1353" t="str">
        <f t="shared" si="391"/>
        <v>0.005-8.16784995932747i</v>
      </c>
      <c r="N1353">
        <f t="shared" si="392"/>
        <v>83.302210347529297</v>
      </c>
      <c r="O1353">
        <f t="shared" si="393"/>
        <v>57.343773155597582</v>
      </c>
      <c r="P1353" s="3">
        <f t="shared" si="394"/>
        <v>57.343773155597582</v>
      </c>
      <c r="Q1353" s="3">
        <f t="shared" si="395"/>
        <v>-96.697789652470703</v>
      </c>
      <c r="R1353">
        <f t="shared" si="396"/>
        <v>83.302210347529297</v>
      </c>
      <c r="S1353">
        <f t="shared" si="397"/>
        <v>0.14327600780213015</v>
      </c>
      <c r="T1353">
        <f t="shared" si="380"/>
        <v>57.343773155597582</v>
      </c>
    </row>
    <row r="1354" spans="1:20" x14ac:dyDescent="0.25">
      <c r="A1354">
        <f t="shared" si="381"/>
        <v>903.65057998064799</v>
      </c>
      <c r="B1354">
        <f t="shared" si="398"/>
        <v>143.82045663177826</v>
      </c>
      <c r="C1354" t="str">
        <f t="shared" si="382"/>
        <v>-85.8883816726414-728.634988539171i</v>
      </c>
      <c r="D1354" t="str">
        <f t="shared" si="383"/>
        <v>3.47812486409284-110.662930457083i</v>
      </c>
      <c r="E1354" t="str">
        <f t="shared" si="384"/>
        <v>162.244595276408-1.33422766783771i</v>
      </c>
      <c r="F1354" t="str">
        <f t="shared" si="385"/>
        <v>2.90990988801098-1038.49727687054i</v>
      </c>
      <c r="G1354" t="str">
        <f t="shared" si="386"/>
        <v>0.999999992474358-0.0000867504550252894i</v>
      </c>
      <c r="H1354" t="str">
        <f t="shared" si="387"/>
        <v>15.1584421859008+2.12132427279824i</v>
      </c>
      <c r="I1354" t="str">
        <f t="shared" si="388"/>
        <v>15.2139850081016-106.539423942386i</v>
      </c>
      <c r="K1354" t="str">
        <f t="shared" si="389"/>
        <v>0.32351345835771-0.0457651663649196i</v>
      </c>
      <c r="L1354" t="str">
        <f t="shared" si="390"/>
        <v>0.000416666666666667-3.27016084290022i</v>
      </c>
      <c r="M1354" t="str">
        <f t="shared" si="391"/>
        <v>0.005-8.13692962674584i</v>
      </c>
      <c r="N1354">
        <f t="shared" si="392"/>
        <v>83.277240469104001</v>
      </c>
      <c r="O1354">
        <f t="shared" si="393"/>
        <v>57.310128914974882</v>
      </c>
      <c r="P1354" s="3">
        <f t="shared" si="394"/>
        <v>57.310128914974882</v>
      </c>
      <c r="Q1354" s="3">
        <f t="shared" si="395"/>
        <v>-96.722759530895999</v>
      </c>
      <c r="R1354">
        <f t="shared" si="396"/>
        <v>83.277240469104001</v>
      </c>
      <c r="S1354">
        <f t="shared" si="397"/>
        <v>0.14382045663177825</v>
      </c>
      <c r="T1354">
        <f t="shared" si="380"/>
        <v>57.310128914974882</v>
      </c>
    </row>
    <row r="1355" spans="1:20" x14ac:dyDescent="0.25">
      <c r="A1355">
        <f t="shared" si="381"/>
        <v>907.0844521845745</v>
      </c>
      <c r="B1355">
        <f t="shared" si="398"/>
        <v>144.36697436697901</v>
      </c>
      <c r="C1355" t="str">
        <f t="shared" si="382"/>
        <v>-85.8737320578202-725.780202070164i</v>
      </c>
      <c r="D1355" t="str">
        <f t="shared" si="383"/>
        <v>3.47812486305797-110.244008460115i</v>
      </c>
      <c r="E1355" t="str">
        <f t="shared" si="384"/>
        <v>162.242921498627-1.33904075863912i</v>
      </c>
      <c r="F1355" t="str">
        <f t="shared" si="385"/>
        <v>2.90990988784423-1034.56592826529i</v>
      </c>
      <c r="G1355" t="str">
        <f t="shared" si="386"/>
        <v>0.999999992417055-0.0000870801067493955i</v>
      </c>
      <c r="H1355" t="str">
        <f t="shared" si="387"/>
        <v>15.1584949484842+2.12938863529419i</v>
      </c>
      <c r="I1355" t="str">
        <f t="shared" si="388"/>
        <v>15.2140094020925-106.136159416362i</v>
      </c>
      <c r="K1355" t="str">
        <f t="shared" si="389"/>
        <v>0.323465046918643-0.0459321862939978i</v>
      </c>
      <c r="L1355" t="str">
        <f t="shared" si="390"/>
        <v>0.000416666666666667-3.25778127405879i</v>
      </c>
      <c r="M1355" t="str">
        <f t="shared" si="391"/>
        <v>0.005-8.10612634662865i</v>
      </c>
      <c r="N1355">
        <f t="shared" si="392"/>
        <v>83.252181117420506</v>
      </c>
      <c r="O1355">
        <f t="shared" si="393"/>
        <v>57.276479466403998</v>
      </c>
      <c r="P1355" s="3">
        <f t="shared" si="394"/>
        <v>57.276479466403998</v>
      </c>
      <c r="Q1355" s="3">
        <f t="shared" si="395"/>
        <v>-96.747818882579494</v>
      </c>
      <c r="R1355">
        <f t="shared" si="396"/>
        <v>83.252181117420506</v>
      </c>
      <c r="S1355">
        <f t="shared" si="397"/>
        <v>0.14436697436697901</v>
      </c>
      <c r="T1355">
        <f t="shared" si="380"/>
        <v>57.276479466403998</v>
      </c>
    </row>
    <row r="1356" spans="1:20" x14ac:dyDescent="0.25">
      <c r="A1356">
        <f t="shared" si="381"/>
        <v>910.53137310287582</v>
      </c>
      <c r="B1356">
        <f t="shared" si="398"/>
        <v>144.91556886957352</v>
      </c>
      <c r="C1356" t="str">
        <f t="shared" si="382"/>
        <v>-85.8589759411128-722.935889301786i</v>
      </c>
      <c r="D1356" t="str">
        <f t="shared" si="383"/>
        <v>3.47812486201524-109.826672360221i</v>
      </c>
      <c r="E1356" t="str">
        <f t="shared" si="384"/>
        <v>162.241235559019-1.34386928740584i</v>
      </c>
      <c r="F1356" t="str">
        <f t="shared" si="385"/>
        <v>2.9099098876762-1030.64946223824i</v>
      </c>
      <c r="G1356" t="str">
        <f t="shared" si="386"/>
        <v>0.999999992359315-0.0000874110111499961i</v>
      </c>
      <c r="H1356" t="str">
        <f t="shared" si="387"/>
        <v>15.1585481130865+2.13748368048744i</v>
      </c>
      <c r="I1356" t="str">
        <f t="shared" si="388"/>
        <v>15.2140339819077-105.734421695449i</v>
      </c>
      <c r="K1356" t="str">
        <f t="shared" si="389"/>
        <v>0.323416281534399-0.0460997641768784i</v>
      </c>
      <c r="L1356" t="str">
        <f t="shared" si="390"/>
        <v>0.000416666666666667-3.24544856949472i</v>
      </c>
      <c r="M1356" t="str">
        <f t="shared" si="391"/>
        <v>0.005-8.07543967586038i</v>
      </c>
      <c r="N1356">
        <f t="shared" si="392"/>
        <v>83.227032012533371</v>
      </c>
      <c r="O1356">
        <f t="shared" si="393"/>
        <v>57.242824772101386</v>
      </c>
      <c r="P1356" s="3">
        <f t="shared" si="394"/>
        <v>57.242824772101386</v>
      </c>
      <c r="Q1356" s="3">
        <f t="shared" si="395"/>
        <v>-96.772967987466629</v>
      </c>
      <c r="R1356">
        <f t="shared" si="396"/>
        <v>83.227032012533371</v>
      </c>
      <c r="S1356">
        <f t="shared" si="397"/>
        <v>0.14491556886957352</v>
      </c>
      <c r="T1356">
        <f t="shared" si="380"/>
        <v>57.242824772101386</v>
      </c>
    </row>
    <row r="1357" spans="1:20" x14ac:dyDescent="0.25">
      <c r="A1357">
        <f t="shared" si="381"/>
        <v>913.99139232066671</v>
      </c>
      <c r="B1357">
        <f t="shared" si="398"/>
        <v>145.4662480312779</v>
      </c>
      <c r="C1357" t="str">
        <f t="shared" si="382"/>
        <v>-85.8441125860817-720.102009679298i</v>
      </c>
      <c r="D1357" t="str">
        <f t="shared" si="383"/>
        <v>3.47812486096456-109.410916153881i</v>
      </c>
      <c r="E1357" t="str">
        <f t="shared" si="384"/>
        <v>162.239537373591-1.34871328182338i</v>
      </c>
      <c r="F1357" t="str">
        <f t="shared" si="385"/>
        <v>2.90990988750691-1026.74782244973i</v>
      </c>
      <c r="G1357" t="str">
        <f t="shared" si="386"/>
        <v>0.999999992301136-0.0000877431729872612i</v>
      </c>
      <c r="H1357" t="str">
        <f t="shared" si="387"/>
        <v>15.1586016827729+2.14560952540866i</v>
      </c>
      <c r="I1357" t="str">
        <f t="shared" si="388"/>
        <v>15.2140587489636-105.334205000526i</v>
      </c>
      <c r="K1357" t="str">
        <f t="shared" si="389"/>
        <v>0.323367159727553-0.0462679012949998i</v>
      </c>
      <c r="L1357" t="str">
        <f t="shared" si="390"/>
        <v>0.000416666666666667-3.23316255179788i</v>
      </c>
      <c r="M1357" t="str">
        <f t="shared" si="391"/>
        <v>0.005-8.04486917300294i</v>
      </c>
      <c r="N1357">
        <f t="shared" si="392"/>
        <v>83.201792874085314</v>
      </c>
      <c r="O1357">
        <f t="shared" si="393"/>
        <v>57.209164794023728</v>
      </c>
      <c r="P1357" s="3">
        <f t="shared" si="394"/>
        <v>57.209164794023728</v>
      </c>
      <c r="Q1357" s="3">
        <f t="shared" si="395"/>
        <v>-96.798207125914686</v>
      </c>
      <c r="R1357">
        <f t="shared" si="396"/>
        <v>83.201792874085314</v>
      </c>
      <c r="S1357">
        <f t="shared" si="397"/>
        <v>0.14546624803127789</v>
      </c>
      <c r="T1357">
        <f t="shared" si="380"/>
        <v>57.209164794023728</v>
      </c>
    </row>
    <row r="1358" spans="1:20" x14ac:dyDescent="0.25">
      <c r="A1358">
        <f t="shared" si="381"/>
        <v>917.46455961148536</v>
      </c>
      <c r="B1358">
        <f t="shared" si="398"/>
        <v>146.01901977379677</v>
      </c>
      <c r="C1358" t="str">
        <f t="shared" si="382"/>
        <v>-85.8291412517552-717.278522801834i</v>
      </c>
      <c r="D1358" t="str">
        <f t="shared" si="383"/>
        <v>3.47812485990589-108.996733860301i</v>
      </c>
      <c r="E1358" t="str">
        <f t="shared" si="384"/>
        <v>162.237826857829-1.35357276935782i</v>
      </c>
      <c r="F1358" t="str">
        <f t="shared" si="385"/>
        <v>2.90990988733633-1022.86095277335i</v>
      </c>
      <c r="G1358" t="str">
        <f t="shared" si="386"/>
        <v>0.999999992242513-0.0000880765970394495i</v>
      </c>
      <c r="H1358" t="str">
        <f t="shared" si="387"/>
        <v>15.1586556606319+2.15376628753823i</v>
      </c>
      <c r="I1358" t="str">
        <f t="shared" si="388"/>
        <v>15.2140837046871-104.935503574351i</v>
      </c>
      <c r="K1358" t="str">
        <f t="shared" si="389"/>
        <v>0.323317679004994-0.0464365989257961i</v>
      </c>
      <c r="L1358" t="str">
        <f t="shared" si="390"/>
        <v>0.000416666666666667-3.2209230442298i</v>
      </c>
      <c r="M1358" t="str">
        <f t="shared" si="391"/>
        <v>0.005-8.01441439828946i</v>
      </c>
      <c r="N1358">
        <f t="shared" si="392"/>
        <v>83.176463421312832</v>
      </c>
      <c r="O1358">
        <f t="shared" si="393"/>
        <v>57.175499493865701</v>
      </c>
      <c r="P1358" s="3">
        <f t="shared" si="394"/>
        <v>57.175499493865701</v>
      </c>
      <c r="Q1358" s="3">
        <f t="shared" si="395"/>
        <v>-96.823536578687168</v>
      </c>
      <c r="R1358">
        <f t="shared" si="396"/>
        <v>83.176463421312832</v>
      </c>
      <c r="S1358">
        <f t="shared" si="397"/>
        <v>0.14601901977379678</v>
      </c>
      <c r="T1358">
        <f t="shared" si="380"/>
        <v>57.175499493865701</v>
      </c>
    </row>
    <row r="1359" spans="1:20" x14ac:dyDescent="0.25">
      <c r="A1359">
        <f t="shared" si="381"/>
        <v>920.95092493800905</v>
      </c>
      <c r="B1359">
        <f t="shared" si="398"/>
        <v>146.57389204893721</v>
      </c>
      <c r="C1359" t="str">
        <f t="shared" si="382"/>
        <v>-85.8140611926206-714.46538842191i</v>
      </c>
      <c r="D1359" t="str">
        <f t="shared" si="383"/>
        <v>3.47812485883915-108.58411952133i</v>
      </c>
      <c r="E1359" t="str">
        <f t="shared" si="384"/>
        <v>162.236103926705-1.35844777725305i</v>
      </c>
      <c r="F1359" t="str">
        <f t="shared" si="385"/>
        <v>2.90990988716444-1018.98879729517i</v>
      </c>
      <c r="G1359" t="str">
        <f t="shared" si="386"/>
        <v>0.999999992183444-0.0000884112881029771i</v>
      </c>
      <c r="H1359" t="str">
        <f t="shared" si="387"/>
        <v>15.1587100497757+2.16195408480801i</v>
      </c>
      <c r="I1359" t="str">
        <f t="shared" si="388"/>
        <v>15.2141088505159-104.538311681478i</v>
      </c>
      <c r="K1359" t="str">
        <f t="shared" si="389"/>
        <v>0.323267836857847-0.046605858342593i</v>
      </c>
      <c r="L1359" t="str">
        <f t="shared" si="390"/>
        <v>0.000416666666666667-3.20872987072107i</v>
      </c>
      <c r="M1359" t="str">
        <f t="shared" si="391"/>
        <v>0.005-7.98407491361773i</v>
      </c>
      <c r="N1359">
        <f t="shared" si="392"/>
        <v>83.151043373051252</v>
      </c>
      <c r="O1359">
        <f t="shared" si="393"/>
        <v>57.141828833059009</v>
      </c>
      <c r="P1359" s="3">
        <f t="shared" si="394"/>
        <v>57.141828833059009</v>
      </c>
      <c r="Q1359" s="3">
        <f t="shared" si="395"/>
        <v>-96.848956626948748</v>
      </c>
      <c r="R1359">
        <f t="shared" si="396"/>
        <v>83.151043373051252</v>
      </c>
      <c r="S1359">
        <f t="shared" si="397"/>
        <v>0.1465738920489372</v>
      </c>
      <c r="T1359">
        <f t="shared" si="380"/>
        <v>57.141828833059009</v>
      </c>
    </row>
    <row r="1360" spans="1:20" x14ac:dyDescent="0.25">
      <c r="A1360">
        <f t="shared" si="381"/>
        <v>924.45053845277357</v>
      </c>
      <c r="B1360">
        <f t="shared" si="398"/>
        <v>147.13087283872318</v>
      </c>
      <c r="C1360" t="str">
        <f t="shared" si="382"/>
        <v>-85.7988716585956-711.662566444861i</v>
      </c>
      <c r="D1360" t="str">
        <f t="shared" si="383"/>
        <v>3.47812485776429-108.173067201373i</v>
      </c>
      <c r="E1360" t="str">
        <f t="shared" si="384"/>
        <v>162.23436849467-1.36333833252524i</v>
      </c>
      <c r="F1360" t="str">
        <f t="shared" si="385"/>
        <v>2.90990988699124-1015.13130031294i</v>
      </c>
      <c r="G1360" t="str">
        <f t="shared" si="386"/>
        <v>0.999999992123925-0.0000887472509924863i</v>
      </c>
      <c r="H1360" t="str">
        <f t="shared" si="387"/>
        <v>15.1587648533401+2.17017303560311i</v>
      </c>
      <c r="I1360" t="str">
        <f t="shared" si="388"/>
        <v>15.2141341878987-104.14262360818i</v>
      </c>
      <c r="K1360" t="str">
        <f t="shared" si="389"/>
        <v>0.323217630761402-0.0467756808145036i</v>
      </c>
      <c r="L1360" t="str">
        <f t="shared" si="390"/>
        <v>0.000416666666666667-3.19658285586876i</v>
      </c>
      <c r="M1360" t="str">
        <f t="shared" si="391"/>
        <v>0.005-7.95385028254406i</v>
      </c>
      <c r="N1360">
        <f t="shared" si="392"/>
        <v>83.125532447740454</v>
      </c>
      <c r="O1360">
        <f t="shared" si="393"/>
        <v>57.108152772770502</v>
      </c>
      <c r="P1360" s="3">
        <f t="shared" si="394"/>
        <v>57.108152772770502</v>
      </c>
      <c r="Q1360" s="3">
        <f t="shared" si="395"/>
        <v>-96.874467552259546</v>
      </c>
      <c r="R1360">
        <f t="shared" si="396"/>
        <v>83.125532447740454</v>
      </c>
      <c r="S1360">
        <f t="shared" si="397"/>
        <v>0.14713087283872317</v>
      </c>
      <c r="T1360">
        <f t="shared" si="380"/>
        <v>57.108152772770502</v>
      </c>
    </row>
    <row r="1361" spans="1:20" x14ac:dyDescent="0.25">
      <c r="A1361">
        <f t="shared" si="381"/>
        <v>927.96345049889419</v>
      </c>
      <c r="B1361">
        <f t="shared" si="398"/>
        <v>147.68997015551034</v>
      </c>
      <c r="C1361" t="str">
        <f t="shared" si="382"/>
        <v>-85.7835718950177-708.870016928314i</v>
      </c>
      <c r="D1361" t="str">
        <f t="shared" si="383"/>
        <v>3.47812485668124-107.763570987305i</v>
      </c>
      <c r="E1361" t="str">
        <f t="shared" si="384"/>
        <v>162.232620475657-1.36824446196042i</v>
      </c>
      <c r="F1361" t="str">
        <f t="shared" si="385"/>
        <v>2.90990988681674-1011.28840633527i</v>
      </c>
      <c r="G1361" t="str">
        <f t="shared" si="386"/>
        <v>0.999999992063954-0.0000890844905409151i</v>
      </c>
      <c r="H1361" t="str">
        <f t="shared" si="387"/>
        <v>15.1588200744851+2.17842325876371i</v>
      </c>
      <c r="I1361" t="str">
        <f t="shared" si="388"/>
        <v>15.2141597182957-103.748433662361i</v>
      </c>
      <c r="K1361" t="str">
        <f t="shared" si="389"/>
        <v>0.323167058175036-0.0469460676063221i</v>
      </c>
      <c r="L1361" t="str">
        <f t="shared" si="390"/>
        <v>0.000416666666666667-3.18448182493401i</v>
      </c>
      <c r="M1361" t="str">
        <f t="shared" si="391"/>
        <v>0.005-7.92374007027697i</v>
      </c>
      <c r="N1361">
        <f t="shared" si="392"/>
        <v>83.099930363430005</v>
      </c>
      <c r="O1361">
        <f t="shared" si="393"/>
        <v>57.074471273900762</v>
      </c>
      <c r="P1361" s="3">
        <f t="shared" si="394"/>
        <v>57.074471273900762</v>
      </c>
      <c r="Q1361" s="3">
        <f t="shared" si="395"/>
        <v>-96.900069636569995</v>
      </c>
      <c r="R1361">
        <f t="shared" si="396"/>
        <v>83.099930363430005</v>
      </c>
      <c r="S1361">
        <f t="shared" si="397"/>
        <v>0.14768997015551033</v>
      </c>
      <c r="T1361">
        <f t="shared" si="380"/>
        <v>57.074471273900762</v>
      </c>
    </row>
    <row r="1362" spans="1:20" x14ac:dyDescent="0.25">
      <c r="A1362">
        <f t="shared" si="381"/>
        <v>931.48971161078998</v>
      </c>
      <c r="B1362">
        <f t="shared" si="398"/>
        <v>148.25119204210128</v>
      </c>
      <c r="C1362" t="str">
        <f t="shared" si="382"/>
        <v>-85.7681611426116-706.087700081608i</v>
      </c>
      <c r="D1362" t="str">
        <f t="shared" si="383"/>
        <v>3.47812485558996-107.355624988383i</v>
      </c>
      <c r="E1362" t="str">
        <f t="shared" si="384"/>
        <v>162.230859783071-1.37316619210883i</v>
      </c>
      <c r="F1362" t="str">
        <f t="shared" si="385"/>
        <v>2.90990988664089-1007.46006008083i</v>
      </c>
      <c r="G1362" t="str">
        <f t="shared" si="386"/>
        <v>0.999999992003525-0.0000894230115995669i</v>
      </c>
      <c r="H1362" t="str">
        <f t="shared" si="387"/>
        <v>15.1588757163944+2.18670487358677i</v>
      </c>
      <c r="I1362" t="str">
        <f t="shared" si="388"/>
        <v>15.2141854431774-103.355736173474i</v>
      </c>
      <c r="K1362" t="str">
        <f t="shared" si="389"/>
        <v>0.323116116542145-0.047117019978417i</v>
      </c>
      <c r="L1362" t="str">
        <f t="shared" si="390"/>
        <v>0.000416666666666667-3.17242660383943i</v>
      </c>
      <c r="M1362" t="str">
        <f t="shared" si="391"/>
        <v>0.005-7.89374384367107i</v>
      </c>
      <c r="N1362">
        <f t="shared" si="392"/>
        <v>83.074236837785307</v>
      </c>
      <c r="O1362">
        <f t="shared" si="393"/>
        <v>57.040784297081885</v>
      </c>
      <c r="P1362" s="3">
        <f t="shared" si="394"/>
        <v>57.040784297081885</v>
      </c>
      <c r="Q1362" s="3">
        <f t="shared" si="395"/>
        <v>-96.925763162214693</v>
      </c>
      <c r="R1362">
        <f t="shared" si="396"/>
        <v>83.074236837785307</v>
      </c>
      <c r="S1362">
        <f t="shared" si="397"/>
        <v>0.14825119204210127</v>
      </c>
      <c r="T1362">
        <f t="shared" si="380"/>
        <v>57.040784297081885</v>
      </c>
    </row>
    <row r="1363" spans="1:20" x14ac:dyDescent="0.25">
      <c r="A1363">
        <f t="shared" si="381"/>
        <v>935.02937251491096</v>
      </c>
      <c r="B1363">
        <f t="shared" si="398"/>
        <v>148.81454657186126</v>
      </c>
      <c r="C1363" t="str">
        <f t="shared" si="382"/>
        <v>-85.7526386374905-703.315576265344i</v>
      </c>
      <c r="D1363" t="str">
        <f t="shared" si="383"/>
        <v>3.47812485449035-106.949223336169i</v>
      </c>
      <c r="E1363" t="str">
        <f t="shared" si="384"/>
        <v>162.229086329796-1.37810354928243i</v>
      </c>
      <c r="F1363" t="str">
        <f t="shared" si="385"/>
        <v>2.9099098864637-1003.64620647759i</v>
      </c>
      <c r="G1363" t="str">
        <f t="shared" si="386"/>
        <v>0.999999991942636-0.0000897628190381798i</v>
      </c>
      <c r="H1363" t="str">
        <f t="shared" si="387"/>
        <v>15.1589317822764+2.19501799982788i</v>
      </c>
      <c r="I1363" t="str">
        <f t="shared" si="388"/>
        <v>15.2142113640264-102.964525492446i</v>
      </c>
      <c r="K1363" t="str">
        <f t="shared" si="389"/>
        <v>0.323064803290065-0.0472885391866227i</v>
      </c>
      <c r="L1363" t="str">
        <f t="shared" si="390"/>
        <v>0.000416666666666667-3.16041701916659i</v>
      </c>
      <c r="M1363" t="str">
        <f t="shared" si="391"/>
        <v>0.005-7.8638611712204i</v>
      </c>
      <c r="N1363">
        <f t="shared" si="392"/>
        <v>83.04845158809249</v>
      </c>
      <c r="O1363">
        <f t="shared" si="393"/>
        <v>57.007091802676946</v>
      </c>
      <c r="P1363" s="3">
        <f t="shared" si="394"/>
        <v>57.007091802676946</v>
      </c>
      <c r="Q1363" s="3">
        <f t="shared" si="395"/>
        <v>-96.95154841190751</v>
      </c>
      <c r="R1363">
        <f t="shared" si="396"/>
        <v>83.04845158809249</v>
      </c>
      <c r="S1363">
        <f t="shared" si="397"/>
        <v>0.14881454657186124</v>
      </c>
      <c r="T1363">
        <f t="shared" si="380"/>
        <v>57.007091802676946</v>
      </c>
    </row>
    <row r="1364" spans="1:20" x14ac:dyDescent="0.25">
      <c r="A1364">
        <f t="shared" si="381"/>
        <v>938.58248413046761</v>
      </c>
      <c r="B1364">
        <f t="shared" si="398"/>
        <v>149.38004184883434</v>
      </c>
      <c r="C1364" t="str">
        <f t="shared" si="382"/>
        <v>-85.7370036111175-700.553605990776i</v>
      </c>
      <c r="D1364" t="str">
        <f t="shared" si="383"/>
        <v>3.47812485338238-106.544360184439i</v>
      </c>
      <c r="E1364" t="str">
        <f t="shared" si="384"/>
        <v>162.227300028186-1.38305655954907i</v>
      </c>
      <c r="F1364" t="str">
        <f t="shared" si="385"/>
        <v>2.90990988628517-999.846790661983i</v>
      </c>
      <c r="G1364" t="str">
        <f t="shared" si="386"/>
        <v>0.999999991881284-0.0000901039177449968i</v>
      </c>
      <c r="H1364" t="str">
        <f t="shared" si="387"/>
        <v>15.158988275364+2.20336275770307i</v>
      </c>
      <c r="I1364" t="str">
        <f t="shared" si="388"/>
        <v>15.2142374823362-102.574795991591i</v>
      </c>
      <c r="K1364" t="str">
        <f t="shared" si="389"/>
        <v>0.323013115829996-0.0474606264821292i</v>
      </c>
      <c r="L1364" t="str">
        <f t="shared" si="390"/>
        <v>0.000416666666666667-3.14845289815361i</v>
      </c>
      <c r="M1364" t="str">
        <f t="shared" si="391"/>
        <v>0.005-7.83409162305278i</v>
      </c>
      <c r="N1364">
        <f t="shared" si="392"/>
        <v>83.022574331265048</v>
      </c>
      <c r="O1364">
        <f t="shared" si="393"/>
        <v>56.973393750777426</v>
      </c>
      <c r="P1364" s="3">
        <f t="shared" si="394"/>
        <v>56.973393750777426</v>
      </c>
      <c r="Q1364" s="3">
        <f t="shared" si="395"/>
        <v>-96.977425668734952</v>
      </c>
      <c r="R1364">
        <f t="shared" si="396"/>
        <v>83.022574331265048</v>
      </c>
      <c r="S1364">
        <f t="shared" si="397"/>
        <v>0.14938004184883433</v>
      </c>
      <c r="T1364">
        <f t="shared" si="380"/>
        <v>56.973393750777426</v>
      </c>
    </row>
    <row r="1365" spans="1:20" x14ac:dyDescent="0.25">
      <c r="A1365">
        <f t="shared" si="381"/>
        <v>942.14909757016346</v>
      </c>
      <c r="B1365">
        <f t="shared" si="398"/>
        <v>149.94768600785991</v>
      </c>
      <c r="C1365" t="str">
        <f t="shared" si="382"/>
        <v>-85.721255290295-697.801749919305i</v>
      </c>
      <c r="D1365" t="str">
        <f t="shared" si="383"/>
        <v>3.47812485226596-106.141029709099i</v>
      </c>
      <c r="E1365" t="str">
        <f t="shared" si="384"/>
        <v>162.225500790063-1.38802524872921i</v>
      </c>
      <c r="F1365" t="str">
        <f t="shared" si="385"/>
        <v>2.90990988610529-996.061757978129i</v>
      </c>
      <c r="G1365" t="str">
        <f t="shared" si="386"/>
        <v>0.999999991819465-0.0000904463126268364i</v>
      </c>
      <c r="H1365" t="str">
        <f t="shared" si="387"/>
        <v>15.1590451989143+2.21173926789058i</v>
      </c>
      <c r="I1365" t="str">
        <f t="shared" si="388"/>
        <v>15.2142637996115-102.186542064528i</v>
      </c>
      <c r="K1365" t="str">
        <f t="shared" si="389"/>
        <v>0.322961051556937-0.0476332831113731i</v>
      </c>
      <c r="L1365" t="str">
        <f t="shared" si="390"/>
        <v>0.000416666666666667-3.13653406869258i</v>
      </c>
      <c r="M1365" t="str">
        <f t="shared" si="391"/>
        <v>0.005-7.80443477092331i</v>
      </c>
      <c r="N1365">
        <f t="shared" si="392"/>
        <v>82.996604783849264</v>
      </c>
      <c r="O1365">
        <f t="shared" si="393"/>
        <v>56.939690101201791</v>
      </c>
      <c r="P1365" s="3">
        <f t="shared" si="394"/>
        <v>56.939690101201791</v>
      </c>
      <c r="Q1365" s="3">
        <f t="shared" si="395"/>
        <v>-97.003395216150736</v>
      </c>
      <c r="R1365">
        <f t="shared" si="396"/>
        <v>82.996604783849264</v>
      </c>
      <c r="S1365">
        <f t="shared" si="397"/>
        <v>0.1499476860078599</v>
      </c>
      <c r="T1365">
        <f t="shared" si="380"/>
        <v>56.939690101201791</v>
      </c>
    </row>
    <row r="1366" spans="1:20" x14ac:dyDescent="0.25">
      <c r="A1366">
        <f t="shared" si="381"/>
        <v>945.72926414093013</v>
      </c>
      <c r="B1366">
        <f t="shared" si="398"/>
        <v>150.51748721468979</v>
      </c>
      <c r="C1366" t="str">
        <f t="shared" si="382"/>
        <v>-85.7053928971467-695.059968861984i</v>
      </c>
      <c r="D1366" t="str">
        <f t="shared" si="383"/>
        <v>3.47812485114106-105.739226108105i</v>
      </c>
      <c r="E1366" t="str">
        <f t="shared" si="384"/>
        <v>162.223688526722-1.39300964239099i</v>
      </c>
      <c r="F1366" t="str">
        <f t="shared" si="385"/>
        <v>2.90990988592403-992.291053977065i</v>
      </c>
      <c r="G1366" t="str">
        <f t="shared" si="386"/>
        <v>0.999999991757174-0.0000907900086091631i</v>
      </c>
      <c r="H1366" t="str">
        <f t="shared" si="387"/>
        <v>15.15910255621+2.22014765153272i</v>
      </c>
      <c r="I1366" t="str">
        <f t="shared" si="388"/>
        <v>15.2142903173686-101.799758126105i</v>
      </c>
      <c r="K1366" t="str">
        <f t="shared" si="389"/>
        <v>0.322908607849603-0.047806510315924i</v>
      </c>
      <c r="L1366" t="str">
        <f t="shared" si="390"/>
        <v>0.000416666666666667-3.12466035932713i</v>
      </c>
      <c r="M1366" t="str">
        <f t="shared" si="391"/>
        <v>0.005-7.77489018820814i</v>
      </c>
      <c r="N1366">
        <f t="shared" si="392"/>
        <v>82.970542662030326</v>
      </c>
      <c r="O1366">
        <f t="shared" si="393"/>
        <v>56.905980813494317</v>
      </c>
      <c r="P1366" s="3">
        <f t="shared" si="394"/>
        <v>56.905980813494317</v>
      </c>
      <c r="Q1366" s="3">
        <f t="shared" si="395"/>
        <v>-97.029457337969674</v>
      </c>
      <c r="R1366">
        <f t="shared" si="396"/>
        <v>82.970542662030326</v>
      </c>
      <c r="S1366">
        <f t="shared" si="397"/>
        <v>0.1505174872146898</v>
      </c>
      <c r="T1366">
        <f t="shared" si="380"/>
        <v>56.905980813494317</v>
      </c>
    </row>
    <row r="1367" spans="1:20" x14ac:dyDescent="0.25">
      <c r="A1367">
        <f t="shared" si="381"/>
        <v>949.32303534466564</v>
      </c>
      <c r="B1367">
        <f t="shared" si="398"/>
        <v>151.08945366610561</v>
      </c>
      <c r="C1367" t="str">
        <f t="shared" si="382"/>
        <v>-85.6894156491034-692.328223778968i</v>
      </c>
      <c r="D1367" t="str">
        <f t="shared" si="383"/>
        <v>3.47812485000757-105.338943601378i</v>
      </c>
      <c r="E1367" t="str">
        <f t="shared" si="384"/>
        <v>162.221863148921-1.39800976584734i</v>
      </c>
      <c r="F1367" t="str">
        <f t="shared" si="385"/>
        <v>2.90990988574139-988.534624415949i</v>
      </c>
      <c r="G1367" t="str">
        <f t="shared" si="386"/>
        <v>0.99999999169441-0.0000911350106361578i</v>
      </c>
      <c r="H1367" t="str">
        <f t="shared" si="387"/>
        <v>15.1591603505582+2.2285880302377i</v>
      </c>
      <c r="I1367" t="str">
        <f t="shared" si="388"/>
        <v>15.2143170371359-101.414438612315i</v>
      </c>
      <c r="K1367" t="str">
        <f t="shared" si="389"/>
        <v>0.322855782070357-0.0479803093323727i</v>
      </c>
      <c r="L1367" t="str">
        <f t="shared" si="390"/>
        <v>0.000416666666666667-3.11283159924998i</v>
      </c>
      <c r="M1367" t="str">
        <f t="shared" si="391"/>
        <v>0.005-7.74545744989846i</v>
      </c>
      <c r="N1367">
        <f t="shared" si="392"/>
        <v>82.944387681637906</v>
      </c>
      <c r="O1367">
        <f t="shared" si="393"/>
        <v>56.872265846923078</v>
      </c>
      <c r="P1367" s="3">
        <f t="shared" si="394"/>
        <v>56.872265846923078</v>
      </c>
      <c r="Q1367" s="3">
        <f t="shared" si="395"/>
        <v>-97.055612318362094</v>
      </c>
      <c r="R1367">
        <f t="shared" si="396"/>
        <v>82.944387681637906</v>
      </c>
      <c r="S1367">
        <f t="shared" si="397"/>
        <v>0.1510894536661056</v>
      </c>
      <c r="T1367">
        <f t="shared" si="380"/>
        <v>56.872265846923078</v>
      </c>
    </row>
    <row r="1368" spans="1:20" x14ac:dyDescent="0.25">
      <c r="A1368">
        <f t="shared" si="381"/>
        <v>952.93046287897539</v>
      </c>
      <c r="B1368">
        <f t="shared" si="398"/>
        <v>151.66359359003681</v>
      </c>
      <c r="C1368" t="str">
        <f t="shared" si="382"/>
        <v>-85.6733227588706-689.606475778998i</v>
      </c>
      <c r="D1368" t="str">
        <f t="shared" si="383"/>
        <v>3.47812484886546-104.94017643072i</v>
      </c>
      <c r="E1368" t="str">
        <f t="shared" si="384"/>
        <v>162.220024566882-1.40302564414903i</v>
      </c>
      <c r="F1368" t="str">
        <f t="shared" si="385"/>
        <v>2.90990988555737-984.79241525728i</v>
      </c>
      <c r="G1368" t="str">
        <f t="shared" si="386"/>
        <v>0.999999991631167-0.0000914813236707897i</v>
      </c>
      <c r="H1368" t="str">
        <f t="shared" si="387"/>
        <v>15.1592185852916+2.23706052608137i</v>
      </c>
      <c r="I1368" t="str">
        <f t="shared" si="388"/>
        <v>15.2143439604524-101.030577980219i</v>
      </c>
      <c r="K1368" t="str">
        <f t="shared" si="389"/>
        <v>0.322802571565137-0.0481546813922159i</v>
      </c>
      <c r="L1368" t="str">
        <f t="shared" si="390"/>
        <v>0.000416666666666667-3.10104761830044i</v>
      </c>
      <c r="M1368" t="str">
        <f t="shared" si="391"/>
        <v>0.005-7.71613613259461i</v>
      </c>
      <c r="N1368">
        <f t="shared" si="392"/>
        <v>82.918139558153328</v>
      </c>
      <c r="O1368">
        <f t="shared" si="393"/>
        <v>56.838545160478361</v>
      </c>
      <c r="P1368" s="3">
        <f t="shared" si="394"/>
        <v>56.838545160478361</v>
      </c>
      <c r="Q1368" s="3">
        <f t="shared" si="395"/>
        <v>-97.081860441846672</v>
      </c>
      <c r="R1368">
        <f t="shared" si="396"/>
        <v>82.918139558153328</v>
      </c>
      <c r="S1368">
        <f t="shared" si="397"/>
        <v>0.15166359359003681</v>
      </c>
      <c r="T1368">
        <f t="shared" si="380"/>
        <v>56.838545160478361</v>
      </c>
    </row>
    <row r="1369" spans="1:20" x14ac:dyDescent="0.25">
      <c r="A1369">
        <f t="shared" si="381"/>
        <v>956.5515986379155</v>
      </c>
      <c r="B1369">
        <f t="shared" si="398"/>
        <v>152.23991524567896</v>
      </c>
      <c r="C1369" t="str">
        <f t="shared" si="382"/>
        <v>-85.6571134344248-686.894686118879i</v>
      </c>
      <c r="D1369" t="str">
        <f t="shared" si="383"/>
        <v>3.47812484771465-104.542918859731i</v>
      </c>
      <c r="E1369" t="str">
        <f t="shared" si="384"/>
        <v>162.218172690292-1.40805730208353i</v>
      </c>
      <c r="F1369" t="str">
        <f t="shared" si="385"/>
        <v>2.90990988537193-981.064372668123i</v>
      </c>
      <c r="G1369" t="str">
        <f t="shared" si="386"/>
        <v>0.999999991567443-0.0000918289526948871i</v>
      </c>
      <c r="H1369" t="str">
        <f t="shared" si="387"/>
        <v>15.1592772637684+2.2455652616092i</v>
      </c>
      <c r="I1369" t="str">
        <f t="shared" si="388"/>
        <v>15.2143710888699-100.648170707864i</v>
      </c>
      <c r="K1369" t="str">
        <f t="shared" si="389"/>
        <v>0.322748973663374-0.0483296277217396i</v>
      </c>
      <c r="L1369" t="str">
        <f t="shared" si="390"/>
        <v>0.000416666666666667-3.08930824696198i</v>
      </c>
      <c r="M1369" t="str">
        <f t="shared" si="391"/>
        <v>0.005-7.6869258144995i</v>
      </c>
      <c r="N1369">
        <f t="shared" si="392"/>
        <v>82.891798006714694</v>
      </c>
      <c r="O1369">
        <f t="shared" si="393"/>
        <v>56.80481871287099</v>
      </c>
      <c r="P1369" s="3">
        <f t="shared" si="394"/>
        <v>56.80481871287099</v>
      </c>
      <c r="Q1369" s="3">
        <f t="shared" si="395"/>
        <v>-97.108201993285306</v>
      </c>
      <c r="R1369">
        <f t="shared" si="396"/>
        <v>82.891798006714694</v>
      </c>
      <c r="S1369">
        <f t="shared" si="397"/>
        <v>0.15223991524567895</v>
      </c>
      <c r="T1369">
        <f t="shared" si="380"/>
        <v>56.80481871287099</v>
      </c>
    </row>
    <row r="1370" spans="1:20" x14ac:dyDescent="0.25">
      <c r="A1370">
        <f t="shared" si="381"/>
        <v>960.18649471273966</v>
      </c>
      <c r="B1370">
        <f t="shared" si="398"/>
        <v>152.81842692361255</v>
      </c>
      <c r="C1370" t="str">
        <f t="shared" si="382"/>
        <v>-85.64078687898-684.19281620295i</v>
      </c>
      <c r="D1370" t="str">
        <f t="shared" si="383"/>
        <v>3.47812484655509-104.147165173727i</v>
      </c>
      <c r="E1370" t="str">
        <f t="shared" si="384"/>
        <v>162.21630742829-1.41310476416688i</v>
      </c>
      <c r="F1370" t="str">
        <f t="shared" si="385"/>
        <v>2.90990988518509-977.350443019334i</v>
      </c>
      <c r="G1370" t="str">
        <f t="shared" si="386"/>
        <v>0.999999991503234-0.0000921779027092089i</v>
      </c>
      <c r="H1370" t="str">
        <f t="shared" si="387"/>
        <v>15.1593363893722+2.25410235983804i</v>
      </c>
      <c r="I1370" t="str">
        <f t="shared" si="388"/>
        <v>15.2143984239513-100.267211294204i</v>
      </c>
      <c r="K1370" t="str">
        <f t="shared" si="389"/>
        <v>0.322694985677932-0.0485051495419052i</v>
      </c>
      <c r="L1370" t="str">
        <f t="shared" si="390"/>
        <v>0.000416666666666667-3.07761331635982i</v>
      </c>
      <c r="M1370" t="str">
        <f t="shared" si="391"/>
        <v>0.005-7.65782607541294i</v>
      </c>
      <c r="N1370">
        <f t="shared" si="392"/>
        <v>82.865362742124262</v>
      </c>
      <c r="O1370">
        <f t="shared" si="393"/>
        <v>56.771086462530477</v>
      </c>
      <c r="P1370" s="3">
        <f t="shared" si="394"/>
        <v>56.771086462530477</v>
      </c>
      <c r="Q1370" s="3">
        <f t="shared" si="395"/>
        <v>-97.134637257875738</v>
      </c>
      <c r="R1370">
        <f t="shared" si="396"/>
        <v>82.865362742124262</v>
      </c>
      <c r="S1370">
        <f t="shared" si="397"/>
        <v>0.15281842692361255</v>
      </c>
      <c r="T1370">
        <f t="shared" si="380"/>
        <v>56.771086462530477</v>
      </c>
    </row>
    <row r="1371" spans="1:20" x14ac:dyDescent="0.25">
      <c r="A1371">
        <f t="shared" si="381"/>
        <v>963.83520339264817</v>
      </c>
      <c r="B1371">
        <f t="shared" si="398"/>
        <v>153.39913694592229</v>
      </c>
      <c r="C1371" t="str">
        <f t="shared" si="382"/>
        <v>-85.6243422909876-681.500827582626i</v>
      </c>
      <c r="D1371" t="str">
        <f t="shared" si="383"/>
        <v>3.4781248453867-103.752909679658i</v>
      </c>
      <c r="E1371" t="str">
        <f t="shared" si="384"/>
        <v>162.214428689483-1.41816805464286i</v>
      </c>
      <c r="F1371" t="str">
        <f t="shared" si="385"/>
        <v>2.90990988499683-973.650572884789i</v>
      </c>
      <c r="G1371" t="str">
        <f t="shared" si="386"/>
        <v>0.999999991438536-0.0000925281787335175i</v>
      </c>
      <c r="H1371" t="str">
        <f t="shared" si="387"/>
        <v>15.1593959655127+2.262671944258i</v>
      </c>
      <c r="I1371" t="str">
        <f t="shared" si="388"/>
        <v>15.2144259672719-99.8876942590205i</v>
      </c>
      <c r="K1371" t="str">
        <f t="shared" si="389"/>
        <v>0.322640604905025-0.0486812480682281i</v>
      </c>
      <c r="L1371" t="str">
        <f t="shared" si="390"/>
        <v>0.000416666666666667-3.06596265825844i</v>
      </c>
      <c r="M1371" t="str">
        <f t="shared" si="391"/>
        <v>0.005-7.62883649672541i</v>
      </c>
      <c r="N1371">
        <f t="shared" si="392"/>
        <v>82.838833478853942</v>
      </c>
      <c r="O1371">
        <f t="shared" si="393"/>
        <v>56.737348367604092</v>
      </c>
      <c r="P1371" s="3">
        <f t="shared" si="394"/>
        <v>56.737348367604092</v>
      </c>
      <c r="Q1371" s="3">
        <f t="shared" si="395"/>
        <v>-97.161166521146058</v>
      </c>
      <c r="R1371">
        <f t="shared" si="396"/>
        <v>82.838833478853942</v>
      </c>
      <c r="S1371">
        <f t="shared" si="397"/>
        <v>0.1533991369459223</v>
      </c>
      <c r="T1371">
        <f t="shared" si="380"/>
        <v>56.737348367604092</v>
      </c>
    </row>
    <row r="1372" spans="1:20" x14ac:dyDescent="0.25">
      <c r="A1372">
        <f t="shared" si="381"/>
        <v>967.49777716554024</v>
      </c>
      <c r="B1372">
        <f t="shared" si="398"/>
        <v>153.9820536663168</v>
      </c>
      <c r="C1372" t="str">
        <f t="shared" si="382"/>
        <v>-85.6077788641052-678.818681955837i</v>
      </c>
      <c r="D1372" t="str">
        <f t="shared" si="383"/>
        <v>3.4781248442094-103.360146706028i</v>
      </c>
      <c r="E1372" t="str">
        <f t="shared" si="384"/>
        <v>162.212536381927-1.42324719747564i</v>
      </c>
      <c r="F1372" t="str">
        <f t="shared" si="385"/>
        <v>2.90990988480712-969.964709040613i</v>
      </c>
      <c r="G1372" t="str">
        <f t="shared" si="386"/>
        <v>0.999999991373345-0.0000928797858066501i</v>
      </c>
      <c r="H1372" t="str">
        <f t="shared" si="387"/>
        <v>15.1594559956253+2.27127413883431i</v>
      </c>
      <c r="I1372" t="str">
        <f t="shared" si="388"/>
        <v>15.2144537204186-99.5096141428444i</v>
      </c>
      <c r="K1372" t="str">
        <f t="shared" si="389"/>
        <v>0.322585828624149-0.0488579245106605i</v>
      </c>
      <c r="L1372" t="str">
        <f t="shared" si="390"/>
        <v>0.000416666666666667-3.05435610505921i</v>
      </c>
      <c r="M1372" t="str">
        <f t="shared" si="391"/>
        <v>0.005-7.59995666141207i</v>
      </c>
      <c r="N1372">
        <f t="shared" si="392"/>
        <v>82.812209931052394</v>
      </c>
      <c r="O1372">
        <f t="shared" si="393"/>
        <v>56.703604385954478</v>
      </c>
      <c r="P1372" s="3">
        <f t="shared" si="394"/>
        <v>56.703604385954478</v>
      </c>
      <c r="Q1372" s="3">
        <f t="shared" si="395"/>
        <v>-97.187790068947606</v>
      </c>
      <c r="R1372">
        <f t="shared" si="396"/>
        <v>82.812209931052394</v>
      </c>
      <c r="S1372">
        <f t="shared" si="397"/>
        <v>0.15398205366631681</v>
      </c>
      <c r="T1372">
        <f t="shared" si="380"/>
        <v>56.703604385954478</v>
      </c>
    </row>
    <row r="1373" spans="1:20" x14ac:dyDescent="0.25">
      <c r="A1373">
        <f t="shared" si="381"/>
        <v>971.17426871876933</v>
      </c>
      <c r="B1373">
        <f t="shared" si="398"/>
        <v>154.5671854702488</v>
      </c>
      <c r="C1373" t="str">
        <f t="shared" si="382"/>
        <v>-85.5910957871789-676.146341166517i</v>
      </c>
      <c r="D1373" t="str">
        <f t="shared" si="383"/>
        <v>3.47812484302314-102.968870602809i</v>
      </c>
      <c r="E1373" t="str">
        <f t="shared" si="384"/>
        <v>162.210630413133-1.42834221634685i</v>
      </c>
      <c r="F1373" t="str">
        <f t="shared" si="385"/>
        <v>2.90990988461598-966.292798464416i</v>
      </c>
      <c r="G1373" t="str">
        <f t="shared" si="386"/>
        <v>0.999999991307658-0.000093232728986591i</v>
      </c>
      <c r="H1373" t="str">
        <f t="shared" si="387"/>
        <v>15.159516483172+2.27990906800922i</v>
      </c>
      <c r="I1373" t="str">
        <f t="shared" si="388"/>
        <v>15.2144816849909-99.1329655068783i</v>
      </c>
      <c r="K1373" t="str">
        <f t="shared" si="389"/>
        <v>0.322530654098004-0.0490351800734683i</v>
      </c>
      <c r="L1373" t="str">
        <f t="shared" si="390"/>
        <v>0.000416666666666667-3.04279348979798i</v>
      </c>
      <c r="M1373" t="str">
        <f t="shared" si="391"/>
        <v>0.005-7.57118615402672i</v>
      </c>
      <c r="N1373">
        <f t="shared" si="392"/>
        <v>82.785491812551655</v>
      </c>
      <c r="O1373">
        <f t="shared" si="393"/>
        <v>56.669854475158026</v>
      </c>
      <c r="P1373" s="3">
        <f t="shared" si="394"/>
        <v>56.669854475158026</v>
      </c>
      <c r="Q1373" s="3">
        <f t="shared" si="395"/>
        <v>-97.214508187448345</v>
      </c>
      <c r="R1373">
        <f t="shared" si="396"/>
        <v>82.785491812551655</v>
      </c>
      <c r="S1373">
        <f t="shared" si="397"/>
        <v>0.15456718547024881</v>
      </c>
      <c r="T1373">
        <f t="shared" si="380"/>
        <v>56.669854475158026</v>
      </c>
    </row>
    <row r="1374" spans="1:20" x14ac:dyDescent="0.25">
      <c r="A1374">
        <f t="shared" si="381"/>
        <v>974.8647309399006</v>
      </c>
      <c r="B1374">
        <f t="shared" si="398"/>
        <v>155.15454077503574</v>
      </c>
      <c r="C1374" t="str">
        <f t="shared" si="382"/>
        <v>-85.5742922442276-673.483767204129i</v>
      </c>
      <c r="D1374" t="str">
        <f t="shared" si="383"/>
        <v>3.47812484182785-102.579075741363i</v>
      </c>
      <c r="E1374" t="str">
        <f t="shared" si="384"/>
        <v>162.208710690064-1.43345313464937i</v>
      </c>
      <c r="F1374" t="str">
        <f t="shared" si="385"/>
        <v>2.90990988442338-962.634788334533i</v>
      </c>
      <c r="G1374" t="str">
        <f t="shared" si="386"/>
        <v>0.999999991241471-0.0000935870133505459i</v>
      </c>
      <c r="H1374" t="str">
        <f t="shared" si="387"/>
        <v>15.1595774316411+2.28857685670383i</v>
      </c>
      <c r="I1374" t="str">
        <f t="shared" si="388"/>
        <v>15.2145098626-98.7577429329169i</v>
      </c>
      <c r="K1374" t="str">
        <f t="shared" si="389"/>
        <v>0.322475078572429-0.0492130159551115i</v>
      </c>
      <c r="L1374" t="str">
        <f t="shared" si="390"/>
        <v>0.000416666666666667-3.03127464614264i</v>
      </c>
      <c r="M1374" t="str">
        <f t="shared" si="391"/>
        <v>0.005-7.54252456069612i</v>
      </c>
      <c r="N1374">
        <f t="shared" si="392"/>
        <v>82.758678836873983</v>
      </c>
      <c r="O1374">
        <f t="shared" si="393"/>
        <v>56.636098592503558</v>
      </c>
      <c r="P1374" s="3">
        <f t="shared" si="394"/>
        <v>56.636098592503558</v>
      </c>
      <c r="Q1374" s="3">
        <f t="shared" si="395"/>
        <v>-97.241321163126017</v>
      </c>
      <c r="R1374">
        <f t="shared" si="396"/>
        <v>82.758678836873983</v>
      </c>
      <c r="S1374">
        <f t="shared" si="397"/>
        <v>0.15515454077503574</v>
      </c>
      <c r="T1374">
        <f t="shared" si="380"/>
        <v>56.636098592503558</v>
      </c>
    </row>
    <row r="1375" spans="1:20" x14ac:dyDescent="0.25">
      <c r="A1375">
        <f t="shared" si="381"/>
        <v>978.5692169174722</v>
      </c>
      <c r="B1375">
        <f t="shared" si="398"/>
        <v>155.74412802998089</v>
      </c>
      <c r="C1375" t="str">
        <f t="shared" si="382"/>
        <v>-85.5573674144317-670.830922203152i</v>
      </c>
      <c r="D1375" t="str">
        <f t="shared" si="383"/>
        <v>3.47812484062346-102.190756514359i</v>
      </c>
      <c r="E1375" t="str">
        <f t="shared" si="384"/>
        <v>162.206777119135-1.43857997548489i</v>
      </c>
      <c r="F1375" t="str">
        <f t="shared" si="385"/>
        <v>2.90990988422932-958.990626029262i</v>
      </c>
      <c r="G1375" t="str">
        <f t="shared" si="386"/>
        <v>0.99999999117478-0.0000939426439950128i</v>
      </c>
      <c r="H1375" t="str">
        <f t="shared" si="387"/>
        <v>15.1596388445473+2.29727763032002i</v>
      </c>
      <c r="I1375" t="str">
        <f t="shared" si="388"/>
        <v>15.2145382548698-98.3839410232679i</v>
      </c>
      <c r="K1375" t="str">
        <f t="shared" si="389"/>
        <v>0.322419099276327-0.0493914333481202i</v>
      </c>
      <c r="L1375" t="str">
        <f t="shared" si="390"/>
        <v>0.000416666666666667-3.01979940839075i</v>
      </c>
      <c r="M1375" t="str">
        <f t="shared" si="391"/>
        <v>0.005-7.51397146911347i</v>
      </c>
      <c r="N1375">
        <f t="shared" si="392"/>
        <v>82.731770717237993</v>
      </c>
      <c r="O1375">
        <f t="shared" si="393"/>
        <v>56.602336694990512</v>
      </c>
      <c r="P1375" s="3">
        <f t="shared" si="394"/>
        <v>56.602336694990512</v>
      </c>
      <c r="Q1375" s="3">
        <f t="shared" si="395"/>
        <v>-97.268229282762007</v>
      </c>
      <c r="R1375">
        <f t="shared" si="396"/>
        <v>82.731770717237993</v>
      </c>
      <c r="S1375">
        <f t="shared" si="397"/>
        <v>0.15574412802998089</v>
      </c>
      <c r="T1375">
        <f t="shared" si="380"/>
        <v>56.602336694990512</v>
      </c>
    </row>
    <row r="1376" spans="1:20" x14ac:dyDescent="0.25">
      <c r="A1376">
        <f t="shared" si="381"/>
        <v>982.28777994175869</v>
      </c>
      <c r="B1376">
        <f t="shared" si="398"/>
        <v>156.33595571649482</v>
      </c>
      <c r="C1376" t="str">
        <f t="shared" si="382"/>
        <v>-85.5403204720997-668.187768442553i</v>
      </c>
      <c r="D1376" t="str">
        <f t="shared" si="383"/>
        <v>3.4781248394099-101.803907335696i</v>
      </c>
      <c r="E1376" t="str">
        <f t="shared" si="384"/>
        <v>162.204829606203-1.44372276165666i</v>
      </c>
      <c r="F1376" t="str">
        <f t="shared" si="385"/>
        <v>2.90990988403376-955.3602591261i</v>
      </c>
      <c r="G1376" t="str">
        <f t="shared" si="386"/>
        <v>0.99999999110758-0.0000942996260358569i</v>
      </c>
      <c r="H1376" t="str">
        <f t="shared" si="387"/>
        <v>15.1597007254326+2.30601151474233i</v>
      </c>
      <c r="I1376" t="str">
        <f t="shared" si="388"/>
        <v>15.2145668634362-98.0115544006781i</v>
      </c>
      <c r="K1376" t="str">
        <f t="shared" si="389"/>
        <v>0.322362713421584-0.0495704334389674i</v>
      </c>
      <c r="L1376" t="str">
        <f t="shared" si="390"/>
        <v>0.000416666666666667-3.00836761146718i</v>
      </c>
      <c r="M1376" t="str">
        <f t="shared" si="391"/>
        <v>0.005-7.48552646853305i</v>
      </c>
      <c r="N1376">
        <f t="shared" si="392"/>
        <v>82.70476716656664</v>
      </c>
      <c r="O1376">
        <f t="shared" si="393"/>
        <v>56.568568739326928</v>
      </c>
      <c r="P1376" s="3">
        <f t="shared" si="394"/>
        <v>56.568568739326928</v>
      </c>
      <c r="Q1376" s="3">
        <f t="shared" si="395"/>
        <v>-97.29523283343336</v>
      </c>
      <c r="R1376">
        <f t="shared" si="396"/>
        <v>82.70476716656664</v>
      </c>
      <c r="S1376">
        <f t="shared" si="397"/>
        <v>0.15633595571649483</v>
      </c>
      <c r="T1376">
        <f t="shared" si="380"/>
        <v>56.568568739326928</v>
      </c>
    </row>
    <row r="1377" spans="1:20" x14ac:dyDescent="0.25">
      <c r="A1377">
        <f t="shared" si="381"/>
        <v>986.02047350553744</v>
      </c>
      <c r="B1377">
        <f t="shared" si="398"/>
        <v>156.93003234821751</v>
      </c>
      <c r="C1377" t="str">
        <f t="shared" si="382"/>
        <v>-85.5231505866689-665.554268345341i</v>
      </c>
      <c r="D1377" t="str">
        <f t="shared" si="383"/>
        <v>3.4781248381871-101.418522640418i</v>
      </c>
      <c r="E1377" t="str">
        <f t="shared" si="384"/>
        <v>162.202868056577-1.44888151566687i</v>
      </c>
      <c r="F1377" t="str">
        <f t="shared" si="385"/>
        <v>2.90990988383674-951.743635401005i</v>
      </c>
      <c r="G1377" t="str">
        <f t="shared" si="386"/>
        <v>0.99999999103987-0.0000946579646083839i</v>
      </c>
      <c r="H1377" t="str">
        <f t="shared" si="387"/>
        <v>15.1597630778658+2.31477863633987i</v>
      </c>
      <c r="I1377" t="str">
        <f t="shared" si="388"/>
        <v>15.214595689948-97.6405777082532i</v>
      </c>
      <c r="K1377" t="str">
        <f t="shared" si="389"/>
        <v>0.322305918203013-0.0497500174079472i</v>
      </c>
      <c r="L1377" t="str">
        <f t="shared" si="390"/>
        <v>0.000416666666666667-2.99697909092167i</v>
      </c>
      <c r="M1377" t="str">
        <f t="shared" si="391"/>
        <v>0.005-7.45718914976394i</v>
      </c>
      <c r="N1377">
        <f t="shared" si="392"/>
        <v>82.677667897493379</v>
      </c>
      <c r="O1377">
        <f t="shared" si="393"/>
        <v>56.53479468192841</v>
      </c>
      <c r="P1377" s="3">
        <f t="shared" si="394"/>
        <v>56.53479468192841</v>
      </c>
      <c r="Q1377" s="3">
        <f t="shared" si="395"/>
        <v>-97.322332102506621</v>
      </c>
      <c r="R1377">
        <f t="shared" si="396"/>
        <v>82.677667897493379</v>
      </c>
      <c r="S1377">
        <f t="shared" si="397"/>
        <v>0.15693003234821751</v>
      </c>
      <c r="T1377">
        <f t="shared" si="380"/>
        <v>56.53479468192841</v>
      </c>
    </row>
    <row r="1378" spans="1:20" x14ac:dyDescent="0.25">
      <c r="A1378">
        <f t="shared" si="381"/>
        <v>989.76735130485849</v>
      </c>
      <c r="B1378">
        <f t="shared" si="398"/>
        <v>157.52636647114073</v>
      </c>
      <c r="C1378" t="str">
        <f t="shared" si="382"/>
        <v>-85.5058569226711-662.930384478012i</v>
      </c>
      <c r="D1378" t="str">
        <f t="shared" si="383"/>
        <v>3.47812483695498-101.034596884636i</v>
      </c>
      <c r="E1378" t="str">
        <f t="shared" si="384"/>
        <v>162.200892375005-1.4540562597103i</v>
      </c>
      <c r="F1378" t="str">
        <f t="shared" si="385"/>
        <v>2.9099098836382-948.140702827629i</v>
      </c>
      <c r="G1378" t="str">
        <f t="shared" si="386"/>
        <v>0.999999990971643-0.000095017664867413i</v>
      </c>
      <c r="H1378" t="str">
        <f t="shared" si="387"/>
        <v>15.1598259054428+2.32357912196821i</v>
      </c>
      <c r="I1378" t="str">
        <f t="shared" si="388"/>
        <v>15.2146247360662-97.2710056093796i</v>
      </c>
      <c r="K1378" t="str">
        <f t="shared" si="389"/>
        <v>0.322248710798271-0.0499301864290439i</v>
      </c>
      <c r="L1378" t="str">
        <f t="shared" si="390"/>
        <v>0.000416666666666667-2.98563368292655i</v>
      </c>
      <c r="M1378" t="str">
        <f t="shared" si="391"/>
        <v>0.005-7.42895910516429i</v>
      </c>
      <c r="N1378">
        <f t="shared" si="392"/>
        <v>82.650472622369932</v>
      </c>
      <c r="O1378">
        <f t="shared" si="393"/>
        <v>56.501014478915643</v>
      </c>
      <c r="P1378" s="3">
        <f t="shared" si="394"/>
        <v>56.501014478915643</v>
      </c>
      <c r="Q1378" s="3">
        <f t="shared" si="395"/>
        <v>-97.349527377630068</v>
      </c>
      <c r="R1378">
        <f t="shared" si="396"/>
        <v>82.650472622369932</v>
      </c>
      <c r="S1378">
        <f t="shared" si="397"/>
        <v>0.15752636647114074</v>
      </c>
      <c r="T1378">
        <f t="shared" si="380"/>
        <v>56.501014478915643</v>
      </c>
    </row>
    <row r="1379" spans="1:20" x14ac:dyDescent="0.25">
      <c r="A1379">
        <f t="shared" si="381"/>
        <v>993.52846723981691</v>
      </c>
      <c r="B1379">
        <f t="shared" si="398"/>
        <v>158.12496666373107</v>
      </c>
      <c r="C1379" t="str">
        <f t="shared" si="382"/>
        <v>-85.4884386397277-660.316079550109i</v>
      </c>
      <c r="D1379" t="str">
        <f t="shared" si="383"/>
        <v>3.47812483571348-100.652124545451i</v>
      </c>
      <c r="E1379" t="str">
        <f t="shared" si="384"/>
        <v>162.198902465679-1.45924701567022i</v>
      </c>
      <c r="F1379" t="str">
        <f t="shared" si="385"/>
        <v>2.90990988343816-944.551409576575i</v>
      </c>
      <c r="G1379" t="str">
        <f t="shared" si="386"/>
        <v>0.999999990902897-0.0000953787319873523i</v>
      </c>
      <c r="H1379" t="str">
        <f t="shared" si="387"/>
        <v>15.1598892117873+2.33241309897136i</v>
      </c>
      <c r="I1379" t="str">
        <f t="shared" si="388"/>
        <v>15.2146540034648-96.9028327876516i</v>
      </c>
      <c r="K1379" t="str">
        <f t="shared" si="389"/>
        <v>0.322191088367788-0.0501109416698048i</v>
      </c>
      <c r="L1379" t="str">
        <f t="shared" si="390"/>
        <v>0.000416666666666667-2.97433122427431i</v>
      </c>
      <c r="M1379" t="str">
        <f t="shared" si="391"/>
        <v>0.005-7.4008359286355i</v>
      </c>
      <c r="N1379">
        <f t="shared" si="392"/>
        <v>82.623181053273171</v>
      </c>
      <c r="O1379">
        <f t="shared" si="393"/>
        <v>56.467228086113437</v>
      </c>
      <c r="P1379" s="3">
        <f t="shared" si="394"/>
        <v>56.467228086113437</v>
      </c>
      <c r="Q1379" s="3">
        <f t="shared" si="395"/>
        <v>-97.376818946726829</v>
      </c>
      <c r="R1379">
        <f t="shared" si="396"/>
        <v>82.623181053273171</v>
      </c>
      <c r="S1379">
        <f t="shared" si="397"/>
        <v>0.15812496666373108</v>
      </c>
      <c r="T1379">
        <f t="shared" si="380"/>
        <v>56.467228086113437</v>
      </c>
    </row>
    <row r="1380" spans="1:20" x14ac:dyDescent="0.25">
      <c r="A1380">
        <f t="shared" si="381"/>
        <v>997.30387541532821</v>
      </c>
      <c r="B1380">
        <f t="shared" si="398"/>
        <v>158.72584153705324</v>
      </c>
      <c r="C1380" t="str">
        <f t="shared" si="382"/>
        <v>-85.4708948925232-657.711316413685i</v>
      </c>
      <c r="D1380" t="str">
        <f t="shared" si="383"/>
        <v>3.47812483446254-100.271100120868i</v>
      </c>
      <c r="E1380" t="str">
        <f t="shared" si="384"/>
        <v>162.196898232231-1.46445380511312i</v>
      </c>
      <c r="F1380" t="str">
        <f t="shared" si="385"/>
        <v>2.90990988323659-940.975704014658i</v>
      </c>
      <c r="G1380" t="str">
        <f t="shared" si="386"/>
        <v>0.999999990833628-0.0000957411711622723i</v>
      </c>
      <c r="H1380" t="str">
        <f t="shared" si="387"/>
        <v>15.1599530005505+2.34128069518363i</v>
      </c>
      <c r="I1380" t="str">
        <f t="shared" si="388"/>
        <v>15.2146834938303-96.5360539467922i</v>
      </c>
      <c r="K1380" t="str">
        <f t="shared" si="389"/>
        <v>0.322133048054701-0.0502922842912102i</v>
      </c>
      <c r="L1380" t="str">
        <f t="shared" si="390"/>
        <v>0.000416666666666667-2.96307155237529i</v>
      </c>
      <c r="M1380" t="str">
        <f t="shared" si="391"/>
        <v>0.005-7.37281921561613i</v>
      </c>
      <c r="N1380">
        <f t="shared" si="392"/>
        <v>82.595792902012732</v>
      </c>
      <c r="O1380">
        <f t="shared" si="393"/>
        <v>56.433435459048354</v>
      </c>
      <c r="P1380" s="3">
        <f t="shared" si="394"/>
        <v>56.433435459048354</v>
      </c>
      <c r="Q1380" s="3">
        <f t="shared" si="395"/>
        <v>-97.404207097987268</v>
      </c>
      <c r="R1380">
        <f t="shared" si="396"/>
        <v>82.595792902012732</v>
      </c>
      <c r="S1380">
        <f t="shared" si="397"/>
        <v>0.15872584153705324</v>
      </c>
      <c r="T1380">
        <f t="shared" si="380"/>
        <v>56.433435459048354</v>
      </c>
    </row>
    <row r="1381" spans="1:20" x14ac:dyDescent="0.25">
      <c r="A1381">
        <f t="shared" si="381"/>
        <v>1001.0936301419064</v>
      </c>
      <c r="B1381">
        <f t="shared" si="398"/>
        <v>159.32899973489404</v>
      </c>
      <c r="C1381" t="str">
        <f t="shared" si="382"/>
        <v>-85.4532248307974-655.116058062859i</v>
      </c>
      <c r="D1381" t="str">
        <f t="shared" si="383"/>
        <v>3.47812483320204-99.8915181297241i</v>
      </c>
      <c r="E1381" t="str">
        <f t="shared" si="384"/>
        <v>162.194879577731-1.46967664928427i</v>
      </c>
      <c r="F1381" t="str">
        <f t="shared" si="385"/>
        <v>2.90990988303348-937.413534704148i</v>
      </c>
      <c r="G1381" t="str">
        <f t="shared" si="386"/>
        <v>0.999999990763831-0.0000961049876059811i</v>
      </c>
      <c r="H1381" t="str">
        <f t="shared" si="387"/>
        <v>15.1600172754114+2.35018203893159i</v>
      </c>
      <c r="I1381" t="str">
        <f t="shared" si="388"/>
        <v>15.2147132088622-96.1706638105757i</v>
      </c>
      <c r="K1381" t="str">
        <f t="shared" si="389"/>
        <v>0.322074586984781-0.0504742154475417i</v>
      </c>
      <c r="L1381" t="str">
        <f t="shared" si="390"/>
        <v>0.000416666666666667-2.95185450525532i</v>
      </c>
      <c r="M1381" t="str">
        <f t="shared" si="391"/>
        <v>0.005-7.34490856307648i</v>
      </c>
      <c r="N1381">
        <f t="shared" si="392"/>
        <v>82.568307880138164</v>
      </c>
      <c r="O1381">
        <f t="shared" si="393"/>
        <v>56.399636552947641</v>
      </c>
      <c r="P1381" s="3">
        <f t="shared" si="394"/>
        <v>56.399636552947641</v>
      </c>
      <c r="Q1381" s="3">
        <f t="shared" si="395"/>
        <v>-97.431692119861836</v>
      </c>
      <c r="R1381">
        <f t="shared" si="396"/>
        <v>82.568307880138164</v>
      </c>
      <c r="S1381">
        <f t="shared" si="397"/>
        <v>0.15932899973489403</v>
      </c>
      <c r="T1381">
        <f t="shared" si="380"/>
        <v>56.399636552947641</v>
      </c>
    </row>
    <row r="1382" spans="1:20" x14ac:dyDescent="0.25">
      <c r="A1382">
        <f t="shared" si="381"/>
        <v>1004.8977859364456</v>
      </c>
      <c r="B1382">
        <f t="shared" si="398"/>
        <v>159.93444993388664</v>
      </c>
      <c r="C1382" t="str">
        <f t="shared" si="382"/>
        <v>-85.4354275993174-652.530267633289i</v>
      </c>
      <c r="D1382" t="str">
        <f t="shared" si="383"/>
        <v>3.47812483193197-99.5133731116045i</v>
      </c>
      <c r="E1382" t="str">
        <f t="shared" si="384"/>
        <v>162.192846404684-1.47491556910167i</v>
      </c>
      <c r="F1382" t="str">
        <f t="shared" si="385"/>
        <v>2.90990988282883-933.86485040205i</v>
      </c>
      <c r="G1382" t="str">
        <f t="shared" si="386"/>
        <v>0.999999990693503-0.0000964701865520993i</v>
      </c>
      <c r="H1382" t="str">
        <f t="shared" si="387"/>
        <v>15.1600820400773+2.35911725903605i</v>
      </c>
      <c r="I1382" t="str">
        <f t="shared" si="388"/>
        <v>15.2147431502729-95.8066571227564i</v>
      </c>
      <c r="K1382" t="str">
        <f t="shared" si="389"/>
        <v>0.32201570226636-0.0506567362862496i</v>
      </c>
      <c r="L1382" t="str">
        <f t="shared" si="390"/>
        <v>0.000416666666666667-2.94067992155341i</v>
      </c>
      <c r="M1382" t="str">
        <f t="shared" si="391"/>
        <v>0.005-7.31710356951229i</v>
      </c>
      <c r="N1382">
        <f t="shared" si="392"/>
        <v>82.540725698946986</v>
      </c>
      <c r="O1382">
        <f t="shared" si="393"/>
        <v>56.365831322736895</v>
      </c>
      <c r="P1382" s="3">
        <f t="shared" si="394"/>
        <v>56.365831322736895</v>
      </c>
      <c r="Q1382" s="3">
        <f t="shared" si="395"/>
        <v>-97.459274301053014</v>
      </c>
      <c r="R1382">
        <f t="shared" si="396"/>
        <v>82.540725698946986</v>
      </c>
      <c r="S1382">
        <f t="shared" si="397"/>
        <v>0.15993444993388664</v>
      </c>
      <c r="T1382">
        <f t="shared" si="380"/>
        <v>56.365831322736895</v>
      </c>
    </row>
    <row r="1383" spans="1:20" x14ac:dyDescent="0.25">
      <c r="A1383">
        <f t="shared" si="381"/>
        <v>1008.7163975230042</v>
      </c>
      <c r="B1383">
        <f t="shared" si="398"/>
        <v>160.54220084363541</v>
      </c>
      <c r="C1383" t="str">
        <f t="shared" si="382"/>
        <v>-85.4175023378703-649.953908401714i</v>
      </c>
      <c r="D1383" t="str">
        <f t="shared" si="383"/>
        <v>3.47812483065225-99.1366596267671i</v>
      </c>
      <c r="E1383" t="str">
        <f t="shared" si="384"/>
        <v>162.19079861503-1.4801705851524i</v>
      </c>
      <c r="F1383" t="str">
        <f t="shared" si="385"/>
        <v>2.90990988262264-930.329600059355i</v>
      </c>
      <c r="G1383" t="str">
        <f t="shared" si="386"/>
        <v>0.999999990622639-0.000096836773254135i</v>
      </c>
      <c r="H1383" t="str">
        <f t="shared" si="387"/>
        <v>15.1601472982837+2.36808648481397i</v>
      </c>
      <c r="I1383" t="str">
        <f t="shared" si="388"/>
        <v>15.2147733197883-95.4440286469889i</v>
      </c>
      <c r="K1383" t="str">
        <f t="shared" si="389"/>
        <v>0.32195639099026-0.0508398479478175i</v>
      </c>
      <c r="L1383" t="str">
        <f t="shared" si="390"/>
        <v>0.000416666666666667-2.92954764051944i</v>
      </c>
      <c r="M1383" t="str">
        <f t="shared" si="391"/>
        <v>0.005-7.28940383493952i</v>
      </c>
      <c r="N1383">
        <f t="shared" si="392"/>
        <v>82.513046069491864</v>
      </c>
      <c r="O1383">
        <f t="shared" si="393"/>
        <v>56.332019723038762</v>
      </c>
      <c r="P1383" s="3">
        <f t="shared" si="394"/>
        <v>56.332019723038762</v>
      </c>
      <c r="Q1383" s="3">
        <f t="shared" si="395"/>
        <v>-97.486953930508136</v>
      </c>
      <c r="R1383">
        <f t="shared" si="396"/>
        <v>82.513046069491864</v>
      </c>
      <c r="S1383">
        <f t="shared" si="397"/>
        <v>0.16054220084363541</v>
      </c>
      <c r="T1383">
        <f t="shared" si="380"/>
        <v>56.332019723038762</v>
      </c>
    </row>
    <row r="1384" spans="1:20" x14ac:dyDescent="0.25">
      <c r="A1384">
        <f t="shared" si="381"/>
        <v>1012.5495198335917</v>
      </c>
      <c r="B1384">
        <f t="shared" si="398"/>
        <v>161.15226120684125</v>
      </c>
      <c r="C1384" t="str">
        <f t="shared" si="382"/>
        <v>-85.3994481812383-647.386943785451i</v>
      </c>
      <c r="D1384" t="str">
        <f t="shared" si="383"/>
        <v>3.47812482936276-98.7613722560599i</v>
      </c>
      <c r="E1384" t="str">
        <f t="shared" si="384"/>
        <v>162.188736110141-1.48544171768632i</v>
      </c>
      <c r="F1384" t="str">
        <f t="shared" si="385"/>
        <v>2.90990988241487-926.80773282028i</v>
      </c>
      <c r="G1384" t="str">
        <f t="shared" si="386"/>
        <v>0.999999990551236-0.00009720475298556i</v>
      </c>
      <c r="H1384" t="str">
        <f t="shared" si="387"/>
        <v>15.1602130537946+2.3770898460804i</v>
      </c>
      <c r="I1384" t="str">
        <f t="shared" si="388"/>
        <v>15.2148037191465-95.0827731667513i</v>
      </c>
      <c r="K1384" t="str">
        <f t="shared" si="389"/>
        <v>0.321896650229731-0.0510235515656286i</v>
      </c>
      <c r="L1384" t="str">
        <f t="shared" si="390"/>
        <v>0.000416666666666667-2.9184575020118i</v>
      </c>
      <c r="M1384" t="str">
        <f t="shared" si="391"/>
        <v>0.005-7.26180896088819i</v>
      </c>
      <c r="N1384">
        <f t="shared" si="392"/>
        <v>82.485268702588868</v>
      </c>
      <c r="O1384">
        <f t="shared" si="393"/>
        <v>56.298201708170836</v>
      </c>
      <c r="P1384" s="3">
        <f t="shared" si="394"/>
        <v>56.298201708170836</v>
      </c>
      <c r="Q1384" s="3">
        <f t="shared" si="395"/>
        <v>-97.514731297411132</v>
      </c>
      <c r="R1384">
        <f t="shared" si="396"/>
        <v>82.485268702588868</v>
      </c>
      <c r="S1384">
        <f t="shared" si="397"/>
        <v>0.16115226120684126</v>
      </c>
      <c r="T1384">
        <f t="shared" si="380"/>
        <v>56.298201708170836</v>
      </c>
    </row>
    <row r="1385" spans="1:20" x14ac:dyDescent="0.25">
      <c r="A1385">
        <f t="shared" si="381"/>
        <v>1016.3972080089594</v>
      </c>
      <c r="B1385">
        <f t="shared" si="398"/>
        <v>161.76463979942724</v>
      </c>
      <c r="C1385" t="str">
        <f t="shared" si="382"/>
        <v>-85.381264259189-644.829337341937i</v>
      </c>
      <c r="D1385" t="str">
        <f t="shared" si="383"/>
        <v>3.47812482806345-98.3875056008492i</v>
      </c>
      <c r="E1385" t="str">
        <f t="shared" si="384"/>
        <v>162.186658790818-1.49072898661123i</v>
      </c>
      <c r="F1385" t="str">
        <f t="shared" si="385"/>
        <v>2.9099098822055-923.299198021594i</v>
      </c>
      <c r="G1385" t="str">
        <f t="shared" si="386"/>
        <v>0.999999990479289-0.000097574131039885i</v>
      </c>
      <c r="H1385" t="str">
        <f t="shared" si="387"/>
        <v>15.1602793104029+2.38612747315056i</v>
      </c>
      <c r="I1385" t="str">
        <f t="shared" si="388"/>
        <v>15.2148343500998-94.7228854852771i</v>
      </c>
      <c r="K1385" t="str">
        <f t="shared" si="389"/>
        <v>0.32183647704037-0.051207848265828i</v>
      </c>
      <c r="L1385" t="str">
        <f t="shared" si="390"/>
        <v>0.000416666666666667-2.90740934649511i</v>
      </c>
      <c r="M1385" t="str">
        <f t="shared" si="391"/>
        <v>0.005-7.23431855039669i</v>
      </c>
      <c r="N1385">
        <f t="shared" si="392"/>
        <v>82.457393308824933</v>
      </c>
      <c r="O1385">
        <f t="shared" si="393"/>
        <v>56.264377232144284</v>
      </c>
      <c r="P1385" s="3">
        <f t="shared" si="394"/>
        <v>56.264377232144284</v>
      </c>
      <c r="Q1385" s="3">
        <f t="shared" si="395"/>
        <v>-97.542606691175067</v>
      </c>
      <c r="R1385">
        <f t="shared" si="396"/>
        <v>82.457393308824933</v>
      </c>
      <c r="S1385">
        <f t="shared" si="397"/>
        <v>0.16176463979942723</v>
      </c>
      <c r="T1385">
        <f t="shared" si="380"/>
        <v>56.264377232144284</v>
      </c>
    </row>
    <row r="1386" spans="1:20" x14ac:dyDescent="0.25">
      <c r="A1386">
        <f t="shared" si="381"/>
        <v>1020.2595173993934</v>
      </c>
      <c r="B1386">
        <f t="shared" si="398"/>
        <v>162.37934543066507</v>
      </c>
      <c r="C1386" t="str">
        <f t="shared" si="382"/>
        <v>-85.3629496964557-642.281052768261i</v>
      </c>
      <c r="D1386" t="str">
        <f t="shared" si="383"/>
        <v>3.47812482675426-98.0150542829383i</v>
      </c>
      <c r="E1386" t="str">
        <f t="shared" si="384"/>
        <v>162.184566557294-1.49603241148787i</v>
      </c>
      <c r="F1386" t="str">
        <f t="shared" si="385"/>
        <v>2.90990988199455-919.803945191851i</v>
      </c>
      <c r="G1386" t="str">
        <f t="shared" si="386"/>
        <v>0.999999990406794-0.0000979449127307361i</v>
      </c>
      <c r="H1386" t="str">
        <f t="shared" si="387"/>
        <v>15.1603460719304+2.39519949684167i</v>
      </c>
      <c r="I1386" t="str">
        <f t="shared" si="388"/>
        <v>15.2148652144134-94.3643604254749i</v>
      </c>
      <c r="K1386" t="str">
        <f t="shared" si="389"/>
        <v>0.32177586846006-0.0513927391671834i</v>
      </c>
      <c r="L1386" t="str">
        <f t="shared" si="390"/>
        <v>0.000416666666666667-2.89640301503797i</v>
      </c>
      <c r="M1386" t="str">
        <f t="shared" si="391"/>
        <v>0.005-7.20693220800621i</v>
      </c>
      <c r="N1386">
        <f t="shared" si="392"/>
        <v>82.429419598566383</v>
      </c>
      <c r="O1386">
        <f t="shared" si="393"/>
        <v>56.230546248662108</v>
      </c>
      <c r="P1386" s="3">
        <f t="shared" si="394"/>
        <v>56.230546248662108</v>
      </c>
      <c r="Q1386" s="3">
        <f t="shared" si="395"/>
        <v>-97.570580401433617</v>
      </c>
      <c r="R1386">
        <f t="shared" si="396"/>
        <v>82.429419598566383</v>
      </c>
      <c r="S1386">
        <f t="shared" si="397"/>
        <v>0.16237934543066507</v>
      </c>
      <c r="T1386">
        <f t="shared" si="380"/>
        <v>56.230546248662108</v>
      </c>
    </row>
    <row r="1387" spans="1:20" x14ac:dyDescent="0.25">
      <c r="A1387">
        <f t="shared" si="381"/>
        <v>1024.136503565511</v>
      </c>
      <c r="B1387">
        <f t="shared" si="398"/>
        <v>162.99638694330159</v>
      </c>
      <c r="C1387" t="str">
        <f t="shared" si="382"/>
        <v>-85.3445036127193-639.742053900644i</v>
      </c>
      <c r="D1387" t="str">
        <f t="shared" si="383"/>
        <v>3.47812482543508-97.6440129444886i</v>
      </c>
      <c r="E1387" t="str">
        <f t="shared" si="384"/>
        <v>162.182459309226-1.50135201152457i</v>
      </c>
      <c r="F1387" t="str">
        <f t="shared" si="385"/>
        <v>2.90990988178199-916.321924050655i</v>
      </c>
      <c r="G1387" t="str">
        <f t="shared" si="386"/>
        <v>0.999999990333747-0.0000983171033919311i</v>
      </c>
      <c r="H1387" t="str">
        <f t="shared" si="387"/>
        <v>15.1604133422279+2.40430604847507i</v>
      </c>
      <c r="I1387" t="str">
        <f t="shared" si="388"/>
        <v>15.2148963138661-94.0071928298525i</v>
      </c>
      <c r="K1387" t="str">
        <f t="shared" si="389"/>
        <v>0.321714821508895-0.0515782253809464i</v>
      </c>
      <c r="L1387" t="str">
        <f t="shared" si="390"/>
        <v>0.000416666666666667-2.88543834931059i</v>
      </c>
      <c r="M1387" t="str">
        <f t="shared" si="391"/>
        <v>0.005-7.17964953975519i</v>
      </c>
      <c r="N1387">
        <f t="shared" si="392"/>
        <v>82.401347281966594</v>
      </c>
      <c r="O1387">
        <f t="shared" si="393"/>
        <v>56.196708711116905</v>
      </c>
      <c r="P1387" s="3">
        <f t="shared" si="394"/>
        <v>56.196708711116905</v>
      </c>
      <c r="Q1387" s="3">
        <f t="shared" si="395"/>
        <v>-97.598652718033406</v>
      </c>
      <c r="R1387">
        <f t="shared" si="396"/>
        <v>82.401347281966594</v>
      </c>
      <c r="S1387">
        <f t="shared" si="397"/>
        <v>0.1629963869433016</v>
      </c>
      <c r="T1387">
        <f t="shared" si="380"/>
        <v>56.196708711116905</v>
      </c>
    </row>
    <row r="1388" spans="1:20" x14ac:dyDescent="0.25">
      <c r="A1388">
        <f t="shared" si="381"/>
        <v>1028.0282222790602</v>
      </c>
      <c r="B1388">
        <f t="shared" si="398"/>
        <v>163.61577321368614</v>
      </c>
      <c r="C1388" t="str">
        <f t="shared" si="382"/>
        <v>-85.3259251225972-637.212304714019i</v>
      </c>
      <c r="D1388" t="str">
        <f t="shared" si="383"/>
        <v>3.47812482410586-97.2743762479468i</v>
      </c>
      <c r="E1388" t="str">
        <f t="shared" si="384"/>
        <v>162.180336945697-1.50668780557225i</v>
      </c>
      <c r="F1388" t="str">
        <f t="shared" si="385"/>
        <v>2.90990988156781-912.853084507968i</v>
      </c>
      <c r="G1388" t="str">
        <f t="shared" si="386"/>
        <v>0.999999990260144-0.0000986907083775565i</v>
      </c>
      <c r="H1388" t="str">
        <f t="shared" si="387"/>
        <v>15.160481125176+2.4134472598781i</v>
      </c>
      <c r="I1388" t="str">
        <f t="shared" si="388"/>
        <v>15.2149276502503-93.6513775604492i</v>
      </c>
      <c r="K1388" t="str">
        <f t="shared" si="389"/>
        <v>0.321653333189117-0.0517643080107106i</v>
      </c>
      <c r="L1388" t="str">
        <f t="shared" si="390"/>
        <v>0.000416666666666667-2.87451519158257i</v>
      </c>
      <c r="M1388" t="str">
        <f t="shared" si="391"/>
        <v>0.005-7.15247015317312i</v>
      </c>
      <c r="N1388">
        <f t="shared" si="392"/>
        <v>82.373176068974487</v>
      </c>
      <c r="O1388">
        <f t="shared" si="393"/>
        <v>56.162864572589733</v>
      </c>
      <c r="P1388" s="3">
        <f t="shared" si="394"/>
        <v>56.162864572589733</v>
      </c>
      <c r="Q1388" s="3">
        <f t="shared" si="395"/>
        <v>-97.626823931025513</v>
      </c>
      <c r="R1388">
        <f t="shared" si="396"/>
        <v>82.373176068974487</v>
      </c>
      <c r="S1388">
        <f t="shared" si="397"/>
        <v>0.16361577321368614</v>
      </c>
      <c r="T1388">
        <f t="shared" ref="T1388:T1451" si="399">P1388</f>
        <v>56.162864572589733</v>
      </c>
    </row>
    <row r="1389" spans="1:20" x14ac:dyDescent="0.25">
      <c r="A1389">
        <f t="shared" ref="A1389:A1452" si="400">2*PI()*B1389</f>
        <v>1031.9347295237205</v>
      </c>
      <c r="B1389">
        <f t="shared" si="398"/>
        <v>164.23751315189816</v>
      </c>
      <c r="C1389" t="str">
        <f t="shared" ref="C1389:C1452" si="401">IMPRODUCT(D1389,E1389,$C$40,,K1389,$C$41)</f>
        <v>-85.3072133356217-634.691769321529i</v>
      </c>
      <c r="D1389" t="str">
        <f t="shared" ref="D1389:D1452" si="402">IMDIV(IMPRODUCT($C$37,$C$38,COMPLEX(1,A1389/$C$38)),IMSUM(-1*A1389*A1389/$C$39,COMPLEX(0,1*A1389)))</f>
        <v>3.47812482276653-96.9061388759647i</v>
      </c>
      <c r="E1389" t="str">
        <f t="shared" ref="E1389:E1452" si="403">IMDIV(IMPRODUCT(IMSUM(F1389,G1389),$C$29,H1389),IMSUM(1,I1389))</f>
        <v>162.178199365214-1.51203981211822i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15.1605494246847+2.4226232633862i</v>
      </c>
      <c r="I1389" t="str">
        <f t="shared" ref="I1389:I1452" si="407">IMPRODUCT(F1389,$C$29,H1389,$C$31)</f>
        <v>15.214959225372-93.2969094987567i</v>
      </c>
      <c r="K1389" t="str">
        <f t="shared" ref="K1389:K1452" si="408">IF($C$26&lt;=0,IMDIV(1,IMSUM(IMDIV(1,L1389),1/$C$18)),IMDIV(1,IMSUM(IMDIV(1,L1389),1/$C$18,IMDIV(1,M1389))))</f>
        <v>0.321591400485041-0.0519509881522691i</v>
      </c>
      <c r="L1389" t="str">
        <f t="shared" ref="L1389:L1452" si="409">IMSUM($C$21/$C$22,IMDIV(1,COMPLEX(0,$C$20*$C$22*A1389)))</f>
        <v>0.000416666666666667-2.86363338472064i</v>
      </c>
      <c r="M1389" t="str">
        <f t="shared" ref="M1389:M1452" si="410">IMSUM($C$25/$C$26,IMDIV(1,COMPLEX(0,$C$24*$C$26*A1389)))</f>
        <v>0.005-7.12539365727546i</v>
      </c>
      <c r="N1389">
        <f t="shared" ref="N1389:N1452" si="411">ABS(R1389)</f>
        <v>82.344905669342921</v>
      </c>
      <c r="O1389">
        <f t="shared" ref="O1389:O1452" si="412">ABS(P1389)</f>
        <v>56.129013785847945</v>
      </c>
      <c r="P1389" s="3">
        <f t="shared" ref="P1389:P1452" si="413">20*LOG10(IMABS(C1389))</f>
        <v>56.129013785847945</v>
      </c>
      <c r="Q1389" s="3">
        <f t="shared" ref="Q1389:Q1452" si="414">IMARGUMENT(C1389)*180/PI()</f>
        <v>-97.655094330657079</v>
      </c>
      <c r="R1389">
        <f t="shared" ref="R1389:R1452" si="415">IF(Q1389&lt;0,Q1389+180,Q1389-180)</f>
        <v>82.344905669342921</v>
      </c>
      <c r="S1389">
        <f t="shared" ref="S1389:S1452" si="416">B1389/1000</f>
        <v>0.16423751315189816</v>
      </c>
      <c r="T1389">
        <f t="shared" si="399"/>
        <v>56.129013785847945</v>
      </c>
    </row>
    <row r="1390" spans="1:20" x14ac:dyDescent="0.25">
      <c r="A1390">
        <f t="shared" si="400"/>
        <v>1035.8560814959108</v>
      </c>
      <c r="B1390">
        <f t="shared" ref="B1390:B1453" si="417">B1389*(1+B$42)</f>
        <v>164.86161570187537</v>
      </c>
      <c r="C1390" t="str">
        <f t="shared" si="401"/>
        <v>-85.288367356225-632.180411974066i</v>
      </c>
      <c r="D1390" t="str">
        <f t="shared" si="402"/>
        <v>3.478124821417-96.5392955313241i</v>
      </c>
      <c r="E1390" t="str">
        <f t="shared" si="403"/>
        <v>162.176046465702-1.51740804928111i</v>
      </c>
      <c r="F1390" t="str">
        <f t="shared" si="404"/>
        <v>2.90990988113454-905.954750805343i</v>
      </c>
      <c r="G1390" t="str">
        <f t="shared" si="405"/>
        <v>0.999999990111252-0.0000994421828402487i</v>
      </c>
      <c r="H1390" t="str">
        <f t="shared" si="406"/>
        <v>15.1606182446939+2.43183419184487i</v>
      </c>
      <c r="I1390" t="str">
        <f t="shared" si="407"/>
        <v>15.214991041051-92.9437835456461i</v>
      </c>
      <c r="K1390" t="str">
        <f t="shared" si="408"/>
        <v>0.321529020362994-0.0521382668934707i</v>
      </c>
      <c r="L1390" t="str">
        <f t="shared" si="409"/>
        <v>0.000416666666666667-2.85279277218633i</v>
      </c>
      <c r="M1390" t="str">
        <f t="shared" si="410"/>
        <v>0.005-7.09841966255774i</v>
      </c>
      <c r="N1390">
        <f t="shared" si="411"/>
        <v>82.316535792637197</v>
      </c>
      <c r="O1390">
        <f t="shared" si="412"/>
        <v>56.095156303343465</v>
      </c>
      <c r="P1390" s="3">
        <f t="shared" si="413"/>
        <v>56.095156303343465</v>
      </c>
      <c r="Q1390" s="3">
        <f t="shared" si="414"/>
        <v>-97.683464207362803</v>
      </c>
      <c r="R1390">
        <f t="shared" si="415"/>
        <v>82.316535792637197</v>
      </c>
      <c r="S1390">
        <f t="shared" si="416"/>
        <v>0.16486161570187535</v>
      </c>
      <c r="T1390">
        <f t="shared" si="399"/>
        <v>56.095156303343465</v>
      </c>
    </row>
    <row r="1391" spans="1:20" x14ac:dyDescent="0.25">
      <c r="A1391">
        <f t="shared" si="400"/>
        <v>1039.7923346055952</v>
      </c>
      <c r="B1391">
        <f t="shared" si="417"/>
        <v>165.48808984154249</v>
      </c>
      <c r="C1391" t="str">
        <f t="shared" si="401"/>
        <v>-85.2693862837296-629.678197059823i</v>
      </c>
      <c r="D1391" t="str">
        <f t="shared" si="402"/>
        <v>3.47812482005717-96.1738409368598i</v>
      </c>
      <c r="E1391" t="str">
        <f t="shared" si="403"/>
        <v>162.173878144512-1.52279253480636i</v>
      </c>
      <c r="F1391" t="str">
        <f t="shared" si="404"/>
        <v>2.90990988091543-902.525157410552i</v>
      </c>
      <c r="G1391" t="str">
        <f t="shared" si="405"/>
        <v>0.999999990035955-0.0000998200631275255i</v>
      </c>
      <c r="H1391" t="str">
        <f t="shared" si="406"/>
        <v>15.1606875891735+2.44108017861171i</v>
      </c>
      <c r="I1391" t="str">
        <f t="shared" si="407"/>
        <v>15.215023099121-92.5919946212949i</v>
      </c>
      <c r="K1391" t="str">
        <f t="shared" si="408"/>
        <v>0.32146618977124-0.0523261453140733i</v>
      </c>
      <c r="L1391" t="str">
        <f t="shared" si="409"/>
        <v>0.000416666666666667-2.8419931980338i</v>
      </c>
      <c r="M1391" t="str">
        <f t="shared" si="410"/>
        <v>0.005-7.07154778098998i</v>
      </c>
      <c r="N1391">
        <f t="shared" si="411"/>
        <v>82.288066148243345</v>
      </c>
      <c r="O1391">
        <f t="shared" si="412"/>
        <v>56.061292077211291</v>
      </c>
      <c r="P1391" s="3">
        <f t="shared" si="413"/>
        <v>56.061292077211291</v>
      </c>
      <c r="Q1391" s="3">
        <f t="shared" si="414"/>
        <v>-97.711933851756655</v>
      </c>
      <c r="R1391">
        <f t="shared" si="415"/>
        <v>82.288066148243345</v>
      </c>
      <c r="S1391">
        <f t="shared" si="416"/>
        <v>0.16548808984154248</v>
      </c>
      <c r="T1391">
        <f t="shared" si="399"/>
        <v>56.061292077211291</v>
      </c>
    </row>
    <row r="1392" spans="1:20" x14ac:dyDescent="0.25">
      <c r="A1392">
        <f t="shared" si="400"/>
        <v>1043.7435454770964</v>
      </c>
      <c r="B1392">
        <f t="shared" si="417"/>
        <v>166.11694458294036</v>
      </c>
      <c r="C1392" t="str">
        <f t="shared" si="401"/>
        <v>-85.2502692123263-627.185089103809i</v>
      </c>
      <c r="D1392" t="str">
        <f t="shared" si="402"/>
        <v>3.47812481868701-95.8097698353858i</v>
      </c>
      <c r="E1392" t="str">
        <f t="shared" si="403"/>
        <v>162.171694298407-1.52819328605943i</v>
      </c>
      <c r="F1392" t="str">
        <f t="shared" si="404"/>
        <v>2.90990988069465-899.108547143156i</v>
      </c>
      <c r="G1392" t="str">
        <f t="shared" si="405"/>
        <v>0.999999989960084-0.000100199379359808i</v>
      </c>
      <c r="H1392" t="str">
        <f t="shared" si="406"/>
        <v>15.1607574621241+2.45036135755842i</v>
      </c>
      <c r="I1392" t="str">
        <f t="shared" si="407"/>
        <v>15.2150554014298-92.2415376651181i</v>
      </c>
      <c r="K1392" t="str">
        <f t="shared" si="408"/>
        <v>0.321402905639919-0.0525146244855983i</v>
      </c>
      <c r="L1392" t="str">
        <f t="shared" si="409"/>
        <v>0.000416666666666667-2.83123450690755i</v>
      </c>
      <c r="M1392" t="str">
        <f t="shared" si="410"/>
        <v>0.005-7.04477762601114i</v>
      </c>
      <c r="N1392">
        <f t="shared" si="411"/>
        <v>82.259496445377138</v>
      </c>
      <c r="O1392">
        <f t="shared" si="412"/>
        <v>56.027421059267439</v>
      </c>
      <c r="P1392" s="3">
        <f t="shared" si="413"/>
        <v>56.027421059267439</v>
      </c>
      <c r="Q1392" s="3">
        <f t="shared" si="414"/>
        <v>-97.740503554622862</v>
      </c>
      <c r="R1392">
        <f t="shared" si="415"/>
        <v>82.259496445377138</v>
      </c>
      <c r="S1392">
        <f t="shared" si="416"/>
        <v>0.16611694458294035</v>
      </c>
      <c r="T1392">
        <f t="shared" si="399"/>
        <v>56.027421059267439</v>
      </c>
    </row>
    <row r="1393" spans="1:20" x14ac:dyDescent="0.25">
      <c r="A1393">
        <f t="shared" si="400"/>
        <v>1047.7097709499094</v>
      </c>
      <c r="B1393">
        <f t="shared" si="417"/>
        <v>166.74818897235554</v>
      </c>
      <c r="C1393" t="str">
        <f t="shared" si="401"/>
        <v>-85.2310152310585-624.701052767405i</v>
      </c>
      <c r="D1393" t="str">
        <f t="shared" si="402"/>
        <v>3.47812481730642-95.4470769896167i</v>
      </c>
      <c r="E1393" t="str">
        <f t="shared" si="403"/>
        <v>162.16949482357-1.53361032002036i</v>
      </c>
      <c r="F1393" t="str">
        <f t="shared" si="404"/>
        <v>2.9099098804722-895.704870854064i</v>
      </c>
      <c r="G1393" t="str">
        <f t="shared" si="405"/>
        <v>0.999999989883636-0.000100580136993686i</v>
      </c>
      <c r="H1393" t="str">
        <f t="shared" si="406"/>
        <v>15.1608278675764+2.45967786307287i</v>
      </c>
      <c r="I1393" t="str">
        <f t="shared" si="407"/>
        <v>15.2150879498391-91.892407635687i</v>
      </c>
      <c r="K1393" t="str">
        <f t="shared" si="408"/>
        <v>0.321339164880977-0.0527037054711804i</v>
      </c>
      <c r="L1393" t="str">
        <f t="shared" si="409"/>
        <v>0.000416666666666667-2.8205165440402i</v>
      </c>
      <c r="M1393" t="str">
        <f t="shared" si="410"/>
        <v>0.005-7.01810881252353i</v>
      </c>
      <c r="N1393">
        <f t="shared" si="411"/>
        <v>82.230826393093125</v>
      </c>
      <c r="O1393">
        <f t="shared" si="412"/>
        <v>55.993543201007292</v>
      </c>
      <c r="P1393" s="3">
        <f t="shared" si="413"/>
        <v>55.993543201007292</v>
      </c>
      <c r="Q1393" s="3">
        <f t="shared" si="414"/>
        <v>-97.769173606906875</v>
      </c>
      <c r="R1393">
        <f t="shared" si="415"/>
        <v>82.230826393093125</v>
      </c>
      <c r="S1393">
        <f t="shared" si="416"/>
        <v>0.16674818897235555</v>
      </c>
      <c r="T1393">
        <f t="shared" si="399"/>
        <v>55.993543201007292</v>
      </c>
    </row>
    <row r="1394" spans="1:20" x14ac:dyDescent="0.25">
      <c r="A1394">
        <f t="shared" si="400"/>
        <v>1051.6910680795193</v>
      </c>
      <c r="B1394">
        <f t="shared" si="417"/>
        <v>167.3818320904505</v>
      </c>
      <c r="C1394" t="str">
        <f t="shared" si="401"/>
        <v>-85.2116234238119-622.226052847887i</v>
      </c>
      <c r="D1394" t="str">
        <f t="shared" si="402"/>
        <v>3.47812481591532-95.0857571820938i</v>
      </c>
      <c r="E1394" t="str">
        <f t="shared" si="403"/>
        <v>162.167279615596-1.53904365327925i</v>
      </c>
      <c r="F1394" t="str">
        <f t="shared" si="404"/>
        <v>2.90990988024805-892.314079580246i</v>
      </c>
      <c r="G1394" t="str">
        <f t="shared" si="405"/>
        <v>0.999999989806606-0.000100962341506485i</v>
      </c>
      <c r="H1394" t="str">
        <f t="shared" si="406"/>
        <v>15.1608988095922+2.46902983006115i</v>
      </c>
      <c r="I1394" t="str">
        <f t="shared" si="407"/>
        <v>15.2151207462248-91.5445995106635i</v>
      </c>
      <c r="K1394" t="str">
        <f t="shared" si="408"/>
        <v>0.321274964388099-0.0528933893254188i</v>
      </c>
      <c r="L1394" t="str">
        <f t="shared" si="409"/>
        <v>0.000416666666666667-2.80983915525025i</v>
      </c>
      <c r="M1394" t="str">
        <f t="shared" si="410"/>
        <v>0.005-6.99154095688736i</v>
      </c>
      <c r="N1394">
        <f t="shared" si="411"/>
        <v>82.202055700292973</v>
      </c>
      <c r="O1394">
        <f t="shared" si="412"/>
        <v>55.959658453603623</v>
      </c>
      <c r="P1394" s="3">
        <f t="shared" si="413"/>
        <v>55.959658453603623</v>
      </c>
      <c r="Q1394" s="3">
        <f t="shared" si="414"/>
        <v>-97.797944299707027</v>
      </c>
      <c r="R1394">
        <f t="shared" si="415"/>
        <v>82.202055700292973</v>
      </c>
      <c r="S1394">
        <f t="shared" si="416"/>
        <v>0.16738183209045049</v>
      </c>
      <c r="T1394">
        <f t="shared" si="399"/>
        <v>55.959658453603623</v>
      </c>
    </row>
    <row r="1395" spans="1:20" x14ac:dyDescent="0.25">
      <c r="A1395">
        <f t="shared" si="400"/>
        <v>1055.6874941382214</v>
      </c>
      <c r="B1395">
        <f t="shared" si="417"/>
        <v>168.01788305239421</v>
      </c>
      <c r="C1395" t="str">
        <f t="shared" si="401"/>
        <v>-85.1920928692978-619.760054277998i</v>
      </c>
      <c r="D1395" t="str">
        <f t="shared" si="402"/>
        <v>3.47812481451361-94.7258052151107i</v>
      </c>
      <c r="E1395" t="str">
        <f t="shared" si="403"/>
        <v>162.165048569496-1.54449330202959i</v>
      </c>
      <c r="F1395" t="str">
        <f t="shared" si="404"/>
        <v>2.9099098800222-888.936124544037i</v>
      </c>
      <c r="G1395" t="str">
        <f t="shared" si="405"/>
        <v>0.999999989728989-0.000101345998396343i</v>
      </c>
      <c r="H1395" t="str">
        <f t="shared" si="406"/>
        <v>15.1609702922642+2.47841739394962i</v>
      </c>
      <c r="I1395" t="str">
        <f t="shared" si="407"/>
        <v>15.2151537924777-91.198108286726i</v>
      </c>
      <c r="K1395" t="str">
        <f t="shared" si="408"/>
        <v>0.321210301036644-0.053083677094225i</v>
      </c>
      <c r="L1395" t="str">
        <f t="shared" si="409"/>
        <v>0.000416666666666667-2.79920218693987i</v>
      </c>
      <c r="M1395" t="str">
        <f t="shared" si="410"/>
        <v>0.005-6.9650736769151i</v>
      </c>
      <c r="N1395">
        <f t="shared" si="411"/>
        <v>82.173184075734966</v>
      </c>
      <c r="O1395">
        <f t="shared" si="412"/>
        <v>55.925766767905188</v>
      </c>
      <c r="P1395" s="3">
        <f t="shared" si="413"/>
        <v>55.925766767905188</v>
      </c>
      <c r="Q1395" s="3">
        <f t="shared" si="414"/>
        <v>-97.826815924265034</v>
      </c>
      <c r="R1395">
        <f t="shared" si="415"/>
        <v>82.173184075734966</v>
      </c>
      <c r="S1395">
        <f t="shared" si="416"/>
        <v>0.16801788305239421</v>
      </c>
      <c r="T1395">
        <f t="shared" si="399"/>
        <v>55.925766767905188</v>
      </c>
    </row>
    <row r="1396" spans="1:20" x14ac:dyDescent="0.25">
      <c r="A1396">
        <f t="shared" si="400"/>
        <v>1059.6991066159467</v>
      </c>
      <c r="B1396">
        <f t="shared" si="417"/>
        <v>168.65635100799332</v>
      </c>
      <c r="C1396" t="str">
        <f t="shared" si="401"/>
        <v>-85.1724226410339-617.303022125472i</v>
      </c>
      <c r="D1396" t="str">
        <f t="shared" si="402"/>
        <v>3.47812481310122-94.3672159106368i</v>
      </c>
      <c r="E1396" t="str">
        <f t="shared" si="403"/>
        <v>162.16280157969-1.54995928206253i</v>
      </c>
      <c r="F1396" t="str">
        <f t="shared" si="404"/>
        <v>2.9099098797946-885.570957152411i</v>
      </c>
      <c r="G1396" t="str">
        <f t="shared" si="405"/>
        <v>0.99999998965078-0.000101731113182293i</v>
      </c>
      <c r="H1396" t="str">
        <f t="shared" si="406"/>
        <v>15.1610423197165+2.4878406906869i</v>
      </c>
      <c r="I1396" t="str">
        <f t="shared" si="407"/>
        <v>15.2151870905018-90.852928979496i</v>
      </c>
      <c r="K1396" t="str">
        <f t="shared" si="408"/>
        <v>0.321145171683582-0.0532745698146699i</v>
      </c>
      <c r="L1396" t="str">
        <f t="shared" si="409"/>
        <v>0.000416666666666667-2.78860548609272i</v>
      </c>
      <c r="M1396" t="str">
        <f t="shared" si="410"/>
        <v>0.005-6.938706591866i</v>
      </c>
      <c r="N1396">
        <f t="shared" si="411"/>
        <v>82.144211228043432</v>
      </c>
      <c r="O1396">
        <f t="shared" si="412"/>
        <v>55.89186809443455</v>
      </c>
      <c r="P1396" s="3">
        <f t="shared" si="413"/>
        <v>55.89186809443455</v>
      </c>
      <c r="Q1396" s="3">
        <f t="shared" si="414"/>
        <v>-97.855788771956568</v>
      </c>
      <c r="R1396">
        <f t="shared" si="415"/>
        <v>82.144211228043432</v>
      </c>
      <c r="S1396">
        <f t="shared" si="416"/>
        <v>0.16865635100799331</v>
      </c>
      <c r="T1396">
        <f t="shared" si="399"/>
        <v>55.89186809443455</v>
      </c>
    </row>
    <row r="1397" spans="1:20" x14ac:dyDescent="0.25">
      <c r="A1397">
        <f t="shared" si="400"/>
        <v>1063.7259632210873</v>
      </c>
      <c r="B1397">
        <f t="shared" si="417"/>
        <v>169.29724514182371</v>
      </c>
      <c r="C1397" t="str">
        <f t="shared" si="401"/>
        <v>-85.1526118073381-614.854921592604i</v>
      </c>
      <c r="D1397" t="str">
        <f t="shared" si="402"/>
        <v>3.4781248116781-94.0099841102456i</v>
      </c>
      <c r="E1397" t="str">
        <f t="shared" si="403"/>
        <v>162.16053854001-1.55544160876184i</v>
      </c>
      <c r="F1397" t="str">
        <f t="shared" si="404"/>
        <v>2.90990987956529-882.218528996316i</v>
      </c>
      <c r="G1397" t="str">
        <f t="shared" si="405"/>
        <v>0.999999989571977-0.000102117691404338i</v>
      </c>
      <c r="H1397" t="str">
        <f t="shared" si="406"/>
        <v>15.1611148961046+2.4972998567461i</v>
      </c>
      <c r="I1397" t="str">
        <f t="shared" si="407"/>
        <v>15.215220642217-90.5090566234693i</v>
      </c>
      <c r="K1397" t="str">
        <f t="shared" si="408"/>
        <v>0.321079573167423-0.0534660685148292i</v>
      </c>
      <c r="L1397" t="str">
        <f t="shared" si="409"/>
        <v>0.000416666666666667-2.77804890027169i</v>
      </c>
      <c r="M1397" t="str">
        <f t="shared" si="410"/>
        <v>0.005-6.91243932244073i</v>
      </c>
      <c r="N1397">
        <f t="shared" si="411"/>
        <v>82.115136865717446</v>
      </c>
      <c r="O1397">
        <f t="shared" si="412"/>
        <v>55.857962383386649</v>
      </c>
      <c r="P1397" s="3">
        <f t="shared" si="413"/>
        <v>55.857962383386649</v>
      </c>
      <c r="Q1397" s="3">
        <f t="shared" si="414"/>
        <v>-97.884863134282554</v>
      </c>
      <c r="R1397">
        <f t="shared" si="415"/>
        <v>82.115136865717446</v>
      </c>
      <c r="S1397">
        <f t="shared" si="416"/>
        <v>0.1692972451418237</v>
      </c>
      <c r="T1397">
        <f t="shared" si="399"/>
        <v>55.857962383386649</v>
      </c>
    </row>
    <row r="1398" spans="1:20" x14ac:dyDescent="0.25">
      <c r="A1398">
        <f t="shared" si="400"/>
        <v>1067.7681218813275</v>
      </c>
      <c r="B1398">
        <f t="shared" si="417"/>
        <v>169.94057467336265</v>
      </c>
      <c r="C1398" t="str">
        <f t="shared" si="401"/>
        <v>-85.1326594313078-612.415718015781i</v>
      </c>
      <c r="D1398" t="str">
        <f t="shared" si="402"/>
        <v>3.47812481024414-93.6541046750371i</v>
      </c>
      <c r="E1398" t="str">
        <f t="shared" si="403"/>
        <v>162.158259343695-1.5609402970975i</v>
      </c>
      <c r="F1398" t="str">
        <f t="shared" si="404"/>
        <v>2.90990987933424-878.878791849942i</v>
      </c>
      <c r="G1398" t="str">
        <f t="shared" si="405"/>
        <v>0.999999989492573-0.000102505738623535i</v>
      </c>
      <c r="H1398" t="str">
        <f t="shared" si="406"/>
        <v>15.1611880256158+2.50679502912675i</v>
      </c>
      <c r="I1398" t="str">
        <f t="shared" si="407"/>
        <v>15.215254449557-90.1664862719411i</v>
      </c>
      <c r="K1398" t="str">
        <f t="shared" si="408"/>
        <v>0.321013502308159-0.0536581742136279i</v>
      </c>
      <c r="L1398" t="str">
        <f t="shared" si="409"/>
        <v>0.000416666666666667-2.76753227761675i</v>
      </c>
      <c r="M1398" t="str">
        <f t="shared" si="410"/>
        <v>0.005-6.88627149077576i</v>
      </c>
      <c r="N1398">
        <f t="shared" si="411"/>
        <v>82.08596069714072</v>
      </c>
      <c r="O1398">
        <f t="shared" si="412"/>
        <v>55.82404958462665</v>
      </c>
      <c r="P1398" s="3">
        <f t="shared" si="413"/>
        <v>55.82404958462665</v>
      </c>
      <c r="Q1398" s="3">
        <f t="shared" si="414"/>
        <v>-97.91403930285928</v>
      </c>
      <c r="R1398">
        <f t="shared" si="415"/>
        <v>82.08596069714072</v>
      </c>
      <c r="S1398">
        <f t="shared" si="416"/>
        <v>0.16994057467336265</v>
      </c>
      <c r="T1398">
        <f t="shared" si="399"/>
        <v>55.82404958462665</v>
      </c>
    </row>
    <row r="1399" spans="1:20" x14ac:dyDescent="0.25">
      <c r="A1399">
        <f t="shared" si="400"/>
        <v>1071.8256407444767</v>
      </c>
      <c r="B1399">
        <f t="shared" si="417"/>
        <v>170.58634885712144</v>
      </c>
      <c r="C1399" t="str">
        <f t="shared" si="401"/>
        <v>-85.112564570806-609.985376865037i</v>
      </c>
      <c r="D1399" t="str">
        <f t="shared" si="402"/>
        <v>3.47812480879925-93.2995724855663i</v>
      </c>
      <c r="E1399" t="str">
        <f t="shared" si="403"/>
        <v>162.155963883389-1.56645536161989i</v>
      </c>
      <c r="F1399" t="str">
        <f t="shared" si="404"/>
        <v>2.90990987910142-875.551697670049i</v>
      </c>
      <c r="G1399" t="str">
        <f t="shared" si="405"/>
        <v>0.999999989412565-0.000102895260422073i</v>
      </c>
      <c r="H1399" t="str">
        <f t="shared" si="406"/>
        <v>15.1612617124693+2.51632634535698i</v>
      </c>
      <c r="I1399" t="str">
        <f t="shared" si="407"/>
        <v>15.2152885144706-89.8252129969366i</v>
      </c>
      <c r="K1399" t="str">
        <f t="shared" si="408"/>
        <v>0.320946955907194-0.0538508879206815i</v>
      </c>
      <c r="L1399" t="str">
        <f t="shared" si="409"/>
        <v>0.000416666666666667-2.75705546684274i</v>
      </c>
      <c r="M1399" t="str">
        <f t="shared" si="410"/>
        <v>0.005-6.86020272043811i</v>
      </c>
      <c r="N1399">
        <f t="shared" si="411"/>
        <v>82.056682430591124</v>
      </c>
      <c r="O1399">
        <f t="shared" si="412"/>
        <v>55.790129647688204</v>
      </c>
      <c r="P1399" s="3">
        <f t="shared" si="413"/>
        <v>55.790129647688204</v>
      </c>
      <c r="Q1399" s="3">
        <f t="shared" si="414"/>
        <v>-97.943317569408876</v>
      </c>
      <c r="R1399">
        <f t="shared" si="415"/>
        <v>82.056682430591124</v>
      </c>
      <c r="S1399">
        <f t="shared" si="416"/>
        <v>0.17058634885712143</v>
      </c>
      <c r="T1399">
        <f t="shared" si="399"/>
        <v>55.790129647688204</v>
      </c>
    </row>
    <row r="1400" spans="1:20" x14ac:dyDescent="0.25">
      <c r="A1400">
        <f t="shared" si="400"/>
        <v>1075.8985781793056</v>
      </c>
      <c r="B1400">
        <f t="shared" si="417"/>
        <v>171.23457698277849</v>
      </c>
      <c r="C1400" t="str">
        <f t="shared" si="401"/>
        <v>-85.0923262784494-607.563863743634i</v>
      </c>
      <c r="D1400" t="str">
        <f t="shared" si="402"/>
        <v>3.47812480734336-92.9463824417686i</v>
      </c>
      <c r="E1400" t="str">
        <f t="shared" si="403"/>
        <v>162.153652051144-1.57198681645371i</v>
      </c>
      <c r="F1400" t="str">
        <f t="shared" si="404"/>
        <v>2.90990987886682-872.237198595271i</v>
      </c>
      <c r="G1400" t="str">
        <f t="shared" si="405"/>
        <v>0.999999989331948-0.00010328626240335i</v>
      </c>
      <c r="H1400" t="str">
        <f t="shared" si="406"/>
        <v>15.1613359609168+2.52589394349558i</v>
      </c>
      <c r="I1400" t="str">
        <f t="shared" si="407"/>
        <v>15.2153228389212-89.4852318891418i</v>
      </c>
      <c r="K1400" t="str">
        <f t="shared" si="408"/>
        <v>0.320879930747286-0.0540442106361377i</v>
      </c>
      <c r="L1400" t="str">
        <f t="shared" si="409"/>
        <v>0.000416666666666667-2.74661831723724i</v>
      </c>
      <c r="M1400" t="str">
        <f t="shared" si="410"/>
        <v>0.005-6.8342326364197i</v>
      </c>
      <c r="N1400">
        <f t="shared" si="411"/>
        <v>82.027301774250446</v>
      </c>
      <c r="O1400">
        <f t="shared" si="412"/>
        <v>55.756202521771939</v>
      </c>
      <c r="P1400" s="3">
        <f t="shared" si="413"/>
        <v>55.756202521771939</v>
      </c>
      <c r="Q1400" s="3">
        <f t="shared" si="414"/>
        <v>-97.972698225749554</v>
      </c>
      <c r="R1400">
        <f t="shared" si="415"/>
        <v>82.027301774250446</v>
      </c>
      <c r="S1400">
        <f t="shared" si="416"/>
        <v>0.1712345769827785</v>
      </c>
      <c r="T1400">
        <f t="shared" si="399"/>
        <v>55.756202521771939</v>
      </c>
    </row>
    <row r="1401" spans="1:20" x14ac:dyDescent="0.25">
      <c r="A1401">
        <f t="shared" si="400"/>
        <v>1079.9869927763868</v>
      </c>
      <c r="B1401">
        <f t="shared" si="417"/>
        <v>171.88526837531305</v>
      </c>
      <c r="C1401" t="str">
        <f t="shared" si="401"/>
        <v>-85.0719436015954-605.151144387596i</v>
      </c>
      <c r="D1401" t="str">
        <f t="shared" si="402"/>
        <v>3.47812480587639-92.5945294628869i</v>
      </c>
      <c r="E1401" t="str">
        <f t="shared" si="403"/>
        <v>162.151323738415-1.57753467529253i</v>
      </c>
      <c r="F1401" t="str">
        <f t="shared" si="404"/>
        <v>2.90990987863045-868.935246945428i</v>
      </c>
      <c r="G1401" t="str">
        <f t="shared" si="405"/>
        <v>0.999999989250717-0.000103678750192061i</v>
      </c>
      <c r="H1401" t="str">
        <f t="shared" si="406"/>
        <v>15.1614107752421+2.53549796213411i</v>
      </c>
      <c r="I1401" t="str">
        <f t="shared" si="407"/>
        <v>15.2153574248873-89.1465380578288i</v>
      </c>
      <c r="K1401" t="str">
        <f t="shared" si="408"/>
        <v>0.320812423592478-0.0542381433505152i</v>
      </c>
      <c r="L1401" t="str">
        <f t="shared" si="409"/>
        <v>0.000416666666666667-2.73622067865834i</v>
      </c>
      <c r="M1401" t="str">
        <f t="shared" si="410"/>
        <v>0.005-6.8083608651322i</v>
      </c>
      <c r="N1401">
        <f t="shared" si="411"/>
        <v>81.997818436214018</v>
      </c>
      <c r="O1401">
        <f t="shared" si="412"/>
        <v>55.722268155743308</v>
      </c>
      <c r="P1401" s="3">
        <f t="shared" si="413"/>
        <v>55.722268155743308</v>
      </c>
      <c r="Q1401" s="3">
        <f t="shared" si="414"/>
        <v>-98.002181563785982</v>
      </c>
      <c r="R1401">
        <f t="shared" si="415"/>
        <v>81.997818436214018</v>
      </c>
      <c r="S1401">
        <f t="shared" si="416"/>
        <v>0.17188526837531304</v>
      </c>
      <c r="T1401">
        <f t="shared" si="399"/>
        <v>55.722268155743308</v>
      </c>
    </row>
    <row r="1402" spans="1:20" x14ac:dyDescent="0.25">
      <c r="A1402">
        <f t="shared" si="400"/>
        <v>1084.0909433489371</v>
      </c>
      <c r="B1402">
        <f t="shared" si="417"/>
        <v>172.53843239513924</v>
      </c>
      <c r="C1402" t="str">
        <f t="shared" si="401"/>
        <v>-85.0514155823287-602.747184665282i</v>
      </c>
      <c r="D1402" t="str">
        <f t="shared" si="402"/>
        <v>3.47812480439825-92.2440084873977i</v>
      </c>
      <c r="E1402" t="str">
        <f t="shared" si="403"/>
        <v>162.14897883606-1.5830989513929i</v>
      </c>
      <c r="F1402" t="str">
        <f t="shared" si="404"/>
        <v>2.90990987839228-865.645795220833i</v>
      </c>
      <c r="G1402" t="str">
        <f t="shared" si="405"/>
        <v>0.999999989168867-0.000104072729434272i</v>
      </c>
      <c r="H1402" t="str">
        <f t="shared" si="406"/>
        <v>15.1614861597622+2.54513854039907i</v>
      </c>
      <c r="I1402" t="str">
        <f t="shared" si="407"/>
        <v>15.2153922743628-88.80912663079i</v>
      </c>
      <c r="K1402" t="str">
        <f t="shared" si="408"/>
        <v>0.32074443118804-0.0544326870445417i</v>
      </c>
      <c r="L1402" t="str">
        <f t="shared" si="409"/>
        <v>0.000416666666666667-2.72586240153252i</v>
      </c>
      <c r="M1402" t="str">
        <f t="shared" si="410"/>
        <v>0.005-6.78258703440152i</v>
      </c>
      <c r="N1402">
        <f t="shared" si="411"/>
        <v>81.968232124500659</v>
      </c>
      <c r="O1402">
        <f t="shared" si="412"/>
        <v>55.688326498130976</v>
      </c>
      <c r="P1402" s="3">
        <f t="shared" si="413"/>
        <v>55.688326498130976</v>
      </c>
      <c r="Q1402" s="3">
        <f t="shared" si="414"/>
        <v>-98.031767875499341</v>
      </c>
      <c r="R1402">
        <f t="shared" si="415"/>
        <v>81.968232124500659</v>
      </c>
      <c r="S1402">
        <f t="shared" si="416"/>
        <v>0.17253843239513925</v>
      </c>
      <c r="T1402">
        <f t="shared" si="399"/>
        <v>55.688326498130976</v>
      </c>
    </row>
    <row r="1403" spans="1:20" x14ac:dyDescent="0.25">
      <c r="A1403">
        <f t="shared" si="400"/>
        <v>1088.2104889336633</v>
      </c>
      <c r="B1403">
        <f t="shared" si="417"/>
        <v>173.19407843824078</v>
      </c>
      <c r="C1403" t="str">
        <f t="shared" si="401"/>
        <v>-85.030741257445-600.351950576941i</v>
      </c>
      <c r="D1403" t="str">
        <f t="shared" si="402"/>
        <v>3.47812480290887-91.8948144729395i</v>
      </c>
      <c r="E1403" t="str">
        <f t="shared" si="403"/>
        <v>162.146617234335-1.58867965756695i</v>
      </c>
      <c r="F1403" t="str">
        <f t="shared" si="404"/>
        <v>2.90990987815231-862.368796101626i</v>
      </c>
      <c r="G1403" t="str">
        <f t="shared" si="405"/>
        <v>0.999999989086394-0.000104468205797507i</v>
      </c>
      <c r="H1403" t="str">
        <f t="shared" si="406"/>
        <v>15.1615621188267+2.55481581795396i</v>
      </c>
      <c r="I1403" t="str">
        <f t="shared" si="407"/>
        <v>15.2154273893566-88.4729927542645i</v>
      </c>
      <c r="K1403" t="str">
        <f t="shared" si="408"/>
        <v>0.320675950260408-0.054627842688991i</v>
      </c>
      <c r="L1403" t="str">
        <f t="shared" si="409"/>
        <v>0.000416666666666667-2.71554333685247i</v>
      </c>
      <c r="M1403" t="str">
        <f t="shared" si="410"/>
        <v>0.005-6.75691077346235i</v>
      </c>
      <c r="N1403">
        <f t="shared" si="411"/>
        <v>81.938542547063079</v>
      </c>
      <c r="O1403">
        <f t="shared" si="412"/>
        <v>55.654377497124862</v>
      </c>
      <c r="P1403" s="3">
        <f t="shared" si="413"/>
        <v>55.654377497124862</v>
      </c>
      <c r="Q1403" s="3">
        <f t="shared" si="414"/>
        <v>-98.061457452936921</v>
      </c>
      <c r="R1403">
        <f t="shared" si="415"/>
        <v>81.938542547063079</v>
      </c>
      <c r="S1403">
        <f t="shared" si="416"/>
        <v>0.17319407843824078</v>
      </c>
      <c r="T1403">
        <f t="shared" si="399"/>
        <v>55.654377497124862</v>
      </c>
    </row>
    <row r="1404" spans="1:20" x14ac:dyDescent="0.25">
      <c r="A1404">
        <f t="shared" si="400"/>
        <v>1092.3456887916111</v>
      </c>
      <c r="B1404">
        <f t="shared" si="417"/>
        <v>173.8522159363061</v>
      </c>
      <c r="C1404" t="str">
        <f t="shared" si="401"/>
        <v>-85.0099196584398-597.965408254277i</v>
      </c>
      <c r="D1404" t="str">
        <f t="shared" si="402"/>
        <v>3.47812480140813-91.5469423962382i</v>
      </c>
      <c r="E1404" t="str">
        <f t="shared" si="403"/>
        <v>162.144238822897-1.59427680617783i</v>
      </c>
      <c r="F1404" t="str">
        <f t="shared" si="404"/>
        <v>2.90990987791048-859.104202447063i</v>
      </c>
      <c r="G1404" t="str">
        <f t="shared" si="405"/>
        <v>0.999999989003293-0.000104865184970823i</v>
      </c>
      <c r="H1404" t="str">
        <f t="shared" si="406"/>
        <v>15.1616386568186+2.56452993500144i</v>
      </c>
      <c r="I1404" t="str">
        <f t="shared" si="407"/>
        <v>15.2154627718926-88.1381315928687i</v>
      </c>
      <c r="K1404" t="str">
        <f t="shared" si="408"/>
        <v>0.320606977517118-0.0548236112445154i</v>
      </c>
      <c r="L1404" t="str">
        <f t="shared" si="409"/>
        <v>0.000416666666666667-2.70526333617501i</v>
      </c>
      <c r="M1404" t="str">
        <f t="shared" si="410"/>
        <v>0.005-6.73133171295312i</v>
      </c>
      <c r="N1404">
        <f t="shared" si="411"/>
        <v>81.908749411797842</v>
      </c>
      <c r="O1404">
        <f t="shared" si="412"/>
        <v>55.620421100574262</v>
      </c>
      <c r="P1404" s="3">
        <f t="shared" si="413"/>
        <v>55.620421100574262</v>
      </c>
      <c r="Q1404" s="3">
        <f t="shared" si="414"/>
        <v>-98.091250588202158</v>
      </c>
      <c r="R1404">
        <f t="shared" si="415"/>
        <v>81.908749411797842</v>
      </c>
      <c r="S1404">
        <f t="shared" si="416"/>
        <v>0.17385221593630609</v>
      </c>
      <c r="T1404">
        <f t="shared" si="399"/>
        <v>55.620421100574262</v>
      </c>
    </row>
    <row r="1405" spans="1:20" x14ac:dyDescent="0.25">
      <c r="A1405">
        <f t="shared" si="400"/>
        <v>1096.4966024090193</v>
      </c>
      <c r="B1405">
        <f t="shared" si="417"/>
        <v>174.51285435686407</v>
      </c>
      <c r="C1405" t="str">
        <f t="shared" si="401"/>
        <v>-84.9889498114941-595.58752396003i</v>
      </c>
      <c r="D1405" t="str">
        <f t="shared" si="402"/>
        <v>3.47812479989596-91.2003872530378i</v>
      </c>
      <c r="E1405" t="str">
        <f t="shared" si="403"/>
        <v>162.141843490801-1.59989040913208i</v>
      </c>
      <c r="F1405" t="str">
        <f t="shared" si="404"/>
        <v>2.90990987766682-855.851967294874i</v>
      </c>
      <c r="G1405" t="str">
        <f t="shared" si="405"/>
        <v>0.999999988919559-0.000105263672664898i</v>
      </c>
      <c r="H1405" t="str">
        <f t="shared" si="406"/>
        <v>15.1617157781544+2.57428103228548i</v>
      </c>
      <c r="I1405" t="str">
        <f t="shared" si="407"/>
        <v>15.2154984240106-87.8045383295294i</v>
      </c>
      <c r="K1405" t="str">
        <f t="shared" si="408"/>
        <v>0.320537509646747-0.0550199936614795i</v>
      </c>
      <c r="L1405" t="str">
        <f t="shared" si="409"/>
        <v>0.000416666666666667-2.69502225161886i</v>
      </c>
      <c r="M1405" t="str">
        <f t="shared" si="410"/>
        <v>0.005-6.70584948491044i</v>
      </c>
      <c r="N1405">
        <f t="shared" si="411"/>
        <v>81.878852426556094</v>
      </c>
      <c r="O1405">
        <f t="shared" si="412"/>
        <v>55.586457255986289</v>
      </c>
      <c r="P1405" s="3">
        <f t="shared" si="413"/>
        <v>55.586457255986289</v>
      </c>
      <c r="Q1405" s="3">
        <f t="shared" si="414"/>
        <v>-98.121147573443906</v>
      </c>
      <c r="R1405">
        <f t="shared" si="415"/>
        <v>81.878852426556094</v>
      </c>
      <c r="S1405">
        <f t="shared" si="416"/>
        <v>0.17451285435686406</v>
      </c>
      <c r="T1405">
        <f t="shared" si="399"/>
        <v>55.586457255986289</v>
      </c>
    </row>
    <row r="1406" spans="1:20" x14ac:dyDescent="0.25">
      <c r="A1406">
        <f t="shared" si="400"/>
        <v>1100.6632894981735</v>
      </c>
      <c r="B1406">
        <f t="shared" si="417"/>
        <v>175.17600320342015</v>
      </c>
      <c r="C1406" t="str">
        <f t="shared" si="401"/>
        <v>-84.9678307374706-593.218264087547i</v>
      </c>
      <c r="D1406" t="str">
        <f t="shared" si="402"/>
        <v>3.47812479837229-90.8551440580267i</v>
      </c>
      <c r="E1406" t="str">
        <f t="shared" si="403"/>
        <v>162.139431126501-1.60552047787506i</v>
      </c>
      <c r="F1406" t="str">
        <f t="shared" si="404"/>
        <v>2.90990987742132-852.612043860569i</v>
      </c>
      <c r="G1406" t="str">
        <f t="shared" si="405"/>
        <v>0.999999988835188-0.00010566367461211i</v>
      </c>
      <c r="H1406" t="str">
        <f t="shared" si="406"/>
        <v>15.1617934872845+2.58406925109353i</v>
      </c>
      <c r="I1406" t="str">
        <f t="shared" si="407"/>
        <v>15.2155343477659-87.4722081654132i</v>
      </c>
      <c r="K1406" t="str">
        <f t="shared" si="408"/>
        <v>0.320467543318854-0.0552169908797931i</v>
      </c>
      <c r="L1406" t="str">
        <f t="shared" si="409"/>
        <v>0.000416666666666667-2.68481993586258i</v>
      </c>
      <c r="M1406" t="str">
        <f t="shared" si="410"/>
        <v>0.005-6.68046372276394i</v>
      </c>
      <c r="N1406">
        <f t="shared" si="411"/>
        <v>81.848851299153225</v>
      </c>
      <c r="O1406">
        <f t="shared" si="412"/>
        <v>55.55248591052397</v>
      </c>
      <c r="P1406" s="3">
        <f t="shared" si="413"/>
        <v>55.55248591052397</v>
      </c>
      <c r="Q1406" s="3">
        <f t="shared" si="414"/>
        <v>-98.151148700846775</v>
      </c>
      <c r="R1406">
        <f t="shared" si="415"/>
        <v>81.848851299153225</v>
      </c>
      <c r="S1406">
        <f t="shared" si="416"/>
        <v>0.17517600320342014</v>
      </c>
      <c r="T1406">
        <f t="shared" si="399"/>
        <v>55.55248591052397</v>
      </c>
    </row>
    <row r="1407" spans="1:20" x14ac:dyDescent="0.25">
      <c r="A1407">
        <f t="shared" si="400"/>
        <v>1104.8458099982668</v>
      </c>
      <c r="B1407">
        <f t="shared" si="417"/>
        <v>175.84167201559316</v>
      </c>
      <c r="C1407" t="str">
        <f t="shared" si="401"/>
        <v>-84.9465614518869-590.857595160327i</v>
      </c>
      <c r="D1407" t="str">
        <f t="shared" si="402"/>
        <v>3.47812479683698-90.5112078447643i</v>
      </c>
      <c r="E1407" t="str">
        <f t="shared" si="403"/>
        <v>162.137001617842-1.61116702338309i</v>
      </c>
      <c r="F1407" t="str">
        <f t="shared" si="404"/>
        <v>2.90990987717392-849.38438553675i</v>
      </c>
      <c r="G1407" t="str">
        <f t="shared" si="405"/>
        <v>0.999999988750174-0.000106065196566619i</v>
      </c>
      <c r="H1407" t="str">
        <f t="shared" si="406"/>
        <v>15.1618717886929+2.59389473325863i</v>
      </c>
      <c r="I1407" t="str">
        <f t="shared" si="407"/>
        <v>15.2155705452291-87.1411363198533i</v>
      </c>
      <c r="K1407" t="str">
        <f t="shared" si="408"/>
        <v>0.320397075183924-0.0554146038287392i</v>
      </c>
      <c r="L1407" t="str">
        <f t="shared" si="409"/>
        <v>0.000416666666666667-2.67465624214244i</v>
      </c>
      <c r="M1407" t="str">
        <f t="shared" si="410"/>
        <v>0.005-6.65517406133091i</v>
      </c>
      <c r="N1407">
        <f t="shared" si="411"/>
        <v>81.818745737380539</v>
      </c>
      <c r="O1407">
        <f t="shared" si="412"/>
        <v>55.518507011004097</v>
      </c>
      <c r="P1407" s="3">
        <f t="shared" si="413"/>
        <v>55.518507011004097</v>
      </c>
      <c r="Q1407" s="3">
        <f t="shared" si="414"/>
        <v>-98.181254262619461</v>
      </c>
      <c r="R1407">
        <f t="shared" si="415"/>
        <v>81.818745737380539</v>
      </c>
      <c r="S1407">
        <f t="shared" si="416"/>
        <v>0.17584167201559317</v>
      </c>
      <c r="T1407">
        <f t="shared" si="399"/>
        <v>55.518507011004097</v>
      </c>
    </row>
    <row r="1408" spans="1:20" x14ac:dyDescent="0.25">
      <c r="A1408">
        <f t="shared" si="400"/>
        <v>1109.0442240762602</v>
      </c>
      <c r="B1408">
        <f t="shared" si="417"/>
        <v>176.50987036925241</v>
      </c>
      <c r="C1408" t="str">
        <f t="shared" si="401"/>
        <v>-84.9251409649159-588.505483831632i</v>
      </c>
      <c r="D1408" t="str">
        <f t="shared" si="402"/>
        <v>3.47812479529002-90.1685736656143i</v>
      </c>
      <c r="E1408" t="str">
        <f t="shared" si="403"/>
        <v>162.134554852066-1.61683005615772i</v>
      </c>
      <c r="F1408" t="str">
        <f t="shared" si="404"/>
        <v>2.90990987692466-846.168945892483i</v>
      </c>
      <c r="G1408" t="str">
        <f t="shared" si="405"/>
        <v>0.999999988664513-0.000106468244304452i</v>
      </c>
      <c r="H1408" t="str">
        <f t="shared" si="406"/>
        <v>15.1619506868983+2.60375762116168i</v>
      </c>
      <c r="I1408" t="str">
        <f t="shared" si="407"/>
        <v>15.2156070184874-86.8113180302893i</v>
      </c>
      <c r="K1408" t="str">
        <f t="shared" si="408"/>
        <v>0.320326101873299-0.0556128334268029i</v>
      </c>
      <c r="L1408" t="str">
        <f t="shared" si="409"/>
        <v>0.000416666666666667-2.66453102425029i</v>
      </c>
      <c r="M1408" t="str">
        <f t="shared" si="410"/>
        <v>0.005-6.62998013681103i</v>
      </c>
      <c r="N1408">
        <f t="shared" si="411"/>
        <v>81.788535449015313</v>
      </c>
      <c r="O1408">
        <f t="shared" si="412"/>
        <v>55.484520503895844</v>
      </c>
      <c r="P1408" s="3">
        <f t="shared" si="413"/>
        <v>55.484520503895844</v>
      </c>
      <c r="Q1408" s="3">
        <f t="shared" si="414"/>
        <v>-98.211464550984687</v>
      </c>
      <c r="R1408">
        <f t="shared" si="415"/>
        <v>81.788535449015313</v>
      </c>
      <c r="S1408">
        <f t="shared" si="416"/>
        <v>0.17650987036925242</v>
      </c>
      <c r="T1408">
        <f t="shared" si="399"/>
        <v>55.484520503895844</v>
      </c>
    </row>
    <row r="1409" spans="1:20" x14ac:dyDescent="0.25">
      <c r="A1409">
        <f t="shared" si="400"/>
        <v>1113.25859212775</v>
      </c>
      <c r="B1409">
        <f t="shared" si="417"/>
        <v>177.18060787665559</v>
      </c>
      <c r="C1409" t="str">
        <f t="shared" si="401"/>
        <v>-84.9035682813683-586.161896884032i</v>
      </c>
      <c r="D1409" t="str">
        <f t="shared" si="402"/>
        <v>3.47812479373127-89.827236591668i</v>
      </c>
      <c r="E1409" t="str">
        <f t="shared" si="403"/>
        <v>162.132090715807-1.62250958621972i</v>
      </c>
      <c r="F1409" t="str">
        <f t="shared" si="404"/>
        <v>2.9099098766735-842.965678672579i</v>
      </c>
      <c r="G1409" t="str">
        <f t="shared" si="405"/>
        <v>0.999999988578199-0.000106872823623584i</v>
      </c>
      <c r="H1409" t="str">
        <f t="shared" si="406"/>
        <v>15.1620301864538+2.61365805773353i</v>
      </c>
      <c r="I1409" t="str">
        <f t="shared" si="407"/>
        <v>15.2156437696432-86.4827485521906i</v>
      </c>
      <c r="K1409" t="str">
        <f t="shared" si="408"/>
        <v>0.32025461999913-0.0558116805814977i</v>
      </c>
      <c r="L1409" t="str">
        <f t="shared" si="409"/>
        <v>0.000416666666666667-2.65444413653147i</v>
      </c>
      <c r="M1409" t="str">
        <f t="shared" si="410"/>
        <v>0.005-6.60488158678125i</v>
      </c>
      <c r="N1409">
        <f t="shared" si="411"/>
        <v>81.758220141831828</v>
      </c>
      <c r="O1409">
        <f t="shared" si="412"/>
        <v>55.450526335318486</v>
      </c>
      <c r="P1409" s="3">
        <f t="shared" si="413"/>
        <v>55.450526335318486</v>
      </c>
      <c r="Q1409" s="3">
        <f t="shared" si="414"/>
        <v>-98.241779858168172</v>
      </c>
      <c r="R1409">
        <f t="shared" si="415"/>
        <v>81.758220141831828</v>
      </c>
      <c r="S1409">
        <f t="shared" si="416"/>
        <v>0.1771806078766556</v>
      </c>
      <c r="T1409">
        <f t="shared" si="399"/>
        <v>55.450526335318486</v>
      </c>
    </row>
    <row r="1410" spans="1:20" x14ac:dyDescent="0.25">
      <c r="A1410">
        <f t="shared" si="400"/>
        <v>1117.4889747778354</v>
      </c>
      <c r="B1410">
        <f t="shared" si="417"/>
        <v>177.85389418658687</v>
      </c>
      <c r="C1410" t="str">
        <f t="shared" si="401"/>
        <v>-84.8818424006815-583.826801229011i</v>
      </c>
      <c r="D1410" t="str">
        <f t="shared" si="402"/>
        <v>3.47812479216063-89.4871917126769i</v>
      </c>
      <c r="E1410" t="str">
        <f t="shared" si="403"/>
        <v>162.129609095091-1.62820562310167i</v>
      </c>
      <c r="F1410" t="str">
        <f t="shared" si="404"/>
        <v>2.9099098764204-839.774537796964i</v>
      </c>
      <c r="G1410" t="str">
        <f t="shared" si="405"/>
        <v>0.999999988491229-0.000107278940344023i</v>
      </c>
      <c r="H1410" t="str">
        <f t="shared" si="406"/>
        <v>15.1621102919472+2.6235961864572i</v>
      </c>
      <c r="I1410" t="str">
        <f t="shared" si="407"/>
        <v>15.2156808008151-86.1554231589918i</v>
      </c>
      <c r="K1410" t="str">
        <f t="shared" si="408"/>
        <v>0.320182626154315-0.0560111461891907i</v>
      </c>
      <c r="L1410" t="str">
        <f t="shared" si="409"/>
        <v>0.000416666666666667-2.64439543388272i</v>
      </c>
      <c r="M1410" t="str">
        <f t="shared" si="410"/>
        <v>0.005-6.5798780501905i</v>
      </c>
      <c r="N1410">
        <f t="shared" si="411"/>
        <v>81.727799523612717</v>
      </c>
      <c r="O1410">
        <f t="shared" si="412"/>
        <v>55.416524451039955</v>
      </c>
      <c r="P1410" s="3">
        <f t="shared" si="413"/>
        <v>55.416524451039955</v>
      </c>
      <c r="Q1410" s="3">
        <f t="shared" si="414"/>
        <v>-98.272200476387283</v>
      </c>
      <c r="R1410">
        <f t="shared" si="415"/>
        <v>81.727799523612717</v>
      </c>
      <c r="S1410">
        <f t="shared" si="416"/>
        <v>0.17785389418658687</v>
      </c>
      <c r="T1410">
        <f t="shared" si="399"/>
        <v>55.416524451039955</v>
      </c>
    </row>
    <row r="1411" spans="1:20" x14ac:dyDescent="0.25">
      <c r="A1411">
        <f t="shared" si="400"/>
        <v>1121.7354328819913</v>
      </c>
      <c r="B1411">
        <f t="shared" si="417"/>
        <v>178.52973898449591</v>
      </c>
      <c r="C1411" t="str">
        <f t="shared" si="401"/>
        <v>-84.859962316908-581.500163906528i</v>
      </c>
      <c r="D1411" t="str">
        <f t="shared" si="402"/>
        <v>3.47812479057807-89.1484341369824i</v>
      </c>
      <c r="E1411" t="str">
        <f t="shared" si="403"/>
        <v>162.127109875332-1.63391817584194i</v>
      </c>
      <c r="F1411" t="str">
        <f t="shared" si="404"/>
        <v>2.90990987616542-836.595477360016i</v>
      </c>
      <c r="G1411" t="str">
        <f t="shared" si="405"/>
        <v>0.999999988403596-0.000107686600307894i</v>
      </c>
      <c r="H1411" t="str">
        <f t="shared" si="406"/>
        <v>15.1621910080015+2.63357215137009i</v>
      </c>
      <c r="I1411" t="str">
        <f t="shared" si="407"/>
        <v>15.2157181141381-85.829337142026i</v>
      </c>
      <c r="K1411" t="str">
        <f t="shared" si="408"/>
        <v>0.320110116912441-0.056211231134925i</v>
      </c>
      <c r="L1411" t="str">
        <f t="shared" si="409"/>
        <v>0.000416666666666667-2.63438477175006i</v>
      </c>
      <c r="M1411" t="str">
        <f t="shared" si="410"/>
        <v>0.005-6.55496916735457i</v>
      </c>
      <c r="N1411">
        <f t="shared" si="411"/>
        <v>81.697273302159971</v>
      </c>
      <c r="O1411">
        <f t="shared" si="412"/>
        <v>55.382514796474652</v>
      </c>
      <c r="P1411" s="3">
        <f t="shared" si="413"/>
        <v>55.382514796474652</v>
      </c>
      <c r="Q1411" s="3">
        <f t="shared" si="414"/>
        <v>-98.302726697840029</v>
      </c>
      <c r="R1411">
        <f t="shared" si="415"/>
        <v>81.697273302159971</v>
      </c>
      <c r="S1411">
        <f t="shared" si="416"/>
        <v>0.17852973898449589</v>
      </c>
      <c r="T1411">
        <f t="shared" si="399"/>
        <v>55.382514796474652</v>
      </c>
    </row>
    <row r="1412" spans="1:20" x14ac:dyDescent="0.25">
      <c r="A1412">
        <f t="shared" si="400"/>
        <v>1125.9980275269429</v>
      </c>
      <c r="B1412">
        <f t="shared" si="417"/>
        <v>179.208151992637</v>
      </c>
      <c r="C1412" t="str">
        <f t="shared" si="401"/>
        <v>-84.8379270187122-579.181952084622i</v>
      </c>
      <c r="D1412" t="str">
        <f t="shared" si="402"/>
        <v>3.47812478898345-88.8109589914419i</v>
      </c>
      <c r="E1412" t="str">
        <f t="shared" si="403"/>
        <v>162.124592941338-1.63964725297914i</v>
      </c>
      <c r="F1412" t="str">
        <f t="shared" si="404"/>
        <v>2.90990987590848-833.428451629871i</v>
      </c>
      <c r="G1412" t="str">
        <f t="shared" si="405"/>
        <v>0.999999988315296-0.000108095809379519i</v>
      </c>
      <c r="H1412" t="str">
        <f t="shared" si="406"/>
        <v>15.162272339275+2.6435860970662i</v>
      </c>
      <c r="I1412" t="str">
        <f t="shared" si="407"/>
        <v>15.2157557117633-85.5044858104531i</v>
      </c>
      <c r="K1412" t="str">
        <f t="shared" si="408"/>
        <v>0.320037088827734-0.0564119362922434i</v>
      </c>
      <c r="L1412" t="str">
        <f t="shared" si="409"/>
        <v>0.000416666666666667-2.62441200612679i</v>
      </c>
      <c r="M1412" t="str">
        <f t="shared" si="410"/>
        <v>0.005-6.53015457995077i</v>
      </c>
      <c r="N1412">
        <f t="shared" si="411"/>
        <v>81.66664118530575</v>
      </c>
      <c r="O1412">
        <f t="shared" si="412"/>
        <v>55.348497316681986</v>
      </c>
      <c r="P1412" s="3">
        <f t="shared" si="413"/>
        <v>55.348497316681986</v>
      </c>
      <c r="Q1412" s="3">
        <f t="shared" si="414"/>
        <v>-98.33335881469425</v>
      </c>
      <c r="R1412">
        <f t="shared" si="415"/>
        <v>81.66664118530575</v>
      </c>
      <c r="S1412">
        <f t="shared" si="416"/>
        <v>0.17920815199263701</v>
      </c>
      <c r="T1412">
        <f t="shared" si="399"/>
        <v>55.348497316681986</v>
      </c>
    </row>
    <row r="1413" spans="1:20" x14ac:dyDescent="0.25">
      <c r="A1413">
        <f t="shared" si="400"/>
        <v>1130.2768200315454</v>
      </c>
      <c r="B1413">
        <f t="shared" si="417"/>
        <v>179.88914297020904</v>
      </c>
      <c r="C1413" t="str">
        <f t="shared" si="401"/>
        <v>-84.8157354893456-576.872133058966i</v>
      </c>
      <c r="D1413" t="str">
        <f t="shared" si="402"/>
        <v>3.47812478737665-88.4747614213618i</v>
      </c>
      <c r="E1413" t="str">
        <f t="shared" si="403"/>
        <v>162.122058177301-1.64539286254318i</v>
      </c>
      <c r="F1413" t="str">
        <f t="shared" si="404"/>
        <v>2.90990987564955-830.273415047799i</v>
      </c>
      <c r="G1413" t="str">
        <f t="shared" si="405"/>
        <v>0.999999988226323-0.000108506573445507i</v>
      </c>
      <c r="H1413" t="str">
        <f t="shared" si="406"/>
        <v>15.1623542904616+2.65363816869837i</v>
      </c>
      <c r="I1413" t="str">
        <f t="shared" si="407"/>
        <v>15.2157935958583-85.1808644911951i</v>
      </c>
      <c r="K1413" t="str">
        <f t="shared" si="408"/>
        <v>0.319963538434993-0.0566132625230056i</v>
      </c>
      <c r="L1413" t="str">
        <f t="shared" si="409"/>
        <v>0.000416666666666667-2.61447699355129i</v>
      </c>
      <c r="M1413" t="str">
        <f t="shared" si="410"/>
        <v>0.005-6.50543393101292i</v>
      </c>
      <c r="N1413">
        <f t="shared" si="411"/>
        <v>81.635902880924846</v>
      </c>
      <c r="O1413">
        <f t="shared" si="412"/>
        <v>55.314471956363917</v>
      </c>
      <c r="P1413" s="3">
        <f t="shared" si="413"/>
        <v>55.314471956363917</v>
      </c>
      <c r="Q1413" s="3">
        <f t="shared" si="414"/>
        <v>-98.364097119075154</v>
      </c>
      <c r="R1413">
        <f t="shared" si="415"/>
        <v>81.635902880924846</v>
      </c>
      <c r="S1413">
        <f t="shared" si="416"/>
        <v>0.17988914297020903</v>
      </c>
      <c r="T1413">
        <f t="shared" si="399"/>
        <v>55.314471956363917</v>
      </c>
    </row>
    <row r="1414" spans="1:20" x14ac:dyDescent="0.25">
      <c r="A1414">
        <f t="shared" si="400"/>
        <v>1134.5718719476654</v>
      </c>
      <c r="B1414">
        <f t="shared" si="417"/>
        <v>180.57272171349584</v>
      </c>
      <c r="C1414" t="str">
        <f t="shared" si="401"/>
        <v>-84.7933867066507-574.570674252495i</v>
      </c>
      <c r="D1414" t="str">
        <f t="shared" si="402"/>
        <v>3.47812478575764-88.1398365904284i</v>
      </c>
      <c r="E1414" t="str">
        <f t="shared" si="403"/>
        <v>162.1195054668-1.65115501205098i</v>
      </c>
      <c r="F1414" t="str">
        <f t="shared" si="404"/>
        <v>2.90990987538869-827.130322227551i</v>
      </c>
      <c r="G1414" t="str">
        <f t="shared" si="405"/>
        <v>0.999999988136673-0.000108918898414836i</v>
      </c>
      <c r="H1414" t="str">
        <f t="shared" si="406"/>
        <v>15.1624368662911+2.66372851198042i</v>
      </c>
      <c r="I1414" t="str">
        <f t="shared" si="407"/>
        <v>15.2158317686074-84.8584685288702i</v>
      </c>
      <c r="K1414" t="str">
        <f t="shared" si="408"/>
        <v>0.319889462249548-0.0568152106772087i</v>
      </c>
      <c r="L1414" t="str">
        <f t="shared" si="409"/>
        <v>0.000416666666666667-2.60457959110509i</v>
      </c>
      <c r="M1414" t="str">
        <f t="shared" si="410"/>
        <v>0.005-6.48080686492621i</v>
      </c>
      <c r="N1414">
        <f t="shared" si="411"/>
        <v>81.60505809694537</v>
      </c>
      <c r="O1414">
        <f t="shared" si="412"/>
        <v>55.280438659863826</v>
      </c>
      <c r="P1414" s="3">
        <f t="shared" si="413"/>
        <v>55.280438659863826</v>
      </c>
      <c r="Q1414" s="3">
        <f t="shared" si="414"/>
        <v>-98.39494190305463</v>
      </c>
      <c r="R1414">
        <f t="shared" si="415"/>
        <v>81.60505809694537</v>
      </c>
      <c r="S1414">
        <f t="shared" si="416"/>
        <v>0.18057272171349584</v>
      </c>
      <c r="T1414">
        <f t="shared" si="399"/>
        <v>55.280438659863826</v>
      </c>
    </row>
    <row r="1415" spans="1:20" x14ac:dyDescent="0.25">
      <c r="A1415">
        <f t="shared" si="400"/>
        <v>1138.8832450610664</v>
      </c>
      <c r="B1415">
        <f t="shared" si="417"/>
        <v>181.25889805600713</v>
      </c>
      <c r="C1415" t="str">
        <f t="shared" si="401"/>
        <v>-84.770879643041-572.277543214975i</v>
      </c>
      <c r="D1415" t="str">
        <f t="shared" si="402"/>
        <v>3.47812478412631-87.8061796806352i</v>
      </c>
      <c r="E1415" t="str">
        <f t="shared" si="403"/>
        <v>162.116934692804-1.6569337084976i</v>
      </c>
      <c r="F1415" t="str">
        <f t="shared" si="404"/>
        <v>2.90990987512583-823.999127954676i</v>
      </c>
      <c r="G1415" t="str">
        <f t="shared" si="405"/>
        <v>0.999999988046341-0.000109332790218935i</v>
      </c>
      <c r="H1415" t="str">
        <f t="shared" si="406"/>
        <v>15.1625200715295+2.67385727318949i</v>
      </c>
      <c r="I1415" t="str">
        <f t="shared" si="407"/>
        <v>15.2158702322111-84.5372932857221i</v>
      </c>
      <c r="K1415" t="str">
        <f t="shared" si="408"/>
        <v>0.319814856767196-0.0570177815928024i</v>
      </c>
      <c r="L1415" t="str">
        <f t="shared" si="409"/>
        <v>0.000416666666666667-2.59471965641073i</v>
      </c>
      <c r="M1415" t="str">
        <f t="shared" si="410"/>
        <v>0.005-6.45627302742199i</v>
      </c>
      <c r="N1415">
        <f t="shared" si="411"/>
        <v>81.574106541361331</v>
      </c>
      <c r="O1415">
        <f t="shared" si="412"/>
        <v>55.246397371164242</v>
      </c>
      <c r="P1415" s="3">
        <f t="shared" si="413"/>
        <v>55.246397371164242</v>
      </c>
      <c r="Q1415" s="3">
        <f t="shared" si="414"/>
        <v>-98.425893458638669</v>
      </c>
      <c r="R1415">
        <f t="shared" si="415"/>
        <v>81.574106541361331</v>
      </c>
      <c r="S1415">
        <f t="shared" si="416"/>
        <v>0.18125889805600712</v>
      </c>
      <c r="T1415">
        <f t="shared" si="399"/>
        <v>55.246397371164242</v>
      </c>
    </row>
    <row r="1416" spans="1:20" x14ac:dyDescent="0.25">
      <c r="A1416">
        <f t="shared" si="400"/>
        <v>1143.2110013922984</v>
      </c>
      <c r="B1416">
        <f t="shared" si="417"/>
        <v>181.94768186861995</v>
      </c>
      <c r="C1416" t="str">
        <f t="shared" si="401"/>
        <v>-84.7482132654988-569.992707622586i</v>
      </c>
      <c r="D1416" t="str">
        <f t="shared" si="402"/>
        <v>3.47812478248256-87.4737858922154i</v>
      </c>
      <c r="E1416" t="str">
        <f t="shared" si="403"/>
        <v>162.114345737662-1.66272895835148i</v>
      </c>
      <c r="F1416" t="str">
        <f t="shared" si="404"/>
        <v>2.90990987486097-820.879787185894i</v>
      </c>
      <c r="G1416" t="str">
        <f t="shared" si="405"/>
        <v>0.99999998795532-0.000109748254811778i</v>
      </c>
      <c r="H1416" t="str">
        <f t="shared" si="406"/>
        <v>15.162603910979+2.68402459916826i</v>
      </c>
      <c r="I1416" t="str">
        <f t="shared" si="407"/>
        <v>15.2159089888874-84.2173341415548i</v>
      </c>
      <c r="K1416" t="str">
        <f t="shared" si="408"/>
        <v>0.319739718464155-0.0572209760955059i</v>
      </c>
      <c r="L1416" t="str">
        <f t="shared" si="409"/>
        <v>0.000416666666666667-2.58489704762973i</v>
      </c>
      <c r="M1416" t="str">
        <f t="shared" si="410"/>
        <v>0.005-6.43183206557279i</v>
      </c>
      <c r="N1416">
        <f t="shared" si="411"/>
        <v>81.543047922243531</v>
      </c>
      <c r="O1416">
        <f t="shared" si="412"/>
        <v>55.212348033884865</v>
      </c>
      <c r="P1416" s="3">
        <f t="shared" si="413"/>
        <v>55.212348033884865</v>
      </c>
      <c r="Q1416" s="3">
        <f t="shared" si="414"/>
        <v>-98.456952077756469</v>
      </c>
      <c r="R1416">
        <f t="shared" si="415"/>
        <v>81.543047922243531</v>
      </c>
      <c r="S1416">
        <f t="shared" si="416"/>
        <v>0.18194768186861995</v>
      </c>
      <c r="T1416">
        <f t="shared" si="399"/>
        <v>55.212348033884865</v>
      </c>
    </row>
    <row r="1417" spans="1:20" x14ac:dyDescent="0.25">
      <c r="A1417">
        <f t="shared" si="400"/>
        <v>1147.5552031975892</v>
      </c>
      <c r="B1417">
        <f t="shared" si="417"/>
        <v>182.63908305972072</v>
      </c>
      <c r="C1417" t="str">
        <f t="shared" si="401"/>
        <v>-84.7253865355573-567.716135277535i</v>
      </c>
      <c r="D1417" t="str">
        <f t="shared" si="402"/>
        <v>3.47812478082629-87.1426504435726i</v>
      </c>
      <c r="E1417" t="str">
        <f t="shared" si="403"/>
        <v>162.11173848311-1.66854076754582i</v>
      </c>
      <c r="F1417" t="str">
        <f t="shared" si="404"/>
        <v>2.90990987459409-817.77225504844i</v>
      </c>
      <c r="G1417" t="str">
        <f t="shared" si="405"/>
        <v>0.999999987863607-0.00011016529816996i</v>
      </c>
      <c r="H1417" t="str">
        <f t="shared" si="406"/>
        <v>15.1626883894789+2.69423063732716i</v>
      </c>
      <c r="I1417" t="str">
        <f t="shared" si="407"/>
        <v>15.2159480408704-83.8985864936683i</v>
      </c>
      <c r="K1417" t="str">
        <f t="shared" si="408"/>
        <v>0.319664043797006-0.0574247949986176i</v>
      </c>
      <c r="L1417" t="str">
        <f t="shared" si="409"/>
        <v>0.000416666666666667-2.57511162346059i</v>
      </c>
      <c r="M1417" t="str">
        <f t="shared" si="410"/>
        <v>0.005-6.40748362778722i</v>
      </c>
      <c r="N1417">
        <f t="shared" si="411"/>
        <v>81.511881947752755</v>
      </c>
      <c r="O1417">
        <f t="shared" si="412"/>
        <v>55.178290591280962</v>
      </c>
      <c r="P1417" s="3">
        <f t="shared" si="413"/>
        <v>55.178290591280962</v>
      </c>
      <c r="Q1417" s="3">
        <f t="shared" si="414"/>
        <v>-98.488118052247245</v>
      </c>
      <c r="R1417">
        <f t="shared" si="415"/>
        <v>81.511881947752755</v>
      </c>
      <c r="S1417">
        <f t="shared" si="416"/>
        <v>0.18263908305972071</v>
      </c>
      <c r="T1417">
        <f t="shared" si="399"/>
        <v>55.178290591280962</v>
      </c>
    </row>
    <row r="1418" spans="1:20" x14ac:dyDescent="0.25">
      <c r="A1418">
        <f t="shared" si="400"/>
        <v>1151.91591296974</v>
      </c>
      <c r="B1418">
        <f t="shared" si="417"/>
        <v>183.33311157534766</v>
      </c>
      <c r="C1418" t="str">
        <f t="shared" si="401"/>
        <v>-84.7023984093035-565.447794107653i</v>
      </c>
      <c r="D1418" t="str">
        <f t="shared" si="402"/>
        <v>3.47812477915741-86.8127685712123i</v>
      </c>
      <c r="E1418" t="str">
        <f t="shared" si="403"/>
        <v>162.109112810266-1.67436914147304i</v>
      </c>
      <c r="F1418" t="str">
        <f t="shared" si="404"/>
        <v>2.90990987432519-814.67648683942i</v>
      </c>
      <c r="G1418" t="str">
        <f t="shared" si="405"/>
        <v>0.999999987771195-0.000110583926292786i</v>
      </c>
      <c r="H1418" t="str">
        <f t="shared" si="406"/>
        <v>15.1627735119052+2.70447553564674i</v>
      </c>
      <c r="I1418" t="str">
        <f t="shared" si="407"/>
        <v>15.215987390412-83.581045756789i</v>
      </c>
      <c r="K1418" t="str">
        <f t="shared" si="408"/>
        <v>0.319587829202648-0.0576292391028317i</v>
      </c>
      <c r="L1418" t="str">
        <f t="shared" si="409"/>
        <v>0.000416666666666667-2.56536324313667i</v>
      </c>
      <c r="M1418" t="str">
        <f t="shared" si="410"/>
        <v>0.005-6.38322736380475i</v>
      </c>
      <c r="N1418">
        <f t="shared" si="411"/>
        <v>81.480608326150858</v>
      </c>
      <c r="O1418">
        <f t="shared" si="412"/>
        <v>55.144224986241511</v>
      </c>
      <c r="P1418" s="3">
        <f t="shared" si="413"/>
        <v>55.144224986241511</v>
      </c>
      <c r="Q1418" s="3">
        <f t="shared" si="414"/>
        <v>-98.519391673849142</v>
      </c>
      <c r="R1418">
        <f t="shared" si="415"/>
        <v>81.480608326150858</v>
      </c>
      <c r="S1418">
        <f t="shared" si="416"/>
        <v>0.18333311157534765</v>
      </c>
      <c r="T1418">
        <f t="shared" si="399"/>
        <v>55.144224986241511</v>
      </c>
    </row>
    <row r="1419" spans="1:20" x14ac:dyDescent="0.25">
      <c r="A1419">
        <f t="shared" si="400"/>
        <v>1156.2931934390253</v>
      </c>
      <c r="B1419">
        <f t="shared" si="417"/>
        <v>184.02977739933399</v>
      </c>
      <c r="C1419" t="str">
        <f t="shared" si="401"/>
        <v>-84.6792478373557-563.187652165973i</v>
      </c>
      <c r="D1419" t="str">
        <f t="shared" si="402"/>
        <v>3.4781247774758-86.4841355296727i</v>
      </c>
      <c r="E1419" t="str">
        <f t="shared" si="403"/>
        <v>162.106468599629-1.68021408497657i</v>
      </c>
      <c r="F1419" t="str">
        <f t="shared" si="404"/>
        <v>2.90990987405422-811.592438025166i</v>
      </c>
      <c r="G1419" t="str">
        <f t="shared" si="405"/>
        <v>0.99999998767808-0.000111004145202362i</v>
      </c>
      <c r="H1419" t="str">
        <f t="shared" si="406"/>
        <v>15.1628592831713+2.71475944267987i</v>
      </c>
      <c r="I1419" t="str">
        <f t="shared" si="407"/>
        <v>15.2160270397809-83.2647073630056i</v>
      </c>
      <c r="K1419" t="str">
        <f t="shared" si="408"/>
        <v>0.319511071098239-0.057834309196043i</v>
      </c>
      <c r="L1419" t="str">
        <f t="shared" si="409"/>
        <v>0.000416666666666667-2.55565176642425i</v>
      </c>
      <c r="M1419" t="str">
        <f t="shared" si="410"/>
        <v>0.005-6.35906292469095i</v>
      </c>
      <c r="N1419">
        <f t="shared" si="411"/>
        <v>81.449226765814061</v>
      </c>
      <c r="O1419">
        <f t="shared" si="412"/>
        <v>55.110151161287007</v>
      </c>
      <c r="P1419" s="3">
        <f t="shared" si="413"/>
        <v>55.110151161287007</v>
      </c>
      <c r="Q1419" s="3">
        <f t="shared" si="414"/>
        <v>-98.550773234185939</v>
      </c>
      <c r="R1419">
        <f t="shared" si="415"/>
        <v>81.449226765814061</v>
      </c>
      <c r="S1419">
        <f t="shared" si="416"/>
        <v>0.18402977739933399</v>
      </c>
      <c r="T1419">
        <f t="shared" si="399"/>
        <v>55.110151161287007</v>
      </c>
    </row>
    <row r="1420" spans="1:20" x14ac:dyDescent="0.25">
      <c r="A1420">
        <f t="shared" si="400"/>
        <v>1160.6871075740935</v>
      </c>
      <c r="B1420">
        <f t="shared" si="417"/>
        <v>184.72909055345147</v>
      </c>
      <c r="C1420" t="str">
        <f t="shared" si="401"/>
        <v>-84.6559337648716-560.935677630386i</v>
      </c>
      <c r="D1420" t="str">
        <f t="shared" si="402"/>
        <v>3.47812477578143-86.1567465914584i</v>
      </c>
      <c r="E1420" t="str">
        <f t="shared" si="403"/>
        <v>162.103805731085-1.68607560234534i</v>
      </c>
      <c r="F1420" t="str">
        <f t="shared" si="404"/>
        <v>2.90990987378122-808.520064240613i</v>
      </c>
      <c r="G1420" t="str">
        <f t="shared" si="405"/>
        <v>0.999999987584255-0.000111425960943677i</v>
      </c>
      <c r="H1420" t="str">
        <f t="shared" si="406"/>
        <v>15.1629457082283+2.72508250755402i</v>
      </c>
      <c r="I1420" t="str">
        <f t="shared" si="407"/>
        <v>15.2160669912633-82.9495667617058i</v>
      </c>
      <c r="K1420" t="str">
        <f t="shared" si="408"/>
        <v>0.319433765881157-0.0580400060531585i</v>
      </c>
      <c r="L1420" t="str">
        <f t="shared" si="409"/>
        <v>0.000416666666666667-2.5459770536205i</v>
      </c>
      <c r="M1420" t="str">
        <f t="shared" si="410"/>
        <v>0.005-6.33498996283216i</v>
      </c>
      <c r="N1420">
        <f t="shared" si="411"/>
        <v>81.417736975244622</v>
      </c>
      <c r="O1420">
        <f t="shared" si="412"/>
        <v>55.076069058568386</v>
      </c>
      <c r="P1420" s="3">
        <f t="shared" si="413"/>
        <v>55.076069058568386</v>
      </c>
      <c r="Q1420" s="3">
        <f t="shared" si="414"/>
        <v>-98.582263024755378</v>
      </c>
      <c r="R1420">
        <f t="shared" si="415"/>
        <v>81.417736975244622</v>
      </c>
      <c r="S1420">
        <f t="shared" si="416"/>
        <v>0.18472909055345146</v>
      </c>
      <c r="T1420">
        <f t="shared" si="399"/>
        <v>55.076069058568386</v>
      </c>
    </row>
    <row r="1421" spans="1:20" x14ac:dyDescent="0.25">
      <c r="A1421">
        <f t="shared" si="400"/>
        <v>1165.0977185828751</v>
      </c>
      <c r="B1421">
        <f t="shared" si="417"/>
        <v>185.43106109755459</v>
      </c>
      <c r="C1421" t="str">
        <f t="shared" si="401"/>
        <v>-84.6324551315203-558.691838803156i</v>
      </c>
      <c r="D1421" t="str">
        <f t="shared" si="402"/>
        <v>3.4781247740741-85.8305970469676i</v>
      </c>
      <c r="E1421" t="str">
        <f t="shared" si="403"/>
        <v>162.101124083892-1.69195369730488i</v>
      </c>
      <c r="F1421" t="str">
        <f t="shared" si="404"/>
        <v>2.90990987350609-805.459321288613i</v>
      </c>
      <c r="G1421" t="str">
        <f t="shared" si="405"/>
        <v>0.999999987489716-0.000111849379584689i</v>
      </c>
      <c r="H1421" t="str">
        <f t="shared" si="406"/>
        <v>15.1630327920648+2.73544487997363i</v>
      </c>
      <c r="I1421" t="str">
        <f t="shared" si="407"/>
        <v>15.2161072471625-82.6356194195024i</v>
      </c>
      <c r="K1421" t="str">
        <f t="shared" si="408"/>
        <v>0.319355909928944-0.0582463304359026i</v>
      </c>
      <c r="L1421" t="str">
        <f t="shared" si="409"/>
        <v>0.000416666666666667-2.5363389655514i</v>
      </c>
      <c r="M1421" t="str">
        <f t="shared" si="410"/>
        <v>0.005-6.31100813193084i</v>
      </c>
      <c r="N1421">
        <f t="shared" si="411"/>
        <v>81.386138663084267</v>
      </c>
      <c r="O1421">
        <f t="shared" si="412"/>
        <v>55.041978619863812</v>
      </c>
      <c r="P1421" s="3">
        <f t="shared" si="413"/>
        <v>55.041978619863812</v>
      </c>
      <c r="Q1421" s="3">
        <f t="shared" si="414"/>
        <v>-98.613861336915733</v>
      </c>
      <c r="R1421">
        <f t="shared" si="415"/>
        <v>81.386138663084267</v>
      </c>
      <c r="S1421">
        <f t="shared" si="416"/>
        <v>0.18543106109755458</v>
      </c>
      <c r="T1421">
        <f t="shared" si="399"/>
        <v>55.041978619863812</v>
      </c>
    </row>
    <row r="1422" spans="1:20" x14ac:dyDescent="0.25">
      <c r="A1422">
        <f t="shared" si="400"/>
        <v>1169.5250899134901</v>
      </c>
      <c r="B1422">
        <f t="shared" si="417"/>
        <v>186.13569912972531</v>
      </c>
      <c r="C1422" t="str">
        <f t="shared" si="401"/>
        <v>-84.6088108714947-556.456104110622i</v>
      </c>
      <c r="D1422" t="str">
        <f t="shared" si="402"/>
        <v>3.47812477235382-85.5056822044316i</v>
      </c>
      <c r="E1422" t="str">
        <f t="shared" si="403"/>
        <v>162.098423536694-1.69784837301167i</v>
      </c>
      <c r="F1422" t="str">
        <f t="shared" si="404"/>
        <v>2.90990987322892-802.410165139371i</v>
      </c>
      <c r="G1422" t="str">
        <f t="shared" si="405"/>
        <v>0.999999987394457-0.000112274407216415i</v>
      </c>
      <c r="H1422" t="str">
        <f t="shared" si="406"/>
        <v>15.1631205397078+2.74584671022238i</v>
      </c>
      <c r="I1422" t="str">
        <f t="shared" si="407"/>
        <v>15.2161478098001-82.3228608201798i</v>
      </c>
      <c r="K1422" t="str">
        <f t="shared" si="408"/>
        <v>0.319277499599259-0.0584532830926221i</v>
      </c>
      <c r="L1422" t="str">
        <f t="shared" si="409"/>
        <v>0.000416666666666667-2.52673736356983i</v>
      </c>
      <c r="M1422" t="str">
        <f t="shared" si="410"/>
        <v>0.005-6.28711708700022i</v>
      </c>
      <c r="N1422">
        <f t="shared" si="411"/>
        <v>81.354431538126278</v>
      </c>
      <c r="O1422">
        <f t="shared" si="412"/>
        <v>55.0078797865783</v>
      </c>
      <c r="P1422" s="3">
        <f t="shared" si="413"/>
        <v>55.0078797865783</v>
      </c>
      <c r="Q1422" s="3">
        <f t="shared" si="414"/>
        <v>-98.645568461873722</v>
      </c>
      <c r="R1422">
        <f t="shared" si="415"/>
        <v>81.354431538126278</v>
      </c>
      <c r="S1422">
        <f t="shared" si="416"/>
        <v>0.1861356991297253</v>
      </c>
      <c r="T1422">
        <f t="shared" si="399"/>
        <v>55.0078797865783</v>
      </c>
    </row>
    <row r="1423" spans="1:20" x14ac:dyDescent="0.25">
      <c r="A1423">
        <f t="shared" si="400"/>
        <v>1173.9692852551616</v>
      </c>
      <c r="B1423">
        <f t="shared" si="417"/>
        <v>186.84301478641828</v>
      </c>
      <c r="C1423" t="str">
        <f t="shared" si="401"/>
        <v>-84.5849999134874-554.228442102727i</v>
      </c>
      <c r="D1423" t="str">
        <f t="shared" si="402"/>
        <v>3.47812477062043-85.1819973898402i</v>
      </c>
      <c r="E1423" t="str">
        <f t="shared" si="403"/>
        <v>162.09570396751-1.70375963204504i</v>
      </c>
      <c r="F1423" t="str">
        <f t="shared" si="404"/>
        <v>2.90990987294961-799.37255192974i</v>
      </c>
      <c r="G1423" t="str">
        <f t="shared" si="405"/>
        <v>0.999999987298473-0.000112701049953021i</v>
      </c>
      <c r="H1423" t="str">
        <f t="shared" si="406"/>
        <v>15.1632089562228+2.7562881491655i</v>
      </c>
      <c r="I1423" t="str">
        <f t="shared" si="407"/>
        <v>15.2161886815147-82.0112864646198i</v>
      </c>
      <c r="K1423" t="str">
        <f t="shared" si="408"/>
        <v>0.319198531229831-0.0586608647580879i</v>
      </c>
      <c r="L1423" t="str">
        <f t="shared" si="409"/>
        <v>0.000416666666666667-2.51717210955353i</v>
      </c>
      <c r="M1423" t="str">
        <f t="shared" si="410"/>
        <v>0.005-6.26331648435966i</v>
      </c>
      <c r="N1423">
        <f t="shared" si="411"/>
        <v>81.322615309329038</v>
      </c>
      <c r="O1423">
        <f t="shared" si="412"/>
        <v>54.973772499740576</v>
      </c>
      <c r="P1423" s="3">
        <f t="shared" si="413"/>
        <v>54.973772499740576</v>
      </c>
      <c r="Q1423" s="3">
        <f t="shared" si="414"/>
        <v>-98.677384690670962</v>
      </c>
      <c r="R1423">
        <f t="shared" si="415"/>
        <v>81.322615309329038</v>
      </c>
      <c r="S1423">
        <f t="shared" si="416"/>
        <v>0.18684301478641829</v>
      </c>
      <c r="T1423">
        <f t="shared" si="399"/>
        <v>54.973772499740576</v>
      </c>
    </row>
    <row r="1424" spans="1:20" x14ac:dyDescent="0.25">
      <c r="A1424">
        <f t="shared" si="400"/>
        <v>1178.4303685391312</v>
      </c>
      <c r="B1424">
        <f t="shared" si="417"/>
        <v>187.55301824260667</v>
      </c>
      <c r="C1424" t="str">
        <f t="shared" si="401"/>
        <v>-84.5610211806976-552.008821452691i</v>
      </c>
      <c r="D1424" t="str">
        <f t="shared" si="402"/>
        <v>3.47812476887383-84.8595379468788i</v>
      </c>
      <c r="E1424" t="str">
        <f t="shared" si="403"/>
        <v>162.092965253741-1.7096874764006i</v>
      </c>
      <c r="F1424" t="str">
        <f t="shared" si="404"/>
        <v>2.90990987266819-796.346437962637i</v>
      </c>
      <c r="G1424" t="str">
        <f t="shared" si="405"/>
        <v>0.999999987201758-0.000113129313931901i</v>
      </c>
      <c r="H1424" t="str">
        <f t="shared" si="406"/>
        <v>15.163298046714+2.76676934825211i</v>
      </c>
      <c r="I1424" t="str">
        <f t="shared" si="407"/>
        <v>15.2162298646631-81.7008918707417i</v>
      </c>
      <c r="K1424" t="str">
        <f t="shared" si="408"/>
        <v>0.319119001138418-0.0588690761532988i</v>
      </c>
      <c r="L1424" t="str">
        <f t="shared" si="409"/>
        <v>0.000416666666666667-2.5076430659031i</v>
      </c>
      <c r="M1424" t="str">
        <f t="shared" si="410"/>
        <v>0.005-6.23960598162947i</v>
      </c>
      <c r="N1424">
        <f t="shared" si="411"/>
        <v>81.290689685828639</v>
      </c>
      <c r="O1424">
        <f t="shared" si="412"/>
        <v>54.939656700002189</v>
      </c>
      <c r="P1424" s="3">
        <f t="shared" si="413"/>
        <v>54.939656700002189</v>
      </c>
      <c r="Q1424" s="3">
        <f t="shared" si="414"/>
        <v>-98.709310314171361</v>
      </c>
      <c r="R1424">
        <f t="shared" si="415"/>
        <v>81.290689685828639</v>
      </c>
      <c r="S1424">
        <f t="shared" si="416"/>
        <v>0.18755301824260667</v>
      </c>
      <c r="T1424">
        <f t="shared" si="399"/>
        <v>54.939656700002189</v>
      </c>
    </row>
    <row r="1425" spans="1:20" x14ac:dyDescent="0.25">
      <c r="A1425">
        <f t="shared" si="400"/>
        <v>1182.9084039395798</v>
      </c>
      <c r="B1425">
        <f t="shared" si="417"/>
        <v>188.26571971192857</v>
      </c>
      <c r="C1425" t="str">
        <f t="shared" si="401"/>
        <v>-84.5368735908158-549.797210956579i</v>
      </c>
      <c r="D1425" t="str">
        <f t="shared" si="402"/>
        <v>3.47812476711393-84.5382992368601i</v>
      </c>
      <c r="E1425" t="str">
        <f t="shared" si="403"/>
        <v>162.090207272162-1.71563190748264i</v>
      </c>
      <c r="F1425" t="str">
        <f t="shared" si="404"/>
        <v>2.9099098723846-793.331779706395i</v>
      </c>
      <c r="G1425" t="str">
        <f t="shared" si="405"/>
        <v>0.999999987104307-0.000113559205313775i</v>
      </c>
      <c r="H1425" t="str">
        <f t="shared" si="406"/>
        <v>15.1633878163244+2.77729045951755i</v>
      </c>
      <c r="I1425" t="str">
        <f t="shared" si="407"/>
        <v>15.2162713616199-81.3916725734343i</v>
      </c>
      <c r="K1425" t="str">
        <f t="shared" si="408"/>
        <v>0.319038905622757-0.0590779179852789i</v>
      </c>
      <c r="L1425" t="str">
        <f t="shared" si="409"/>
        <v>0.000416666666666667-2.49815009554005i</v>
      </c>
      <c r="M1425" t="str">
        <f t="shared" si="410"/>
        <v>0.005-6.21598523772611i</v>
      </c>
      <c r="N1425">
        <f t="shared" si="411"/>
        <v>81.258654376952421</v>
      </c>
      <c r="O1425">
        <f t="shared" si="412"/>
        <v>54.905532327634923</v>
      </c>
      <c r="P1425" s="3">
        <f t="shared" si="413"/>
        <v>54.905532327634923</v>
      </c>
      <c r="Q1425" s="3">
        <f t="shared" si="414"/>
        <v>-98.741345623047579</v>
      </c>
      <c r="R1425">
        <f t="shared" si="415"/>
        <v>81.258654376952421</v>
      </c>
      <c r="S1425">
        <f t="shared" si="416"/>
        <v>0.18826571971192857</v>
      </c>
      <c r="T1425">
        <f t="shared" si="399"/>
        <v>54.905532327634923</v>
      </c>
    </row>
    <row r="1426" spans="1:20" x14ac:dyDescent="0.25">
      <c r="A1426">
        <f t="shared" si="400"/>
        <v>1187.4034558745502</v>
      </c>
      <c r="B1426">
        <f t="shared" si="417"/>
        <v>188.9811294468339</v>
      </c>
      <c r="C1426" t="str">
        <f t="shared" si="401"/>
        <v>-84.512556056021-547.593579532947i</v>
      </c>
      <c r="D1426" t="str">
        <f t="shared" si="402"/>
        <v>3.47812476534064-84.2182766386576i</v>
      </c>
      <c r="E1426" t="str">
        <f t="shared" si="403"/>
        <v>162.087429898928-1.72159292609627i</v>
      </c>
      <c r="F1426" t="str">
        <f t="shared" si="404"/>
        <v>2.90990987209887-790.328533794147i</v>
      </c>
      <c r="G1426" t="str">
        <f t="shared" si="405"/>
        <v>0.999999987006113-0.000113990730282774i</v>
      </c>
      <c r="H1426" t="str">
        <f t="shared" si="406"/>
        <v>15.1634782702366+2.78785163558578i</v>
      </c>
      <c r="I1426" t="str">
        <f t="shared" si="407"/>
        <v>15.2163131747782-81.0836241244959i</v>
      </c>
      <c r="K1426" t="str">
        <f t="shared" si="408"/>
        <v>0.31895824096052-0.0592873909468761i</v>
      </c>
      <c r="L1426" t="str">
        <f t="shared" si="409"/>
        <v>0.000416666666666667-2.48869306190481i</v>
      </c>
      <c r="M1426" t="str">
        <f t="shared" si="410"/>
        <v>0.005-6.19245391285725i</v>
      </c>
      <c r="N1426">
        <f t="shared" si="411"/>
        <v>81.226509092232405</v>
      </c>
      <c r="O1426">
        <f t="shared" si="412"/>
        <v>54.871399322529435</v>
      </c>
      <c r="P1426" s="3">
        <f t="shared" si="413"/>
        <v>54.871399322529435</v>
      </c>
      <c r="Q1426" s="3">
        <f t="shared" si="414"/>
        <v>-98.773490907767595</v>
      </c>
      <c r="R1426">
        <f t="shared" si="415"/>
        <v>81.226509092232405</v>
      </c>
      <c r="S1426">
        <f t="shared" si="416"/>
        <v>0.1889811294468339</v>
      </c>
      <c r="T1426">
        <f t="shared" si="399"/>
        <v>54.871399322529435</v>
      </c>
    </row>
    <row r="1427" spans="1:20" x14ac:dyDescent="0.25">
      <c r="A1427">
        <f t="shared" si="400"/>
        <v>1191.9155890068737</v>
      </c>
      <c r="B1427">
        <f t="shared" si="417"/>
        <v>189.69925773873189</v>
      </c>
      <c r="C1427" t="str">
        <f t="shared" si="401"/>
        <v>-84.4880674829745-545.397896222438i</v>
      </c>
      <c r="D1427" t="str">
        <f t="shared" si="402"/>
        <v>3.47812476355384-83.8994655486389i</v>
      </c>
      <c r="E1427" t="str">
        <f t="shared" si="403"/>
        <v>162.084633009569-1.72757053244091i</v>
      </c>
      <c r="F1427" t="str">
        <f t="shared" si="404"/>
        <v>2.90990987181097-787.336657023192i</v>
      </c>
      <c r="G1427" t="str">
        <f t="shared" si="405"/>
        <v>0.999999986907172-0.000114423895046528i</v>
      </c>
      <c r="H1427" t="str">
        <f t="shared" si="406"/>
        <v>15.1635694136728+2.79845302967169i</v>
      </c>
      <c r="I1427" t="str">
        <f t="shared" si="407"/>
        <v>15.2163553065491-80.7767420925675i</v>
      </c>
      <c r="K1427" t="str">
        <f t="shared" si="408"/>
        <v>0.318877003409274-0.0594974957165577i</v>
      </c>
      <c r="L1427" t="str">
        <f t="shared" si="409"/>
        <v>0.000416666666666667-2.47927182895478i</v>
      </c>
      <c r="M1427" t="str">
        <f t="shared" si="410"/>
        <v>0.005-6.16901166851689i</v>
      </c>
      <c r="N1427">
        <f t="shared" si="411"/>
        <v>81.19425354141876</v>
      </c>
      <c r="O1427">
        <f t="shared" si="412"/>
        <v>54.837257624192986</v>
      </c>
      <c r="P1427" s="3">
        <f t="shared" si="413"/>
        <v>54.837257624192986</v>
      </c>
      <c r="Q1427" s="3">
        <f t="shared" si="414"/>
        <v>-98.80574645858124</v>
      </c>
      <c r="R1427">
        <f t="shared" si="415"/>
        <v>81.19425354141876</v>
      </c>
      <c r="S1427">
        <f t="shared" si="416"/>
        <v>0.18969925773873189</v>
      </c>
      <c r="T1427">
        <f t="shared" si="399"/>
        <v>54.837257624192986</v>
      </c>
    </row>
    <row r="1428" spans="1:20" x14ac:dyDescent="0.25">
      <c r="A1428">
        <f t="shared" si="400"/>
        <v>1196.4448682450998</v>
      </c>
      <c r="B1428">
        <f t="shared" si="417"/>
        <v>190.42011491813906</v>
      </c>
      <c r="C1428" t="str">
        <f t="shared" si="401"/>
        <v>-84.4634067728122-543.210130187405i</v>
      </c>
      <c r="D1428" t="str">
        <f t="shared" si="402"/>
        <v>3.47812476175343-83.5818613805986i</v>
      </c>
      <c r="E1428" t="str">
        <f t="shared" si="403"/>
        <v>162.08181647899-1.7335647261016i</v>
      </c>
      <c r="F1428" t="str">
        <f t="shared" si="404"/>
        <v>2.90990987152086-784.356106354371i</v>
      </c>
      <c r="G1428" t="str">
        <f t="shared" si="405"/>
        <v>0.999999986807478-0.000114858705836254i</v>
      </c>
      <c r="H1428" t="str">
        <f t="shared" si="406"/>
        <v>15.163661251895+2.80909479558345i</v>
      </c>
      <c r="I1428" t="str">
        <f t="shared" si="407"/>
        <v>15.2163977593619-80.471022063068i</v>
      </c>
      <c r="K1428" t="str">
        <f t="shared" si="408"/>
        <v>0.31879518920644-0.0597082329582062i</v>
      </c>
      <c r="L1428" t="str">
        <f t="shared" si="409"/>
        <v>0.000416666666666667-2.46988626116236i</v>
      </c>
      <c r="M1428" t="str">
        <f t="shared" si="410"/>
        <v>0.005-6.14565816748045i</v>
      </c>
      <c r="N1428">
        <f t="shared" si="411"/>
        <v>81.161887434493707</v>
      </c>
      <c r="O1428">
        <f t="shared" si="412"/>
        <v>54.803107171747676</v>
      </c>
      <c r="P1428" s="3">
        <f t="shared" si="413"/>
        <v>54.803107171747676</v>
      </c>
      <c r="Q1428" s="3">
        <f t="shared" si="414"/>
        <v>-98.838112565506293</v>
      </c>
      <c r="R1428">
        <f t="shared" si="415"/>
        <v>81.161887434493707</v>
      </c>
      <c r="S1428">
        <f t="shared" si="416"/>
        <v>0.19042011491813907</v>
      </c>
      <c r="T1428">
        <f t="shared" si="399"/>
        <v>54.803107171747676</v>
      </c>
    </row>
    <row r="1429" spans="1:20" x14ac:dyDescent="0.25">
      <c r="A1429">
        <f t="shared" si="400"/>
        <v>1200.991358744431</v>
      </c>
      <c r="B1429">
        <f t="shared" si="417"/>
        <v>191.14371135482799</v>
      </c>
      <c r="C1429" t="str">
        <f t="shared" si="401"/>
        <v>-84.4385728211445-541.030250711549i</v>
      </c>
      <c r="D1429" t="str">
        <f t="shared" si="402"/>
        <v>3.47812475993932-83.2654595656951i</v>
      </c>
      <c r="E1429" t="str">
        <f t="shared" si="403"/>
        <v>162.078980181473-1.73957550604307i</v>
      </c>
      <c r="F1429" t="str">
        <f t="shared" si="404"/>
        <v>2.90990987122855-781.386838911471i</v>
      </c>
      <c r="G1429" t="str">
        <f t="shared" si="405"/>
        <v>0.999999986707024-0.000115295168906849i</v>
      </c>
      <c r="H1429" t="str">
        <f t="shared" si="406"/>
        <v>15.1637537902056+2.81977708772496i</v>
      </c>
      <c r="I1429" t="str">
        <f t="shared" si="407"/>
        <v>15.2164405356649-80.166459638135i</v>
      </c>
      <c r="K1429" t="str">
        <f t="shared" si="408"/>
        <v>0.318712794569246-0.0599196033209082i</v>
      </c>
      <c r="L1429" t="str">
        <f t="shared" si="409"/>
        <v>0.000416666666666667-2.46053622351302i</v>
      </c>
      <c r="M1429" t="str">
        <f t="shared" si="410"/>
        <v>0.005-6.12239307380001i</v>
      </c>
      <c r="N1429">
        <f t="shared" si="411"/>
        <v>81.129410481685227</v>
      </c>
      <c r="O1429">
        <f t="shared" si="412"/>
        <v>54.768947903928805</v>
      </c>
      <c r="P1429" s="3">
        <f t="shared" si="413"/>
        <v>54.768947903928805</v>
      </c>
      <c r="Q1429" s="3">
        <f t="shared" si="414"/>
        <v>-98.870589518314773</v>
      </c>
      <c r="R1429">
        <f t="shared" si="415"/>
        <v>81.129410481685227</v>
      </c>
      <c r="S1429">
        <f t="shared" si="416"/>
        <v>0.19114371135482799</v>
      </c>
      <c r="T1429">
        <f t="shared" si="399"/>
        <v>54.768947903928805</v>
      </c>
    </row>
    <row r="1430" spans="1:20" x14ac:dyDescent="0.25">
      <c r="A1430">
        <f t="shared" si="400"/>
        <v>1205.5551259076599</v>
      </c>
      <c r="B1430">
        <f t="shared" si="417"/>
        <v>191.87005745797634</v>
      </c>
      <c r="C1430" t="str">
        <f t="shared" si="401"/>
        <v>-84.4135645180523-538.858227199528i</v>
      </c>
      <c r="D1430" t="str">
        <f t="shared" si="402"/>
        <v>3.47812475811139-82.9502555523815i</v>
      </c>
      <c r="E1430" t="str">
        <f t="shared" si="403"/>
        <v>162.076123990677-1.7456028706012i</v>
      </c>
      <c r="F1430" t="str">
        <f t="shared" si="404"/>
        <v>2.90990987093401-778.428811980578i</v>
      </c>
      <c r="G1430" t="str">
        <f t="shared" si="405"/>
        <v>0.999999986605805-0.000115733290536981i</v>
      </c>
      <c r="H1430" t="str">
        <f t="shared" si="406"/>
        <v>15.1638470339474+2.83050006109825i</v>
      </c>
      <c r="I1430" t="str">
        <f t="shared" si="407"/>
        <v>15.2164836379251-79.8630504365563i</v>
      </c>
      <c r="K1430" t="str">
        <f t="shared" si="408"/>
        <v>0.318629815694694-0.0601316074387499i</v>
      </c>
      <c r="L1430" t="str">
        <f t="shared" si="409"/>
        <v>0.000416666666666667-2.4512215815033i</v>
      </c>
      <c r="M1430" t="str">
        <f t="shared" si="410"/>
        <v>0.005-6.09921605279938i</v>
      </c>
      <c r="N1430">
        <f t="shared" si="411"/>
        <v>81.096822393480835</v>
      </c>
      <c r="O1430">
        <f t="shared" si="412"/>
        <v>54.734779759082741</v>
      </c>
      <c r="P1430" s="3">
        <f t="shared" si="413"/>
        <v>54.734779759082741</v>
      </c>
      <c r="Q1430" s="3">
        <f t="shared" si="414"/>
        <v>-98.903177606519165</v>
      </c>
      <c r="R1430">
        <f t="shared" si="415"/>
        <v>81.096822393480835</v>
      </c>
      <c r="S1430">
        <f t="shared" si="416"/>
        <v>0.19187005745797633</v>
      </c>
      <c r="T1430">
        <f t="shared" si="399"/>
        <v>54.734779759082741</v>
      </c>
    </row>
    <row r="1431" spans="1:20" x14ac:dyDescent="0.25">
      <c r="A1431">
        <f t="shared" si="400"/>
        <v>1210.1362353861091</v>
      </c>
      <c r="B1431">
        <f t="shared" si="417"/>
        <v>192.59916367631666</v>
      </c>
      <c r="C1431" t="str">
        <f t="shared" si="401"/>
        <v>-84.3883807480703-536.694029176575i</v>
      </c>
      <c r="D1431" t="str">
        <f t="shared" si="402"/>
        <v>3.47812475626954-82.6362448063425i</v>
      </c>
      <c r="E1431" t="str">
        <f t="shared" si="403"/>
        <v>162.07324777963-1.75164681747434i</v>
      </c>
      <c r="F1431" t="str">
        <f t="shared" si="404"/>
        <v>2.90990987063722-775.481983009482i</v>
      </c>
      <c r="G1431" t="str">
        <f t="shared" si="405"/>
        <v>0.999999986503816-0.000116173077029173i</v>
      </c>
      <c r="H1431" t="str">
        <f t="shared" si="406"/>
        <v>15.1639409885042+2.84126387130575i</v>
      </c>
      <c r="I1431" t="str">
        <f t="shared" si="407"/>
        <v>15.2165270686278-79.5607900937112i</v>
      </c>
      <c r="K1431" t="str">
        <f t="shared" si="408"/>
        <v>0.318546248759519-0.0603442459306011i</v>
      </c>
      <c r="L1431" t="str">
        <f t="shared" si="409"/>
        <v>0.000416666666666667-2.44194220113897i</v>
      </c>
      <c r="M1431" t="str">
        <f t="shared" si="410"/>
        <v>0.005-6.07612677106932i</v>
      </c>
      <c r="N1431">
        <f t="shared" si="411"/>
        <v>81.064122880643055</v>
      </c>
      <c r="O1431">
        <f t="shared" si="412"/>
        <v>54.70060267516493</v>
      </c>
      <c r="P1431" s="3">
        <f t="shared" si="413"/>
        <v>54.70060267516493</v>
      </c>
      <c r="Q1431" s="3">
        <f t="shared" si="414"/>
        <v>-98.935877119356945</v>
      </c>
      <c r="R1431">
        <f t="shared" si="415"/>
        <v>81.064122880643055</v>
      </c>
      <c r="S1431">
        <f t="shared" si="416"/>
        <v>0.19259916367631666</v>
      </c>
      <c r="T1431">
        <f t="shared" si="399"/>
        <v>54.70060267516493</v>
      </c>
    </row>
    <row r="1432" spans="1:20" x14ac:dyDescent="0.25">
      <c r="A1432">
        <f t="shared" si="400"/>
        <v>1214.7347530805764</v>
      </c>
      <c r="B1432">
        <f t="shared" si="417"/>
        <v>193.33104049828668</v>
      </c>
      <c r="C1432" t="str">
        <f t="shared" si="401"/>
        <v>-84.3630203902015-534.537626288147i</v>
      </c>
      <c r="D1432" t="str">
        <f t="shared" si="402"/>
        <v>3.47812475441366-82.3234228104278i</v>
      </c>
      <c r="E1432" t="str">
        <f t="shared" si="403"/>
        <v>162.070351420739-1.75770734371803i</v>
      </c>
      <c r="F1432" t="str">
        <f t="shared" si="404"/>
        <v>2.90990987033818-772.54630960706i</v>
      </c>
      <c r="G1432" t="str">
        <f t="shared" si="405"/>
        <v>0.99999998640105-0.0001166145347099i</v>
      </c>
      <c r="H1432" t="str">
        <f t="shared" si="406"/>
        <v>15.1640356593011+2.85206867455286i</v>
      </c>
      <c r="I1432" t="str">
        <f t="shared" si="407"/>
        <v>15.2165708302778-79.2596742615061i</v>
      </c>
      <c r="K1432" t="str">
        <f t="shared" si="408"/>
        <v>0.318462089920151-0.0605575193999061i</v>
      </c>
      <c r="L1432" t="str">
        <f t="shared" si="409"/>
        <v>0.000416666666666667-2.43269794893303i</v>
      </c>
      <c r="M1432" t="str">
        <f t="shared" si="410"/>
        <v>0.005-6.05312489646278i</v>
      </c>
      <c r="N1432">
        <f t="shared" si="411"/>
        <v>81.031311654222094</v>
      </c>
      <c r="O1432">
        <f t="shared" si="412"/>
        <v>54.666416589738333</v>
      </c>
      <c r="P1432" s="3">
        <f t="shared" si="413"/>
        <v>54.666416589738333</v>
      </c>
      <c r="Q1432" s="3">
        <f t="shared" si="414"/>
        <v>-98.968688345777906</v>
      </c>
      <c r="R1432">
        <f t="shared" si="415"/>
        <v>81.031311654222094</v>
      </c>
      <c r="S1432">
        <f t="shared" si="416"/>
        <v>0.19333104049828667</v>
      </c>
      <c r="T1432">
        <f t="shared" si="399"/>
        <v>54.666416589738333</v>
      </c>
    </row>
    <row r="1433" spans="1:20" x14ac:dyDescent="0.25">
      <c r="A1433">
        <f t="shared" si="400"/>
        <v>1219.3507451422827</v>
      </c>
      <c r="B1433">
        <f t="shared" si="417"/>
        <v>194.06569845218019</v>
      </c>
      <c r="C1433" t="str">
        <f t="shared" si="401"/>
        <v>-84.337482317902-532.388988299551i</v>
      </c>
      <c r="D1433" t="str">
        <f t="shared" si="402"/>
        <v>3.47812475254367-82.0117850645889i</v>
      </c>
      <c r="E1433" t="str">
        <f t="shared" si="403"/>
        <v>162.067434785784-1.76378444573455i</v>
      </c>
      <c r="F1433" t="str">
        <f t="shared" si="404"/>
        <v>2.90990987003688-769.621749542669i</v>
      </c>
      <c r="G1433" t="str">
        <f t="shared" si="405"/>
        <v>0.999999986297502-0.000117057669929676i</v>
      </c>
      <c r="H1433" t="str">
        <f t="shared" si="406"/>
        <v>15.1641310518043+2.86291462765029i</v>
      </c>
      <c r="I1433" t="str">
        <f t="shared" si="407"/>
        <v>15.2166149253988-78.9596986083106i</v>
      </c>
      <c r="K1433" t="str">
        <f t="shared" si="408"/>
        <v>0.318377335312681-0.0607714284344675i</v>
      </c>
      <c r="L1433" t="str">
        <f t="shared" si="409"/>
        <v>0.000416666666666667-2.4234886919038i</v>
      </c>
      <c r="M1433" t="str">
        <f t="shared" si="410"/>
        <v>0.005-6.03021009809004i</v>
      </c>
      <c r="N1433">
        <f t="shared" si="411"/>
        <v>80.99838842557179</v>
      </c>
      <c r="O1433">
        <f t="shared" si="412"/>
        <v>54.632221439971509</v>
      </c>
      <c r="P1433" s="3">
        <f t="shared" si="413"/>
        <v>54.632221439971509</v>
      </c>
      <c r="Q1433" s="3">
        <f t="shared" si="414"/>
        <v>-99.00161157442821</v>
      </c>
      <c r="R1433">
        <f t="shared" si="415"/>
        <v>80.99838842557179</v>
      </c>
      <c r="S1433">
        <f t="shared" si="416"/>
        <v>0.19406569845218019</v>
      </c>
      <c r="T1433">
        <f t="shared" si="399"/>
        <v>54.632221439971509</v>
      </c>
    </row>
    <row r="1434" spans="1:20" x14ac:dyDescent="0.25">
      <c r="A1434">
        <f t="shared" si="400"/>
        <v>1223.9842779738233</v>
      </c>
      <c r="B1434">
        <f t="shared" si="417"/>
        <v>194.80314810629847</v>
      </c>
      <c r="C1434" t="str">
        <f t="shared" si="401"/>
        <v>-84.3117653990835-530.248085095554i</v>
      </c>
      <c r="D1434" t="str">
        <f t="shared" si="402"/>
        <v>3.47812475065943-81.7013270858111i</v>
      </c>
      <c r="E1434" t="str">
        <f t="shared" si="403"/>
        <v>162.064497745919-1.76987811926802i</v>
      </c>
      <c r="F1434" t="str">
        <f t="shared" si="404"/>
        <v>2.90990986973327-766.708260745522i</v>
      </c>
      <c r="G1434" t="str">
        <f t="shared" si="405"/>
        <v>0.999999986193165-0.000117502489063149i</v>
      </c>
      <c r="H1434" t="str">
        <f t="shared" si="406"/>
        <v>15.1642271715222+2.87380188801655i</v>
      </c>
      <c r="I1434" t="str">
        <f t="shared" si="407"/>
        <v>15.216659356534-78.6608588188966i</v>
      </c>
      <c r="K1434" t="str">
        <f t="shared" si="408"/>
        <v>0.318291981052822-0.0609859736062291i</v>
      </c>
      <c r="L1434" t="str">
        <f t="shared" si="409"/>
        <v>0.000416666666666667-2.41431429757301i</v>
      </c>
      <c r="M1434" t="str">
        <f t="shared" si="410"/>
        <v>0.005-6.00738204631403i</v>
      </c>
      <c r="N1434">
        <f t="shared" si="411"/>
        <v>80.965352906363222</v>
      </c>
      <c r="O1434">
        <f t="shared" si="412"/>
        <v>54.598017162636374</v>
      </c>
      <c r="P1434" s="3">
        <f t="shared" si="413"/>
        <v>54.598017162636374</v>
      </c>
      <c r="Q1434" s="3">
        <f t="shared" si="414"/>
        <v>-99.034647093636778</v>
      </c>
      <c r="R1434">
        <f t="shared" si="415"/>
        <v>80.965352906363222</v>
      </c>
      <c r="S1434">
        <f t="shared" si="416"/>
        <v>0.19480314810629845</v>
      </c>
      <c r="T1434">
        <f t="shared" si="399"/>
        <v>54.598017162636374</v>
      </c>
    </row>
    <row r="1435" spans="1:20" x14ac:dyDescent="0.25">
      <c r="A1435">
        <f t="shared" si="400"/>
        <v>1228.6354182301238</v>
      </c>
      <c r="B1435">
        <f t="shared" si="417"/>
        <v>195.5434000691024</v>
      </c>
      <c r="C1435" t="str">
        <f t="shared" si="401"/>
        <v>-84.2858684961067-528.114886680055i</v>
      </c>
      <c r="D1435" t="str">
        <f t="shared" si="402"/>
        <v>3.47812474876084-81.3920444080525i</v>
      </c>
      <c r="E1435" t="str">
        <f t="shared" si="403"/>
        <v>162.061540171673-1.7759883593935i</v>
      </c>
      <c r="F1435" t="str">
        <f t="shared" si="404"/>
        <v>2.90990986942735-763.805801304109i</v>
      </c>
      <c r="G1435" t="str">
        <f t="shared" si="405"/>
        <v>0.999999986088034-0.000117948998509189i</v>
      </c>
      <c r="H1435" t="str">
        <f t="shared" si="406"/>
        <v>15.1643240240052+2.88473061368028i</v>
      </c>
      <c r="I1435" t="str">
        <f t="shared" si="407"/>
        <v>15.2167041262456-78.3631505943769i</v>
      </c>
      <c r="K1435" t="str">
        <f t="shared" si="408"/>
        <v>0.318206023235881-0.0612011554710583i</v>
      </c>
      <c r="L1435" t="str">
        <f t="shared" si="409"/>
        <v>0.000416666666666667-2.40517463396395i</v>
      </c>
      <c r="M1435" t="str">
        <f t="shared" si="410"/>
        <v>0.005-5.98464041274559i</v>
      </c>
      <c r="N1435">
        <f t="shared" si="411"/>
        <v>80.932204808600829</v>
      </c>
      <c r="O1435">
        <f t="shared" si="412"/>
        <v>54.563803694106866</v>
      </c>
      <c r="P1435" s="3">
        <f t="shared" si="413"/>
        <v>54.563803694106866</v>
      </c>
      <c r="Q1435" s="3">
        <f t="shared" si="414"/>
        <v>-99.067795191399171</v>
      </c>
      <c r="R1435">
        <f t="shared" si="415"/>
        <v>80.932204808600829</v>
      </c>
      <c r="S1435">
        <f t="shared" si="416"/>
        <v>0.1955434000691024</v>
      </c>
      <c r="T1435">
        <f t="shared" si="399"/>
        <v>54.563803694106866</v>
      </c>
    </row>
    <row r="1436" spans="1:20" x14ac:dyDescent="0.25">
      <c r="A1436">
        <f t="shared" si="400"/>
        <v>1233.3042328193983</v>
      </c>
      <c r="B1436">
        <f t="shared" si="417"/>
        <v>196.28646498936499</v>
      </c>
      <c r="C1436" t="str">
        <f t="shared" si="401"/>
        <v>-84.2597904657797-525.989363175677i</v>
      </c>
      <c r="D1436" t="str">
        <f t="shared" si="402"/>
        <v>3.47812474684778-81.0839325821776i</v>
      </c>
      <c r="E1436" t="str">
        <f t="shared" si="403"/>
        <v>162.058561932944-1.7821151605106i</v>
      </c>
      <c r="F1436" t="str">
        <f t="shared" si="404"/>
        <v>2.90990986911908-760.914329465571i</v>
      </c>
      <c r="G1436" t="str">
        <f t="shared" si="405"/>
        <v>0.999999985982102-0.000118397204690982i</v>
      </c>
      <c r="H1436" t="str">
        <f t="shared" si="406"/>
        <v>15.164421614846+2.89570096328286i</v>
      </c>
      <c r="I1436" t="str">
        <f t="shared" si="407"/>
        <v>15.2167492371155-78.0665696521407i</v>
      </c>
      <c r="K1436" t="str">
        <f t="shared" si="408"/>
        <v>0.318119457936721-0.061416974568526i</v>
      </c>
      <c r="L1436" t="str">
        <f t="shared" si="409"/>
        <v>0.000416666666666667-2.39606956959948i</v>
      </c>
      <c r="M1436" t="str">
        <f t="shared" si="410"/>
        <v>0.005-5.9619848702387i</v>
      </c>
      <c r="N1436">
        <f t="shared" si="411"/>
        <v>80.898943844636605</v>
      </c>
      <c r="O1436">
        <f t="shared" si="412"/>
        <v>54.529580970356399</v>
      </c>
      <c r="P1436" s="3">
        <f t="shared" si="413"/>
        <v>54.529580970356399</v>
      </c>
      <c r="Q1436" s="3">
        <f t="shared" si="414"/>
        <v>-99.101056155363395</v>
      </c>
      <c r="R1436">
        <f t="shared" si="415"/>
        <v>80.898943844636605</v>
      </c>
      <c r="S1436">
        <f t="shared" si="416"/>
        <v>0.196286464989365</v>
      </c>
      <c r="T1436">
        <f t="shared" si="399"/>
        <v>54.529580970356399</v>
      </c>
    </row>
    <row r="1437" spans="1:20" x14ac:dyDescent="0.25">
      <c r="A1437">
        <f t="shared" si="400"/>
        <v>1237.9907889041122</v>
      </c>
      <c r="B1437">
        <f t="shared" si="417"/>
        <v>197.03235355632458</v>
      </c>
      <c r="C1437" t="str">
        <f t="shared" si="401"/>
        <v>-84.233530159366-523.871484823454i</v>
      </c>
      <c r="D1437" t="str">
        <f t="shared" si="402"/>
        <v>3.47812474492018-80.7769871758953i</v>
      </c>
      <c r="E1437" t="str">
        <f t="shared" si="403"/>
        <v>162.05556289901-1.78825851633612i</v>
      </c>
      <c r="F1437" t="str">
        <f t="shared" si="404"/>
        <v>2.9099098688085-758.033803635126i</v>
      </c>
      <c r="G1437" t="str">
        <f t="shared" si="405"/>
        <v>0.999999985875363-0.000118847114056123i</v>
      </c>
      <c r="H1437" t="str">
        <f t="shared" si="406"/>
        <v>15.1645199496806+2.90671309608082i</v>
      </c>
      <c r="I1437" t="str">
        <f t="shared" si="407"/>
        <v>15.216794691746-77.7711117257981i</v>
      </c>
      <c r="K1437" t="str">
        <f t="shared" si="408"/>
        <v>0.31803228120973-0.0616334314216847i</v>
      </c>
      <c r="L1437" t="str">
        <f t="shared" si="409"/>
        <v>0.000416666666666667-2.38699897350017i</v>
      </c>
      <c r="M1437" t="str">
        <f t="shared" si="410"/>
        <v>0.005-5.93941509288573i</v>
      </c>
      <c r="N1437">
        <f t="shared" si="411"/>
        <v>80.865569727185161</v>
      </c>
      <c r="O1437">
        <f t="shared" si="412"/>
        <v>54.495348926956794</v>
      </c>
      <c r="P1437" s="3">
        <f t="shared" si="413"/>
        <v>54.495348926956794</v>
      </c>
      <c r="Q1437" s="3">
        <f t="shared" si="414"/>
        <v>-99.134430272814839</v>
      </c>
      <c r="R1437">
        <f t="shared" si="415"/>
        <v>80.865569727185161</v>
      </c>
      <c r="S1437">
        <f t="shared" si="416"/>
        <v>0.19703235355632459</v>
      </c>
      <c r="T1437">
        <f t="shared" si="399"/>
        <v>54.495348926956794</v>
      </c>
    </row>
    <row r="1438" spans="1:20" x14ac:dyDescent="0.25">
      <c r="A1438">
        <f t="shared" si="400"/>
        <v>1242.6951539019476</v>
      </c>
      <c r="B1438">
        <f t="shared" si="417"/>
        <v>197.7810764998386</v>
      </c>
      <c r="C1438" t="str">
        <f t="shared" si="401"/>
        <v>-84.207086422568-521.761221982429i</v>
      </c>
      <c r="D1438" t="str">
        <f t="shared" si="402"/>
        <v>3.47812474297788-80.4712037736918i</v>
      </c>
      <c r="E1438" t="str">
        <f t="shared" si="403"/>
        <v>162.052542938518-1.79441841989423i</v>
      </c>
      <c r="F1438" t="str">
        <f t="shared" si="404"/>
        <v>2.90990986849553-755.164182375432i</v>
      </c>
      <c r="G1438" t="str">
        <f t="shared" si="405"/>
        <v>0.999999985767812-0.000119298733076705i</v>
      </c>
      <c r="H1438" t="str">
        <f t="shared" si="406"/>
        <v>15.1646190341874+2.91776717194823i</v>
      </c>
      <c r="I1438" t="str">
        <f t="shared" si="407"/>
        <v>15.2168404927582-77.4767725651083i</v>
      </c>
      <c r="K1438" t="str">
        <f t="shared" si="408"/>
        <v>0.317944489088797-0.0618505265368441i</v>
      </c>
      <c r="L1438" t="str">
        <f t="shared" si="409"/>
        <v>0.000416666666666667-2.37796271518248i</v>
      </c>
      <c r="M1438" t="str">
        <f t="shared" si="410"/>
        <v>0.005-5.91693075601287i</v>
      </c>
      <c r="N1438">
        <f t="shared" si="411"/>
        <v>80.832082169340111</v>
      </c>
      <c r="O1438">
        <f t="shared" si="412"/>
        <v>54.461107499075617</v>
      </c>
      <c r="P1438" s="3">
        <f t="shared" si="413"/>
        <v>54.461107499075617</v>
      </c>
      <c r="Q1438" s="3">
        <f t="shared" si="414"/>
        <v>-99.167917830659889</v>
      </c>
      <c r="R1438">
        <f t="shared" si="415"/>
        <v>80.832082169340111</v>
      </c>
      <c r="S1438">
        <f t="shared" si="416"/>
        <v>0.19778107649983862</v>
      </c>
      <c r="T1438">
        <f t="shared" si="399"/>
        <v>54.461107499075617</v>
      </c>
    </row>
    <row r="1439" spans="1:20" x14ac:dyDescent="0.25">
      <c r="A1439">
        <f t="shared" si="400"/>
        <v>1247.4173954867749</v>
      </c>
      <c r="B1439">
        <f t="shared" si="417"/>
        <v>198.53264459053798</v>
      </c>
      <c r="C1439" t="str">
        <f t="shared" si="401"/>
        <v>-84.1804580955404-519.658545129334i</v>
      </c>
      <c r="D1439" t="str">
        <f t="shared" si="402"/>
        <v>3.47812474102082-80.1665779767715i</v>
      </c>
      <c r="E1439" t="str">
        <f t="shared" si="403"/>
        <v>162.04950191949-1.80059486350975i</v>
      </c>
      <c r="F1439" t="str">
        <f t="shared" si="404"/>
        <v>2.90990986818019-752.305424406036i</v>
      </c>
      <c r="G1439" t="str">
        <f t="shared" si="405"/>
        <v>0.999999985659442-0.000119752068249418i</v>
      </c>
      <c r="H1439" t="str">
        <f t="shared" si="406"/>
        <v>15.1647188740888+2.92886335137931i</v>
      </c>
      <c r="I1439" t="str">
        <f t="shared" si="407"/>
        <v>15.216886642794-77.18354793593i</v>
      </c>
      <c r="K1439" t="str">
        <f t="shared" si="408"/>
        <v>0.317856077587278-0.0620682604033466i</v>
      </c>
      <c r="L1439" t="str">
        <f t="shared" si="409"/>
        <v>0.000416666666666667-2.36896066465678i</v>
      </c>
      <c r="M1439" t="str">
        <f t="shared" si="410"/>
        <v>0.005-5.89453153617542i</v>
      </c>
      <c r="N1439">
        <f t="shared" si="411"/>
        <v>80.79848088458877</v>
      </c>
      <c r="O1439">
        <f t="shared" si="412"/>
        <v>54.426856621474982</v>
      </c>
      <c r="P1439" s="3">
        <f t="shared" si="413"/>
        <v>54.426856621474982</v>
      </c>
      <c r="Q1439" s="3">
        <f t="shared" si="414"/>
        <v>-99.20151911541123</v>
      </c>
      <c r="R1439">
        <f t="shared" si="415"/>
        <v>80.79848088458877</v>
      </c>
      <c r="S1439">
        <f t="shared" si="416"/>
        <v>0.19853264459053799</v>
      </c>
      <c r="T1439">
        <f t="shared" si="399"/>
        <v>54.426856621474982</v>
      </c>
    </row>
    <row r="1440" spans="1:20" x14ac:dyDescent="0.25">
      <c r="A1440">
        <f t="shared" si="400"/>
        <v>1252.1575815896249</v>
      </c>
      <c r="B1440">
        <f t="shared" si="417"/>
        <v>199.28706863998204</v>
      </c>
      <c r="C1440" t="str">
        <f t="shared" si="401"/>
        <v>-84.1536440128823-517.563424858202i</v>
      </c>
      <c r="D1440" t="str">
        <f t="shared" si="402"/>
        <v>3.47812473904884-79.8631054029887i</v>
      </c>
      <c r="E1440" t="str">
        <f t="shared" si="403"/>
        <v>162.046439709324-1.80678783879978i</v>
      </c>
      <c r="F1440" t="str">
        <f t="shared" si="404"/>
        <v>2.90990986786244-749.457488602732i</v>
      </c>
      <c r="G1440" t="str">
        <f t="shared" si="405"/>
        <v>0.999999985550247-0.000120207126095641i</v>
      </c>
      <c r="H1440" t="str">
        <f t="shared" si="406"/>
        <v>15.1648194751508+2.94000179549086i</v>
      </c>
      <c r="I1440" t="str">
        <f t="shared" si="407"/>
        <v>15.216933144515-76.8914336201514i</v>
      </c>
      <c r="K1440" t="str">
        <f t="shared" si="408"/>
        <v>0.317767042697968-0.0622866334933383i</v>
      </c>
      <c r="L1440" t="str">
        <f t="shared" si="409"/>
        <v>0.000416666666666667-2.35999269242557i</v>
      </c>
      <c r="M1440" t="str">
        <f t="shared" si="410"/>
        <v>0.005-5.87221711115303i</v>
      </c>
      <c r="N1440">
        <f t="shared" si="411"/>
        <v>80.764765586828176</v>
      </c>
      <c r="O1440">
        <f t="shared" si="412"/>
        <v>54.392596228509113</v>
      </c>
      <c r="P1440" s="3">
        <f t="shared" si="413"/>
        <v>54.392596228509113</v>
      </c>
      <c r="Q1440" s="3">
        <f t="shared" si="414"/>
        <v>-99.235234413171824</v>
      </c>
      <c r="R1440">
        <f t="shared" si="415"/>
        <v>80.764765586828176</v>
      </c>
      <c r="S1440">
        <f t="shared" si="416"/>
        <v>0.19928706863998205</v>
      </c>
      <c r="T1440">
        <f t="shared" si="399"/>
        <v>54.392596228509113</v>
      </c>
    </row>
    <row r="1441" spans="1:20" x14ac:dyDescent="0.25">
      <c r="A1441">
        <f t="shared" si="400"/>
        <v>1256.9157803996654</v>
      </c>
      <c r="B1441">
        <f t="shared" si="417"/>
        <v>200.04435950081398</v>
      </c>
      <c r="C1441" t="str">
        <f t="shared" si="401"/>
        <v>-84.1266430036368-515.475831880027i</v>
      </c>
      <c r="D1441" t="str">
        <f t="shared" si="402"/>
        <v>3.47812473706182-79.5607816867886i</v>
      </c>
      <c r="E1441" t="str">
        <f t="shared" si="403"/>
        <v>162.043356174787-1.81299733666395i</v>
      </c>
      <c r="F1441" t="str">
        <f t="shared" si="404"/>
        <v>2.90990986754225-746.620333997007i</v>
      </c>
      <c r="G1441" t="str">
        <f t="shared" si="405"/>
        <v>0.99999998544022-0.000120663913161528i</v>
      </c>
      <c r="H1441" t="str">
        <f t="shared" si="406"/>
        <v>15.1649208431836+2.95118266602487i</v>
      </c>
      <c r="I1441" t="str">
        <f t="shared" si="407"/>
        <v>15.2169800006035-76.6004254156351i</v>
      </c>
      <c r="K1441" t="str">
        <f t="shared" si="408"/>
        <v>0.317677380393078-0.0625056462615416i</v>
      </c>
      <c r="L1441" t="str">
        <f t="shared" si="409"/>
        <v>0.000416666666666667-2.35105866948154i</v>
      </c>
      <c r="M1441" t="str">
        <f t="shared" si="410"/>
        <v>0.005-5.84998715994525i</v>
      </c>
      <c r="N1441">
        <f t="shared" si="411"/>
        <v>80.73093599038134</v>
      </c>
      <c r="O1441">
        <f t="shared" si="412"/>
        <v>54.358326254122638</v>
      </c>
      <c r="P1441" s="3">
        <f t="shared" si="413"/>
        <v>54.358326254122638</v>
      </c>
      <c r="Q1441" s="3">
        <f t="shared" si="414"/>
        <v>-99.26906400961866</v>
      </c>
      <c r="R1441">
        <f t="shared" si="415"/>
        <v>80.73093599038134</v>
      </c>
      <c r="S1441">
        <f t="shared" si="416"/>
        <v>0.20004435950081398</v>
      </c>
      <c r="T1441">
        <f t="shared" si="399"/>
        <v>54.358326254122638</v>
      </c>
    </row>
    <row r="1442" spans="1:20" x14ac:dyDescent="0.25">
      <c r="A1442">
        <f t="shared" si="400"/>
        <v>1261.6920603651843</v>
      </c>
      <c r="B1442">
        <f t="shared" si="417"/>
        <v>200.80452806691707</v>
      </c>
      <c r="C1442" t="str">
        <f t="shared" si="401"/>
        <v>-84.0994538913034-513.395737022441i</v>
      </c>
      <c r="D1442" t="str">
        <f t="shared" si="402"/>
        <v>3.47812473505972-79.2596024791446i</v>
      </c>
      <c r="E1442" t="str">
        <f t="shared" si="403"/>
        <v>162.040251182026-1.819223347279i</v>
      </c>
      <c r="F1442" t="str">
        <f t="shared" si="404"/>
        <v>2.90990986721966-743.793919775456i</v>
      </c>
      <c r="G1442" t="str">
        <f t="shared" si="405"/>
        <v>0.999999985329355-0.000121122436018114i</v>
      </c>
      <c r="H1442" t="str">
        <f t="shared" si="406"/>
        <v>15.1650229840417+2.96240612535087i</v>
      </c>
      <c r="I1442" t="str">
        <f t="shared" si="407"/>
        <v>15.2170272137623-76.3105191361565i</v>
      </c>
      <c r="K1442" t="str">
        <f t="shared" si="408"/>
        <v>0.317587086624209-0.0627252991450223i</v>
      </c>
      <c r="L1442" t="str">
        <f t="shared" si="409"/>
        <v>0.000416666666666667-2.34215846730578i</v>
      </c>
      <c r="M1442" t="str">
        <f t="shared" si="410"/>
        <v>0.005-5.82784136276672i</v>
      </c>
      <c r="N1442">
        <f t="shared" si="411"/>
        <v>80.69699181001269</v>
      </c>
      <c r="O1442">
        <f t="shared" si="412"/>
        <v>54.324046631849257</v>
      </c>
      <c r="P1442" s="3">
        <f t="shared" si="413"/>
        <v>54.324046631849257</v>
      </c>
      <c r="Q1442" s="3">
        <f t="shared" si="414"/>
        <v>-99.30300818998731</v>
      </c>
      <c r="R1442">
        <f t="shared" si="415"/>
        <v>80.69699181001269</v>
      </c>
      <c r="S1442">
        <f t="shared" si="416"/>
        <v>0.20080452806691707</v>
      </c>
      <c r="T1442">
        <f t="shared" si="399"/>
        <v>54.324046631849257</v>
      </c>
    </row>
    <row r="1443" spans="1:20" x14ac:dyDescent="0.25">
      <c r="A1443">
        <f t="shared" si="400"/>
        <v>1266.4864901945718</v>
      </c>
      <c r="B1443">
        <f t="shared" si="417"/>
        <v>201.56758527357135</v>
      </c>
      <c r="C1443" t="str">
        <f t="shared" si="401"/>
        <v>-84.0720754938237-511.323111229311i</v>
      </c>
      <c r="D1443" t="str">
        <f t="shared" si="402"/>
        <v>3.47812473304234-78.959563447491i</v>
      </c>
      <c r="E1443" t="str">
        <f t="shared" si="403"/>
        <v>162.037124596558-1.82546586008754i</v>
      </c>
      <c r="F1443" t="str">
        <f t="shared" si="404"/>
        <v>2.9099098668946-740.978205279144i</v>
      </c>
      <c r="G1443" t="str">
        <f t="shared" si="405"/>
        <v>0.999999985217646-0.000121582701261401i</v>
      </c>
      <c r="H1443" t="str">
        <f t="shared" si="406"/>
        <v>15.1651259036243+2.97367233646863i</v>
      </c>
      <c r="I1443" t="str">
        <f t="shared" si="407"/>
        <v>15.2170747867144-76.0217106113389i</v>
      </c>
      <c r="K1443" t="str">
        <f t="shared" si="408"/>
        <v>0.317496157322332-0.0629455925629586i</v>
      </c>
      <c r="L1443" t="str">
        <f t="shared" si="409"/>
        <v>0.000416666666666667-2.33329195786588i</v>
      </c>
      <c r="M1443" t="str">
        <f t="shared" si="410"/>
        <v>0.005-5.80577940104275i</v>
      </c>
      <c r="N1443">
        <f t="shared" si="411"/>
        <v>80.662932760945012</v>
      </c>
      <c r="O1443">
        <f t="shared" si="412"/>
        <v>54.289757294808894</v>
      </c>
      <c r="P1443" s="3">
        <f t="shared" si="413"/>
        <v>54.289757294808894</v>
      </c>
      <c r="Q1443" s="3">
        <f t="shared" si="414"/>
        <v>-99.337067239054988</v>
      </c>
      <c r="R1443">
        <f t="shared" si="415"/>
        <v>80.662932760945012</v>
      </c>
      <c r="S1443">
        <f t="shared" si="416"/>
        <v>0.20156758527357135</v>
      </c>
      <c r="T1443">
        <f t="shared" si="399"/>
        <v>54.289757294808894</v>
      </c>
    </row>
    <row r="1444" spans="1:20" x14ac:dyDescent="0.25">
      <c r="A1444">
        <f t="shared" si="400"/>
        <v>1271.2991388573112</v>
      </c>
      <c r="B1444">
        <f t="shared" si="417"/>
        <v>202.33354209761092</v>
      </c>
      <c r="C1444" t="str">
        <f t="shared" si="401"/>
        <v>-84.0445066235917-509.257925560433i</v>
      </c>
      <c r="D1444" t="str">
        <f t="shared" si="402"/>
        <v>3.4781247310096-78.6606602756663i</v>
      </c>
      <c r="E1444" t="str">
        <f t="shared" si="403"/>
        <v>162.033976283276-1.83172486379086i</v>
      </c>
      <c r="F1444" t="str">
        <f t="shared" si="404"/>
        <v>2.90990986656706-738.173150003081i</v>
      </c>
      <c r="G1444" t="str">
        <f t="shared" si="405"/>
        <v>0.999999985105087-0.000122044715512457i</v>
      </c>
      <c r="H1444" t="str">
        <f t="shared" si="406"/>
        <v>15.1652296078763+2.9849814630106i</v>
      </c>
      <c r="I1444" t="str">
        <f t="shared" si="407"/>
        <v>15.2171227222039-75.733995686603i</v>
      </c>
      <c r="K1444" t="str">
        <f t="shared" si="408"/>
        <v>0.317404588397758-0.0631665269164034i</v>
      </c>
      <c r="L1444" t="str">
        <f t="shared" si="409"/>
        <v>0.000416666666666667-2.32445901361415i</v>
      </c>
      <c r="M1444" t="str">
        <f t="shared" si="410"/>
        <v>0.005-5.78380095740463i</v>
      </c>
      <c r="N1444">
        <f t="shared" si="411"/>
        <v>80.628758558875816</v>
      </c>
      <c r="O1444">
        <f t="shared" si="412"/>
        <v>54.255458175706551</v>
      </c>
      <c r="P1444" s="3">
        <f t="shared" si="413"/>
        <v>54.255458175706551</v>
      </c>
      <c r="Q1444" s="3">
        <f t="shared" si="414"/>
        <v>-99.371241441124184</v>
      </c>
      <c r="R1444">
        <f t="shared" si="415"/>
        <v>80.628758558875816</v>
      </c>
      <c r="S1444">
        <f t="shared" si="416"/>
        <v>0.20233354209761092</v>
      </c>
      <c r="T1444">
        <f t="shared" si="399"/>
        <v>54.255458175706551</v>
      </c>
    </row>
    <row r="1445" spans="1:20" x14ac:dyDescent="0.25">
      <c r="A1445">
        <f t="shared" si="400"/>
        <v>1276.1300755849691</v>
      </c>
      <c r="B1445">
        <f t="shared" si="417"/>
        <v>203.10240955758184</v>
      </c>
      <c r="C1445" t="str">
        <f t="shared" si="401"/>
        <v>-84.0167460874614-507.200151191188i</v>
      </c>
      <c r="D1445" t="str">
        <f t="shared" si="402"/>
        <v>3.47812472896138-78.3628886638478i</v>
      </c>
      <c r="E1445" t="str">
        <f t="shared" si="403"/>
        <v>162.030806106451-1.83800034634144i</v>
      </c>
      <c r="F1445" t="str">
        <f t="shared" si="404"/>
        <v>2.90990986623702-735.378713595602i</v>
      </c>
      <c r="G1445" t="str">
        <f t="shared" si="405"/>
        <v>0.999999984991671-0.000122508485417509i</v>
      </c>
      <c r="H1445" t="str">
        <f t="shared" si="406"/>
        <v>15.1653341027875+2.99633366924453i</v>
      </c>
      <c r="I1445" t="str">
        <f t="shared" si="407"/>
        <v>15.217171022996-75.4473702230972i</v>
      </c>
      <c r="K1445" t="str">
        <f t="shared" si="408"/>
        <v>0.31731237574013-0.0633881025880511i</v>
      </c>
      <c r="L1445" t="str">
        <f t="shared" si="409"/>
        <v>0.000416666666666667-2.31565950748571i</v>
      </c>
      <c r="M1445" t="str">
        <f t="shared" si="410"/>
        <v>0.005-5.76190571568501i</v>
      </c>
      <c r="N1445">
        <f t="shared" si="411"/>
        <v>80.594468919993432</v>
      </c>
      <c r="O1445">
        <f t="shared" si="412"/>
        <v>54.221149206830432</v>
      </c>
      <c r="P1445" s="3">
        <f t="shared" si="413"/>
        <v>54.221149206830432</v>
      </c>
      <c r="Q1445" s="3">
        <f t="shared" si="414"/>
        <v>-99.405531080006568</v>
      </c>
      <c r="R1445">
        <f t="shared" si="415"/>
        <v>80.594468919993432</v>
      </c>
      <c r="S1445">
        <f t="shared" si="416"/>
        <v>0.20310240955758183</v>
      </c>
      <c r="T1445">
        <f t="shared" si="399"/>
        <v>54.221149206830432</v>
      </c>
    </row>
    <row r="1446" spans="1:20" x14ac:dyDescent="0.25">
      <c r="A1446">
        <f t="shared" si="400"/>
        <v>1280.9793698721919</v>
      </c>
      <c r="B1446">
        <f t="shared" si="417"/>
        <v>203.87419871390065</v>
      </c>
      <c r="C1446" t="str">
        <f t="shared" si="401"/>
        <v>-83.9887926867403-505.149759412175i</v>
      </c>
      <c r="D1446" t="str">
        <f t="shared" si="402"/>
        <v>3.47812472689759-78.0662443284915i</v>
      </c>
      <c r="E1446" t="str">
        <f t="shared" si="403"/>
        <v>162.027613929726-1.84429229493243i</v>
      </c>
      <c r="F1446" t="str">
        <f t="shared" si="404"/>
        <v>2.90990986590448-732.594855857805i</v>
      </c>
      <c r="G1446" t="str">
        <f t="shared" si="405"/>
        <v>0.999999984877391-0.000122974017648042i</v>
      </c>
      <c r="H1446" t="str">
        <f t="shared" si="406"/>
        <v>15.1654393943938+3.007729120076i</v>
      </c>
      <c r="I1446" t="str">
        <f t="shared" si="407"/>
        <v>15.2172196918768-75.1618300976447i</v>
      </c>
      <c r="K1446" t="str">
        <f t="shared" si="408"/>
        <v>0.317219515218393-0.0636103199419969i</v>
      </c>
      <c r="L1446" t="str">
        <f t="shared" si="409"/>
        <v>0.000416666666666667-2.3068933128967i</v>
      </c>
      <c r="M1446" t="str">
        <f t="shared" si="410"/>
        <v>0.005-5.74009336091355i</v>
      </c>
      <c r="N1446">
        <f t="shared" si="411"/>
        <v>80.560063560994422</v>
      </c>
      <c r="O1446">
        <f t="shared" si="412"/>
        <v>54.18683032004968</v>
      </c>
      <c r="P1446" s="3">
        <f t="shared" si="413"/>
        <v>54.18683032004968</v>
      </c>
      <c r="Q1446" s="3">
        <f t="shared" si="414"/>
        <v>-99.439936439005578</v>
      </c>
      <c r="R1446">
        <f t="shared" si="415"/>
        <v>80.560063560994422</v>
      </c>
      <c r="S1446">
        <f t="shared" si="416"/>
        <v>0.20387419871390067</v>
      </c>
      <c r="T1446">
        <f t="shared" si="399"/>
        <v>54.18683032004968</v>
      </c>
    </row>
    <row r="1447" spans="1:20" x14ac:dyDescent="0.25">
      <c r="A1447">
        <f t="shared" si="400"/>
        <v>1285.8470914777063</v>
      </c>
      <c r="B1447">
        <f t="shared" si="417"/>
        <v>204.64892066901348</v>
      </c>
      <c r="C1447" t="str">
        <f t="shared" si="401"/>
        <v>-83.9606452171949-503.106721628882i</v>
      </c>
      <c r="D1447" t="str">
        <f t="shared" si="402"/>
        <v>3.47812472481805-77.7707230022679i</v>
      </c>
      <c r="E1447" t="str">
        <f t="shared" si="403"/>
        <v>162.024399616122-1.85060069599025i</v>
      </c>
      <c r="F1447" t="str">
        <f t="shared" si="404"/>
        <v>2.9099098655694-729.821536742955i</v>
      </c>
      <c r="G1447" t="str">
        <f t="shared" si="405"/>
        <v>0.999999984762241-0.000123441318900891i</v>
      </c>
      <c r="H1447" t="str">
        <f t="shared" si="406"/>
        <v>15.1655454887773+3.01916798105104i</v>
      </c>
      <c r="I1447" t="str">
        <f t="shared" si="407"/>
        <v>15.2172687316538-74.8773712026808i</v>
      </c>
      <c r="K1447" t="str">
        <f t="shared" si="408"/>
        <v>0.317126002680782-0.063833179323496i</v>
      </c>
      <c r="L1447" t="str">
        <f t="shared" si="409"/>
        <v>0.000416666666666667-2.29816030374248i</v>
      </c>
      <c r="M1447" t="str">
        <f t="shared" si="410"/>
        <v>0.005-5.71836357931216i</v>
      </c>
      <c r="N1447">
        <f t="shared" si="411"/>
        <v>80.525542199100684</v>
      </c>
      <c r="O1447">
        <f t="shared" si="412"/>
        <v>54.152501446812671</v>
      </c>
      <c r="P1447" s="3">
        <f t="shared" si="413"/>
        <v>54.152501446812671</v>
      </c>
      <c r="Q1447" s="3">
        <f t="shared" si="414"/>
        <v>-99.474457800899316</v>
      </c>
      <c r="R1447">
        <f t="shared" si="415"/>
        <v>80.525542199100684</v>
      </c>
      <c r="S1447">
        <f t="shared" si="416"/>
        <v>0.20464892066901347</v>
      </c>
      <c r="T1447">
        <f t="shared" si="399"/>
        <v>54.152501446812671</v>
      </c>
    </row>
    <row r="1448" spans="1:20" x14ac:dyDescent="0.25">
      <c r="A1448">
        <f t="shared" si="400"/>
        <v>1290.7333104253216</v>
      </c>
      <c r="B1448">
        <f t="shared" si="417"/>
        <v>205.42658656755574</v>
      </c>
      <c r="C1448" t="str">
        <f t="shared" si="401"/>
        <v>-83.9323024690637-501.071009361367i</v>
      </c>
      <c r="D1448" t="str">
        <f t="shared" si="402"/>
        <v>3.47812472272271-77.476320434005i</v>
      </c>
      <c r="E1448" t="str">
        <f t="shared" si="403"/>
        <v>162.021163028038-1.85692553516601i</v>
      </c>
      <c r="F1448" t="str">
        <f t="shared" si="404"/>
        <v>2.90990986523178-727.058716355936i</v>
      </c>
      <c r="G1448" t="str">
        <f t="shared" si="405"/>
        <v>0.999999984646214-0.000123910395898337i</v>
      </c>
      <c r="H1448" t="str">
        <f t="shared" si="406"/>
        <v>15.1656523920667+3.03065041835869i</v>
      </c>
      <c r="I1448" t="str">
        <f t="shared" si="407"/>
        <v>15.2173181451559-74.593989446197i</v>
      </c>
      <c r="K1448" t="str">
        <f t="shared" si="408"/>
        <v>0.317031833954807-0.0640566810587235i</v>
      </c>
      <c r="L1448" t="str">
        <f t="shared" si="409"/>
        <v>0.000416666666666667-2.28946035439577i</v>
      </c>
      <c r="M1448" t="str">
        <f t="shared" si="410"/>
        <v>0.005-5.69671605829065i</v>
      </c>
      <c r="N1448">
        <f t="shared" si="411"/>
        <v>80.490904552075918</v>
      </c>
      <c r="O1448">
        <f t="shared" si="412"/>
        <v>54.118162518145539</v>
      </c>
      <c r="P1448" s="3">
        <f t="shared" si="413"/>
        <v>54.118162518145539</v>
      </c>
      <c r="Q1448" s="3">
        <f t="shared" si="414"/>
        <v>-99.509095447924082</v>
      </c>
      <c r="R1448">
        <f t="shared" si="415"/>
        <v>80.490904552075918</v>
      </c>
      <c r="S1448">
        <f t="shared" si="416"/>
        <v>0.20542658656755575</v>
      </c>
      <c r="T1448">
        <f t="shared" si="399"/>
        <v>54.118162518145539</v>
      </c>
    </row>
    <row r="1449" spans="1:20" x14ac:dyDescent="0.25">
      <c r="A1449">
        <f t="shared" si="400"/>
        <v>1295.6380970049379</v>
      </c>
      <c r="B1449">
        <f t="shared" si="417"/>
        <v>206.20720759651246</v>
      </c>
      <c r="C1449" t="str">
        <f t="shared" si="401"/>
        <v>-83.90376322705-499.042594243888i</v>
      </c>
      <c r="D1449" t="str">
        <f t="shared" si="402"/>
        <v>3.47812472061139-77.1830323886216i</v>
      </c>
      <c r="E1449" t="str">
        <f t="shared" si="403"/>
        <v>162.017904027249-1.86326679732616i</v>
      </c>
      <c r="F1449" t="str">
        <f t="shared" si="404"/>
        <v>2.90990986489158-724.306354952638i</v>
      </c>
      <c r="G1449" t="str">
        <f t="shared" si="405"/>
        <v>0.999999984529303-0.000124381255388209i</v>
      </c>
      <c r="H1449" t="str">
        <f t="shared" si="406"/>
        <v>15.1657601104373+3.04217659883358i</v>
      </c>
      <c r="I1449" t="str">
        <f t="shared" si="407"/>
        <v>15.2173679352335-74.3116807516762i</v>
      </c>
      <c r="K1449" t="str">
        <f t="shared" si="408"/>
        <v>0.316937004847239-0.0642808254545289i</v>
      </c>
      <c r="L1449" t="str">
        <f t="shared" si="409"/>
        <v>0.000416666666666667-2.28079333970489i</v>
      </c>
      <c r="M1449" t="str">
        <f t="shared" si="410"/>
        <v>0.005-5.67515048644216i</v>
      </c>
      <c r="N1449">
        <f t="shared" si="411"/>
        <v>80.45615033824383</v>
      </c>
      <c r="O1449">
        <f t="shared" si="412"/>
        <v>54.083813464649708</v>
      </c>
      <c r="P1449" s="3">
        <f t="shared" si="413"/>
        <v>54.083813464649708</v>
      </c>
      <c r="Q1449" s="3">
        <f t="shared" si="414"/>
        <v>-99.54384966175617</v>
      </c>
      <c r="R1449">
        <f t="shared" si="415"/>
        <v>80.45615033824383</v>
      </c>
      <c r="S1449">
        <f t="shared" si="416"/>
        <v>0.20620720759651245</v>
      </c>
      <c r="T1449">
        <f t="shared" si="399"/>
        <v>54.083813464649708</v>
      </c>
    </row>
    <row r="1450" spans="1:20" x14ac:dyDescent="0.25">
      <c r="A1450">
        <f t="shared" si="400"/>
        <v>1300.5615217735567</v>
      </c>
      <c r="B1450">
        <f t="shared" si="417"/>
        <v>206.99079498537921</v>
      </c>
      <c r="C1450" t="str">
        <f t="shared" si="401"/>
        <v>-83.875026270335-497.021448024593i</v>
      </c>
      <c r="D1450" t="str">
        <f t="shared" si="402"/>
        <v>3.478124718484-76.8908546470714i</v>
      </c>
      <c r="E1450" t="str">
        <f t="shared" si="403"/>
        <v>162.014622474909-1.86962446654446i</v>
      </c>
      <c r="F1450" t="str">
        <f t="shared" si="404"/>
        <v>2.90990986454878-721.564412939425i</v>
      </c>
      <c r="G1450" t="str">
        <f t="shared" si="405"/>
        <v>0.999999984411502-0.000124853904143976i</v>
      </c>
      <c r="H1450" t="str">
        <f t="shared" si="406"/>
        <v>15.1658686501121+3.05374668995861i</v>
      </c>
      <c r="I1450" t="str">
        <f t="shared" si="407"/>
        <v>15.2174181047591-74.0304410580421i</v>
      </c>
      <c r="K1450" t="str">
        <f t="shared" si="408"/>
        <v>0.316841511144092-0.064505612798189i</v>
      </c>
      <c r="L1450" t="str">
        <f t="shared" si="409"/>
        <v>0.000416666666666667-2.27215913499192i</v>
      </c>
      <c r="M1450" t="str">
        <f t="shared" si="410"/>
        <v>0.005-5.65366655353872i</v>
      </c>
      <c r="N1450">
        <f t="shared" si="411"/>
        <v>80.421279276505246</v>
      </c>
      <c r="O1450">
        <f t="shared" si="412"/>
        <v>54.049454216500465</v>
      </c>
      <c r="P1450" s="3">
        <f t="shared" si="413"/>
        <v>54.049454216500465</v>
      </c>
      <c r="Q1450" s="3">
        <f t="shared" si="414"/>
        <v>-99.578720723494754</v>
      </c>
      <c r="R1450">
        <f t="shared" si="415"/>
        <v>80.421279276505246</v>
      </c>
      <c r="S1450">
        <f t="shared" si="416"/>
        <v>0.2069907949853792</v>
      </c>
      <c r="T1450">
        <f t="shared" si="399"/>
        <v>54.049454216500465</v>
      </c>
    </row>
    <row r="1451" spans="1:20" x14ac:dyDescent="0.25">
      <c r="A1451">
        <f t="shared" si="400"/>
        <v>1305.5036555562961</v>
      </c>
      <c r="B1451">
        <f t="shared" si="417"/>
        <v>207.77736000632365</v>
      </c>
      <c r="C1451" t="str">
        <f t="shared" si="401"/>
        <v>-83.8460903725811-495.007542565182i</v>
      </c>
      <c r="D1451" t="str">
        <f t="shared" si="402"/>
        <v>3.47812471634041-76.5997830062796i</v>
      </c>
      <c r="E1451" t="str">
        <f t="shared" si="403"/>
        <v>162.01131823155-1.87599852609216i</v>
      </c>
      <c r="F1451" t="str">
        <f t="shared" si="404"/>
        <v>2.90990986420338-718.832850872538i</v>
      </c>
      <c r="G1451" t="str">
        <f t="shared" si="405"/>
        <v>0.999999984292805-0.000125328348964847i</v>
      </c>
      <c r="H1451" t="str">
        <f t="shared" si="406"/>
        <v>15.1659780173615+3.06536085986752i</v>
      </c>
      <c r="I1451" t="str">
        <f t="shared" si="407"/>
        <v>15.2174686566267-73.7502663195945i</v>
      </c>
      <c r="K1451" t="str">
        <f t="shared" si="408"/>
        <v>0.316745348610623-0.0647310433571632i</v>
      </c>
      <c r="L1451" t="str">
        <f t="shared" si="409"/>
        <v>0.000416666666666667-2.26355761605093i</v>
      </c>
      <c r="M1451" t="str">
        <f t="shared" si="410"/>
        <v>0.005-5.63226395052674i</v>
      </c>
      <c r="N1451">
        <f t="shared" si="411"/>
        <v>80.386291086356053</v>
      </c>
      <c r="O1451">
        <f t="shared" si="412"/>
        <v>54.015084703444998</v>
      </c>
      <c r="P1451" s="3">
        <f t="shared" si="413"/>
        <v>54.015084703444998</v>
      </c>
      <c r="Q1451" s="3">
        <f t="shared" si="414"/>
        <v>-99.613708913643947</v>
      </c>
      <c r="R1451">
        <f t="shared" si="415"/>
        <v>80.386291086356053</v>
      </c>
      <c r="S1451">
        <f t="shared" si="416"/>
        <v>0.20777736000632366</v>
      </c>
      <c r="T1451">
        <f t="shared" si="399"/>
        <v>54.015084703444998</v>
      </c>
    </row>
    <row r="1452" spans="1:20" x14ac:dyDescent="0.25">
      <c r="A1452">
        <f t="shared" si="400"/>
        <v>1310.46456944741</v>
      </c>
      <c r="B1452">
        <f t="shared" si="417"/>
        <v>208.56691397434767</v>
      </c>
      <c r="C1452" t="str">
        <f t="shared" si="401"/>
        <v>-83.8169543019414-493.00084984058i</v>
      </c>
      <c r="D1452" t="str">
        <f t="shared" si="402"/>
        <v>3.47812471418051-76.3098132790829i</v>
      </c>
      <c r="E1452" t="str">
        <f t="shared" si="403"/>
        <v>162.007991157088-1.88238895843037i</v>
      </c>
      <c r="F1452" t="str">
        <f t="shared" si="404"/>
        <v>2.90990986385536-716.111629457544i</v>
      </c>
      <c r="G1452" t="str">
        <f t="shared" si="405"/>
        <v>0.999999984173203-0.000125804596675867i</v>
      </c>
      <c r="H1452" t="str">
        <f t="shared" si="406"/>
        <v>15.1660882185038+3.07701927734758i</v>
      </c>
      <c r="I1452" t="str">
        <f t="shared" si="407"/>
        <v>15.2175195937529-73.4711525059536i</v>
      </c>
      <c r="K1452" t="str">
        <f t="shared" si="408"/>
        <v>0.316648512991311-0.0649571173788408i</v>
      </c>
      <c r="L1452" t="str">
        <f t="shared" si="409"/>
        <v>0.000416666666666667-2.25498865914618i</v>
      </c>
      <c r="M1452" t="str">
        <f t="shared" si="410"/>
        <v>0.005-5.61094236952253i</v>
      </c>
      <c r="N1452">
        <f t="shared" si="411"/>
        <v>80.351185487904957</v>
      </c>
      <c r="O1452">
        <f t="shared" si="412"/>
        <v>53.980704854800678</v>
      </c>
      <c r="P1452" s="3">
        <f t="shared" si="413"/>
        <v>53.980704854800678</v>
      </c>
      <c r="Q1452" s="3">
        <f t="shared" si="414"/>
        <v>-99.648814512095043</v>
      </c>
      <c r="R1452">
        <f t="shared" si="415"/>
        <v>80.351185487904957</v>
      </c>
      <c r="S1452">
        <f t="shared" si="416"/>
        <v>0.20856691397434768</v>
      </c>
      <c r="T1452">
        <f t="shared" ref="T1452:T1515" si="418">P1452</f>
        <v>53.980704854800678</v>
      </c>
    </row>
    <row r="1453" spans="1:20" x14ac:dyDescent="0.25">
      <c r="A1453">
        <f t="shared" ref="A1453:A1516" si="419">2*PI()*B1453</f>
        <v>1315.4443348113102</v>
      </c>
      <c r="B1453">
        <f t="shared" si="417"/>
        <v>209.3594682474502</v>
      </c>
      <c r="C1453" t="str">
        <f t="shared" ref="C1453:C1516" si="420">IMPRODUCT(D1453,E1453,$C$40,,K1453,$C$41)</f>
        <v>-83.7876168210612-491.001341938592i</v>
      </c>
      <c r="D1453" t="str">
        <f t="shared" ref="D1453:D1516" si="421">IMDIV(IMPRODUCT($C$37,$C$38,COMPLEX(1,A1453/$C$38)),IMSUM(-1*A1453*A1453/$C$39,COMPLEX(0,1*A1453)))</f>
        <v>3.47812471200416-76.0209412941691i</v>
      </c>
      <c r="E1453" t="str">
        <f t="shared" ref="E1453:E1516" si="422">IMDIV(IMPRODUCT(IMSUM(F1453,G1453),$C$29,H1453),IMSUM(1,I1453))</f>
        <v>162.004641110815-1.88879574520006i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15.166199259906+3.0887221118422i</v>
      </c>
      <c r="I1453" t="str">
        <f t="shared" ref="I1453:I1516" si="426">IMPRODUCT(F1453,$C$29,H1453,$C$31)</f>
        <v>15.2175709190762-73.1930956020017i</v>
      </c>
      <c r="K1453" t="str">
        <f t="shared" ref="K1453:K1516" si="427">IF($C$26&lt;=0,IMDIV(1,IMSUM(IMDIV(1,L1453),1/$C$18)),IMDIV(1,IMSUM(IMDIV(1,L1453),1/$C$18,IMDIV(1,M1453))))</f>
        <v>0.316551000009858-0.0651838350902912i</v>
      </c>
      <c r="L1453" t="str">
        <f t="shared" ref="L1453:L1516" si="428">IMSUM($C$21/$C$22,IMDIV(1,COMPLEX(0,$C$20*$C$22*A1453)))</f>
        <v>0.000416666666666667-2.24645214101034i</v>
      </c>
      <c r="M1453" t="str">
        <f t="shared" ref="M1453:M1516" si="429">IMSUM($C$25/$C$26,IMDIV(1,COMPLEX(0,$C$24*$C$26*A1453)))</f>
        <v>0.005-5.58970150380808i</v>
      </c>
      <c r="N1453">
        <f t="shared" ref="N1453:N1516" si="430">ABS(R1453)</f>
        <v>80.315962201891836</v>
      </c>
      <c r="O1453">
        <f t="shared" ref="O1453:O1516" si="431">ABS(P1453)</f>
        <v>53.946314599452805</v>
      </c>
      <c r="P1453" s="3">
        <f t="shared" ref="P1453:P1516" si="432">20*LOG10(IMABS(C1453))</f>
        <v>53.946314599452805</v>
      </c>
      <c r="Q1453" s="3">
        <f t="shared" ref="Q1453:Q1516" si="433">IMARGUMENT(C1453)*180/PI()</f>
        <v>-99.684037798108164</v>
      </c>
      <c r="R1453">
        <f t="shared" ref="R1453:R1516" si="434">IF(Q1453&lt;0,Q1453+180,Q1453-180)</f>
        <v>80.315962201891836</v>
      </c>
      <c r="S1453">
        <f t="shared" ref="S1453:S1516" si="435">B1453/1000</f>
        <v>0.20935946824745019</v>
      </c>
      <c r="T1453">
        <f t="shared" si="418"/>
        <v>53.946314599452805</v>
      </c>
    </row>
    <row r="1454" spans="1:20" x14ac:dyDescent="0.25">
      <c r="A1454">
        <f t="shared" si="419"/>
        <v>1320.4430232835932</v>
      </c>
      <c r="B1454">
        <f t="shared" ref="B1454:B1517" si="436">B1453*(1+B$42)</f>
        <v>210.15503422679052</v>
      </c>
      <c r="C1454" t="str">
        <f t="shared" si="420"/>
        <v>-83.7580766870915-489.008991059604i</v>
      </c>
      <c r="D1454" t="str">
        <f t="shared" si="421"/>
        <v>3.47812470981124-75.733162896018i</v>
      </c>
      <c r="E1454" t="str">
        <f t="shared" si="422"/>
        <v>162.001267951408-1.89521886721373i</v>
      </c>
      <c r="F1454" t="str">
        <f t="shared" si="423"/>
        <v>2.90990986315133-710.700052148677i</v>
      </c>
      <c r="G1454" t="str">
        <f t="shared" si="424"/>
        <v>0.999999983931261-0.000126762528198311i</v>
      </c>
      <c r="H1454" t="str">
        <f t="shared" si="425"/>
        <v>15.1663111479836+3.10046953345358i</v>
      </c>
      <c r="I1454" t="str">
        <f t="shared" si="426"/>
        <v>15.2176226355578-72.9160916078261i</v>
      </c>
      <c r="K1454" t="str">
        <f t="shared" si="427"/>
        <v>0.316452805369181-0.0654111966980092i</v>
      </c>
      <c r="L1454" t="str">
        <f t="shared" si="428"/>
        <v>0.000416666666666667-2.23794793884273i</v>
      </c>
      <c r="M1454" t="str">
        <f t="shared" si="429"/>
        <v>0.005-5.56854104782632i</v>
      </c>
      <c r="N1454">
        <f t="shared" si="430"/>
        <v>80.280620949705991</v>
      </c>
      <c r="O1454">
        <f t="shared" si="431"/>
        <v>53.911913865853364</v>
      </c>
      <c r="P1454" s="3">
        <f t="shared" si="432"/>
        <v>53.911913865853364</v>
      </c>
      <c r="Q1454" s="3">
        <f t="shared" si="433"/>
        <v>-99.719379050294009</v>
      </c>
      <c r="R1454">
        <f t="shared" si="434"/>
        <v>80.280620949705991</v>
      </c>
      <c r="S1454">
        <f t="shared" si="435"/>
        <v>0.21015503422679052</v>
      </c>
      <c r="T1454">
        <f t="shared" si="418"/>
        <v>53.911913865853364</v>
      </c>
    </row>
    <row r="1455" spans="1:20" x14ac:dyDescent="0.25">
      <c r="A1455">
        <f t="shared" si="419"/>
        <v>1325.4607067720708</v>
      </c>
      <c r="B1455">
        <f t="shared" si="436"/>
        <v>210.95362335685232</v>
      </c>
      <c r="C1455" t="str">
        <f t="shared" si="420"/>
        <v>-83.7283326516937-487.023769516236i</v>
      </c>
      <c r="D1455" t="str">
        <f t="shared" si="421"/>
        <v>3.47812470760161-75.4464739448403i</v>
      </c>
      <c r="E1455" t="str">
        <f t="shared" si="422"/>
        <v>161.997871536926-1.90165830444571i</v>
      </c>
      <c r="F1455" t="str">
        <f t="shared" si="423"/>
        <v>2.9099098627953-708.009618407447i</v>
      </c>
      <c r="G1455" t="str">
        <f t="shared" si="424"/>
        <v>0.999999983808907-0.000127244225789896i</v>
      </c>
      <c r="H1455" t="str">
        <f t="shared" si="425"/>
        <v>15.1664238892011+3.11226171294547i</v>
      </c>
      <c r="I1455" t="str">
        <f t="shared" si="426"/>
        <v>15.2176747461814-72.6401365386587i</v>
      </c>
      <c r="K1455" t="str">
        <f t="shared" si="427"/>
        <v>0.316353924751407-0.0656392023876612i</v>
      </c>
      <c r="L1455" t="str">
        <f t="shared" si="428"/>
        <v>0.000416666666666667-2.22947593030756i</v>
      </c>
      <c r="M1455" t="str">
        <f t="shared" si="429"/>
        <v>0.005-5.54746069717705i</v>
      </c>
      <c r="N1455">
        <f t="shared" si="430"/>
        <v>80.245161453404734</v>
      </c>
      <c r="O1455">
        <f t="shared" si="431"/>
        <v>53.8775025820187</v>
      </c>
      <c r="P1455" s="3">
        <f t="shared" si="432"/>
        <v>53.8775025820187</v>
      </c>
      <c r="Q1455" s="3">
        <f t="shared" si="433"/>
        <v>-99.754838546595266</v>
      </c>
      <c r="R1455">
        <f t="shared" si="434"/>
        <v>80.245161453404734</v>
      </c>
      <c r="S1455">
        <f t="shared" si="435"/>
        <v>0.21095362335685233</v>
      </c>
      <c r="T1455">
        <f t="shared" si="418"/>
        <v>53.8775025820187</v>
      </c>
    </row>
    <row r="1456" spans="1:20" x14ac:dyDescent="0.25">
      <c r="A1456">
        <f t="shared" si="419"/>
        <v>1330.4974574578048</v>
      </c>
      <c r="B1456">
        <f t="shared" si="436"/>
        <v>211.75524712560835</v>
      </c>
      <c r="C1456" t="str">
        <f t="shared" si="420"/>
        <v>-83.6983834610508-485.04564973304i</v>
      </c>
      <c r="D1456" t="str">
        <f t="shared" si="421"/>
        <v>3.47812470537517-75.1608703165198i</v>
      </c>
      <c r="E1456" t="str">
        <f t="shared" si="422"/>
        <v>161.994451724814-1.90811403602373i</v>
      </c>
      <c r="F1456" t="str">
        <f t="shared" si="423"/>
        <v>2.90990986243654-705.329369622277i</v>
      </c>
      <c r="G1456" t="str">
        <f t="shared" si="424"/>
        <v>0.999999983685621-0.00012772775383215i</v>
      </c>
      <c r="H1456" t="str">
        <f t="shared" si="425"/>
        <v>15.1665374900729+3.1240988217457i</v>
      </c>
      <c r="I1456" t="str">
        <f t="shared" si="426"/>
        <v>15.2177272539534-72.3652264248243i</v>
      </c>
      <c r="K1456" t="str">
        <f t="shared" si="427"/>
        <v>0.316254353817872-0.0658678523238256i</v>
      </c>
      <c r="L1456" t="str">
        <f t="shared" si="428"/>
        <v>0.000416666666666667-2.22103599353214i</v>
      </c>
      <c r="M1456" t="str">
        <f t="shared" si="429"/>
        <v>0.005-5.52646014861234i</v>
      </c>
      <c r="N1456">
        <f t="shared" si="430"/>
        <v>80.209583435732128</v>
      </c>
      <c r="O1456">
        <f t="shared" si="431"/>
        <v>53.843080675528121</v>
      </c>
      <c r="P1456" s="3">
        <f t="shared" si="432"/>
        <v>53.843080675528121</v>
      </c>
      <c r="Q1456" s="3">
        <f t="shared" si="433"/>
        <v>-99.790416564267872</v>
      </c>
      <c r="R1456">
        <f t="shared" si="434"/>
        <v>80.209583435732128</v>
      </c>
      <c r="S1456">
        <f t="shared" si="435"/>
        <v>0.21175524712560834</v>
      </c>
      <c r="T1456">
        <f t="shared" si="418"/>
        <v>53.843080675528121</v>
      </c>
    </row>
    <row r="1457" spans="1:20" x14ac:dyDescent="0.25">
      <c r="A1457">
        <f t="shared" si="419"/>
        <v>1335.5533477961444</v>
      </c>
      <c r="B1457">
        <f t="shared" si="436"/>
        <v>212.55991706468566</v>
      </c>
      <c r="C1457" t="str">
        <f t="shared" si="420"/>
        <v>-83.6682278558765-483.07460424616i</v>
      </c>
      <c r="D1457" t="str">
        <f t="shared" si="421"/>
        <v>3.47812470313176-74.876347902552i</v>
      </c>
      <c r="E1457" t="str">
        <f t="shared" si="422"/>
        <v>161.991008371901-1.91458604021928i</v>
      </c>
      <c r="F1457" t="str">
        <f t="shared" si="423"/>
        <v>2.90990986207506-702.659267236883i</v>
      </c>
      <c r="G1457" t="str">
        <f t="shared" si="424"/>
        <v>0.999999983561396-0.000128213119280785i</v>
      </c>
      <c r="H1457" t="str">
        <f t="shared" si="425"/>
        <v>15.1666519571629+3.13598103194907i</v>
      </c>
      <c r="I1457" t="str">
        <f t="shared" si="426"/>
        <v>15.2177801619033-72.091357311677i</v>
      </c>
      <c r="K1457" t="str">
        <f t="shared" si="427"/>
        <v>0.316154088209119-0.0660971466497365i</v>
      </c>
      <c r="L1457" t="str">
        <f t="shared" si="428"/>
        <v>0.000416666666666667-2.21262800710514i</v>
      </c>
      <c r="M1457" t="str">
        <f t="shared" si="429"/>
        <v>0.005-5.5055391000322i</v>
      </c>
      <c r="N1457">
        <f t="shared" si="430"/>
        <v>80.173886620137637</v>
      </c>
      <c r="O1457">
        <f t="shared" si="431"/>
        <v>53.808648073521681</v>
      </c>
      <c r="P1457" s="3">
        <f t="shared" si="432"/>
        <v>53.808648073521681</v>
      </c>
      <c r="Q1457" s="3">
        <f t="shared" si="433"/>
        <v>-99.826113379862363</v>
      </c>
      <c r="R1457">
        <f t="shared" si="434"/>
        <v>80.173886620137637</v>
      </c>
      <c r="S1457">
        <f t="shared" si="435"/>
        <v>0.21255991706468566</v>
      </c>
      <c r="T1457">
        <f t="shared" si="418"/>
        <v>53.808648073521681</v>
      </c>
    </row>
    <row r="1458" spans="1:20" x14ac:dyDescent="0.25">
      <c r="A1458">
        <f t="shared" si="419"/>
        <v>1340.6284505177698</v>
      </c>
      <c r="B1458">
        <f t="shared" si="436"/>
        <v>213.36764474953148</v>
      </c>
      <c r="C1458" t="str">
        <f t="shared" si="420"/>
        <v>-83.6378645714286-481.110605703033i</v>
      </c>
      <c r="D1458" t="str">
        <f t="shared" si="421"/>
        <v>3.47812470087126-74.5929026099863i</v>
      </c>
      <c r="E1458" t="str">
        <f t="shared" si="422"/>
        <v>161.987541334405-1.92107429443934i</v>
      </c>
      <c r="F1458" t="str">
        <f t="shared" si="423"/>
        <v>2.90990986171082-699.999272840946i</v>
      </c>
      <c r="G1458" t="str">
        <f t="shared" si="424"/>
        <v>0.999999983436225-0.000128700329117943i</v>
      </c>
      <c r="H1458" t="str">
        <f t="shared" si="425"/>
        <v>15.1667672970854+3.14790851631991i</v>
      </c>
      <c r="I1458" t="str">
        <f t="shared" si="426"/>
        <v>15.2178334730838-71.8185252595475i</v>
      </c>
      <c r="K1458" t="str">
        <f t="shared" si="427"/>
        <v>0.316053123544906-0.0663270854870216i</v>
      </c>
      <c r="L1458" t="str">
        <f t="shared" si="428"/>
        <v>0.000416666666666667-2.20425185007486i</v>
      </c>
      <c r="M1458" t="str">
        <f t="shared" si="429"/>
        <v>0.005-5.48469725048037i</v>
      </c>
      <c r="N1458">
        <f t="shared" si="430"/>
        <v>80.138070730795278</v>
      </c>
      <c r="O1458">
        <f t="shared" si="431"/>
        <v>53.774204702698725</v>
      </c>
      <c r="P1458" s="3">
        <f t="shared" si="432"/>
        <v>53.774204702698725</v>
      </c>
      <c r="Q1458" s="3">
        <f t="shared" si="433"/>
        <v>-99.861929269204722</v>
      </c>
      <c r="R1458">
        <f t="shared" si="434"/>
        <v>80.138070730795278</v>
      </c>
      <c r="S1458">
        <f t="shared" si="435"/>
        <v>0.21336764474953149</v>
      </c>
      <c r="T1458">
        <f t="shared" si="418"/>
        <v>53.774204702698725</v>
      </c>
    </row>
    <row r="1459" spans="1:20" x14ac:dyDescent="0.25">
      <c r="A1459">
        <f t="shared" si="419"/>
        <v>1345.7228386297372</v>
      </c>
      <c r="B1459">
        <f t="shared" si="436"/>
        <v>214.1784417995797</v>
      </c>
      <c r="C1459" t="str">
        <f t="shared" si="420"/>
        <v>-83.6072923375089-479.15362686205i</v>
      </c>
      <c r="D1459" t="str">
        <f t="shared" si="421"/>
        <v>3.47812469859356-74.3105303613674i</v>
      </c>
      <c r="E1459" t="str">
        <f t="shared" si="422"/>
        <v>161.984050467928-1.92757877521455i</v>
      </c>
      <c r="F1459" t="str">
        <f t="shared" si="423"/>
        <v>2.9099098613438-697.349348169557i</v>
      </c>
      <c r="G1459" t="str">
        <f t="shared" si="424"/>
        <v>0.999999983310101-0.000129189390352297i</v>
      </c>
      <c r="H1459" t="str">
        <f t="shared" si="425"/>
        <v>15.1668835165054+3.15988144829491i</v>
      </c>
      <c r="I1459" t="str">
        <f t="shared" si="426"/>
        <v>15.217887190571-71.5467263436862i</v>
      </c>
      <c r="K1459" t="str">
        <f t="shared" si="427"/>
        <v>0.315951455424198-0.0665576689354379i</v>
      </c>
      <c r="L1459" t="str">
        <f t="shared" si="428"/>
        <v>0.000416666666666667-2.19590740194746i</v>
      </c>
      <c r="M1459" t="str">
        <f t="shared" si="429"/>
        <v>0.005-5.46393430013986i</v>
      </c>
      <c r="N1459">
        <f t="shared" si="430"/>
        <v>80.102135492623802</v>
      </c>
      <c r="O1459">
        <f t="shared" si="431"/>
        <v>53.739750489315632</v>
      </c>
      <c r="P1459" s="3">
        <f t="shared" si="432"/>
        <v>53.739750489315632</v>
      </c>
      <c r="Q1459" s="3">
        <f t="shared" si="433"/>
        <v>-99.897864507376198</v>
      </c>
      <c r="R1459">
        <f t="shared" si="434"/>
        <v>80.102135492623802</v>
      </c>
      <c r="S1459">
        <f t="shared" si="435"/>
        <v>0.21417844179957971</v>
      </c>
      <c r="T1459">
        <f t="shared" si="418"/>
        <v>53.739750489315632</v>
      </c>
    </row>
    <row r="1460" spans="1:20" x14ac:dyDescent="0.25">
      <c r="A1460">
        <f t="shared" si="419"/>
        <v>1350.8365854165304</v>
      </c>
      <c r="B1460">
        <f t="shared" si="436"/>
        <v>214.9923198784181</v>
      </c>
      <c r="C1460" t="str">
        <f t="shared" si="420"/>
        <v>-83.576509878491-477.203640592273i</v>
      </c>
      <c r="D1460" t="str">
        <f t="shared" si="421"/>
        <v>3.47812469629853-74.0292270946759i</v>
      </c>
      <c r="E1460" t="str">
        <f t="shared" si="422"/>
        <v>161.980535627467-1.93409945819288i</v>
      </c>
      <c r="F1460" t="str">
        <f t="shared" si="423"/>
        <v>2.909909860974-694.709455102661i</v>
      </c>
      <c r="G1460" t="str">
        <f t="shared" si="424"/>
        <v>0.999999983183017-0.000129680310019155i</v>
      </c>
      <c r="H1460" t="str">
        <f t="shared" si="425"/>
        <v>15.1670006221389+3.17190000198579i</v>
      </c>
      <c r="I1460" t="str">
        <f t="shared" si="426"/>
        <v>15.2179413174644-71.2759566542051i</v>
      </c>
      <c r="K1460" t="str">
        <f t="shared" si="427"/>
        <v>0.315849079425183-0.0667888970726097i</v>
      </c>
      <c r="L1460" t="str">
        <f t="shared" si="428"/>
        <v>0.000416666666666667-2.18759454268525i</v>
      </c>
      <c r="M1460" t="str">
        <f t="shared" si="429"/>
        <v>0.005-5.44324995032861i</v>
      </c>
      <c r="N1460">
        <f t="shared" si="430"/>
        <v>80.0660806313048</v>
      </c>
      <c r="O1460">
        <f t="shared" si="431"/>
        <v>53.705285359184657</v>
      </c>
      <c r="P1460" s="3">
        <f t="shared" si="432"/>
        <v>53.705285359184657</v>
      </c>
      <c r="Q1460" s="3">
        <f t="shared" si="433"/>
        <v>-99.9339193686952</v>
      </c>
      <c r="R1460">
        <f t="shared" si="434"/>
        <v>80.0660806313048</v>
      </c>
      <c r="S1460">
        <f t="shared" si="435"/>
        <v>0.2149923198784181</v>
      </c>
      <c r="T1460">
        <f t="shared" si="418"/>
        <v>53.705285359184657</v>
      </c>
    </row>
    <row r="1461" spans="1:20" x14ac:dyDescent="0.25">
      <c r="A1461">
        <f t="shared" si="419"/>
        <v>1355.9697644411131</v>
      </c>
      <c r="B1461">
        <f t="shared" si="436"/>
        <v>215.80929069395609</v>
      </c>
      <c r="C1461" t="str">
        <f t="shared" si="420"/>
        <v>-83.5455159133224-475.260619873099i</v>
      </c>
      <c r="D1461" t="str">
        <f t="shared" si="421"/>
        <v>3.47812469398602-73.7489887632695i</v>
      </c>
      <c r="E1461" t="str">
        <f t="shared" si="422"/>
        <v>161.976996667408-1.94063631812918i</v>
      </c>
      <c r="F1461" t="str">
        <f t="shared" si="423"/>
        <v>2.90990986060139-692.079555664507i</v>
      </c>
      <c r="G1461" t="str">
        <f t="shared" si="424"/>
        <v>0.999999983054965-0.000130173095180559i</v>
      </c>
      <c r="H1461" t="str">
        <f t="shared" si="425"/>
        <v>15.1671186207532+3.18396435218199i</v>
      </c>
      <c r="I1461" t="str">
        <f t="shared" si="426"/>
        <v>15.2179958568869-71.0062122960215i</v>
      </c>
      <c r="K1461" t="str">
        <f t="shared" si="427"/>
        <v>0.315745991105278-0.0670207699537599i</v>
      </c>
      <c r="L1461" t="str">
        <f t="shared" si="428"/>
        <v>0.000416666666666667-2.17931315270497i</v>
      </c>
      <c r="M1461" t="str">
        <f t="shared" si="429"/>
        <v>0.005-5.42264390349533i</v>
      </c>
      <c r="N1461">
        <f t="shared" si="430"/>
        <v>80.029905873303349</v>
      </c>
      <c r="O1461">
        <f t="shared" si="431"/>
        <v>53.670809237671605</v>
      </c>
      <c r="P1461" s="3">
        <f t="shared" si="432"/>
        <v>53.670809237671605</v>
      </c>
      <c r="Q1461" s="3">
        <f t="shared" si="433"/>
        <v>-99.970094126696651</v>
      </c>
      <c r="R1461">
        <f t="shared" si="434"/>
        <v>80.029905873303349</v>
      </c>
      <c r="S1461">
        <f t="shared" si="435"/>
        <v>0.21580929069395607</v>
      </c>
      <c r="T1461">
        <f t="shared" si="418"/>
        <v>53.670809237671605</v>
      </c>
    </row>
    <row r="1462" spans="1:20" x14ac:dyDescent="0.25">
      <c r="A1462">
        <f t="shared" si="419"/>
        <v>1361.1224495459894</v>
      </c>
      <c r="B1462">
        <f t="shared" si="436"/>
        <v>216.62936599859313</v>
      </c>
      <c r="C1462" t="str">
        <f t="shared" si="420"/>
        <v>-83.5143091555369-473.324537793949i</v>
      </c>
      <c r="D1462" t="str">
        <f t="shared" si="421"/>
        <v>3.47812469165588-73.4698113358254i</v>
      </c>
      <c r="E1462" t="str">
        <f t="shared" si="422"/>
        <v>161.973433441529-1.94718932887446i</v>
      </c>
      <c r="F1462" t="str">
        <f t="shared" si="423"/>
        <v>2.90990986022593-689.459612023106i</v>
      </c>
      <c r="G1462" t="str">
        <f t="shared" si="424"/>
        <v>0.999999982925938-0.000130667752925386i</v>
      </c>
      <c r="H1462" t="str">
        <f t="shared" si="425"/>
        <v>15.1672375191676+3.19607467435363i</v>
      </c>
      <c r="I1462" t="str">
        <f t="shared" si="426"/>
        <v>15.2180508119857-70.7374893888035i</v>
      </c>
      <c r="K1462" t="str">
        <f t="shared" si="427"/>
        <v>0.315642186001132-0.0672532876114427i</v>
      </c>
      <c r="L1462" t="str">
        <f t="shared" si="428"/>
        <v>0.000416666666666667-2.17106311287605i</v>
      </c>
      <c r="M1462" t="str">
        <f t="shared" si="429"/>
        <v>0.005-5.40211586321509i</v>
      </c>
      <c r="N1462">
        <f t="shared" si="430"/>
        <v>79.993610945887809</v>
      </c>
      <c r="O1462">
        <f t="shared" si="431"/>
        <v>53.636322049694073</v>
      </c>
      <c r="P1462" s="3">
        <f t="shared" si="432"/>
        <v>53.636322049694073</v>
      </c>
      <c r="Q1462" s="3">
        <f t="shared" si="433"/>
        <v>-100.00638905411219</v>
      </c>
      <c r="R1462">
        <f t="shared" si="434"/>
        <v>79.993610945887809</v>
      </c>
      <c r="S1462">
        <f t="shared" si="435"/>
        <v>0.21662936599859314</v>
      </c>
      <c r="T1462">
        <f t="shared" si="418"/>
        <v>53.636322049694073</v>
      </c>
    </row>
    <row r="1463" spans="1:20" x14ac:dyDescent="0.25">
      <c r="A1463">
        <f t="shared" si="419"/>
        <v>1366.2947148542642</v>
      </c>
      <c r="B1463">
        <f t="shared" si="436"/>
        <v>217.45255758938779</v>
      </c>
      <c r="C1463" t="str">
        <f t="shared" si="420"/>
        <v>-83.4828883132757-471.395367553986i</v>
      </c>
      <c r="D1463" t="str">
        <f t="shared" si="421"/>
        <v>3.47812468930803-73.1916907962834i</v>
      </c>
      <c r="E1463" t="str">
        <f t="shared" si="422"/>
        <v>161.969845803006-1.95375846336813i</v>
      </c>
      <c r="F1463" t="str">
        <f t="shared" si="423"/>
        <v>2.90990985984762-686.849586489696i</v>
      </c>
      <c r="G1463" t="str">
        <f t="shared" si="424"/>
        <v>0.999999982795929-0.000131164290369449i</v>
      </c>
      <c r="H1463" t="str">
        <f t="shared" si="425"/>
        <v>15.1673573242536+3.2082311446541i</v>
      </c>
      <c r="I1463" t="str">
        <f t="shared" si="426"/>
        <v>15.218106185932-70.4697840669144i</v>
      </c>
      <c r="K1463" t="str">
        <f t="shared" si="427"/>
        <v>0.315537659628642-0.0674864500552724i</v>
      </c>
      <c r="L1463" t="str">
        <f t="shared" si="428"/>
        <v>0.000416666666666667-2.16284430451887i</v>
      </c>
      <c r="M1463" t="str">
        <f t="shared" si="429"/>
        <v>0.005-5.3816655341852i</v>
      </c>
      <c r="N1463">
        <f t="shared" si="430"/>
        <v>79.957195577149747</v>
      </c>
      <c r="O1463">
        <f t="shared" si="431"/>
        <v>53.601823719720187</v>
      </c>
      <c r="P1463" s="3">
        <f t="shared" si="432"/>
        <v>53.601823719720187</v>
      </c>
      <c r="Q1463" s="3">
        <f t="shared" si="433"/>
        <v>-100.04280442285025</v>
      </c>
      <c r="R1463">
        <f t="shared" si="434"/>
        <v>79.957195577149747</v>
      </c>
      <c r="S1463">
        <f t="shared" si="435"/>
        <v>0.21745255758938781</v>
      </c>
      <c r="T1463">
        <f t="shared" si="418"/>
        <v>53.601823719720187</v>
      </c>
    </row>
    <row r="1464" spans="1:20" x14ac:dyDescent="0.25">
      <c r="A1464">
        <f t="shared" si="419"/>
        <v>1371.4866347707105</v>
      </c>
      <c r="B1464">
        <f t="shared" si="436"/>
        <v>218.27887730822746</v>
      </c>
      <c r="C1464" t="str">
        <f t="shared" si="420"/>
        <v>-83.4512520892943-469.473082461772i</v>
      </c>
      <c r="D1464" t="str">
        <f t="shared" si="421"/>
        <v>3.47812468694228-72.9146231437853i</v>
      </c>
      <c r="E1464" t="str">
        <f t="shared" si="422"/>
        <v>161.966233604408-1.96034369362786i</v>
      </c>
      <c r="F1464" t="str">
        <f t="shared" si="423"/>
        <v>2.90990985946642-684.249441518177i</v>
      </c>
      <c r="G1464" t="str">
        <f t="shared" si="424"/>
        <v>0.999999982664929-0.000131662714655606i</v>
      </c>
      <c r="H1464" t="str">
        <f t="shared" si="425"/>
        <v>15.1674780429353+3.22043393992287i</v>
      </c>
      <c r="I1464" t="str">
        <f t="shared" si="426"/>
        <v>15.2181619819209-70.2030924793547i</v>
      </c>
      <c r="K1464" t="str">
        <f t="shared" si="427"/>
        <v>0.315432407482969-0.0677202572716517i</v>
      </c>
      <c r="L1464" t="str">
        <f t="shared" si="428"/>
        <v>0.000416666666666667-2.15465660940314i</v>
      </c>
      <c r="M1464" t="str">
        <f t="shared" si="429"/>
        <v>0.005-5.36129262222075i</v>
      </c>
      <c r="N1464">
        <f t="shared" si="430"/>
        <v>79.920659496024257</v>
      </c>
      <c r="O1464">
        <f t="shared" si="431"/>
        <v>53.567314171766057</v>
      </c>
      <c r="P1464" s="3">
        <f t="shared" si="432"/>
        <v>53.567314171766057</v>
      </c>
      <c r="Q1464" s="3">
        <f t="shared" si="433"/>
        <v>-100.07934050397574</v>
      </c>
      <c r="R1464">
        <f t="shared" si="434"/>
        <v>79.920659496024257</v>
      </c>
      <c r="S1464">
        <f t="shared" si="435"/>
        <v>0.21827887730822745</v>
      </c>
      <c r="T1464">
        <f t="shared" si="418"/>
        <v>53.567314171766057</v>
      </c>
    </row>
    <row r="1465" spans="1:20" x14ac:dyDescent="0.25">
      <c r="A1465">
        <f t="shared" si="419"/>
        <v>1376.6982839828393</v>
      </c>
      <c r="B1465">
        <f t="shared" si="436"/>
        <v>219.10833704199874</v>
      </c>
      <c r="C1465" t="str">
        <f t="shared" si="420"/>
        <v>-83.4193991809835-467.557655934998i</v>
      </c>
      <c r="D1465" t="str">
        <f t="shared" si="421"/>
        <v>3.47812468455851-72.6386043926205i</v>
      </c>
      <c r="E1465" t="str">
        <f t="shared" si="422"/>
        <v>161.962596697705-1.96694499073944i</v>
      </c>
      <c r="F1465" t="str">
        <f t="shared" si="423"/>
        <v>2.90990985908232-681.659139704593i</v>
      </c>
      <c r="G1465" t="str">
        <f t="shared" si="424"/>
        <v>0.999999982532933-0.000132163032953852i</v>
      </c>
      <c r="H1465" t="str">
        <f t="shared" si="425"/>
        <v>15.1675996821898+3.2326832376884i</v>
      </c>
      <c r="I1465" t="str">
        <f t="shared" si="426"/>
        <v>15.2182182031723-69.9374107897089i</v>
      </c>
      <c r="K1465" t="str">
        <f t="shared" si="427"/>
        <v>0.315326425038547-0.0679547092234979i</v>
      </c>
      <c r="L1465" t="str">
        <f t="shared" si="428"/>
        <v>0.000416666666666667-2.14649990974611i</v>
      </c>
      <c r="M1465" t="str">
        <f t="shared" si="429"/>
        <v>0.005-5.34099683425061i</v>
      </c>
      <c r="N1465">
        <f t="shared" si="430"/>
        <v>79.884002432310652</v>
      </c>
      <c r="O1465">
        <f t="shared" si="431"/>
        <v>53.532793329394728</v>
      </c>
      <c r="P1465" s="3">
        <f t="shared" si="432"/>
        <v>53.532793329394728</v>
      </c>
      <c r="Q1465" s="3">
        <f t="shared" si="433"/>
        <v>-100.11599756768935</v>
      </c>
      <c r="R1465">
        <f t="shared" si="434"/>
        <v>79.884002432310652</v>
      </c>
      <c r="S1465">
        <f t="shared" si="435"/>
        <v>0.21910833704199872</v>
      </c>
      <c r="T1465">
        <f t="shared" si="418"/>
        <v>53.532793329394728</v>
      </c>
    </row>
    <row r="1466" spans="1:20" x14ac:dyDescent="0.25">
      <c r="A1466">
        <f t="shared" si="419"/>
        <v>1381.9297374619741</v>
      </c>
      <c r="B1466">
        <f t="shared" si="436"/>
        <v>219.94094872275835</v>
      </c>
      <c r="C1466" t="str">
        <f t="shared" si="420"/>
        <v>-83.3873282803819-465.64906150016i</v>
      </c>
      <c r="D1466" t="str">
        <f t="shared" si="421"/>
        <v>3.47812468215661-72.3636305721667i</v>
      </c>
      <c r="E1466" t="str">
        <f t="shared" si="422"/>
        <v>161.958934934267-1.97356232484747i</v>
      </c>
      <c r="F1466" t="str">
        <f t="shared" si="423"/>
        <v>2.9099098586953-679.078643786587i</v>
      </c>
      <c r="G1466" t="str">
        <f t="shared" si="424"/>
        <v>0.99999998239993-0.000132665252461432i</v>
      </c>
      <c r="H1466" t="str">
        <f t="shared" si="425"/>
        <v>15.1677222490477+3.24497921617085i</v>
      </c>
      <c r="I1466" t="str">
        <f t="shared" si="426"/>
        <v>15.2182748529307-69.6727351760899i</v>
      </c>
      <c r="K1466" t="str">
        <f t="shared" si="427"/>
        <v>0.315219707749106-0.0681898058499667i</v>
      </c>
      <c r="L1466" t="str">
        <f t="shared" si="428"/>
        <v>0.000416666666666667-2.13837408821091i</v>
      </c>
      <c r="M1466" t="str">
        <f t="shared" si="429"/>
        <v>0.005-5.32077787831303i</v>
      </c>
      <c r="N1466">
        <f t="shared" si="430"/>
        <v>79.847224116693027</v>
      </c>
      <c r="O1466">
        <f t="shared" si="431"/>
        <v>53.498261115713973</v>
      </c>
      <c r="P1466" s="3">
        <f t="shared" si="432"/>
        <v>53.498261115713973</v>
      </c>
      <c r="Q1466" s="3">
        <f t="shared" si="433"/>
        <v>-100.15277588330697</v>
      </c>
      <c r="R1466">
        <f t="shared" si="434"/>
        <v>79.847224116693027</v>
      </c>
      <c r="S1466">
        <f t="shared" si="435"/>
        <v>0.21994094872275835</v>
      </c>
      <c r="T1466">
        <f t="shared" si="418"/>
        <v>53.498261115713973</v>
      </c>
    </row>
    <row r="1467" spans="1:20" x14ac:dyDescent="0.25">
      <c r="A1467">
        <f t="shared" si="419"/>
        <v>1387.1810704643297</v>
      </c>
      <c r="B1467">
        <f t="shared" si="436"/>
        <v>220.77672432790484</v>
      </c>
      <c r="C1467" t="str">
        <f t="shared" si="420"/>
        <v>-83.3550380741918-463.747272792256i</v>
      </c>
      <c r="D1467" t="str">
        <f t="shared" si="421"/>
        <v>3.4781246797364-72.0896977268324i</v>
      </c>
      <c r="E1467" t="str">
        <f t="shared" si="422"/>
        <v>161.955248164865-1.98019566514593i</v>
      </c>
      <c r="F1467" t="str">
        <f t="shared" si="423"/>
        <v>2.90990985830532-676.50791664285i</v>
      </c>
      <c r="G1467" t="str">
        <f t="shared" si="424"/>
        <v>0.999999982265916-0.000133169380402939i</v>
      </c>
      <c r="H1467" t="str">
        <f t="shared" si="425"/>
        <v>15.1678457505935+3.25732205428493i</v>
      </c>
      <c r="I1467" t="str">
        <f t="shared" si="426"/>
        <v>15.2183319344651-69.4090618310829i</v>
      </c>
      <c r="K1467" t="str">
        <f t="shared" si="427"/>
        <v>0.315112251047689-0.0684255470661738i</v>
      </c>
      <c r="L1467" t="str">
        <f t="shared" si="428"/>
        <v>0.000416666666666667-2.13027902790487i</v>
      </c>
      <c r="M1467" t="str">
        <f t="shared" si="429"/>
        <v>0.005-5.30063546355152i</v>
      </c>
      <c r="N1467">
        <f t="shared" si="430"/>
        <v>79.810324280761392</v>
      </c>
      <c r="O1467">
        <f t="shared" si="431"/>
        <v>53.463717453374507</v>
      </c>
      <c r="P1467" s="3">
        <f t="shared" si="432"/>
        <v>53.463717453374507</v>
      </c>
      <c r="Q1467" s="3">
        <f t="shared" si="433"/>
        <v>-100.18967571923861</v>
      </c>
      <c r="R1467">
        <f t="shared" si="434"/>
        <v>79.810324280761392</v>
      </c>
      <c r="S1467">
        <f t="shared" si="435"/>
        <v>0.22077672432790485</v>
      </c>
      <c r="T1467">
        <f t="shared" si="418"/>
        <v>53.463717453374507</v>
      </c>
    </row>
    <row r="1468" spans="1:20" x14ac:dyDescent="0.25">
      <c r="A1468">
        <f t="shared" si="419"/>
        <v>1392.4523585320942</v>
      </c>
      <c r="B1468">
        <f t="shared" si="436"/>
        <v>221.61567588035089</v>
      </c>
      <c r="C1468" t="str">
        <f t="shared" si="420"/>
        <v>-83.3225272438036-461.852263554529i</v>
      </c>
      <c r="D1468" t="str">
        <f t="shared" si="421"/>
        <v>3.47812467729779-71.8168019160026i</v>
      </c>
      <c r="E1468" t="str">
        <f t="shared" si="422"/>
        <v>161.951536239679-1.98684497986785i</v>
      </c>
      <c r="F1468" t="str">
        <f t="shared" si="423"/>
        <v>2.90990985791239-673.946921292619i</v>
      </c>
      <c r="G1468" t="str">
        <f t="shared" si="424"/>
        <v>0.999999982130881-0.000133675424030419i</v>
      </c>
      <c r="H1468" t="str">
        <f t="shared" si="425"/>
        <v>15.1679701939657+3.26971193164272i</v>
      </c>
      <c r="I1468" t="str">
        <f t="shared" si="426"/>
        <v>15.2183894510696-69.1463869616918i</v>
      </c>
      <c r="K1468" t="str">
        <f t="shared" si="427"/>
        <v>0.31500405034668-0.0686619327629171i</v>
      </c>
      <c r="L1468" t="str">
        <f t="shared" si="428"/>
        <v>0.000416666666666667-2.12221461237783i</v>
      </c>
      <c r="M1468" t="str">
        <f t="shared" si="429"/>
        <v>0.005-5.28056930021071i</v>
      </c>
      <c r="N1468">
        <f t="shared" si="430"/>
        <v>79.773302657032687</v>
      </c>
      <c r="O1468">
        <f t="shared" si="431"/>
        <v>53.429162264569008</v>
      </c>
      <c r="P1468" s="3">
        <f t="shared" si="432"/>
        <v>53.429162264569008</v>
      </c>
      <c r="Q1468" s="3">
        <f t="shared" si="433"/>
        <v>-100.22669734296731</v>
      </c>
      <c r="R1468">
        <f t="shared" si="434"/>
        <v>79.773302657032687</v>
      </c>
      <c r="S1468">
        <f t="shared" si="435"/>
        <v>0.22161567588035089</v>
      </c>
      <c r="T1468">
        <f t="shared" si="418"/>
        <v>53.429162264569008</v>
      </c>
    </row>
    <row r="1469" spans="1:20" x14ac:dyDescent="0.25">
      <c r="A1469">
        <f t="shared" si="419"/>
        <v>1397.7436774945161</v>
      </c>
      <c r="B1469">
        <f t="shared" si="436"/>
        <v>222.45781544869624</v>
      </c>
      <c r="C1469" t="str">
        <f t="shared" si="420"/>
        <v>-83.2897944653028-459.964007638096i</v>
      </c>
      <c r="D1469" t="str">
        <f t="shared" si="421"/>
        <v>3.47812467484057-71.5449392139784i</v>
      </c>
      <c r="E1469" t="str">
        <f t="shared" si="422"/>
        <v>161.94779900829-1.99351023627593i</v>
      </c>
      <c r="F1469" t="str">
        <f t="shared" si="423"/>
        <v>2.90990985751644-671.395620895105i</v>
      </c>
      <c r="G1469" t="str">
        <f t="shared" si="424"/>
        <v>0.999999981994817-0.000134183390623478i</v>
      </c>
      <c r="H1469" t="str">
        <f t="shared" si="425"/>
        <v>15.1680955863578+3.2821490285566i</v>
      </c>
      <c r="I1469" t="str">
        <f t="shared" si="426"/>
        <v>15.2184474060637-68.8847067892838i</v>
      </c>
      <c r="K1469" t="str">
        <f t="shared" si="427"/>
        <v>0.314895101037817-0.0688989628063925i</v>
      </c>
      <c r="L1469" t="str">
        <f t="shared" si="428"/>
        <v>0.000416666666666667-2.11418072562047i</v>
      </c>
      <c r="M1469" t="str">
        <f t="shared" si="429"/>
        <v>0.005-5.26057909963212i</v>
      </c>
      <c r="N1469">
        <f t="shared" si="430"/>
        <v>79.736158978972014</v>
      </c>
      <c r="O1469">
        <f t="shared" si="431"/>
        <v>53.394595471029021</v>
      </c>
      <c r="P1469" s="3">
        <f t="shared" si="432"/>
        <v>53.394595471029021</v>
      </c>
      <c r="Q1469" s="3">
        <f t="shared" si="433"/>
        <v>-100.26384102102799</v>
      </c>
      <c r="R1469">
        <f t="shared" si="434"/>
        <v>79.736158978972014</v>
      </c>
      <c r="S1469">
        <f t="shared" si="435"/>
        <v>0.22245781544869625</v>
      </c>
      <c r="T1469">
        <f t="shared" si="418"/>
        <v>53.394595471029021</v>
      </c>
    </row>
    <row r="1470" spans="1:20" x14ac:dyDescent="0.25">
      <c r="A1470">
        <f t="shared" si="419"/>
        <v>1403.0551034689954</v>
      </c>
      <c r="B1470">
        <f t="shared" si="436"/>
        <v>223.3031551474013</v>
      </c>
      <c r="C1470" t="str">
        <f t="shared" si="420"/>
        <v>-83.2568384094976-458.082479001728i</v>
      </c>
      <c r="D1470" t="str">
        <f t="shared" si="421"/>
        <v>3.47812467236466-71.2741057099245i</v>
      </c>
      <c r="E1470" t="str">
        <f t="shared" si="422"/>
        <v>161.944036319693-2.00019140065194i</v>
      </c>
      <c r="F1470" t="str">
        <f t="shared" si="423"/>
        <v>2.90990985711749-668.853978749004i</v>
      </c>
      <c r="G1470" t="str">
        <f t="shared" si="424"/>
        <v>0.999999981857718-0.00013469328748938i</v>
      </c>
      <c r="H1470" t="str">
        <f t="shared" si="425"/>
        <v>15.1682219350184+3.29463352604196i</v>
      </c>
      <c r="I1470" t="str">
        <f t="shared" si="426"/>
        <v>15.2185058027918-68.6240175495375i</v>
      </c>
      <c r="K1470" t="str">
        <f t="shared" si="427"/>
        <v>0.314785398492229-0.0691366370379119i</v>
      </c>
      <c r="L1470" t="str">
        <f t="shared" si="428"/>
        <v>0.000416666666666667-2.10617725206264i</v>
      </c>
      <c r="M1470" t="str">
        <f t="shared" si="429"/>
        <v>0.005-5.24066457424998i</v>
      </c>
      <c r="N1470">
        <f t="shared" si="430"/>
        <v>79.698892981014765</v>
      </c>
      <c r="O1470">
        <f t="shared" si="431"/>
        <v>53.360016994024591</v>
      </c>
      <c r="P1470" s="3">
        <f t="shared" si="432"/>
        <v>53.360016994024591</v>
      </c>
      <c r="Q1470" s="3">
        <f t="shared" si="433"/>
        <v>-100.30110701898523</v>
      </c>
      <c r="R1470">
        <f t="shared" si="434"/>
        <v>79.698892981014765</v>
      </c>
      <c r="S1470">
        <f t="shared" si="435"/>
        <v>0.22330315514740129</v>
      </c>
      <c r="T1470">
        <f t="shared" si="418"/>
        <v>53.360016994024591</v>
      </c>
    </row>
    <row r="1471" spans="1:20" x14ac:dyDescent="0.25">
      <c r="A1471">
        <f t="shared" si="419"/>
        <v>1408.3867128621775</v>
      </c>
      <c r="B1471">
        <f t="shared" si="436"/>
        <v>224.15170713696142</v>
      </c>
      <c r="C1471" t="str">
        <f t="shared" si="420"/>
        <v>-83.2236577419399-456.207651711516i</v>
      </c>
      <c r="D1471" t="str">
        <f t="shared" si="421"/>
        <v>3.47812466986991-71.0042975078098i</v>
      </c>
      <c r="E1471" t="str">
        <f t="shared" si="422"/>
        <v>161.940248022293-2.0068884382882i</v>
      </c>
      <c r="F1471" t="str">
        <f t="shared" si="423"/>
        <v>2.90990985671551-666.32195829194i</v>
      </c>
      <c r="G1471" t="str">
        <f t="shared" si="424"/>
        <v>0.999999981719575-0.000135205121963162i</v>
      </c>
      <c r="H1471" t="str">
        <f t="shared" si="425"/>
        <v>15.1683492472513+3.3071656058203i</v>
      </c>
      <c r="I1471" t="str">
        <f t="shared" si="426"/>
        <v>15.2185646446246-68.3643154923843i</v>
      </c>
      <c r="K1471" t="str">
        <f t="shared" si="427"/>
        <v>0.314674938060461-0.0693749552736202i</v>
      </c>
      <c r="L1471" t="str">
        <f t="shared" si="428"/>
        <v>0.000416666666666667-2.09820407657166i</v>
      </c>
      <c r="M1471" t="str">
        <f t="shared" si="429"/>
        <v>0.005-5.22082543758714i</v>
      </c>
      <c r="N1471">
        <f t="shared" si="430"/>
        <v>79.66150439858734</v>
      </c>
      <c r="O1471">
        <f t="shared" si="431"/>
        <v>53.3254267543618</v>
      </c>
      <c r="P1471" s="3">
        <f t="shared" si="432"/>
        <v>53.3254267543618</v>
      </c>
      <c r="Q1471" s="3">
        <f t="shared" si="433"/>
        <v>-100.33849560141266</v>
      </c>
      <c r="R1471">
        <f t="shared" si="434"/>
        <v>79.66150439858734</v>
      </c>
      <c r="S1471">
        <f t="shared" si="435"/>
        <v>0.22415170713696142</v>
      </c>
      <c r="T1471">
        <f t="shared" si="418"/>
        <v>53.3254267543618</v>
      </c>
    </row>
    <row r="1472" spans="1:20" x14ac:dyDescent="0.25">
      <c r="A1472">
        <f t="shared" si="419"/>
        <v>1413.7385823710538</v>
      </c>
      <c r="B1472">
        <f t="shared" si="436"/>
        <v>225.00348362408187</v>
      </c>
      <c r="C1472" t="str">
        <f t="shared" si="420"/>
        <v>-83.1902511229352-454.339499940578i</v>
      </c>
      <c r="D1472" t="str">
        <f t="shared" si="421"/>
        <v>3.47812466735617-70.7355107263528i</v>
      </c>
      <c r="E1472" t="str">
        <f t="shared" si="422"/>
        <v>161.936433963908-2.01360131347563i</v>
      </c>
      <c r="F1472" t="str">
        <f t="shared" si="423"/>
        <v>2.90990985631048-663.799523099948i</v>
      </c>
      <c r="G1472" t="str">
        <f t="shared" si="424"/>
        <v>0.999999981580379-0.00013571890140773i</v>
      </c>
      <c r="H1472" t="str">
        <f t="shared" si="425"/>
        <v>15.1684775304167+3.31974545032191i</v>
      </c>
      <c r="I1472" t="str">
        <f t="shared" si="426"/>
        <v>15.2186239349579-68.1055968819589i</v>
      </c>
      <c r="K1472" t="str">
        <f t="shared" si="427"/>
        <v>0.314563715072502-0.0696139173042031i</v>
      </c>
      <c r="L1472" t="str">
        <f t="shared" si="428"/>
        <v>0.000416666666666667-2.09026108445075i</v>
      </c>
      <c r="M1472" t="str">
        <f t="shared" si="429"/>
        <v>0.005-5.20106140425099i</v>
      </c>
      <c r="N1472">
        <f t="shared" si="430"/>
        <v>79.623992968130423</v>
      </c>
      <c r="O1472">
        <f t="shared" si="431"/>
        <v>53.290824672381014</v>
      </c>
      <c r="P1472" s="3">
        <f t="shared" si="432"/>
        <v>53.290824672381014</v>
      </c>
      <c r="Q1472" s="3">
        <f t="shared" si="433"/>
        <v>-100.37600703186958</v>
      </c>
      <c r="R1472">
        <f t="shared" si="434"/>
        <v>79.623992968130423</v>
      </c>
      <c r="S1472">
        <f t="shared" si="435"/>
        <v>0.22500348362408187</v>
      </c>
      <c r="T1472">
        <f t="shared" si="418"/>
        <v>53.290824672381014</v>
      </c>
    </row>
    <row r="1473" spans="1:20" x14ac:dyDescent="0.25">
      <c r="A1473">
        <f t="shared" si="419"/>
        <v>1419.1107889840639</v>
      </c>
      <c r="B1473">
        <f t="shared" si="436"/>
        <v>225.85849686185338</v>
      </c>
      <c r="C1473" t="str">
        <f t="shared" si="420"/>
        <v>-83.1566172075801-452.477997968806i</v>
      </c>
      <c r="D1473" t="str">
        <f t="shared" si="421"/>
        <v>3.47812466482327-70.4677414989649i</v>
      </c>
      <c r="E1473" t="str">
        <f t="shared" si="422"/>
        <v>161.932593991779-2.02032998949588i</v>
      </c>
      <c r="F1473" t="str">
        <f t="shared" si="423"/>
        <v>2.90990985590236-661.286636886947i</v>
      </c>
      <c r="G1473" t="str">
        <f t="shared" si="424"/>
        <v>0.999999981440124-0.000136234633213972i</v>
      </c>
      <c r="H1473" t="str">
        <f t="shared" si="425"/>
        <v>15.1686067919309+3.33237324268891i</v>
      </c>
      <c r="I1473" t="str">
        <f t="shared" si="426"/>
        <v>15.2186836772139-67.8478579965418i</v>
      </c>
      <c r="K1473" t="str">
        <f t="shared" si="427"/>
        <v>0.314451724837826-0.069853522894604i</v>
      </c>
      <c r="L1473" t="str">
        <f t="shared" si="428"/>
        <v>0.000416666666666667-2.08234816143729i</v>
      </c>
      <c r="M1473" t="str">
        <f t="shared" si="429"/>
        <v>0.005-5.18137218992924i</v>
      </c>
      <c r="N1473">
        <f t="shared" si="430"/>
        <v>79.586358427119933</v>
      </c>
      <c r="O1473">
        <f t="shared" si="431"/>
        <v>53.25621066795587</v>
      </c>
      <c r="P1473" s="3">
        <f t="shared" si="432"/>
        <v>53.25621066795587</v>
      </c>
      <c r="Q1473" s="3">
        <f t="shared" si="433"/>
        <v>-100.41364157288007</v>
      </c>
      <c r="R1473">
        <f t="shared" si="434"/>
        <v>79.586358427119933</v>
      </c>
      <c r="S1473">
        <f t="shared" si="435"/>
        <v>0.22585849686185339</v>
      </c>
      <c r="T1473">
        <f t="shared" si="418"/>
        <v>53.25621066795587</v>
      </c>
    </row>
    <row r="1474" spans="1:20" x14ac:dyDescent="0.25">
      <c r="A1474">
        <f t="shared" si="419"/>
        <v>1424.5034099822033</v>
      </c>
      <c r="B1474">
        <f t="shared" si="436"/>
        <v>226.71675914992844</v>
      </c>
      <c r="C1474" t="str">
        <f t="shared" si="420"/>
        <v>-83.122754645766-450.623120182529i</v>
      </c>
      <c r="D1474" t="str">
        <f t="shared" si="421"/>
        <v>3.47812466227108-70.2009859736962i</v>
      </c>
      <c r="E1474" t="str">
        <f t="shared" si="422"/>
        <v>161.928727952558-2.02707442860882i</v>
      </c>
      <c r="F1474" t="str">
        <f t="shared" si="423"/>
        <v>2.90990985549111-658.783263504227i</v>
      </c>
      <c r="G1474" t="str">
        <f t="shared" si="424"/>
        <v>0.999999981298801-0.00013675232480086i</v>
      </c>
      <c r="H1474" t="str">
        <f t="shared" si="425"/>
        <v>15.1687370392671+3.34504916677805i</v>
      </c>
      <c r="I1474" t="str">
        <f t="shared" si="426"/>
        <v>15.2187438748405-67.5910951285089i</v>
      </c>
      <c r="K1474" t="str">
        <f t="shared" si="427"/>
        <v>0.314338962645421-0.0700937717837283i</v>
      </c>
      <c r="L1474" t="str">
        <f t="shared" si="428"/>
        <v>0.000416666666666667-2.07446519370122i</v>
      </c>
      <c r="M1474" t="str">
        <f t="shared" si="429"/>
        <v>0.005-5.16175751138598i</v>
      </c>
      <c r="N1474">
        <f t="shared" si="430"/>
        <v>79.548600514090694</v>
      </c>
      <c r="O1474">
        <f t="shared" si="431"/>
        <v>53.221584660490635</v>
      </c>
      <c r="P1474" s="3">
        <f t="shared" si="432"/>
        <v>53.221584660490635</v>
      </c>
      <c r="Q1474" s="3">
        <f t="shared" si="433"/>
        <v>-100.45139948590931</v>
      </c>
      <c r="R1474">
        <f t="shared" si="434"/>
        <v>79.548600514090694</v>
      </c>
      <c r="S1474">
        <f t="shared" si="435"/>
        <v>0.22671675914992845</v>
      </c>
      <c r="T1474">
        <f t="shared" si="418"/>
        <v>53.221584660490635</v>
      </c>
    </row>
    <row r="1475" spans="1:20" x14ac:dyDescent="0.25">
      <c r="A1475">
        <f t="shared" si="419"/>
        <v>1429.9165229401358</v>
      </c>
      <c r="B1475">
        <f t="shared" si="436"/>
        <v>227.57828283469817</v>
      </c>
      <c r="C1475" t="str">
        <f t="shared" si="420"/>
        <v>-83.0886620822162-448.774841074264i</v>
      </c>
      <c r="D1475" t="str">
        <f t="shared" si="421"/>
        <v>3.47812465969945-69.9352403131785i</v>
      </c>
      <c r="E1475" t="str">
        <f t="shared" si="422"/>
        <v>161.924835692323-2.03383459204429i</v>
      </c>
      <c r="F1475" t="str">
        <f t="shared" si="423"/>
        <v>2.90990985507673-656.289366939919i</v>
      </c>
      <c r="G1475" t="str">
        <f t="shared" si="424"/>
        <v>0.999999981156402-0.000137271983615555i</v>
      </c>
      <c r="H1475" t="str">
        <f t="shared" si="425"/>
        <v>15.1688682799557+3.35777340716374i</v>
      </c>
      <c r="I1475" t="str">
        <f t="shared" si="426"/>
        <v>15.2188045313122-67.3353045842758i</v>
      </c>
      <c r="K1475" t="str">
        <f t="shared" si="427"/>
        <v>0.314225423763833-0.0703346636841546i</v>
      </c>
      <c r="L1475" t="str">
        <f t="shared" si="428"/>
        <v>0.000416666666666667-2.06661206784342i</v>
      </c>
      <c r="M1475" t="str">
        <f t="shared" si="429"/>
        <v>0.005-5.14221708645746i</v>
      </c>
      <c r="N1475">
        <f t="shared" si="430"/>
        <v>79.510718968658168</v>
      </c>
      <c r="O1475">
        <f t="shared" si="431"/>
        <v>53.186946568919218</v>
      </c>
      <c r="P1475" s="3">
        <f t="shared" si="432"/>
        <v>53.186946568919218</v>
      </c>
      <c r="Q1475" s="3">
        <f t="shared" si="433"/>
        <v>-100.48928103134183</v>
      </c>
      <c r="R1475">
        <f t="shared" si="434"/>
        <v>79.510718968658168</v>
      </c>
      <c r="S1475">
        <f t="shared" si="435"/>
        <v>0.22757828283469816</v>
      </c>
      <c r="T1475">
        <f t="shared" si="418"/>
        <v>53.186946568919218</v>
      </c>
    </row>
    <row r="1476" spans="1:20" x14ac:dyDescent="0.25">
      <c r="A1476">
        <f t="shared" si="419"/>
        <v>1435.3502057273083</v>
      </c>
      <c r="B1476">
        <f t="shared" si="436"/>
        <v>228.44308030947002</v>
      </c>
      <c r="C1476" t="str">
        <f t="shared" si="420"/>
        <v>-83.0543381565092-446.933135242435i</v>
      </c>
      <c r="D1476" t="str">
        <f t="shared" si="421"/>
        <v>3.47812465710826-69.6705006945722i</v>
      </c>
      <c r="E1476" t="str">
        <f t="shared" si="422"/>
        <v>161.920917056582-2.04061043999126i</v>
      </c>
      <c r="F1476" t="str">
        <f t="shared" si="423"/>
        <v>2.90990985465921-653.804911318491i</v>
      </c>
      <c r="G1476" t="str">
        <f t="shared" si="424"/>
        <v>0.999999981012919-0.000137793617133523i</v>
      </c>
      <c r="H1476" t="str">
        <f t="shared" si="425"/>
        <v>15.169000521585+3.37054614914103i</v>
      </c>
      <c r="I1476" t="str">
        <f t="shared" si="426"/>
        <v>15.2188656501304-67.0804826842476i</v>
      </c>
      <c r="K1476" t="str">
        <f t="shared" si="427"/>
        <v>0.3141111034412-0.0705761982818384i</v>
      </c>
      <c r="L1476" t="str">
        <f t="shared" si="428"/>
        <v>0.000416666666666667-2.05878867089402i</v>
      </c>
      <c r="M1476" t="str">
        <f t="shared" si="429"/>
        <v>0.005-5.12275063404806i</v>
      </c>
      <c r="N1476">
        <f t="shared" si="430"/>
        <v>79.472713531541388</v>
      </c>
      <c r="O1476">
        <f t="shared" si="431"/>
        <v>53.15229631170358</v>
      </c>
      <c r="P1476" s="3">
        <f t="shared" si="432"/>
        <v>53.15229631170358</v>
      </c>
      <c r="Q1476" s="3">
        <f t="shared" si="433"/>
        <v>-100.52728646845861</v>
      </c>
      <c r="R1476">
        <f t="shared" si="434"/>
        <v>79.472713531541388</v>
      </c>
      <c r="S1476">
        <f t="shared" si="435"/>
        <v>0.22844308030947003</v>
      </c>
      <c r="T1476">
        <f t="shared" si="418"/>
        <v>53.15229631170358</v>
      </c>
    </row>
    <row r="1477" spans="1:20" x14ac:dyDescent="0.25">
      <c r="A1477">
        <f t="shared" si="419"/>
        <v>1440.804536509072</v>
      </c>
      <c r="B1477">
        <f t="shared" si="436"/>
        <v>229.31116401464601</v>
      </c>
      <c r="C1477" t="str">
        <f t="shared" si="420"/>
        <v>-83.0197815030942-445.097977391058i</v>
      </c>
      <c r="D1477" t="str">
        <f t="shared" si="421"/>
        <v>3.47812465449734-69.4067633095085i</v>
      </c>
      <c r="E1477" t="str">
        <f t="shared" si="422"/>
        <v>161.916971890265-2.04740193158777i</v>
      </c>
      <c r="F1477" t="str">
        <f t="shared" si="423"/>
        <v>2.90990985423851-651.329860900211i</v>
      </c>
      <c r="G1477" t="str">
        <f t="shared" si="424"/>
        <v>0.999999980868343-0.000138317232858633i</v>
      </c>
      <c r="H1477" t="str">
        <f t="shared" si="425"/>
        <v>15.1691337718013+3.3833675787284i</v>
      </c>
      <c r="I1477" t="str">
        <f t="shared" si="426"/>
        <v>15.2189272348229-66.8266257627623i</v>
      </c>
      <c r="K1477" t="str">
        <f t="shared" si="427"/>
        <v>0.313995996905302-0.0708183752358157i</v>
      </c>
      <c r="L1477" t="str">
        <f t="shared" si="428"/>
        <v>0.000416666666666667-2.05099489031084i</v>
      </c>
      <c r="M1477" t="str">
        <f t="shared" si="429"/>
        <v>0.005-5.10335787412638i</v>
      </c>
      <c r="N1477">
        <f t="shared" si="430"/>
        <v>79.434583944586379</v>
      </c>
      <c r="O1477">
        <f t="shared" si="431"/>
        <v>53.117633806831421</v>
      </c>
      <c r="P1477" s="3">
        <f t="shared" si="432"/>
        <v>53.117633806831421</v>
      </c>
      <c r="Q1477" s="3">
        <f t="shared" si="433"/>
        <v>-100.56541605541362</v>
      </c>
      <c r="R1477">
        <f t="shared" si="434"/>
        <v>79.434583944586379</v>
      </c>
      <c r="S1477">
        <f t="shared" si="435"/>
        <v>0.22931116401464602</v>
      </c>
      <c r="T1477">
        <f t="shared" si="418"/>
        <v>53.117633806831421</v>
      </c>
    </row>
    <row r="1478" spans="1:20" x14ac:dyDescent="0.25">
      <c r="A1478">
        <f t="shared" si="419"/>
        <v>1446.2795937478065</v>
      </c>
      <c r="B1478">
        <f t="shared" si="436"/>
        <v>230.18254643790166</v>
      </c>
      <c r="C1478" t="str">
        <f t="shared" si="420"/>
        <v>-82.9849907513206-443.269342329481i</v>
      </c>
      <c r="D1478" t="str">
        <f t="shared" si="421"/>
        <v>3.47812465186652-69.144024364036i</v>
      </c>
      <c r="E1478" t="str">
        <f t="shared" si="422"/>
        <v>161.913000037735-2.0542090249094i</v>
      </c>
      <c r="F1478" t="str">
        <f t="shared" si="423"/>
        <v>2.9099098538146-648.864180080643i</v>
      </c>
      <c r="G1478" t="str">
        <f t="shared" si="424"/>
        <v>0.999999980722666-0.000138842838323269i</v>
      </c>
      <c r="H1478" t="str">
        <f t="shared" si="425"/>
        <v>15.1692680383097+3.39623788267092i</v>
      </c>
      <c r="I1478" t="str">
        <f t="shared" si="426"/>
        <v>15.2189892889445-66.5737301680408i</v>
      </c>
      <c r="K1478" t="str">
        <f t="shared" si="427"/>
        <v>0.313880099363603-0.0710611941779062i</v>
      </c>
      <c r="L1478" t="str">
        <f t="shared" si="428"/>
        <v>0.000416666666666667-2.04323061397772i</v>
      </c>
      <c r="M1478" t="str">
        <f t="shared" si="429"/>
        <v>0.005-5.08403852772104i</v>
      </c>
      <c r="N1478">
        <f t="shared" si="430"/>
        <v>79.39632995078955</v>
      </c>
      <c r="O1478">
        <f t="shared" si="431"/>
        <v>53.082958971814875</v>
      </c>
      <c r="P1478" s="3">
        <f t="shared" si="432"/>
        <v>53.082958971814875</v>
      </c>
      <c r="Q1478" s="3">
        <f t="shared" si="433"/>
        <v>-100.60367004921045</v>
      </c>
      <c r="R1478">
        <f t="shared" si="434"/>
        <v>79.39632995078955</v>
      </c>
      <c r="S1478">
        <f t="shared" si="435"/>
        <v>0.23018254643790168</v>
      </c>
      <c r="T1478">
        <f t="shared" si="418"/>
        <v>53.082958971814875</v>
      </c>
    </row>
    <row r="1479" spans="1:20" x14ac:dyDescent="0.25">
      <c r="A1479">
        <f t="shared" si="419"/>
        <v>1451.7754562040482</v>
      </c>
      <c r="B1479">
        <f t="shared" si="436"/>
        <v>231.0572401143657</v>
      </c>
      <c r="C1479" t="str">
        <f t="shared" si="420"/>
        <v>-82.9499645254746-441.447204972134i</v>
      </c>
      <c r="D1479" t="str">
        <f t="shared" si="421"/>
        <v>3.47812464921568-68.8822800785677i</v>
      </c>
      <c r="E1479" t="str">
        <f t="shared" si="422"/>
        <v>161.909001342793-2.06103167696139i</v>
      </c>
      <c r="F1479" t="str">
        <f t="shared" si="423"/>
        <v>2.90990985338746-646.407833390148i</v>
      </c>
      <c r="G1479" t="str">
        <f t="shared" si="424"/>
        <v>0.99999998057588-0.000139370441088441i</v>
      </c>
      <c r="H1479" t="str">
        <f t="shared" si="425"/>
        <v>15.1694033288738+3.40915724844305i</v>
      </c>
      <c r="I1479" t="str">
        <f t="shared" si="426"/>
        <v>15.2190518160772-66.321792262132i</v>
      </c>
      <c r="K1479" t="str">
        <f t="shared" si="427"/>
        <v>0.313763406003305-0.0713046547124135i</v>
      </c>
      <c r="L1479" t="str">
        <f t="shared" si="428"/>
        <v>0.000416666666666667-2.03549573020295i</v>
      </c>
      <c r="M1479" t="str">
        <f t="shared" si="429"/>
        <v>0.005-5.06479231691675i</v>
      </c>
      <c r="N1479">
        <f t="shared" si="430"/>
        <v>79.357951294320458</v>
      </c>
      <c r="O1479">
        <f t="shared" si="431"/>
        <v>53.048271723689524</v>
      </c>
      <c r="P1479" s="3">
        <f t="shared" si="432"/>
        <v>53.048271723689524</v>
      </c>
      <c r="Q1479" s="3">
        <f t="shared" si="433"/>
        <v>-100.64204870567954</v>
      </c>
      <c r="R1479">
        <f t="shared" si="434"/>
        <v>79.357951294320458</v>
      </c>
      <c r="S1479">
        <f t="shared" si="435"/>
        <v>0.23105724011436571</v>
      </c>
      <c r="T1479">
        <f t="shared" si="418"/>
        <v>53.048271723689524</v>
      </c>
    </row>
    <row r="1480" spans="1:20" x14ac:dyDescent="0.25">
      <c r="A1480">
        <f t="shared" si="419"/>
        <v>1457.2922029376236</v>
      </c>
      <c r="B1480">
        <f t="shared" si="436"/>
        <v>231.93525762680028</v>
      </c>
      <c r="C1480" t="str">
        <f t="shared" si="420"/>
        <v>-82.9147014447903-439.631540338201i</v>
      </c>
      <c r="D1480" t="str">
        <f t="shared" si="421"/>
        <v>3.47812464654467-68.621526687824i</v>
      </c>
      <c r="E1480" t="str">
        <f t="shared" si="422"/>
        <v>161.904975648676-2.06786984366551i</v>
      </c>
      <c r="F1480" t="str">
        <f t="shared" si="423"/>
        <v>2.90990985295709-643.960785493353i</v>
      </c>
      <c r="G1480" t="str">
        <f t="shared" si="424"/>
        <v>0.999999980427976-0.000139900048743885i</v>
      </c>
      <c r="H1480" t="str">
        <f t="shared" si="425"/>
        <v>15.1695396513175+3.42212586425183i</v>
      </c>
      <c r="I1480" t="str">
        <f t="shared" si="426"/>
        <v>15.2191148198304-66.0708084208647i</v>
      </c>
      <c r="K1480" t="str">
        <f t="shared" si="427"/>
        <v>0.31364591199139-0.0715487564158218i</v>
      </c>
      <c r="L1480" t="str">
        <f t="shared" si="428"/>
        <v>0.000416666666666667-2.02779012771763i</v>
      </c>
      <c r="M1480" t="str">
        <f t="shared" si="429"/>
        <v>0.005-5.04561896485032i</v>
      </c>
      <c r="N1480">
        <f t="shared" si="430"/>
        <v>79.31944772054652</v>
      </c>
      <c r="O1480">
        <f t="shared" si="431"/>
        <v>53.013571979011672</v>
      </c>
      <c r="P1480" s="3">
        <f t="shared" si="432"/>
        <v>53.013571979011672</v>
      </c>
      <c r="Q1480" s="3">
        <f t="shared" si="433"/>
        <v>-100.68055227945348</v>
      </c>
      <c r="R1480">
        <f t="shared" si="434"/>
        <v>79.31944772054652</v>
      </c>
      <c r="S1480">
        <f t="shared" si="435"/>
        <v>0.23193525762680028</v>
      </c>
      <c r="T1480">
        <f t="shared" si="418"/>
        <v>53.013571979011672</v>
      </c>
    </row>
    <row r="1481" spans="1:20" x14ac:dyDescent="0.25">
      <c r="A1481">
        <f t="shared" si="419"/>
        <v>1462.8299133087867</v>
      </c>
      <c r="B1481">
        <f t="shared" si="436"/>
        <v>232.81661160578213</v>
      </c>
      <c r="C1481" t="str">
        <f t="shared" si="420"/>
        <v>-82.8792001234863-437.822323551365i</v>
      </c>
      <c r="D1481" t="str">
        <f t="shared" si="421"/>
        <v>3.47812464385328-68.3617604407789i</v>
      </c>
      <c r="E1481" t="str">
        <f t="shared" si="422"/>
        <v>161.900922798059-2.07472347985124i</v>
      </c>
      <c r="F1481" t="str">
        <f t="shared" si="423"/>
        <v>2.90990985252341-641.523001188645i</v>
      </c>
      <c r="G1481" t="str">
        <f t="shared" si="424"/>
        <v>0.999999980278946-0.000140431668908183i</v>
      </c>
      <c r="H1481" t="str">
        <f t="shared" si="425"/>
        <v>15.169677013524+3.43514391903979i</v>
      </c>
      <c r="I1481" t="str">
        <f t="shared" si="426"/>
        <v>15.2191783038411-65.8207750337891i</v>
      </c>
      <c r="K1481" t="str">
        <f t="shared" si="427"/>
        <v>0.313527612474682-0.0717934988364951i</v>
      </c>
      <c r="L1481" t="str">
        <f t="shared" si="428"/>
        <v>0.000416666666666667-2.02011369567407i</v>
      </c>
      <c r="M1481" t="str">
        <f t="shared" si="429"/>
        <v>0.005-5.02651819570664i</v>
      </c>
      <c r="N1481">
        <f t="shared" si="430"/>
        <v>79.280818976056182</v>
      </c>
      <c r="O1481">
        <f t="shared" si="431"/>
        <v>52.978859653857157</v>
      </c>
      <c r="P1481" s="3">
        <f t="shared" si="432"/>
        <v>52.978859653857157</v>
      </c>
      <c r="Q1481" s="3">
        <f t="shared" si="433"/>
        <v>-100.71918102394382</v>
      </c>
      <c r="R1481">
        <f t="shared" si="434"/>
        <v>79.280818976056182</v>
      </c>
      <c r="S1481">
        <f t="shared" si="435"/>
        <v>0.23281661160578213</v>
      </c>
      <c r="T1481">
        <f t="shared" si="418"/>
        <v>52.978859653857157</v>
      </c>
    </row>
    <row r="1482" spans="1:20" x14ac:dyDescent="0.25">
      <c r="A1482">
        <f t="shared" si="419"/>
        <v>1468.3886669793601</v>
      </c>
      <c r="B1482">
        <f t="shared" si="436"/>
        <v>233.7013147298841</v>
      </c>
      <c r="C1482" t="str">
        <f t="shared" si="420"/>
        <v>-82.8434591707989-436.019529839565i</v>
      </c>
      <c r="D1482" t="str">
        <f t="shared" si="421"/>
        <v>3.47812464114144-68.102977600609i</v>
      </c>
      <c r="E1482" t="str">
        <f t="shared" si="422"/>
        <v>161.896842633068-2.08159253924517i</v>
      </c>
      <c r="F1482" t="str">
        <f t="shared" si="423"/>
        <v>2.90990985208645-639.094445407689i</v>
      </c>
      <c r="G1482" t="str">
        <f t="shared" si="424"/>
        <v>0.999999980128781-0.000140965309228866i</v>
      </c>
      <c r="H1482" t="str">
        <f t="shared" si="425"/>
        <v>15.1698154234374+3.44821160248796i</v>
      </c>
      <c r="I1482" t="str">
        <f t="shared" si="426"/>
        <v>15.2192422717744-65.5716885041322i</v>
      </c>
      <c r="K1482" t="str">
        <f t="shared" si="427"/>
        <v>0.313408502579899-0.0720388814943697i</v>
      </c>
      <c r="L1482" t="str">
        <f t="shared" si="428"/>
        <v>0.000416666666666667-2.01246632364422i</v>
      </c>
      <c r="M1482" t="str">
        <f t="shared" si="429"/>
        <v>0.005-5.00748973471473i</v>
      </c>
      <c r="N1482">
        <f t="shared" si="430"/>
        <v>79.242064808683466</v>
      </c>
      <c r="O1482">
        <f t="shared" si="431"/>
        <v>52.944134663820357</v>
      </c>
      <c r="P1482" s="3">
        <f t="shared" si="432"/>
        <v>52.944134663820357</v>
      </c>
      <c r="Q1482" s="3">
        <f t="shared" si="433"/>
        <v>-100.75793519131653</v>
      </c>
      <c r="R1482">
        <f t="shared" si="434"/>
        <v>79.242064808683466</v>
      </c>
      <c r="S1482">
        <f t="shared" si="435"/>
        <v>0.23370131472988409</v>
      </c>
      <c r="T1482">
        <f t="shared" si="418"/>
        <v>52.944134663820357</v>
      </c>
    </row>
    <row r="1483" spans="1:20" x14ac:dyDescent="0.25">
      <c r="A1483">
        <f t="shared" si="419"/>
        <v>1473.9685439138816</v>
      </c>
      <c r="B1483">
        <f t="shared" si="436"/>
        <v>234.58937972585767</v>
      </c>
      <c r="C1483" t="str">
        <f t="shared" si="420"/>
        <v>-82.8074771910025-434.223134534684i</v>
      </c>
      <c r="D1483" t="str">
        <f t="shared" si="421"/>
        <v>3.47812463840894-67.8451744446355i</v>
      </c>
      <c r="E1483" t="str">
        <f t="shared" si="422"/>
        <v>161.892734995274-2.08847697445935i</v>
      </c>
      <c r="F1483" t="str">
        <f t="shared" si="423"/>
        <v>2.90990985164617-636.675083214889i</v>
      </c>
      <c r="G1483" t="str">
        <f t="shared" si="424"/>
        <v>0.999999979977473-0.000141500977382526i</v>
      </c>
      <c r="H1483" t="str">
        <f t="shared" si="425"/>
        <v>15.1699548890623+3.46132910501895i</v>
      </c>
      <c r="I1483" t="str">
        <f t="shared" si="426"/>
        <v>15.2193067273228-65.323545248739i</v>
      </c>
      <c r="K1483" t="str">
        <f t="shared" si="427"/>
        <v>0.313288577413717-0.0722849038806492i</v>
      </c>
      <c r="L1483" t="str">
        <f t="shared" si="428"/>
        <v>0.000416666666666667-2.00484790161807i</v>
      </c>
      <c r="M1483" t="str">
        <f t="shared" si="429"/>
        <v>0.005-4.98853330814378i</v>
      </c>
      <c r="N1483">
        <f t="shared" si="430"/>
        <v>79.203184967532593</v>
      </c>
      <c r="O1483">
        <f t="shared" si="431"/>
        <v>52.909396924011759</v>
      </c>
      <c r="P1483" s="3">
        <f t="shared" si="432"/>
        <v>52.909396924011759</v>
      </c>
      <c r="Q1483" s="3">
        <f t="shared" si="433"/>
        <v>-100.79681503246741</v>
      </c>
      <c r="R1483">
        <f t="shared" si="434"/>
        <v>79.203184967532593</v>
      </c>
      <c r="S1483">
        <f t="shared" si="435"/>
        <v>0.23458937972585767</v>
      </c>
      <c r="T1483">
        <f t="shared" si="418"/>
        <v>52.909396924011759</v>
      </c>
    </row>
    <row r="1484" spans="1:20" x14ac:dyDescent="0.25">
      <c r="A1484">
        <f t="shared" si="419"/>
        <v>1479.5696243807545</v>
      </c>
      <c r="B1484">
        <f t="shared" si="436"/>
        <v>235.48081936881593</v>
      </c>
      <c r="C1484" t="str">
        <f t="shared" si="420"/>
        <v>-82.7712527834514-432.433113072303i</v>
      </c>
      <c r="D1484" t="str">
        <f t="shared" si="421"/>
        <v>3.47812463565563-67.5883472642738i</v>
      </c>
      <c r="E1484" t="str">
        <f t="shared" si="422"/>
        <v>161.888599725702-2.09537673698281i</v>
      </c>
      <c r="F1484" t="str">
        <f t="shared" si="423"/>
        <v>2.90990985120253-634.264879806908i</v>
      </c>
      <c r="G1484" t="str">
        <f t="shared" si="424"/>
        <v>0.999999979825013-0.000142038681074923i</v>
      </c>
      <c r="H1484" t="str">
        <f t="shared" si="425"/>
        <v>15.1700954184651+3.47449661780004i</v>
      </c>
      <c r="I1484" t="str">
        <f t="shared" si="426"/>
        <v>15.2193716742077-65.0763416980269i</v>
      </c>
      <c r="K1484" t="str">
        <f t="shared" si="427"/>
        <v>0.313167832062825-0.0725315654574948i</v>
      </c>
      <c r="L1484" t="str">
        <f t="shared" si="428"/>
        <v>0.000416666666666667-1.99725832000206i</v>
      </c>
      <c r="M1484" t="str">
        <f t="shared" si="429"/>
        <v>0.005-4.96964864329923i</v>
      </c>
      <c r="N1484">
        <f t="shared" si="430"/>
        <v>79.164179203001709</v>
      </c>
      <c r="O1484">
        <f t="shared" si="431"/>
        <v>52.874646349056903</v>
      </c>
      <c r="P1484" s="3">
        <f t="shared" si="432"/>
        <v>52.874646349056903</v>
      </c>
      <c r="Q1484" s="3">
        <f t="shared" si="433"/>
        <v>-100.83582079699829</v>
      </c>
      <c r="R1484">
        <f t="shared" si="434"/>
        <v>79.164179203001709</v>
      </c>
      <c r="S1484">
        <f t="shared" si="435"/>
        <v>0.23548081936881593</v>
      </c>
      <c r="T1484">
        <f t="shared" si="418"/>
        <v>52.874646349056903</v>
      </c>
    </row>
    <row r="1485" spans="1:20" x14ac:dyDescent="0.25">
      <c r="A1485">
        <f t="shared" si="419"/>
        <v>1485.1919889534013</v>
      </c>
      <c r="B1485">
        <f t="shared" si="436"/>
        <v>236.37564648241744</v>
      </c>
      <c r="C1485" t="str">
        <f t="shared" si="420"/>
        <v>-82.7347845426008-430.649440991424i</v>
      </c>
      <c r="D1485" t="str">
        <f t="shared" si="421"/>
        <v>3.47812463288135-67.3324923649783i</v>
      </c>
      <c r="E1485" t="str">
        <f t="shared" si="422"/>
        <v>161.884436664832-2.10229177716813i</v>
      </c>
      <c r="F1485" t="str">
        <f t="shared" si="423"/>
        <v>2.90990985075549-631.863800512159i</v>
      </c>
      <c r="G1485" t="str">
        <f t="shared" si="424"/>
        <v>0.999999979671391-0.000142578428041106i</v>
      </c>
      <c r="H1485" t="str">
        <f t="shared" si="425"/>
        <v>15.1702370197735+3.48771433274617i</v>
      </c>
      <c r="I1485" t="str">
        <f t="shared" si="426"/>
        <v>15.2194371161784-64.8300742959289i</v>
      </c>
      <c r="K1485" t="str">
        <f t="shared" si="427"/>
        <v>0.313046261593998-0.0727788656577155i</v>
      </c>
      <c r="L1485" t="str">
        <f t="shared" si="428"/>
        <v>0.000416666666666667-1.98969746961751i</v>
      </c>
      <c r="M1485" t="str">
        <f t="shared" si="429"/>
        <v>0.005-4.95083546851886i</v>
      </c>
      <c r="N1485">
        <f t="shared" si="430"/>
        <v>79.125047266808991</v>
      </c>
      <c r="O1485">
        <f t="shared" si="431"/>
        <v>52.839882853094551</v>
      </c>
      <c r="P1485" s="3">
        <f t="shared" si="432"/>
        <v>52.839882853094551</v>
      </c>
      <c r="Q1485" s="3">
        <f t="shared" si="433"/>
        <v>-100.87495273319101</v>
      </c>
      <c r="R1485">
        <f t="shared" si="434"/>
        <v>79.125047266808991</v>
      </c>
      <c r="S1485">
        <f t="shared" si="435"/>
        <v>0.23637564648241743</v>
      </c>
      <c r="T1485">
        <f t="shared" si="418"/>
        <v>52.839882853094551</v>
      </c>
    </row>
    <row r="1486" spans="1:20" x14ac:dyDescent="0.25">
      <c r="A1486">
        <f t="shared" si="419"/>
        <v>1490.8357185114241</v>
      </c>
      <c r="B1486">
        <f t="shared" si="436"/>
        <v>237.27387393905062</v>
      </c>
      <c r="C1486" t="str">
        <f t="shared" si="420"/>
        <v>-82.6980710580497-428.872093934212i</v>
      </c>
      <c r="D1486" t="str">
        <f t="shared" si="421"/>
        <v>3.47812463008594-67.0776060661908i</v>
      </c>
      <c r="E1486" t="str">
        <f t="shared" si="422"/>
        <v>161.880245652606-2.10922204422382i</v>
      </c>
      <c r="F1486" t="str">
        <f t="shared" si="423"/>
        <v>2.90990985030507-629.471810790315i</v>
      </c>
      <c r="G1486" t="str">
        <f t="shared" si="424"/>
        <v>0.999999979516601-0.000143120226045508i</v>
      </c>
      <c r="H1486" t="str">
        <f t="shared" si="425"/>
        <v>15.1703797011781+3.50098244252308i</v>
      </c>
      <c r="I1486" t="str">
        <f t="shared" si="426"/>
        <v>15.2195030570134-64.5847394998488i</v>
      </c>
      <c r="K1486" t="str">
        <f t="shared" si="427"/>
        <v>0.312923861054156-0.0730268038844544i</v>
      </c>
      <c r="L1486" t="str">
        <f t="shared" si="428"/>
        <v>0.000416666666666667-1.98216524169906i</v>
      </c>
      <c r="M1486" t="str">
        <f t="shared" si="429"/>
        <v>0.005-4.93209351316882i</v>
      </c>
      <c r="N1486">
        <f t="shared" si="430"/>
        <v>79.085788912016639</v>
      </c>
      <c r="O1486">
        <f t="shared" si="431"/>
        <v>52.805106349775393</v>
      </c>
      <c r="P1486" s="3">
        <f t="shared" si="432"/>
        <v>52.805106349775393</v>
      </c>
      <c r="Q1486" s="3">
        <f t="shared" si="433"/>
        <v>-100.91421108798336</v>
      </c>
      <c r="R1486">
        <f t="shared" si="434"/>
        <v>79.085788912016639</v>
      </c>
      <c r="S1486">
        <f t="shared" si="435"/>
        <v>0.23727387393905061</v>
      </c>
      <c r="T1486">
        <f t="shared" si="418"/>
        <v>52.805106349775393</v>
      </c>
    </row>
    <row r="1487" spans="1:20" x14ac:dyDescent="0.25">
      <c r="A1487">
        <f t="shared" si="419"/>
        <v>1496.5008942417676</v>
      </c>
      <c r="B1487">
        <f t="shared" si="436"/>
        <v>238.17551466001902</v>
      </c>
      <c r="C1487" t="str">
        <f t="shared" si="420"/>
        <v>-82.6611109145655-427.101047645721i</v>
      </c>
      <c r="D1487" t="str">
        <f t="shared" si="421"/>
        <v>3.47812462726925-66.8236847012857i</v>
      </c>
      <c r="E1487" t="str">
        <f t="shared" si="422"/>
        <v>161.876026528427-2.11616748620039i</v>
      </c>
      <c r="F1487" t="str">
        <f t="shared" si="423"/>
        <v>2.9099098498512-627.088876231794i</v>
      </c>
      <c r="G1487" t="str">
        <f t="shared" si="424"/>
        <v>0.999999979360631-0.000143664082882074i</v>
      </c>
      <c r="H1487" t="str">
        <f t="shared" si="425"/>
        <v>15.1705234709319+3.51430114055039i</v>
      </c>
      <c r="I1487" t="str">
        <f t="shared" si="426"/>
        <v>15.2195695005196-64.3403337806034i</v>
      </c>
      <c r="K1487" t="str">
        <f t="shared" si="427"/>
        <v>0.312800625470445-0.073275379510878i</v>
      </c>
      <c r="L1487" t="str">
        <f t="shared" si="428"/>
        <v>0.000416666666666667-1.97466152789306i</v>
      </c>
      <c r="M1487" t="str">
        <f t="shared" si="429"/>
        <v>0.005-4.91342250763981i</v>
      </c>
      <c r="N1487">
        <f t="shared" si="430"/>
        <v>79.046403893057061</v>
      </c>
      <c r="O1487">
        <f t="shared" si="431"/>
        <v>52.770316752260257</v>
      </c>
      <c r="P1487" s="3">
        <f t="shared" si="432"/>
        <v>52.770316752260257</v>
      </c>
      <c r="Q1487" s="3">
        <f t="shared" si="433"/>
        <v>-100.95359610694294</v>
      </c>
      <c r="R1487">
        <f t="shared" si="434"/>
        <v>79.046403893057061</v>
      </c>
      <c r="S1487">
        <f t="shared" si="435"/>
        <v>0.23817551466001902</v>
      </c>
      <c r="T1487">
        <f t="shared" si="418"/>
        <v>52.770316752260257</v>
      </c>
    </row>
    <row r="1488" spans="1:20" x14ac:dyDescent="0.25">
      <c r="A1488">
        <f t="shared" si="419"/>
        <v>1502.1875976398862</v>
      </c>
      <c r="B1488">
        <f t="shared" si="436"/>
        <v>239.08058161572708</v>
      </c>
      <c r="C1488" t="str">
        <f t="shared" si="420"/>
        <v>-82.6239026921299-425.336277973653i</v>
      </c>
      <c r="D1488" t="str">
        <f t="shared" si="421"/>
        <v>3.4781246244311-66.5707246175196i</v>
      </c>
      <c r="E1488" t="str">
        <f t="shared" si="422"/>
        <v>161.871779131172-2.12312804998224i</v>
      </c>
      <c r="F1488" t="str">
        <f t="shared" si="423"/>
        <v>2.90990984939388-624.714962557289i</v>
      </c>
      <c r="G1488" t="str">
        <f t="shared" si="424"/>
        <v>0.999999979203474-0.000144210006374362i</v>
      </c>
      <c r="H1488" t="str">
        <f t="shared" si="425"/>
        <v>15.1706683373513+3.52767062100475i</v>
      </c>
      <c r="I1488" t="str">
        <f t="shared" si="426"/>
        <v>15.2196364505334-64.0968536223774i</v>
      </c>
      <c r="K1488" t="str">
        <f t="shared" si="427"/>
        <v>0.312676549850301-0.073524591879858i</v>
      </c>
      <c r="L1488" t="str">
        <f t="shared" si="428"/>
        <v>0.000416666666666667-1.96718622025609i</v>
      </c>
      <c r="M1488" t="str">
        <f t="shared" si="429"/>
        <v>0.005-4.89482218334308i</v>
      </c>
      <c r="N1488">
        <f t="shared" si="430"/>
        <v>79.006891965757646</v>
      </c>
      <c r="O1488">
        <f t="shared" si="431"/>
        <v>52.735513973219042</v>
      </c>
      <c r="P1488" s="3">
        <f t="shared" si="432"/>
        <v>52.735513973219042</v>
      </c>
      <c r="Q1488" s="3">
        <f t="shared" si="433"/>
        <v>-100.99310803424235</v>
      </c>
      <c r="R1488">
        <f t="shared" si="434"/>
        <v>79.006891965757646</v>
      </c>
      <c r="S1488">
        <f t="shared" si="435"/>
        <v>0.23908058161572709</v>
      </c>
      <c r="T1488">
        <f t="shared" si="418"/>
        <v>52.735513973219042</v>
      </c>
    </row>
    <row r="1489" spans="1:20" x14ac:dyDescent="0.25">
      <c r="A1489">
        <f t="shared" si="419"/>
        <v>1507.8959105109179</v>
      </c>
      <c r="B1489">
        <f t="shared" si="436"/>
        <v>239.98908782586685</v>
      </c>
      <c r="C1489" t="str">
        <f t="shared" si="420"/>
        <v>-82.5864449659642-423.577760868067i</v>
      </c>
      <c r="D1489" t="str">
        <f t="shared" si="421"/>
        <v>3.47812462157136-66.3187221759766i</v>
      </c>
      <c r="E1489" t="str">
        <f t="shared" si="422"/>
        <v>161.867503299185-2.13010368127539i</v>
      </c>
      <c r="F1489" t="str">
        <f t="shared" si="423"/>
        <v>2.90990984893309-622.350035617253i</v>
      </c>
      <c r="G1489" t="str">
        <f t="shared" si="424"/>
        <v>0.99999997904512-0.000144758004375661i</v>
      </c>
      <c r="H1489" t="str">
        <f t="shared" si="425"/>
        <v>15.1708143088165+3.54109107882293i</v>
      </c>
      <c r="I1489" t="str">
        <f t="shared" si="426"/>
        <v>15.2197039109205-63.8542955226694i</v>
      </c>
      <c r="K1489" t="str">
        <f t="shared" si="427"/>
        <v>0.312551629181533-0.0737744403036556i</v>
      </c>
      <c r="L1489" t="str">
        <f t="shared" si="428"/>
        <v>0.000416666666666667-1.95973921125333i</v>
      </c>
      <c r="M1489" t="str">
        <f t="shared" si="429"/>
        <v>0.005-4.87629227270681i</v>
      </c>
      <c r="N1489">
        <f t="shared" si="430"/>
        <v>78.967252887366982</v>
      </c>
      <c r="O1489">
        <f t="shared" si="431"/>
        <v>52.700697924828646</v>
      </c>
      <c r="P1489" s="3">
        <f t="shared" si="432"/>
        <v>52.700697924828646</v>
      </c>
      <c r="Q1489" s="3">
        <f t="shared" si="433"/>
        <v>-101.03274711263302</v>
      </c>
      <c r="R1489">
        <f t="shared" si="434"/>
        <v>78.967252887366982</v>
      </c>
      <c r="S1489">
        <f t="shared" si="435"/>
        <v>0.23998908782586684</v>
      </c>
      <c r="T1489">
        <f t="shared" si="418"/>
        <v>52.700697924828646</v>
      </c>
    </row>
    <row r="1490" spans="1:20" x14ac:dyDescent="0.25">
      <c r="A1490">
        <f t="shared" si="419"/>
        <v>1513.6259149708594</v>
      </c>
      <c r="B1490">
        <f t="shared" si="436"/>
        <v>240.90104635960515</v>
      </c>
      <c r="C1490" t="str">
        <f t="shared" si="420"/>
        <v>-82.5487363065729-421.825472381149i</v>
      </c>
      <c r="D1490" t="str">
        <f t="shared" si="421"/>
        <v>3.47812461868985-66.067673751517i</v>
      </c>
      <c r="E1490" t="str">
        <f t="shared" si="422"/>
        <v>161.863198870293-2.13709432459695i</v>
      </c>
      <c r="F1490" t="str">
        <f t="shared" si="423"/>
        <v>2.90990984846879-619.994061391418i</v>
      </c>
      <c r="G1490" t="str">
        <f t="shared" si="424"/>
        <v>0.99999997888556-0.000145308084769104i</v>
      </c>
      <c r="H1490" t="str">
        <f t="shared" si="425"/>
        <v>15.1709613937719+3.55456270970498i</v>
      </c>
      <c r="I1490" t="str">
        <f t="shared" si="426"/>
        <v>15.219771885576-63.6126559922426i</v>
      </c>
      <c r="K1490" t="str">
        <f t="shared" si="427"/>
        <v>0.312425858432398-0.0740249240636012i</v>
      </c>
      <c r="L1490" t="str">
        <f t="shared" si="428"/>
        <v>0.000416666666666667-1.95232039375705i</v>
      </c>
      <c r="M1490" t="str">
        <f t="shared" si="429"/>
        <v>0.005-4.85783250917195i</v>
      </c>
      <c r="N1490">
        <f t="shared" si="430"/>
        <v>78.927486416580834</v>
      </c>
      <c r="O1490">
        <f t="shared" si="431"/>
        <v>52.665868518771987</v>
      </c>
      <c r="P1490" s="3">
        <f t="shared" si="432"/>
        <v>52.665868518771987</v>
      </c>
      <c r="Q1490" s="3">
        <f t="shared" si="433"/>
        <v>-101.07251358341917</v>
      </c>
      <c r="R1490">
        <f t="shared" si="434"/>
        <v>78.927486416580834</v>
      </c>
      <c r="S1490">
        <f t="shared" si="435"/>
        <v>0.24090104635960516</v>
      </c>
      <c r="T1490">
        <f t="shared" si="418"/>
        <v>52.665868518771987</v>
      </c>
    </row>
    <row r="1491" spans="1:20" x14ac:dyDescent="0.25">
      <c r="A1491">
        <f t="shared" si="419"/>
        <v>1519.3776934477487</v>
      </c>
      <c r="B1491">
        <f t="shared" si="436"/>
        <v>241.81647033577164</v>
      </c>
      <c r="C1491" t="str">
        <f t="shared" si="420"/>
        <v>-82.5107752797745-420.079388666921i</v>
      </c>
      <c r="D1491" t="str">
        <f t="shared" si="421"/>
        <v>3.47812461578638-65.8175757327246i</v>
      </c>
      <c r="E1491" t="str">
        <f t="shared" si="422"/>
        <v>161.858865681797-2.1440999232641i</v>
      </c>
      <c r="F1491" t="str">
        <f t="shared" si="423"/>
        <v>2.90990984800095-617.647005988302i</v>
      </c>
      <c r="G1491" t="str">
        <f t="shared" si="424"/>
        <v>0.999999978724786-0.000145860255467776i</v>
      </c>
      <c r="H1491" t="str">
        <f t="shared" si="425"/>
        <v>15.1711096007268+3.56808571011734i</v>
      </c>
      <c r="I1491" t="str">
        <f t="shared" si="426"/>
        <v>15.2198403784247-63.3719315550752i</v>
      </c>
      <c r="K1491" t="str">
        <f t="shared" si="427"/>
        <v>0.312299232551688-0.0742760424097745i</v>
      </c>
      <c r="L1491" t="str">
        <f t="shared" si="428"/>
        <v>0.000416666666666667-1.94492966104508i</v>
      </c>
      <c r="M1491" t="str">
        <f t="shared" si="429"/>
        <v>0.005-4.83944262718864i</v>
      </c>
      <c r="N1491">
        <f t="shared" si="430"/>
        <v>78.887592313568405</v>
      </c>
      <c r="O1491">
        <f t="shared" si="431"/>
        <v>52.631025666235914</v>
      </c>
      <c r="P1491" s="3">
        <f t="shared" si="432"/>
        <v>52.631025666235914</v>
      </c>
      <c r="Q1491" s="3">
        <f t="shared" si="433"/>
        <v>-101.1124076864316</v>
      </c>
      <c r="R1491">
        <f t="shared" si="434"/>
        <v>78.887592313568405</v>
      </c>
      <c r="S1491">
        <f t="shared" si="435"/>
        <v>0.24181647033577164</v>
      </c>
      <c r="T1491">
        <f t="shared" si="418"/>
        <v>52.631025666235914</v>
      </c>
    </row>
    <row r="1492" spans="1:20" x14ac:dyDescent="0.25">
      <c r="A1492">
        <f t="shared" si="419"/>
        <v>1525.1513286828501</v>
      </c>
      <c r="B1492">
        <f t="shared" si="436"/>
        <v>242.73537292304758</v>
      </c>
      <c r="C1492" t="str">
        <f t="shared" si="420"/>
        <v>-82.4725604467538-418.339485981039i</v>
      </c>
      <c r="D1492" t="str">
        <f t="shared" si="421"/>
        <v>3.47812461286081-65.5684245218558i</v>
      </c>
      <c r="E1492" t="str">
        <f t="shared" si="422"/>
        <v>161.854503570494-2.15112041938388i</v>
      </c>
      <c r="F1492" t="str">
        <f t="shared" si="423"/>
        <v>2.90990984752955-615.308835644727i</v>
      </c>
      <c r="G1492" t="str">
        <f t="shared" si="424"/>
        <v>0.999999978562787-0.000146414524414835i</v>
      </c>
      <c r="H1492" t="str">
        <f t="shared" si="425"/>
        <v>15.1712589382557+3.58166027729613i</v>
      </c>
      <c r="I1492" t="str">
        <f t="shared" si="426"/>
        <v>15.2199093934218-63.1321187483098i</v>
      </c>
      <c r="K1492" t="str">
        <f t="shared" si="427"/>
        <v>0.312171746468814-0.0745277945606838i</v>
      </c>
      <c r="L1492" t="str">
        <f t="shared" si="428"/>
        <v>0.000416666666666667-1.93756690679924i</v>
      </c>
      <c r="M1492" t="str">
        <f t="shared" si="429"/>
        <v>0.005-4.82112236221222i</v>
      </c>
      <c r="N1492">
        <f t="shared" si="430"/>
        <v>78.84757033999837</v>
      </c>
      <c r="O1492">
        <f t="shared" si="431"/>
        <v>52.59616927791086</v>
      </c>
      <c r="P1492" s="3">
        <f t="shared" si="432"/>
        <v>52.59616927791086</v>
      </c>
      <c r="Q1492" s="3">
        <f t="shared" si="433"/>
        <v>-101.15242966000163</v>
      </c>
      <c r="R1492">
        <f t="shared" si="434"/>
        <v>78.84757033999837</v>
      </c>
      <c r="S1492">
        <f t="shared" si="435"/>
        <v>0.24273537292304759</v>
      </c>
      <c r="T1492">
        <f t="shared" si="418"/>
        <v>52.59616927791086</v>
      </c>
    </row>
    <row r="1493" spans="1:20" x14ac:dyDescent="0.25">
      <c r="A1493">
        <f t="shared" si="419"/>
        <v>1530.9469037318449</v>
      </c>
      <c r="B1493">
        <f t="shared" si="436"/>
        <v>243.65776734015517</v>
      </c>
      <c r="C1493" t="str">
        <f t="shared" si="420"/>
        <v>-82.4340903640874-416.605740680483i</v>
      </c>
      <c r="D1493" t="str">
        <f t="shared" si="421"/>
        <v>3.47812460991298-65.3202165347868i</v>
      </c>
      <c r="E1493" t="str">
        <f t="shared" si="422"/>
        <v>161.850112372665-2.15815575384128i</v>
      </c>
      <c r="F1493" t="str">
        <f t="shared" si="423"/>
        <v>2.90990984705456-612.979516725328i</v>
      </c>
      <c r="G1493" t="str">
        <f t="shared" si="424"/>
        <v>0.999999978399554-0.00014697089958362i</v>
      </c>
      <c r="H1493" t="str">
        <f t="shared" si="425"/>
        <v>15.1714094149986+3.59528660925021i</v>
      </c>
      <c r="I1493" t="str">
        <f t="shared" si="426"/>
        <v>15.2199789345525-62.8932141222022i</v>
      </c>
      <c r="K1493" t="str">
        <f t="shared" si="427"/>
        <v>0.312043395093895-0.0747801797029398i</v>
      </c>
      <c r="L1493" t="str">
        <f t="shared" si="428"/>
        <v>0.000416666666666667-1.93023202510385i</v>
      </c>
      <c r="M1493" t="str">
        <f t="shared" si="429"/>
        <v>0.005-4.80287145069957i</v>
      </c>
      <c r="N1493">
        <f t="shared" si="430"/>
        <v>78.80742025906612</v>
      </c>
      <c r="O1493">
        <f t="shared" si="431"/>
        <v>52.561299263988204</v>
      </c>
      <c r="P1493" s="3">
        <f t="shared" si="432"/>
        <v>52.561299263988204</v>
      </c>
      <c r="Q1493" s="3">
        <f t="shared" si="433"/>
        <v>-101.19257974093388</v>
      </c>
      <c r="R1493">
        <f t="shared" si="434"/>
        <v>78.80742025906612</v>
      </c>
      <c r="S1493">
        <f t="shared" si="435"/>
        <v>0.24365776734015518</v>
      </c>
      <c r="T1493">
        <f t="shared" si="418"/>
        <v>52.561299263988204</v>
      </c>
    </row>
    <row r="1494" spans="1:20" x14ac:dyDescent="0.25">
      <c r="A1494">
        <f t="shared" si="419"/>
        <v>1536.7645019660263</v>
      </c>
      <c r="B1494">
        <f t="shared" si="436"/>
        <v>244.58366685604778</v>
      </c>
      <c r="C1494" t="str">
        <f t="shared" si="420"/>
        <v>-82.3953635837935-414.878129223335i</v>
      </c>
      <c r="D1494" t="str">
        <f t="shared" si="421"/>
        <v>3.47812460694266-65.0729482009616i</v>
      </c>
      <c r="E1494" t="str">
        <f t="shared" si="422"/>
        <v>161.845691924091-2.16520586628884i</v>
      </c>
      <c r="F1494" t="str">
        <f t="shared" si="423"/>
        <v>2.90990984657594-610.659015722064i</v>
      </c>
      <c r="G1494" t="str">
        <f t="shared" si="424"/>
        <v>0.999999978235079-0.000147529388977773i</v>
      </c>
      <c r="H1494" t="str">
        <f t="shared" si="425"/>
        <v>15.1715610396621+3.60896490476448i</v>
      </c>
      <c r="I1494" t="str">
        <f t="shared" si="426"/>
        <v>15.2200490058325-62.6552142400741i</v>
      </c>
      <c r="K1494" t="str">
        <f t="shared" si="427"/>
        <v>0.311914173317849-0.0750331969909318i</v>
      </c>
      <c r="L1494" t="str">
        <f t="shared" si="428"/>
        <v>0.000416666666666667-1.92292491044416i</v>
      </c>
      <c r="M1494" t="str">
        <f t="shared" si="429"/>
        <v>0.005-4.78468963010516i</v>
      </c>
      <c r="N1494">
        <f t="shared" si="430"/>
        <v>78.767141835520221</v>
      </c>
      <c r="O1494">
        <f t="shared" si="431"/>
        <v>52.526415534159547</v>
      </c>
      <c r="P1494" s="3">
        <f t="shared" si="432"/>
        <v>52.526415534159547</v>
      </c>
      <c r="Q1494" s="3">
        <f t="shared" si="433"/>
        <v>-101.23285816447978</v>
      </c>
      <c r="R1494">
        <f t="shared" si="434"/>
        <v>78.767141835520221</v>
      </c>
      <c r="S1494">
        <f t="shared" si="435"/>
        <v>0.24458366685604779</v>
      </c>
      <c r="T1494">
        <f t="shared" si="418"/>
        <v>52.526415534159547</v>
      </c>
    </row>
    <row r="1495" spans="1:20" x14ac:dyDescent="0.25">
      <c r="A1495">
        <f t="shared" si="419"/>
        <v>1542.604207073497</v>
      </c>
      <c r="B1495">
        <f t="shared" si="436"/>
        <v>245.51308479010078</v>
      </c>
      <c r="C1495" t="str">
        <f t="shared" si="420"/>
        <v>-82.3563786533691-413.156628168529i</v>
      </c>
      <c r="D1495" t="str">
        <f t="shared" si="421"/>
        <v>3.47812460394975-64.8266159633433i</v>
      </c>
      <c r="E1495" t="str">
        <f t="shared" si="422"/>
        <v>161.841242060053-2.17227069513453i</v>
      </c>
      <c r="F1495" t="str">
        <f t="shared" si="423"/>
        <v>2.9099098460937-608.347299253758i</v>
      </c>
      <c r="G1495" t="str">
        <f t="shared" si="424"/>
        <v>0.999999978069351-0.000148090000631346i</v>
      </c>
      <c r="H1495" t="str">
        <f t="shared" si="425"/>
        <v>15.1717138210196+3.62269536340306i</v>
      </c>
      <c r="I1495" t="str">
        <f t="shared" si="426"/>
        <v>15.2201196113084-62.4181156782643i</v>
      </c>
      <c r="K1495" t="str">
        <f t="shared" si="427"/>
        <v>0.311784076012488-0.0752868455464989i</v>
      </c>
      <c r="L1495" t="str">
        <f t="shared" si="428"/>
        <v>0.000416666666666667-1.91564545770488i</v>
      </c>
      <c r="M1495" t="str">
        <f t="shared" si="429"/>
        <v>0.005-4.76657663887743i</v>
      </c>
      <c r="N1495">
        <f t="shared" si="430"/>
        <v>78.726734835690294</v>
      </c>
      <c r="O1495">
        <f t="shared" si="431"/>
        <v>52.49151799761524</v>
      </c>
      <c r="P1495" s="3">
        <f t="shared" si="432"/>
        <v>52.49151799761524</v>
      </c>
      <c r="Q1495" s="3">
        <f t="shared" si="433"/>
        <v>-101.27326516430971</v>
      </c>
      <c r="R1495">
        <f t="shared" si="434"/>
        <v>78.726734835690294</v>
      </c>
      <c r="S1495">
        <f t="shared" si="435"/>
        <v>0.24551308479010078</v>
      </c>
      <c r="T1495">
        <f t="shared" si="418"/>
        <v>52.49151799761524</v>
      </c>
    </row>
    <row r="1496" spans="1:20" x14ac:dyDescent="0.25">
      <c r="A1496">
        <f t="shared" si="419"/>
        <v>1548.4661030603763</v>
      </c>
      <c r="B1496">
        <f t="shared" si="436"/>
        <v>246.44603451230316</v>
      </c>
      <c r="C1496" t="str">
        <f t="shared" si="420"/>
        <v>-82.3171341158371-411.441214175592i</v>
      </c>
      <c r="D1496" t="str">
        <f t="shared" si="421"/>
        <v>3.47812460093405-64.5812162783594i</v>
      </c>
      <c r="E1496" t="str">
        <f t="shared" si="422"/>
        <v>161.836762615338-2.17935017753203i</v>
      </c>
      <c r="F1496" t="str">
        <f t="shared" si="423"/>
        <v>2.90990984560777-606.044334065588i</v>
      </c>
      <c r="G1496" t="str">
        <f t="shared" si="424"/>
        <v>0.999999977902362-0.000148652742608921i</v>
      </c>
      <c r="H1496" t="str">
        <f t="shared" si="425"/>
        <v>15.1718677679116+3.63647818551249i</v>
      </c>
      <c r="I1496" t="str">
        <f t="shared" si="426"/>
        <v>15.2201907550575-62.1819150260759i</v>
      </c>
      <c r="K1496" t="str">
        <f t="shared" si="427"/>
        <v>0.311653098030623-0.075541124458604i</v>
      </c>
      <c r="L1496" t="str">
        <f t="shared" si="428"/>
        <v>0.000416666666666667-1.90839356216864i</v>
      </c>
      <c r="M1496" t="str">
        <f t="shared" si="429"/>
        <v>0.005-4.74853221645492i</v>
      </c>
      <c r="N1496">
        <f t="shared" si="430"/>
        <v>78.686199027513567</v>
      </c>
      <c r="O1496">
        <f t="shared" si="431"/>
        <v>52.456606563042911</v>
      </c>
      <c r="P1496" s="3">
        <f t="shared" si="432"/>
        <v>52.456606563042911</v>
      </c>
      <c r="Q1496" s="3">
        <f t="shared" si="433"/>
        <v>-101.31380097248643</v>
      </c>
      <c r="R1496">
        <f t="shared" si="434"/>
        <v>78.686199027513567</v>
      </c>
      <c r="S1496">
        <f t="shared" si="435"/>
        <v>0.24644603451230315</v>
      </c>
      <c r="T1496">
        <f t="shared" si="418"/>
        <v>52.456606563042911</v>
      </c>
    </row>
    <row r="1497" spans="1:20" x14ac:dyDescent="0.25">
      <c r="A1497">
        <f t="shared" si="419"/>
        <v>1554.3502742520059</v>
      </c>
      <c r="B1497">
        <f t="shared" si="436"/>
        <v>247.38252944344993</v>
      </c>
      <c r="C1497" t="str">
        <f t="shared" si="420"/>
        <v>-82.2776285097905-409.731864004403i</v>
      </c>
      <c r="D1497" t="str">
        <f t="shared" si="421"/>
        <v>3.47812459789538-64.3367456158531i</v>
      </c>
      <c r="E1497" t="str">
        <f t="shared" si="422"/>
        <v>161.832253424247-2.18644424936951i</v>
      </c>
      <c r="F1497" t="str">
        <f t="shared" si="423"/>
        <v>2.90990984511814-603.750087028627i</v>
      </c>
      <c r="G1497" t="str">
        <f t="shared" si="424"/>
        <v>0.9999999777341-0.000149217623005728i</v>
      </c>
      <c r="H1497" t="str">
        <f t="shared" si="425"/>
        <v>15.1720228892466+3.65031357222506i</v>
      </c>
      <c r="I1497" t="str">
        <f t="shared" si="426"/>
        <v>15.2202624411885-61.9466088857301i</v>
      </c>
      <c r="K1497" t="str">
        <f t="shared" si="427"/>
        <v>0.311521234206156-0.075796032783001i</v>
      </c>
      <c r="L1497" t="str">
        <f t="shared" si="428"/>
        <v>0.000416666666666667-1.90116911951448i</v>
      </c>
      <c r="M1497" t="str">
        <f t="shared" si="429"/>
        <v>0.005-4.73055610326251i</v>
      </c>
      <c r="N1497">
        <f t="shared" si="430"/>
        <v>78.645534180562805</v>
      </c>
      <c r="O1497">
        <f t="shared" si="431"/>
        <v>52.42168113862612</v>
      </c>
      <c r="P1497" s="3">
        <f t="shared" si="432"/>
        <v>52.42168113862612</v>
      </c>
      <c r="Q1497" s="3">
        <f t="shared" si="433"/>
        <v>-101.35446581943719</v>
      </c>
      <c r="R1497">
        <f t="shared" si="434"/>
        <v>78.645534180562805</v>
      </c>
      <c r="S1497">
        <f t="shared" si="435"/>
        <v>0.24738252944344993</v>
      </c>
      <c r="T1497">
        <f t="shared" si="418"/>
        <v>52.42168113862612</v>
      </c>
    </row>
    <row r="1498" spans="1:20" x14ac:dyDescent="0.25">
      <c r="A1498">
        <f t="shared" si="419"/>
        <v>1560.2568052941635</v>
      </c>
      <c r="B1498">
        <f t="shared" si="436"/>
        <v>248.32258305533503</v>
      </c>
      <c r="C1498" t="str">
        <f t="shared" si="420"/>
        <v>-82.2378603694326-408.028554514947i</v>
      </c>
      <c r="D1498" t="str">
        <f t="shared" si="421"/>
        <v>3.4781245948336-64.0932004590322i</v>
      </c>
      <c r="E1498" t="str">
        <f t="shared" si="422"/>
        <v>161.827714320596-2.19355284525686i</v>
      </c>
      <c r="F1498" t="str">
        <f t="shared" si="423"/>
        <v>2.9099098446248-601.464525139365i</v>
      </c>
      <c r="G1498" t="str">
        <f t="shared" si="424"/>
        <v>0.999999977564558-0.000149784649947755i</v>
      </c>
      <c r="H1498" t="str">
        <f t="shared" si="425"/>
        <v>15.1721791940012+3.66420172546198i</v>
      </c>
      <c r="I1498" t="str">
        <f t="shared" si="426"/>
        <v>15.2203346738415-61.7121938723161i</v>
      </c>
      <c r="K1498" t="str">
        <f t="shared" si="427"/>
        <v>0.311388479354194-0.076051569541904i</v>
      </c>
      <c r="L1498" t="str">
        <f t="shared" si="428"/>
        <v>0.000416666666666667-1.89397202581638i</v>
      </c>
      <c r="M1498" t="str">
        <f t="shared" si="429"/>
        <v>0.005-4.71264804070783i</v>
      </c>
      <c r="N1498">
        <f t="shared" si="430"/>
        <v>78.604740066074754</v>
      </c>
      <c r="O1498">
        <f t="shared" si="431"/>
        <v>52.386741632043119</v>
      </c>
      <c r="P1498" s="3">
        <f t="shared" si="432"/>
        <v>52.386741632043119</v>
      </c>
      <c r="Q1498" s="3">
        <f t="shared" si="433"/>
        <v>-101.39525993392525</v>
      </c>
      <c r="R1498">
        <f t="shared" si="434"/>
        <v>78.604740066074754</v>
      </c>
      <c r="S1498">
        <f t="shared" si="435"/>
        <v>0.24832258305533503</v>
      </c>
      <c r="T1498">
        <f t="shared" si="418"/>
        <v>52.386741632043119</v>
      </c>
    </row>
    <row r="1499" spans="1:20" x14ac:dyDescent="0.25">
      <c r="A1499">
        <f t="shared" si="419"/>
        <v>1566.1857811542816</v>
      </c>
      <c r="B1499">
        <f t="shared" si="436"/>
        <v>249.26620887094532</v>
      </c>
      <c r="C1499" t="str">
        <f t="shared" si="420"/>
        <v>-82.1978282246274-406.331262667055i</v>
      </c>
      <c r="D1499" t="str">
        <f t="shared" si="421"/>
        <v>3.47812459174848-63.8505773044172i</v>
      </c>
      <c r="E1499" t="str">
        <f t="shared" si="422"/>
        <v>161.823145137722-2.20067589851578i</v>
      </c>
      <c r="F1499" t="str">
        <f t="shared" si="423"/>
        <v>2.90990984412769-599.18761551922i</v>
      </c>
      <c r="G1499" t="str">
        <f t="shared" si="424"/>
        <v>0.999999977393725-0.000150353831591871i</v>
      </c>
      <c r="H1499" t="str">
        <f t="shared" si="425"/>
        <v>15.1723366912211+3.6781428479368i</v>
      </c>
      <c r="I1499" t="str">
        <f t="shared" si="426"/>
        <v>15.2204074571881-61.4786666137426i</v>
      </c>
      <c r="K1499" t="str">
        <f t="shared" si="427"/>
        <v>0.311254828271151-0.0763077337236552i</v>
      </c>
      <c r="L1499" t="str">
        <f t="shared" si="428"/>
        <v>0.000416666666666667-1.88680217754172i</v>
      </c>
      <c r="M1499" t="str">
        <f t="shared" si="429"/>
        <v>0.005-4.69480777117736i</v>
      </c>
      <c r="N1499">
        <f t="shared" si="430"/>
        <v>78.563816456977307</v>
      </c>
      <c r="O1499">
        <f t="shared" si="431"/>
        <v>52.351787950465123</v>
      </c>
      <c r="P1499" s="3">
        <f t="shared" si="432"/>
        <v>52.351787950465123</v>
      </c>
      <c r="Q1499" s="3">
        <f t="shared" si="433"/>
        <v>-101.43618354302269</v>
      </c>
      <c r="R1499">
        <f t="shared" si="434"/>
        <v>78.563816456977307</v>
      </c>
      <c r="S1499">
        <f t="shared" si="435"/>
        <v>0.24926620887094533</v>
      </c>
      <c r="T1499">
        <f t="shared" si="418"/>
        <v>52.351787950465123</v>
      </c>
    </row>
    <row r="1500" spans="1:20" x14ac:dyDescent="0.25">
      <c r="A1500">
        <f t="shared" si="419"/>
        <v>1572.1372871226677</v>
      </c>
      <c r="B1500">
        <f t="shared" si="436"/>
        <v>250.21342046465492</v>
      </c>
      <c r="C1500" t="str">
        <f t="shared" si="420"/>
        <v>-82.1575306009502-404.639965520197i</v>
      </c>
      <c r="D1500" t="str">
        <f t="shared" si="421"/>
        <v>3.47812458863987-63.6088726617928i</v>
      </c>
      <c r="E1500" t="str">
        <f t="shared" si="422"/>
        <v>161.818545708495-2.20781334116904i</v>
      </c>
      <c r="F1500" t="str">
        <f t="shared" si="423"/>
        <v>2.90990984362679-596.919325414085i</v>
      </c>
      <c r="G1500" t="str">
        <f t="shared" si="424"/>
        <v>0.999999977221591-0.00015092517612594i</v>
      </c>
      <c r="H1500" t="str">
        <f t="shared" si="425"/>
        <v>15.1724953900214+3.69213714315852i</v>
      </c>
      <c r="I1500" t="str">
        <f t="shared" si="426"/>
        <v>15.220480795432-61.2460237506905i</v>
      </c>
      <c r="K1500" t="str">
        <f t="shared" si="427"/>
        <v>0.311120275734867-0.076564524282388i</v>
      </c>
      <c r="L1500" t="str">
        <f t="shared" si="428"/>
        <v>0.000416666666666667-1.87965947154983i</v>
      </c>
      <c r="M1500" t="str">
        <f t="shared" si="429"/>
        <v>0.005-4.67703503803282i</v>
      </c>
      <c r="N1500">
        <f t="shared" si="430"/>
        <v>78.522763127918481</v>
      </c>
      <c r="O1500">
        <f t="shared" si="431"/>
        <v>52.316820000555786</v>
      </c>
      <c r="P1500" s="3">
        <f t="shared" si="432"/>
        <v>52.316820000555786</v>
      </c>
      <c r="Q1500" s="3">
        <f t="shared" si="433"/>
        <v>-101.47723687208152</v>
      </c>
      <c r="R1500">
        <f t="shared" si="434"/>
        <v>78.522763127918481</v>
      </c>
      <c r="S1500">
        <f t="shared" si="435"/>
        <v>0.25021342046465489</v>
      </c>
      <c r="T1500">
        <f t="shared" si="418"/>
        <v>52.316820000555786</v>
      </c>
    </row>
    <row r="1501" spans="1:20" x14ac:dyDescent="0.25">
      <c r="A1501">
        <f t="shared" si="419"/>
        <v>1578.111408813734</v>
      </c>
      <c r="B1501">
        <f t="shared" si="436"/>
        <v>251.16423146242062</v>
      </c>
      <c r="C1501" t="str">
        <f t="shared" si="420"/>
        <v>-82.1169660197305-402.954640233214i</v>
      </c>
      <c r="D1501" t="str">
        <f t="shared" si="421"/>
        <v>3.47812458550761-63.368083054157i</v>
      </c>
      <c r="E1501" t="str">
        <f t="shared" si="422"/>
        <v>161.813915865317-2.21496510392752i</v>
      </c>
      <c r="F1501" t="str">
        <f t="shared" si="423"/>
        <v>2.90990984312209-594.65962219385i</v>
      </c>
      <c r="G1501" t="str">
        <f t="shared" si="424"/>
        <v>0.999999977048146-0.000151498691768942i</v>
      </c>
      <c r="H1501" t="str">
        <f t="shared" si="425"/>
        <v>15.1726552995871+3.70618481543508i</v>
      </c>
      <c r="I1501" t="str">
        <f t="shared" si="426"/>
        <v>15.2205546928091-61.0142619365634i</v>
      </c>
      <c r="K1501" t="str">
        <f t="shared" si="427"/>
        <v>0.310984816504716-0.0768219401376918i</v>
      </c>
      <c r="L1501" t="str">
        <f t="shared" si="428"/>
        <v>0.000416666666666667-1.87254380509049i</v>
      </c>
      <c r="M1501" t="str">
        <f t="shared" si="429"/>
        <v>0.005-4.65932958560751i</v>
      </c>
      <c r="N1501">
        <f t="shared" si="430"/>
        <v>78.481579855294996</v>
      </c>
      <c r="O1501">
        <f t="shared" si="431"/>
        <v>52.281837688469381</v>
      </c>
      <c r="P1501" s="3">
        <f t="shared" si="432"/>
        <v>52.281837688469381</v>
      </c>
      <c r="Q1501" s="3">
        <f t="shared" si="433"/>
        <v>-101.518420144705</v>
      </c>
      <c r="R1501">
        <f t="shared" si="434"/>
        <v>78.481579855294996</v>
      </c>
      <c r="S1501">
        <f t="shared" si="435"/>
        <v>0.25116423146242062</v>
      </c>
      <c r="T1501">
        <f t="shared" si="418"/>
        <v>52.281837688469381</v>
      </c>
    </row>
    <row r="1502" spans="1:20" x14ac:dyDescent="0.25">
      <c r="A1502">
        <f t="shared" si="419"/>
        <v>1584.1082321672263</v>
      </c>
      <c r="B1502">
        <f t="shared" si="436"/>
        <v>252.11865554197783</v>
      </c>
      <c r="C1502" t="str">
        <f t="shared" si="420"/>
        <v>-82.0761329981054-401.275264064075i</v>
      </c>
      <c r="D1502" t="str">
        <f t="shared" si="421"/>
        <v>3.47812458235146-63.1282050176696i</v>
      </c>
      <c r="E1502" t="str">
        <f t="shared" si="422"/>
        <v>161.809255440129-2.22213111618084i</v>
      </c>
      <c r="F1502" t="str">
        <f t="shared" si="423"/>
        <v>2.90990984261352-592.408473351917i</v>
      </c>
      <c r="G1502" t="str">
        <f t="shared" si="424"/>
        <v>0.99999997687338-0.000152074386771087i</v>
      </c>
      <c r="H1502" t="str">
        <f t="shared" si="425"/>
        <v>15.1728164291736+3.72028606987659i</v>
      </c>
      <c r="I1502" t="str">
        <f t="shared" si="426"/>
        <v>15.2206291535876-60.7833778374381i</v>
      </c>
      <c r="K1502" t="str">
        <f t="shared" si="427"/>
        <v>0.310848445321733-0.0770799801742749i</v>
      </c>
      <c r="L1502" t="str">
        <f t="shared" si="428"/>
        <v>0.000416666666666667-1.86545507580244i</v>
      </c>
      <c r="M1502" t="str">
        <f t="shared" si="429"/>
        <v>0.005-4.64169115920254i</v>
      </c>
      <c r="N1502">
        <f t="shared" si="430"/>
        <v>78.440266417280526</v>
      </c>
      <c r="O1502">
        <f t="shared" si="431"/>
        <v>52.24684091984939</v>
      </c>
      <c r="P1502" s="3">
        <f t="shared" si="432"/>
        <v>52.24684091984939</v>
      </c>
      <c r="Q1502" s="3">
        <f t="shared" si="433"/>
        <v>-101.55973358271947</v>
      </c>
      <c r="R1502">
        <f t="shared" si="434"/>
        <v>78.440266417280526</v>
      </c>
      <c r="S1502">
        <f t="shared" si="435"/>
        <v>0.25211865554197782</v>
      </c>
      <c r="T1502">
        <f t="shared" si="418"/>
        <v>52.24684091984939</v>
      </c>
    </row>
    <row r="1503" spans="1:20" x14ac:dyDescent="0.25">
      <c r="A1503">
        <f t="shared" si="419"/>
        <v>1590.1278434494618</v>
      </c>
      <c r="B1503">
        <f t="shared" si="436"/>
        <v>253.07670643303734</v>
      </c>
      <c r="C1503" t="str">
        <f t="shared" si="420"/>
        <v>-82.0350300490691-399.601814369664i</v>
      </c>
      <c r="D1503" t="str">
        <f t="shared" si="421"/>
        <v>3.47812457917132-62.8892351016056i</v>
      </c>
      <c r="E1503" t="str">
        <f t="shared" si="422"/>
        <v>161.804564264419-2.22931130598436i</v>
      </c>
      <c r="F1503" t="str">
        <f t="shared" si="423"/>
        <v>2.90990984210111-590.165846504764i</v>
      </c>
      <c r="G1503" t="str">
        <f t="shared" si="424"/>
        <v>0.999999976697284-0.000152652269413935i</v>
      </c>
      <c r="H1503" t="str">
        <f t="shared" si="425"/>
        <v>15.1729787881074+3.73444111239867i</v>
      </c>
      <c r="I1503" t="str">
        <f t="shared" si="426"/>
        <v>15.2207041820685-60.5533681320205i</v>
      </c>
      <c r="K1503" t="str">
        <f t="shared" si="427"/>
        <v>0.310711156908731-0.0773386432416232i</v>
      </c>
      <c r="L1503" t="str">
        <f t="shared" si="428"/>
        <v>0.000416666666666667-1.85839318171194i</v>
      </c>
      <c r="M1503" t="str">
        <f t="shared" si="429"/>
        <v>0.005-4.62411950508323i</v>
      </c>
      <c r="N1503">
        <f t="shared" si="430"/>
        <v>78.398822593855684</v>
      </c>
      <c r="O1503">
        <f t="shared" si="431"/>
        <v>52.211829599827894</v>
      </c>
      <c r="P1503" s="3">
        <f t="shared" si="432"/>
        <v>52.211829599827894</v>
      </c>
      <c r="Q1503" s="3">
        <f t="shared" si="433"/>
        <v>-101.60117740614432</v>
      </c>
      <c r="R1503">
        <f t="shared" si="434"/>
        <v>78.398822593855684</v>
      </c>
      <c r="S1503">
        <f t="shared" si="435"/>
        <v>0.25307670643303737</v>
      </c>
      <c r="T1503">
        <f t="shared" si="418"/>
        <v>52.211829599827894</v>
      </c>
    </row>
    <row r="1504" spans="1:20" x14ac:dyDescent="0.25">
      <c r="A1504">
        <f t="shared" si="419"/>
        <v>1596.1703292545697</v>
      </c>
      <c r="B1504">
        <f t="shared" si="436"/>
        <v>254.03839791748288</v>
      </c>
      <c r="C1504" t="str">
        <f t="shared" si="420"/>
        <v>-81.9936556815271-397.934268605521i</v>
      </c>
      <c r="D1504" t="str">
        <f t="shared" si="421"/>
        <v>3.47812457596693-62.6511698683016i</v>
      </c>
      <c r="E1504" t="str">
        <f t="shared" si="422"/>
        <v>161.79984216923-2.23650560004851i</v>
      </c>
      <c r="F1504" t="str">
        <f t="shared" si="423"/>
        <v>2.90990984158478-587.931709391443i</v>
      </c>
      <c r="G1504" t="str">
        <f t="shared" si="424"/>
        <v>0.999999976519847-0.00015323234801052i</v>
      </c>
      <c r="H1504" t="str">
        <f t="shared" si="425"/>
        <v>15.1731423857866+3.74865014972591i</v>
      </c>
      <c r="I1504" t="str">
        <f t="shared" si="426"/>
        <v>15.2207797825856-60.3242295115934i</v>
      </c>
      <c r="K1504" t="str">
        <f t="shared" si="427"/>
        <v>0.31057294597043-0.0775979281536626i</v>
      </c>
      <c r="L1504" t="str">
        <f t="shared" si="428"/>
        <v>0.000416666666666667-1.85135802123126i</v>
      </c>
      <c r="M1504" t="str">
        <f t="shared" si="429"/>
        <v>0.005-4.60661437047543i</v>
      </c>
      <c r="N1504">
        <f t="shared" si="430"/>
        <v>78.357248166836456</v>
      </c>
      <c r="O1504">
        <f t="shared" si="431"/>
        <v>52.176803633023781</v>
      </c>
      <c r="P1504" s="3">
        <f t="shared" si="432"/>
        <v>52.176803633023781</v>
      </c>
      <c r="Q1504" s="3">
        <f t="shared" si="433"/>
        <v>-101.64275183316354</v>
      </c>
      <c r="R1504">
        <f t="shared" si="434"/>
        <v>78.357248166836456</v>
      </c>
      <c r="S1504">
        <f t="shared" si="435"/>
        <v>0.25403839791748289</v>
      </c>
      <c r="T1504">
        <f t="shared" si="418"/>
        <v>52.176803633023781</v>
      </c>
    </row>
    <row r="1505" spans="1:20" x14ac:dyDescent="0.25">
      <c r="A1505">
        <f t="shared" si="419"/>
        <v>1602.235776505737</v>
      </c>
      <c r="B1505">
        <f t="shared" si="436"/>
        <v>255.00374382956932</v>
      </c>
      <c r="C1505" t="str">
        <f t="shared" si="420"/>
        <v>-81.9520084003463-396.272604325612i</v>
      </c>
      <c r="D1505" t="str">
        <f t="shared" si="421"/>
        <v>3.47812457273815-62.4140058931097i</v>
      </c>
      <c r="E1505" t="str">
        <f t="shared" si="422"/>
        <v>161.795088985159-2.24371392372763i</v>
      </c>
      <c r="F1505" t="str">
        <f t="shared" si="423"/>
        <v>2.90990984106452-585.706029873145i</v>
      </c>
      <c r="G1505" t="str">
        <f t="shared" si="424"/>
        <v>0.999999976341059-0.00015381463090546i</v>
      </c>
      <c r="H1505" t="str">
        <f t="shared" si="425"/>
        <v>15.1733072316814+3.76291338939512i</v>
      </c>
      <c r="I1505" t="str">
        <f t="shared" si="426"/>
        <v>15.220855959506-60.0959586799726i</v>
      </c>
      <c r="K1505" t="str">
        <f t="shared" si="427"/>
        <v>0.310433807193586-0.077857833688414i</v>
      </c>
      <c r="L1505" t="str">
        <f t="shared" si="428"/>
        <v>0.000416666666666667-1.84434949315726i</v>
      </c>
      <c r="M1505" t="str">
        <f t="shared" si="429"/>
        <v>0.005-4.58917550356189i</v>
      </c>
      <c r="N1505">
        <f t="shared" si="430"/>
        <v>78.31554291990426</v>
      </c>
      <c r="O1505">
        <f t="shared" si="431"/>
        <v>52.141762923541741</v>
      </c>
      <c r="P1505" s="3">
        <f t="shared" si="432"/>
        <v>52.141762923541741</v>
      </c>
      <c r="Q1505" s="3">
        <f t="shared" si="433"/>
        <v>-101.68445708009574</v>
      </c>
      <c r="R1505">
        <f t="shared" si="434"/>
        <v>78.31554291990426</v>
      </c>
      <c r="S1505">
        <f t="shared" si="435"/>
        <v>0.25500374382956931</v>
      </c>
      <c r="T1505">
        <f t="shared" si="418"/>
        <v>52.141762923541741</v>
      </c>
    </row>
    <row r="1506" spans="1:20" x14ac:dyDescent="0.25">
      <c r="A1506">
        <f t="shared" si="419"/>
        <v>1608.3242724564589</v>
      </c>
      <c r="B1506">
        <f t="shared" si="436"/>
        <v>255.97275805612168</v>
      </c>
      <c r="C1506" t="str">
        <f t="shared" si="420"/>
        <v>-81.9100867064116-394.616799182111i</v>
      </c>
      <c r="D1506" t="str">
        <f t="shared" si="421"/>
        <v>3.4781245694848-62.1777397643465i</v>
      </c>
      <c r="E1506" t="str">
        <f t="shared" si="422"/>
        <v>161.790304542372-2.25093620100768i</v>
      </c>
      <c r="F1506" t="str">
        <f t="shared" si="423"/>
        <v>2.9099098405403-583.488775932723i</v>
      </c>
      <c r="G1506" t="str">
        <f t="shared" si="424"/>
        <v>0.999999976160909-0.000154399126475085i</v>
      </c>
      <c r="H1506" t="str">
        <f t="shared" si="425"/>
        <v>15.1734733353347+3.77723103975875i</v>
      </c>
      <c r="I1506" t="str">
        <f t="shared" si="426"/>
        <v>15.2209327172298-59.8685523534571i</v>
      </c>
      <c r="K1506" t="str">
        <f t="shared" si="427"/>
        <v>0.310293735247128-0.0781183585876512i</v>
      </c>
      <c r="L1506" t="str">
        <f t="shared" si="428"/>
        <v>0.000416666666666667-1.83736749666991i</v>
      </c>
      <c r="M1506" t="str">
        <f t="shared" si="429"/>
        <v>0.005-4.57180265347868i</v>
      </c>
      <c r="N1506">
        <f t="shared" si="430"/>
        <v>78.273706638636014</v>
      </c>
      <c r="O1506">
        <f t="shared" si="431"/>
        <v>52.10670737497135</v>
      </c>
      <c r="P1506" s="3">
        <f t="shared" si="432"/>
        <v>52.10670737497135</v>
      </c>
      <c r="Q1506" s="3">
        <f t="shared" si="433"/>
        <v>-101.72629336136399</v>
      </c>
      <c r="R1506">
        <f t="shared" si="434"/>
        <v>78.273706638636014</v>
      </c>
      <c r="S1506">
        <f t="shared" si="435"/>
        <v>0.25597275805612169</v>
      </c>
      <c r="T1506">
        <f t="shared" si="418"/>
        <v>52.10670737497135</v>
      </c>
    </row>
    <row r="1507" spans="1:20" x14ac:dyDescent="0.25">
      <c r="A1507">
        <f t="shared" si="419"/>
        <v>1614.4359046917932</v>
      </c>
      <c r="B1507">
        <f t="shared" si="436"/>
        <v>256.94545453673493</v>
      </c>
      <c r="C1507" t="str">
        <f t="shared" si="420"/>
        <v>-81.867889096685-392.966830925148i</v>
      </c>
      <c r="D1507" t="str">
        <f t="shared" si="421"/>
        <v>3.47812456620668-61.9423680832446i</v>
      </c>
      <c r="E1507" t="str">
        <f t="shared" si="422"/>
        <v>161.785488670606-2.25817235449686i</v>
      </c>
      <c r="F1507" t="str">
        <f t="shared" si="423"/>
        <v>2.90990984001209-581.279915674235i</v>
      </c>
      <c r="G1507" t="str">
        <f t="shared" si="424"/>
        <v>0.999999975979388-0.000154985843127557i</v>
      </c>
      <c r="H1507" t="str">
        <f t="shared" si="425"/>
        <v>15.1736407063625+3.79160330998838i</v>
      </c>
      <c r="I1507" t="str">
        <f t="shared" si="426"/>
        <v>15.2210100601914-59.6420072607825i</v>
      </c>
      <c r="K1507" t="str">
        <f t="shared" si="427"/>
        <v>0.310152724782289-0.0783795015565556i</v>
      </c>
      <c r="L1507" t="str">
        <f t="shared" si="428"/>
        <v>0.000416666666666667-1.83041193133086i</v>
      </c>
      <c r="M1507" t="str">
        <f t="shared" si="429"/>
        <v>0.005-4.55449557031148i</v>
      </c>
      <c r="N1507">
        <f t="shared" si="430"/>
        <v>78.231739110533056</v>
      </c>
      <c r="O1507">
        <f t="shared" si="431"/>
        <v>52.071636890385562</v>
      </c>
      <c r="P1507" s="3">
        <f t="shared" si="432"/>
        <v>52.071636890385562</v>
      </c>
      <c r="Q1507" s="3">
        <f t="shared" si="433"/>
        <v>-101.76826088946694</v>
      </c>
      <c r="R1507">
        <f t="shared" si="434"/>
        <v>78.231739110533056</v>
      </c>
      <c r="S1507">
        <f t="shared" si="435"/>
        <v>0.25694545453673495</v>
      </c>
      <c r="T1507">
        <f t="shared" si="418"/>
        <v>52.071636890385562</v>
      </c>
    </row>
    <row r="1508" spans="1:20" x14ac:dyDescent="0.25">
      <c r="A1508">
        <f t="shared" si="419"/>
        <v>1620.5707611296223</v>
      </c>
      <c r="B1508">
        <f t="shared" si="436"/>
        <v>257.92184726397454</v>
      </c>
      <c r="C1508" t="str">
        <f t="shared" si="420"/>
        <v>-81.8254140642543-391.322677402582i</v>
      </c>
      <c r="D1508" t="str">
        <f t="shared" si="421"/>
        <v>3.47812456290358-61.7078874639029i</v>
      </c>
      <c r="E1508" t="str">
        <f t="shared" si="422"/>
        <v>161.780641199177-2.2654223054107i</v>
      </c>
      <c r="F1508" t="str">
        <f t="shared" si="423"/>
        <v>2.90990983947987-579.079417322483i</v>
      </c>
      <c r="G1508" t="str">
        <f t="shared" si="424"/>
        <v>0.999999975796484-0.000155574789302987i</v>
      </c>
      <c r="H1508" t="str">
        <f t="shared" si="425"/>
        <v>15.1738093544551+3.80603041007815i</v>
      </c>
      <c r="I1508" t="str">
        <f t="shared" si="426"/>
        <v>15.2210879928588-59.4163201430755i</v>
      </c>
      <c r="K1508" t="str">
        <f t="shared" si="427"/>
        <v>0.310010770432751-0.078641261263371i</v>
      </c>
      <c r="L1508" t="str">
        <f t="shared" si="428"/>
        <v>0.000416666666666667-1.82348269708195i</v>
      </c>
      <c r="M1508" t="str">
        <f t="shared" si="429"/>
        <v>0.005-4.53725400509213i</v>
      </c>
      <c r="N1508">
        <f t="shared" si="430"/>
        <v>78.189640125052733</v>
      </c>
      <c r="O1508">
        <f t="shared" si="431"/>
        <v>52.036551372339602</v>
      </c>
      <c r="P1508" s="3">
        <f t="shared" si="432"/>
        <v>52.036551372339602</v>
      </c>
      <c r="Q1508" s="3">
        <f t="shared" si="433"/>
        <v>-101.81035987494727</v>
      </c>
      <c r="R1508">
        <f t="shared" si="434"/>
        <v>78.189640125052733</v>
      </c>
      <c r="S1508">
        <f t="shared" si="435"/>
        <v>0.25792184726397455</v>
      </c>
      <c r="T1508">
        <f t="shared" si="418"/>
        <v>52.036551372339602</v>
      </c>
    </row>
    <row r="1509" spans="1:20" x14ac:dyDescent="0.25">
      <c r="A1509">
        <f t="shared" si="419"/>
        <v>1626.7289300219149</v>
      </c>
      <c r="B1509">
        <f t="shared" si="436"/>
        <v>258.90195028357766</v>
      </c>
      <c r="C1509" t="str">
        <f t="shared" si="420"/>
        <v>-81.7826600984009-389.68431655979i</v>
      </c>
      <c r="D1509" t="str">
        <f t="shared" si="421"/>
        <v>3.47812455957534-61.4742945332392i</v>
      </c>
      <c r="E1509" t="str">
        <f t="shared" si="422"/>
        <v>161.775761956986-2.27268597356416i</v>
      </c>
      <c r="F1509" t="str">
        <f t="shared" si="423"/>
        <v>2.90990983894359-576.887249222561i</v>
      </c>
      <c r="G1509" t="str">
        <f t="shared" si="424"/>
        <v>0.999999975612188-0.000156165973473558i</v>
      </c>
      <c r="H1509" t="str">
        <f t="shared" si="425"/>
        <v>15.1739792893766+3.820512550848i</v>
      </c>
      <c r="I1509" t="str">
        <f t="shared" si="426"/>
        <v>15.2211665197342-59.1914877538041i</v>
      </c>
      <c r="K1509" t="str">
        <f t="shared" si="427"/>
        <v>0.309867866814796-0.0789036363390557i</v>
      </c>
      <c r="L1509" t="str">
        <f t="shared" si="428"/>
        <v>0.000416666666666667-1.81657969424382i</v>
      </c>
      <c r="M1509" t="str">
        <f t="shared" si="429"/>
        <v>0.005-4.52007770979492i</v>
      </c>
      <c r="N1509">
        <f t="shared" si="430"/>
        <v>78.147409473638007</v>
      </c>
      <c r="O1509">
        <f t="shared" si="431"/>
        <v>52.001450722870295</v>
      </c>
      <c r="P1509" s="3">
        <f t="shared" si="432"/>
        <v>52.001450722870295</v>
      </c>
      <c r="Q1509" s="3">
        <f t="shared" si="433"/>
        <v>-101.85259052636199</v>
      </c>
      <c r="R1509">
        <f t="shared" si="434"/>
        <v>78.147409473638007</v>
      </c>
      <c r="S1509">
        <f t="shared" si="435"/>
        <v>0.25890195028357765</v>
      </c>
      <c r="T1509">
        <f t="shared" si="418"/>
        <v>52.001450722870295</v>
      </c>
    </row>
    <row r="1510" spans="1:20" x14ac:dyDescent="0.25">
      <c r="A1510">
        <f t="shared" si="419"/>
        <v>1632.9104999559981</v>
      </c>
      <c r="B1510">
        <f t="shared" si="436"/>
        <v>259.88577769465525</v>
      </c>
      <c r="C1510" t="str">
        <f t="shared" si="420"/>
        <v>-81.7396256846518-388.051726439412i</v>
      </c>
      <c r="D1510" t="str">
        <f t="shared" si="421"/>
        <v>3.47812455622174-61.2415859309405i</v>
      </c>
      <c r="E1510" t="str">
        <f t="shared" si="422"/>
        <v>161.770850772527-2.27996327735747i</v>
      </c>
      <c r="F1510" t="str">
        <f t="shared" si="423"/>
        <v>2.90990983840321-574.70337983939i</v>
      </c>
      <c r="G1510" t="str">
        <f t="shared" si="424"/>
        <v>0.999999975426489-0.000156759404143647i</v>
      </c>
      <c r="H1510" t="str">
        <f t="shared" si="425"/>
        <v>15.1741505209664+3.83504994394747i</v>
      </c>
      <c r="I1510" t="str">
        <f t="shared" si="426"/>
        <v>15.2212456453543-58.9675068587326i</v>
      </c>
      <c r="K1510" t="str">
        <f t="shared" si="427"/>
        <v>0.309724008527441-0.0791666253769333i</v>
      </c>
      <c r="L1510" t="str">
        <f t="shared" si="428"/>
        <v>0.000416666666666667-1.80970282351446i</v>
      </c>
      <c r="M1510" t="str">
        <f t="shared" si="429"/>
        <v>0.005-4.50296643733304i</v>
      </c>
      <c r="N1510">
        <f t="shared" si="430"/>
        <v>78.105046949748626</v>
      </c>
      <c r="O1510">
        <f t="shared" si="431"/>
        <v>51.966334843494373</v>
      </c>
      <c r="P1510" s="3">
        <f t="shared" si="432"/>
        <v>51.966334843494373</v>
      </c>
      <c r="Q1510" s="3">
        <f t="shared" si="433"/>
        <v>-101.89495305025137</v>
      </c>
      <c r="R1510">
        <f t="shared" si="434"/>
        <v>78.105046949748626</v>
      </c>
      <c r="S1510">
        <f t="shared" si="435"/>
        <v>0.25988577769465526</v>
      </c>
      <c r="T1510">
        <f t="shared" si="418"/>
        <v>51.966334843494373</v>
      </c>
    </row>
    <row r="1511" spans="1:20" x14ac:dyDescent="0.25">
      <c r="A1511">
        <f t="shared" si="419"/>
        <v>1639.115559855831</v>
      </c>
      <c r="B1511">
        <f t="shared" si="436"/>
        <v>260.87334364989493</v>
      </c>
      <c r="C1511" t="str">
        <f t="shared" si="420"/>
        <v>-81.6963093048463-386.424885181158i</v>
      </c>
      <c r="D1511" t="str">
        <f t="shared" si="421"/>
        <v>3.47812455284263-61.009758309416i</v>
      </c>
      <c r="E1511" t="str">
        <f t="shared" si="422"/>
        <v>161.765907473895-2.28725413376626i</v>
      </c>
      <c r="F1511" t="str">
        <f t="shared" si="423"/>
        <v>2.90990983785872-572.527777757284i</v>
      </c>
      <c r="G1511" t="str">
        <f t="shared" si="424"/>
        <v>0.999999975239375-0.00015735508984995i</v>
      </c>
      <c r="H1511" t="str">
        <f t="shared" si="425"/>
        <v>15.1743230591394+3.84964280185878i</v>
      </c>
      <c r="I1511" t="str">
        <f t="shared" si="426"/>
        <v>15.2213253742906-58.7443742358765i</v>
      </c>
      <c r="K1511" t="str">
        <f t="shared" si="427"/>
        <v>0.309579190152609-0.079430226932343i</v>
      </c>
      <c r="L1511" t="str">
        <f t="shared" si="428"/>
        <v>0.000416666666666667-1.80285198596779i</v>
      </c>
      <c r="M1511" t="str">
        <f t="shared" si="429"/>
        <v>0.005-4.48591994155514i</v>
      </c>
      <c r="N1511">
        <f t="shared" si="430"/>
        <v>78.062552348892183</v>
      </c>
      <c r="O1511">
        <f t="shared" si="431"/>
        <v>51.931203635208163</v>
      </c>
      <c r="P1511" s="3">
        <f t="shared" si="432"/>
        <v>51.931203635208163</v>
      </c>
      <c r="Q1511" s="3">
        <f t="shared" si="433"/>
        <v>-101.93744765110782</v>
      </c>
      <c r="R1511">
        <f t="shared" si="434"/>
        <v>78.062552348892183</v>
      </c>
      <c r="S1511">
        <f t="shared" si="435"/>
        <v>0.26087334364989495</v>
      </c>
      <c r="T1511">
        <f t="shared" si="418"/>
        <v>51.931203635208163</v>
      </c>
    </row>
    <row r="1512" spans="1:20" x14ac:dyDescent="0.25">
      <c r="A1512">
        <f t="shared" si="419"/>
        <v>1645.3441989832831</v>
      </c>
      <c r="B1512">
        <f t="shared" si="436"/>
        <v>261.86466235576455</v>
      </c>
      <c r="C1512" t="str">
        <f t="shared" si="420"/>
        <v>-81.6527094371926-384.803771021548i</v>
      </c>
      <c r="D1512" t="str">
        <f t="shared" si="421"/>
        <v>3.47812454943778-60.7788083337473i</v>
      </c>
      <c r="E1512" t="str">
        <f t="shared" si="422"/>
        <v>161.760931888791-2.29455845832867i</v>
      </c>
      <c r="F1512" t="str">
        <f t="shared" si="423"/>
        <v>2.9099098373101-570.360411679472i</v>
      </c>
      <c r="G1512" t="str">
        <f t="shared" si="424"/>
        <v>0.999999975050837-0.000157953039161599i</v>
      </c>
      <c r="H1512" t="str">
        <f t="shared" si="425"/>
        <v>15.1744969138865+3.86429133790072i</v>
      </c>
      <c r="I1512" t="str">
        <f t="shared" si="426"/>
        <v>15.2214057111496-58.5220866754527i</v>
      </c>
      <c r="K1512" t="str">
        <f t="shared" si="427"/>
        <v>0.309433406255267-0.0796944395222887i</v>
      </c>
      <c r="L1512" t="str">
        <f t="shared" si="428"/>
        <v>0.000416666666666667-1.79602708305219i</v>
      </c>
      <c r="M1512" t="str">
        <f t="shared" si="429"/>
        <v>0.005-4.46893797724163i</v>
      </c>
      <c r="N1512">
        <f t="shared" si="430"/>
        <v>78.019925468655131</v>
      </c>
      <c r="O1512">
        <f t="shared" si="431"/>
        <v>51.89605699848579</v>
      </c>
      <c r="P1512" s="3">
        <f t="shared" si="432"/>
        <v>51.89605699848579</v>
      </c>
      <c r="Q1512" s="3">
        <f t="shared" si="433"/>
        <v>-101.98007453134487</v>
      </c>
      <c r="R1512">
        <f t="shared" si="434"/>
        <v>78.019925468655131</v>
      </c>
      <c r="S1512">
        <f t="shared" si="435"/>
        <v>0.26186466235576455</v>
      </c>
      <c r="T1512">
        <f t="shared" si="418"/>
        <v>51.89605699848579</v>
      </c>
    </row>
    <row r="1513" spans="1:20" x14ac:dyDescent="0.25">
      <c r="A1513">
        <f t="shared" si="419"/>
        <v>1651.5965069394197</v>
      </c>
      <c r="B1513">
        <f t="shared" si="436"/>
        <v>262.85974807271646</v>
      </c>
      <c r="C1513" t="str">
        <f t="shared" si="420"/>
        <v>-81.6088245563357-383.188362293714i</v>
      </c>
      <c r="D1513" t="str">
        <f t="shared" si="421"/>
        <v>3.47812454600699-60.5487326816411i</v>
      </c>
      <c r="E1513" t="str">
        <f t="shared" si="422"/>
        <v>161.755923844532-2.3018761651351i</v>
      </c>
      <c r="F1513" t="str">
        <f t="shared" si="423"/>
        <v>2.90990983675729-568.201250427664i</v>
      </c>
      <c r="G1513" t="str">
        <f t="shared" si="424"/>
        <v>0.999999974860863-0.000158553260680292i</v>
      </c>
      <c r="H1513" t="str">
        <f t="shared" si="425"/>
        <v>15.1746720952756+3.87899576623185i</v>
      </c>
      <c r="I1513" t="str">
        <f t="shared" si="426"/>
        <v>15.2214866605728-58.3006409798365i</v>
      </c>
      <c r="K1513" t="str">
        <f t="shared" si="427"/>
        <v>0.309286651383603-0.0799592616250867i</v>
      </c>
      <c r="L1513" t="str">
        <f t="shared" si="428"/>
        <v>0.000416666666666667-1.78922801658915i</v>
      </c>
      <c r="M1513" t="str">
        <f t="shared" si="429"/>
        <v>0.005-4.45202030010124i</v>
      </c>
      <c r="N1513">
        <f t="shared" si="430"/>
        <v>77.977166108734394</v>
      </c>
      <c r="O1513">
        <f t="shared" si="431"/>
        <v>51.860894833278728</v>
      </c>
      <c r="P1513" s="3">
        <f t="shared" si="432"/>
        <v>51.860894833278728</v>
      </c>
      <c r="Q1513" s="3">
        <f t="shared" si="433"/>
        <v>-102.02283389126561</v>
      </c>
      <c r="R1513">
        <f t="shared" si="434"/>
        <v>77.977166108734394</v>
      </c>
      <c r="S1513">
        <f t="shared" si="435"/>
        <v>0.26285974807271645</v>
      </c>
      <c r="T1513">
        <f t="shared" si="418"/>
        <v>51.860894833278728</v>
      </c>
    </row>
    <row r="1514" spans="1:20" x14ac:dyDescent="0.25">
      <c r="A1514">
        <f t="shared" si="419"/>
        <v>1657.8725736657896</v>
      </c>
      <c r="B1514">
        <f t="shared" si="436"/>
        <v>263.85861511539281</v>
      </c>
      <c r="C1514" t="str">
        <f t="shared" si="420"/>
        <v>-81.5646531334183-381.578637427165i</v>
      </c>
      <c r="D1514" t="str">
        <f t="shared" si="421"/>
        <v>3.47812454255009-60.3195280433823i</v>
      </c>
      <c r="E1514" t="str">
        <f t="shared" si="422"/>
        <v>161.750883168056-2.30920716681535i</v>
      </c>
      <c r="F1514" t="str">
        <f t="shared" si="423"/>
        <v>2.90990983620027-566.050262941603i</v>
      </c>
      <c r="G1514" t="str">
        <f t="shared" si="424"/>
        <v>0.999999974669443-0.000159155763040412i</v>
      </c>
      <c r="H1514" t="str">
        <f t="shared" si="425"/>
        <v>15.1748486134515+3.8937563018542i</v>
      </c>
      <c r="I1514" t="str">
        <f t="shared" si="426"/>
        <v>15.2215682272377-58.0800339635134i</v>
      </c>
      <c r="K1514" t="str">
        <f t="shared" si="427"/>
        <v>0.309138920069181-0.0802246916800111i</v>
      </c>
      <c r="L1514" t="str">
        <f t="shared" si="428"/>
        <v>0.000416666666666667-1.78245468877182i</v>
      </c>
      <c r="M1514" t="str">
        <f t="shared" si="429"/>
        <v>0.005-4.43516666676753i</v>
      </c>
      <c r="N1514">
        <f t="shared" si="430"/>
        <v>77.934274070969181</v>
      </c>
      <c r="O1514">
        <f t="shared" si="431"/>
        <v>51.825717039014535</v>
      </c>
      <c r="P1514" s="3">
        <f t="shared" si="432"/>
        <v>51.825717039014535</v>
      </c>
      <c r="Q1514" s="3">
        <f t="shared" si="433"/>
        <v>-102.06572592903082</v>
      </c>
      <c r="R1514">
        <f t="shared" si="434"/>
        <v>77.934274070969181</v>
      </c>
      <c r="S1514">
        <f t="shared" si="435"/>
        <v>0.26385861511539282</v>
      </c>
      <c r="T1514">
        <f t="shared" si="418"/>
        <v>51.825717039014535</v>
      </c>
    </row>
    <row r="1515" spans="1:20" x14ac:dyDescent="0.25">
      <c r="A1515">
        <f t="shared" si="419"/>
        <v>1664.1724894457197</v>
      </c>
      <c r="B1515">
        <f t="shared" si="436"/>
        <v>264.86127785283134</v>
      </c>
      <c r="C1515" t="str">
        <f t="shared" si="420"/>
        <v>-81.5201936361509-379.974574947578i</v>
      </c>
      <c r="D1515" t="str">
        <f t="shared" si="421"/>
        <v>3.47812453906687-60.0911911217851i</v>
      </c>
      <c r="E1515" t="str">
        <f t="shared" si="422"/>
        <v>161.745809685934-2.3165513745281i</v>
      </c>
      <c r="F1515" t="str">
        <f t="shared" si="423"/>
        <v>2.90990983563901-563.907418278612i</v>
      </c>
      <c r="G1515" t="str">
        <f t="shared" si="424"/>
        <v>0.999999974476564-0.000159760554909151i</v>
      </c>
      <c r="H1515" t="str">
        <f t="shared" si="425"/>
        <v>15.1750264786374+3.90857316061674i</v>
      </c>
      <c r="I1515" t="str">
        <f t="shared" si="426"/>
        <v>15.2216504158572-57.8602624530356i</v>
      </c>
      <c r="K1515" t="str">
        <f t="shared" si="427"/>
        <v>0.308990206827115-0.0804907280869402i</v>
      </c>
      <c r="L1515" t="str">
        <f t="shared" si="428"/>
        <v>0.000416666666666667-1.77570700216359i</v>
      </c>
      <c r="M1515" t="str">
        <f t="shared" si="429"/>
        <v>0.005-4.41837683479529i</v>
      </c>
      <c r="N1515">
        <f t="shared" si="430"/>
        <v>77.891249159372862</v>
      </c>
      <c r="O1515">
        <f t="shared" si="431"/>
        <v>51.790523514596231</v>
      </c>
      <c r="P1515" s="3">
        <f t="shared" si="432"/>
        <v>51.790523514596231</v>
      </c>
      <c r="Q1515" s="3">
        <f t="shared" si="433"/>
        <v>-102.10875084062714</v>
      </c>
      <c r="R1515">
        <f t="shared" si="434"/>
        <v>77.891249159372862</v>
      </c>
      <c r="S1515">
        <f t="shared" si="435"/>
        <v>0.26486127785283131</v>
      </c>
      <c r="T1515">
        <f t="shared" si="418"/>
        <v>51.790523514596231</v>
      </c>
    </row>
    <row r="1516" spans="1:20" x14ac:dyDescent="0.25">
      <c r="A1516">
        <f t="shared" si="419"/>
        <v>1670.4963449056133</v>
      </c>
      <c r="B1516">
        <f t="shared" si="436"/>
        <v>265.86775070867208</v>
      </c>
      <c r="C1516" t="str">
        <f t="shared" si="420"/>
        <v>-81.4754445288738-378.376153476563i</v>
      </c>
      <c r="D1516" t="str">
        <f t="shared" si="421"/>
        <v>3.47812453555713-59.8637186321464i</v>
      </c>
      <c r="E1516" t="str">
        <f t="shared" si="422"/>
        <v>161.740703224372-2.32390869794811i</v>
      </c>
      <c r="F1516" t="str">
        <f t="shared" si="423"/>
        <v>2.90990983507348-561.772685613151i</v>
      </c>
      <c r="G1516" t="str">
        <f t="shared" si="424"/>
        <v>0.999999974282218-0.000160367644986639i</v>
      </c>
      <c r="H1516" t="str">
        <f t="shared" si="425"/>
        <v>15.1752057011346+3.923446559219i</v>
      </c>
      <c r="I1516" t="str">
        <f t="shared" si="426"/>
        <v>15.2217332311805-57.6413232869736i</v>
      </c>
      <c r="K1516" t="str">
        <f t="shared" si="427"/>
        <v>0.308840506156239-0.080757369206i</v>
      </c>
      <c r="L1516" t="str">
        <f t="shared" si="428"/>
        <v>0.000416666666666667-1.76898485969675i</v>
      </c>
      <c r="M1516" t="str">
        <f t="shared" si="429"/>
        <v>0.005-4.40165056265721i</v>
      </c>
      <c r="N1516">
        <f t="shared" si="430"/>
        <v>77.848091180165369</v>
      </c>
      <c r="O1516">
        <f t="shared" si="431"/>
        <v>51.755314158400914</v>
      </c>
      <c r="P1516" s="3">
        <f t="shared" si="432"/>
        <v>51.755314158400914</v>
      </c>
      <c r="Q1516" s="3">
        <f t="shared" si="433"/>
        <v>-102.15190881983463</v>
      </c>
      <c r="R1516">
        <f t="shared" si="434"/>
        <v>77.848091180165369</v>
      </c>
      <c r="S1516">
        <f t="shared" si="435"/>
        <v>0.26586775070867208</v>
      </c>
      <c r="T1516">
        <f t="shared" ref="T1516:T1579" si="437">P1516</f>
        <v>51.755314158400914</v>
      </c>
    </row>
    <row r="1517" spans="1:20" x14ac:dyDescent="0.25">
      <c r="A1517">
        <f t="shared" ref="A1517:A1580" si="438">2*PI()*B1517</f>
        <v>1676.8442310162548</v>
      </c>
      <c r="B1517">
        <f t="shared" si="436"/>
        <v>266.87804816136503</v>
      </c>
      <c r="C1517" t="str">
        <f t="shared" ref="C1517:C1580" si="439">IMPRODUCT(D1517,E1517,$C$40,,K1517,$C$41)</f>
        <v>-81.430404272631-376.783351731459i</v>
      </c>
      <c r="D1517" t="str">
        <f t="shared" ref="D1517:D1580" si="440">IMDIV(IMPRODUCT($C$37,$C$38,COMPLEX(1,A1517/$C$38)),IMSUM(-1*A1517*A1517/$C$39,COMPLEX(0,1*A1517)))</f>
        <v>3.47812453202066-59.6371073021978i</v>
      </c>
      <c r="E1517" t="str">
        <f t="shared" ref="E1517:E1580" si="441">IMDIV(IMPRODUCT(IMSUM(F1517,G1517),$C$29,H1517),IMSUM(1,I1517))</f>
        <v>161.735563609225-2.33127904525605i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15.1753862913238+3.93837671521459i</v>
      </c>
      <c r="I1517" t="str">
        <f t="shared" ref="I1517:I1580" si="445">IMPRODUCT(F1517,$C$29,H1517,$C$31)</f>
        <v>15.2218166779932-57.423213315873i</v>
      </c>
      <c r="K1517" t="str">
        <f t="shared" ref="K1517:K1580" si="446">IF($C$26&lt;=0,IMDIV(1,IMSUM(IMDIV(1,L1517),1/$C$18)),IMDIV(1,IMSUM(IMDIV(1,L1517),1/$C$18,IMDIV(1,M1517))))</f>
        <v>0.308689812539288-0.0810246133572077i</v>
      </c>
      <c r="L1517" t="str">
        <f t="shared" ref="L1517:L1580" si="447">IMSUM($C$21/$C$22,IMDIV(1,COMPLEX(0,$C$20*$C$22*A1517)))</f>
        <v>0.000416666666666667-1.762288164671i</v>
      </c>
      <c r="M1517" t="str">
        <f t="shared" ref="M1517:M1580" si="448">IMSUM($C$25/$C$26,IMDIV(1,COMPLEX(0,$C$24*$C$26*A1517)))</f>
        <v>0.005-4.38498760974018i</v>
      </c>
      <c r="N1517">
        <f t="shared" ref="N1517:N1580" si="449">ABS(R1517)</f>
        <v>77.804799941805385</v>
      </c>
      <c r="O1517">
        <f t="shared" ref="O1517:O1580" si="450">ABS(P1517)</f>
        <v>51.720088868279305</v>
      </c>
      <c r="P1517" s="3">
        <f t="shared" ref="P1517:P1580" si="451">20*LOG10(IMABS(C1517))</f>
        <v>51.720088868279305</v>
      </c>
      <c r="Q1517" s="3">
        <f t="shared" ref="Q1517:Q1580" si="452">IMARGUMENT(C1517)*180/PI()</f>
        <v>-102.19520005819462</v>
      </c>
      <c r="R1517">
        <f t="shared" ref="R1517:R1580" si="453">IF(Q1517&lt;0,Q1517+180,Q1517-180)</f>
        <v>77.804799941805385</v>
      </c>
      <c r="S1517">
        <f t="shared" ref="S1517:S1580" si="454">B1517/1000</f>
        <v>0.26687804816136501</v>
      </c>
      <c r="T1517">
        <f t="shared" si="437"/>
        <v>51.720088868279305</v>
      </c>
    </row>
    <row r="1518" spans="1:20" x14ac:dyDescent="0.25">
      <c r="A1518">
        <f t="shared" si="438"/>
        <v>1683.2162390941164</v>
      </c>
      <c r="B1518">
        <f t="shared" ref="B1518:B1581" si="455">B1517*(1+B$42)</f>
        <v>267.8921847443782</v>
      </c>
      <c r="C1518" t="str">
        <f t="shared" si="439"/>
        <v>-81.3850713252375-375.196148525113i</v>
      </c>
      <c r="D1518" t="str">
        <f t="shared" si="440"/>
        <v>3.47812452845724-59.411353872059i</v>
      </c>
      <c r="E1518" t="str">
        <f t="shared" si="441"/>
        <v>161.730390666004-2.33866232312552i</v>
      </c>
      <c r="F1518" t="str">
        <f t="shared" si="442"/>
        <v>2.90990983392946-557.52743355568i</v>
      </c>
      <c r="G1518" t="str">
        <f t="shared" si="443"/>
        <v>0.999999973889074-0.000161588754733803i</v>
      </c>
      <c r="H1518" t="str">
        <f t="shared" si="444"/>
        <v>15.1755682596653+3.95336384701486i</v>
      </c>
      <c r="I1518" t="str">
        <f t="shared" si="445"/>
        <v>15.2219007611173-57.2059294022073i</v>
      </c>
      <c r="K1518" t="str">
        <f t="shared" si="446"/>
        <v>0.308538120443077-0.0812924588201137i</v>
      </c>
      <c r="L1518" t="str">
        <f t="shared" si="447"/>
        <v>0.000416666666666667-1.75561682075214i</v>
      </c>
      <c r="M1518" t="str">
        <f t="shared" si="448"/>
        <v>0.005-4.36838773634208i</v>
      </c>
      <c r="N1518">
        <f t="shared" si="449"/>
        <v>77.761375255023438</v>
      </c>
      <c r="O1518">
        <f t="shared" si="450"/>
        <v>51.684847541554731</v>
      </c>
      <c r="P1518" s="3">
        <f t="shared" si="451"/>
        <v>51.684847541554731</v>
      </c>
      <c r="Q1518" s="3">
        <f t="shared" si="452"/>
        <v>-102.23862474497656</v>
      </c>
      <c r="R1518">
        <f t="shared" si="453"/>
        <v>77.761375255023438</v>
      </c>
      <c r="S1518">
        <f t="shared" si="454"/>
        <v>0.2678921847443782</v>
      </c>
      <c r="T1518">
        <f t="shared" si="437"/>
        <v>51.684847541554731</v>
      </c>
    </row>
    <row r="1519" spans="1:20" x14ac:dyDescent="0.25">
      <c r="A1519">
        <f t="shared" si="438"/>
        <v>1689.6124608026739</v>
      </c>
      <c r="B1519">
        <f t="shared" si="455"/>
        <v>268.91017504640683</v>
      </c>
      <c r="C1519" t="str">
        <f t="shared" si="439"/>
        <v>-81.3394441413504-373.614522765662i</v>
      </c>
      <c r="D1519" t="str">
        <f t="shared" si="440"/>
        <v>3.47812452486672-59.186455094192i</v>
      </c>
      <c r="E1519" t="str">
        <f t="shared" si="441"/>
        <v>161.725184219878-2.34605843671207i</v>
      </c>
      <c r="F1519" t="str">
        <f t="shared" si="442"/>
        <v>2.90990983335092-555.4168530943i</v>
      </c>
      <c r="G1519" t="str">
        <f t="shared" si="443"/>
        <v>0.999999973690254-0.000162202791969543i</v>
      </c>
      <c r="H1519" t="str">
        <f t="shared" si="444"/>
        <v>15.1757516166998+3.96840817389241i</v>
      </c>
      <c r="I1519" t="str">
        <f t="shared" si="445"/>
        <v>15.2219854854121-56.9894684203358i</v>
      </c>
      <c r="K1519" t="str">
        <f t="shared" si="446"/>
        <v>0.30838542431869-0.0815609038334427i</v>
      </c>
      <c r="L1519" t="str">
        <f t="shared" si="447"/>
        <v>0.000416666666666667-1.74897073197065i</v>
      </c>
      <c r="M1519" t="str">
        <f t="shared" si="448"/>
        <v>0.005-4.35185070366814i</v>
      </c>
      <c r="N1519">
        <f t="shared" si="449"/>
        <v>77.717816932854589</v>
      </c>
      <c r="O1519">
        <f t="shared" si="450"/>
        <v>51.649590075022253</v>
      </c>
      <c r="P1519" s="3">
        <f t="shared" si="451"/>
        <v>51.649590075022253</v>
      </c>
      <c r="Q1519" s="3">
        <f t="shared" si="452"/>
        <v>-102.28218306714541</v>
      </c>
      <c r="R1519">
        <f t="shared" si="453"/>
        <v>77.717816932854589</v>
      </c>
      <c r="S1519">
        <f t="shared" si="454"/>
        <v>0.26891017504640685</v>
      </c>
      <c r="T1519">
        <f t="shared" si="437"/>
        <v>51.649590075022253</v>
      </c>
    </row>
    <row r="1520" spans="1:20" x14ac:dyDescent="0.25">
      <c r="A1520">
        <f t="shared" si="438"/>
        <v>1696.0329881537243</v>
      </c>
      <c r="B1520">
        <f t="shared" si="455"/>
        <v>269.93203371158319</v>
      </c>
      <c r="C1520" t="str">
        <f t="shared" si="439"/>
        <v>-81.2935211725413-372.038453456319i</v>
      </c>
      <c r="D1520" t="str">
        <f t="shared" si="440"/>
        <v>3.47812452124885-58.9624077333516i</v>
      </c>
      <c r="E1520" t="str">
        <f t="shared" si="441"/>
        <v>161.719944095693-2.35346728964115i</v>
      </c>
      <c r="F1520" t="str">
        <f t="shared" si="442"/>
        <v>2.90990983276798-553.314262490817i</v>
      </c>
      <c r="G1520" t="str">
        <f t="shared" si="443"/>
        <v>0.99999997348992-0.000162819162546409i</v>
      </c>
      <c r="H1520" t="str">
        <f t="shared" si="444"/>
        <v>15.1759363730489+3.98350991598489i</v>
      </c>
      <c r="I1520" t="str">
        <f t="shared" si="445"/>
        <v>15.2220708557738-56.7738272564541i</v>
      </c>
      <c r="K1520" t="str">
        <f t="shared" si="446"/>
        <v>0.308231718601666-0.0818299465947332i</v>
      </c>
      <c r="L1520" t="str">
        <f t="shared" si="447"/>
        <v>0.000416666666666667-1.74234980272031i</v>
      </c>
      <c r="M1520" t="str">
        <f t="shared" si="448"/>
        <v>0.005-4.33537627382759i</v>
      </c>
      <c r="N1520">
        <f t="shared" si="449"/>
        <v>77.674124790671897</v>
      </c>
      <c r="O1520">
        <f t="shared" si="450"/>
        <v>51.61431636494784</v>
      </c>
      <c r="P1520" s="3">
        <f t="shared" si="451"/>
        <v>51.61431636494784</v>
      </c>
      <c r="Q1520" s="3">
        <f t="shared" si="452"/>
        <v>-102.3258752093281</v>
      </c>
      <c r="R1520">
        <f t="shared" si="453"/>
        <v>77.674124790671897</v>
      </c>
      <c r="S1520">
        <f t="shared" si="454"/>
        <v>0.2699320337115832</v>
      </c>
      <c r="T1520">
        <f t="shared" si="437"/>
        <v>51.61431636494784</v>
      </c>
    </row>
    <row r="1521" spans="1:20" x14ac:dyDescent="0.25">
      <c r="A1521">
        <f t="shared" si="438"/>
        <v>1702.4779135087085</v>
      </c>
      <c r="B1521">
        <f t="shared" si="455"/>
        <v>270.95777543968723</v>
      </c>
      <c r="C1521" t="str">
        <f t="shared" si="439"/>
        <v>-81.2473008673727-370.467919695164i</v>
      </c>
      <c r="D1521" t="str">
        <f t="shared" si="440"/>
        <v>3.47812451760342-58.7392085665414i</v>
      </c>
      <c r="E1521" t="str">
        <f t="shared" si="441"/>
        <v>161.714670117974-2.36088878399695i</v>
      </c>
      <c r="F1521" t="str">
        <f t="shared" si="442"/>
        <v>2.90990983218057-551.219631498758i</v>
      </c>
      <c r="G1521" t="str">
        <f t="shared" si="443"/>
        <v>0.99999997328806-0.000163437875331093i</v>
      </c>
      <c r="H1521" t="str">
        <f t="shared" si="444"/>
        <v>15.1761225394159+3.99866929429848i</v>
      </c>
      <c r="I1521" t="str">
        <f t="shared" si="445"/>
        <v>15.2221568771361-56.5590028085531i</v>
      </c>
      <c r="K1521" t="str">
        <f t="shared" si="446"/>
        <v>0.308076997712198-0.0820995852599774i</v>
      </c>
      <c r="L1521" t="str">
        <f t="shared" si="447"/>
        <v>0.000416666666666667-1.73575393775684i</v>
      </c>
      <c r="M1521" t="str">
        <f t="shared" si="448"/>
        <v>0.005-4.31896420983025i</v>
      </c>
      <c r="N1521">
        <f t="shared" si="449"/>
        <v>77.630298646219586</v>
      </c>
      <c r="O1521">
        <f t="shared" si="450"/>
        <v>51.579026307067757</v>
      </c>
      <c r="P1521" s="3">
        <f t="shared" si="451"/>
        <v>51.579026307067757</v>
      </c>
      <c r="Q1521" s="3">
        <f t="shared" si="452"/>
        <v>-102.36970135378041</v>
      </c>
      <c r="R1521">
        <f t="shared" si="453"/>
        <v>77.630298646219586</v>
      </c>
      <c r="S1521">
        <f t="shared" si="454"/>
        <v>0.27095777543968724</v>
      </c>
      <c r="T1521">
        <f t="shared" si="437"/>
        <v>51.579026307067757</v>
      </c>
    </row>
    <row r="1522" spans="1:20" x14ac:dyDescent="0.25">
      <c r="A1522">
        <f t="shared" si="438"/>
        <v>1708.9473295800417</v>
      </c>
      <c r="B1522">
        <f t="shared" si="455"/>
        <v>271.98741498635803</v>
      </c>
      <c r="C1522" t="str">
        <f t="shared" si="439"/>
        <v>-81.2007816714705-368.902900674932i</v>
      </c>
      <c r="D1522" t="str">
        <f t="shared" si="440"/>
        <v>3.47812451393024-58.5168543829668i</v>
      </c>
      <c r="E1522" t="str">
        <f t="shared" si="441"/>
        <v>161.709362110935-2.36832282030963i</v>
      </c>
      <c r="F1522" t="str">
        <f t="shared" si="442"/>
        <v>2.90990983158871-549.132929986159i</v>
      </c>
      <c r="G1522" t="str">
        <f t="shared" si="443"/>
        <v>0.999999973084664-0.000164058939223982i</v>
      </c>
      <c r="H1522" t="str">
        <f t="shared" si="444"/>
        <v>15.1763101265864+4.01388653071168i</v>
      </c>
      <c r="I1522" t="str">
        <f t="shared" si="445"/>
        <v>15.2222435544707-56.3449919863741i</v>
      </c>
      <c r="K1522" t="str">
        <f t="shared" si="446"/>
        <v>0.30792125605533-0.0823698179432594i</v>
      </c>
      <c r="L1522" t="str">
        <f t="shared" si="447"/>
        <v>0.000416666666666667-1.72918304219649i</v>
      </c>
      <c r="M1522" t="str">
        <f t="shared" si="448"/>
        <v>0.005-4.30261427558303i</v>
      </c>
      <c r="N1522">
        <f t="shared" si="449"/>
        <v>77.586338319647226</v>
      </c>
      <c r="O1522">
        <f t="shared" si="450"/>
        <v>51.54371979658773</v>
      </c>
      <c r="P1522" s="3">
        <f t="shared" si="451"/>
        <v>51.54371979658773</v>
      </c>
      <c r="Q1522" s="3">
        <f t="shared" si="452"/>
        <v>-102.41366168035277</v>
      </c>
      <c r="R1522">
        <f t="shared" si="453"/>
        <v>77.586338319647226</v>
      </c>
      <c r="S1522">
        <f t="shared" si="454"/>
        <v>0.27198741498635803</v>
      </c>
      <c r="T1522">
        <f t="shared" si="437"/>
        <v>51.54371979658773</v>
      </c>
    </row>
    <row r="1523" spans="1:20" x14ac:dyDescent="0.25">
      <c r="A1523">
        <f t="shared" si="438"/>
        <v>1715.4413294324456</v>
      </c>
      <c r="B1523">
        <f t="shared" si="455"/>
        <v>273.02096716330618</v>
      </c>
      <c r="C1523" t="str">
        <f t="shared" si="439"/>
        <v>-81.1539620276031-367.343375682793i</v>
      </c>
      <c r="D1523" t="str">
        <f t="shared" si="440"/>
        <v>3.47812451022908-58.2953419839877i</v>
      </c>
      <c r="E1523" t="str">
        <f t="shared" si="441"/>
        <v>161.704019898489-2.3757692975458i</v>
      </c>
      <c r="F1523" t="str">
        <f t="shared" si="442"/>
        <v>2.90990983099232-547.054127935113i</v>
      </c>
      <c r="G1523" t="str">
        <f t="shared" si="443"/>
        <v>0.999999972879719-0.000164682363159283i</v>
      </c>
      <c r="H1523" t="str">
        <f t="shared" si="444"/>
        <v>15.1764991454288+4.02916184797893i</v>
      </c>
      <c r="I1523" t="str">
        <f t="shared" si="445"/>
        <v>15.2223308927873-56.131791711362i</v>
      </c>
      <c r="K1523" t="str">
        <f t="shared" si="446"/>
        <v>0.30776448802116-0.0826406427163911i</v>
      </c>
      <c r="L1523" t="str">
        <f t="shared" si="447"/>
        <v>0.000416666666666667-1.72263702151473i</v>
      </c>
      <c r="M1523" t="str">
        <f t="shared" si="448"/>
        <v>0.005-4.28632623588666i</v>
      </c>
      <c r="N1523">
        <f t="shared" si="449"/>
        <v>77.542243633542981</v>
      </c>
      <c r="O1523">
        <f t="shared" si="450"/>
        <v>51.508396728182092</v>
      </c>
      <c r="P1523" s="3">
        <f t="shared" si="451"/>
        <v>51.508396728182092</v>
      </c>
      <c r="Q1523" s="3">
        <f t="shared" si="452"/>
        <v>-102.45775636645702</v>
      </c>
      <c r="R1523">
        <f t="shared" si="453"/>
        <v>77.542243633542981</v>
      </c>
      <c r="S1523">
        <f t="shared" si="454"/>
        <v>0.27302096716330621</v>
      </c>
      <c r="T1523">
        <f t="shared" si="437"/>
        <v>51.508396728182092</v>
      </c>
    </row>
    <row r="1524" spans="1:20" x14ac:dyDescent="0.25">
      <c r="A1524">
        <f t="shared" si="438"/>
        <v>1721.9600064842891</v>
      </c>
      <c r="B1524">
        <f t="shared" si="455"/>
        <v>274.05844683852678</v>
      </c>
      <c r="C1524" t="str">
        <f t="shared" si="439"/>
        <v>-81.1068403757581-365.789324100163i</v>
      </c>
      <c r="D1524" t="str">
        <f t="shared" si="440"/>
        <v>3.47812450649976-58.0746681830746i</v>
      </c>
      <c r="E1524" t="str">
        <f t="shared" si="441"/>
        <v>161.698643304257-2.38322811309387i</v>
      </c>
      <c r="F1524" t="str">
        <f t="shared" si="442"/>
        <v>2.90990983039142-544.983195441359i</v>
      </c>
      <c r="G1524" t="str">
        <f t="shared" si="443"/>
        <v>0.999999972673213-0.000165308156105151i</v>
      </c>
      <c r="H1524" t="str">
        <f t="shared" si="444"/>
        <v>15.1766896068949+4.04449546973431i</v>
      </c>
      <c r="I1524" t="str">
        <f t="shared" si="445"/>
        <v>15.2224188971338-55.9193989166228i</v>
      </c>
      <c r="K1524" t="str">
        <f t="shared" si="446"/>
        <v>0.307606687985053-0.082912057608551i</v>
      </c>
      <c r="L1524" t="str">
        <f t="shared" si="447"/>
        <v>0.000416666666666667-1.71611578154487i</v>
      </c>
      <c r="M1524" t="str">
        <f t="shared" si="448"/>
        <v>0.005-4.27009985643223i</v>
      </c>
      <c r="N1524">
        <f t="shared" si="449"/>
        <v>77.498014412968828</v>
      </c>
      <c r="O1524">
        <f t="shared" si="450"/>
        <v>51.473056995993545</v>
      </c>
      <c r="P1524" s="3">
        <f t="shared" si="451"/>
        <v>51.473056995993545</v>
      </c>
      <c r="Q1524" s="3">
        <f t="shared" si="452"/>
        <v>-102.50198558703117</v>
      </c>
      <c r="R1524">
        <f t="shared" si="453"/>
        <v>77.498014412968828</v>
      </c>
      <c r="S1524">
        <f t="shared" si="454"/>
        <v>0.27405844683852676</v>
      </c>
      <c r="T1524">
        <f t="shared" si="437"/>
        <v>51.473056995993545</v>
      </c>
    </row>
    <row r="1525" spans="1:20" x14ac:dyDescent="0.25">
      <c r="A1525">
        <f t="shared" si="438"/>
        <v>1728.5034545089295</v>
      </c>
      <c r="B1525">
        <f t="shared" si="455"/>
        <v>275.09986893651319</v>
      </c>
      <c r="C1525" t="str">
        <f t="shared" si="439"/>
        <v>-81.0594151532242-364.240725402467i</v>
      </c>
      <c r="D1525" t="str">
        <f t="shared" si="440"/>
        <v>3.47812450274203-57.8548298057601i</v>
      </c>
      <c r="E1525" t="str">
        <f t="shared" si="441"/>
        <v>161.693232151577-2.39069916275523i</v>
      </c>
      <c r="F1525" t="str">
        <f t="shared" si="442"/>
        <v>2.90990982978593-542.920102713834i</v>
      </c>
      <c r="G1525" t="str">
        <f t="shared" si="443"/>
        <v>0.999999972465135-0.000165936327063822i</v>
      </c>
      <c r="H1525" t="str">
        <f t="shared" si="444"/>
        <v>15.1768815220208+4.05988762049542i</v>
      </c>
      <c r="I1525" t="str">
        <f t="shared" si="445"/>
        <v>15.2225075725972-55.7078105468788i</v>
      </c>
      <c r="K1525" t="str">
        <f t="shared" si="446"/>
        <v>0.307447850307845-0.083184060605919i</v>
      </c>
      <c r="L1525" t="str">
        <f t="shared" si="447"/>
        <v>0.000416666666666667-1.70961922847665i</v>
      </c>
      <c r="M1525" t="str">
        <f t="shared" si="448"/>
        <v>0.005-4.2539349037978i</v>
      </c>
      <c r="N1525">
        <f t="shared" si="449"/>
        <v>77.453650485493654</v>
      </c>
      <c r="O1525">
        <f t="shared" si="450"/>
        <v>51.437700493631873</v>
      </c>
      <c r="P1525" s="3">
        <f t="shared" si="451"/>
        <v>51.437700493631873</v>
      </c>
      <c r="Q1525" s="3">
        <f t="shared" si="452"/>
        <v>-102.54634951450635</v>
      </c>
      <c r="R1525">
        <f t="shared" si="453"/>
        <v>77.453650485493654</v>
      </c>
      <c r="S1525">
        <f t="shared" si="454"/>
        <v>0.27509986893651317</v>
      </c>
      <c r="T1525">
        <f t="shared" si="437"/>
        <v>51.437700493631873</v>
      </c>
    </row>
    <row r="1526" spans="1:20" x14ac:dyDescent="0.25">
      <c r="A1526">
        <f t="shared" si="438"/>
        <v>1735.0717676360634</v>
      </c>
      <c r="B1526">
        <f t="shared" si="455"/>
        <v>276.14524843847192</v>
      </c>
      <c r="C1526" t="str">
        <f t="shared" si="439"/>
        <v>-81.0116847946694-362.697559158962i</v>
      </c>
      <c r="D1526" t="str">
        <f t="shared" si="440"/>
        <v>3.4781244989557-57.6358236895958i</v>
      </c>
      <c r="E1526" t="str">
        <f t="shared" si="441"/>
        <v>161.687786263515-2.39818234073045i</v>
      </c>
      <c r="F1526" t="str">
        <f t="shared" si="442"/>
        <v>2.90990982917584-540.86482007426i</v>
      </c>
      <c r="G1526" t="str">
        <f t="shared" si="443"/>
        <v>0.999999972255472-0.000166566885071742i</v>
      </c>
      <c r="H1526" t="str">
        <f t="shared" si="444"/>
        <v>15.1770749019275+4.07533852566687i</v>
      </c>
      <c r="I1526" t="str">
        <f t="shared" si="445"/>
        <v>15.2225969243031-55.4970235584261i</v>
      </c>
      <c r="K1526" t="str">
        <f t="shared" si="446"/>
        <v>0.307287969336069-0.0834566496513101i</v>
      </c>
      <c r="L1526" t="str">
        <f t="shared" si="447"/>
        <v>0.000416666666666667-1.703147268855i</v>
      </c>
      <c r="M1526" t="str">
        <f t="shared" si="448"/>
        <v>0.005-4.23783114544509i</v>
      </c>
      <c r="N1526">
        <f t="shared" si="449"/>
        <v>77.409151681229417</v>
      </c>
      <c r="O1526">
        <f t="shared" si="450"/>
        <v>51.402327114173964</v>
      </c>
      <c r="P1526" s="3">
        <f t="shared" si="451"/>
        <v>51.402327114173964</v>
      </c>
      <c r="Q1526" s="3">
        <f t="shared" si="452"/>
        <v>-102.59084831877058</v>
      </c>
      <c r="R1526">
        <f t="shared" si="453"/>
        <v>77.409151681229417</v>
      </c>
      <c r="S1526">
        <f t="shared" si="454"/>
        <v>0.27614524843847194</v>
      </c>
      <c r="T1526">
        <f t="shared" si="437"/>
        <v>51.402327114173964</v>
      </c>
    </row>
    <row r="1527" spans="1:20" x14ac:dyDescent="0.25">
      <c r="A1527">
        <f t="shared" si="438"/>
        <v>1741.6650403530805</v>
      </c>
      <c r="B1527">
        <f t="shared" si="455"/>
        <v>277.19460038253811</v>
      </c>
      <c r="C1527" t="str">
        <f t="shared" si="439"/>
        <v>-80.9636477322234-361.159805032513i</v>
      </c>
      <c r="D1527" t="str">
        <f t="shared" si="440"/>
        <v>3.47812449514052-57.4176466841048i</v>
      </c>
      <c r="E1527" t="str">
        <f t="shared" si="441"/>
        <v>161.682305462873-2.4056775396082i</v>
      </c>
      <c r="F1527" t="str">
        <f t="shared" si="442"/>
        <v>2.90990982856109-538.817317956702i</v>
      </c>
      <c r="G1527" t="str">
        <f t="shared" si="443"/>
        <v>0.999999972044213-0.000167199839199693i</v>
      </c>
      <c r="H1527" t="str">
        <f t="shared" si="444"/>
        <v>15.1772697578212+4.09084841154412i</v>
      </c>
      <c r="I1527" t="str">
        <f t="shared" si="445"/>
        <v>15.222686957416-55.2870349190878i</v>
      </c>
      <c r="K1527" t="str">
        <f t="shared" si="446"/>
        <v>0.307127039402175-0.0837298226438098i</v>
      </c>
      <c r="L1527" t="str">
        <f t="shared" si="447"/>
        <v>0.000416666666666667-1.69669980957861i</v>
      </c>
      <c r="M1527" t="str">
        <f t="shared" si="448"/>
        <v>0.005-4.22178834971618i</v>
      </c>
      <c r="N1527">
        <f t="shared" si="449"/>
        <v>77.364517832865502</v>
      </c>
      <c r="O1527">
        <f t="shared" si="450"/>
        <v>51.366936750162864</v>
      </c>
      <c r="P1527" s="3">
        <f t="shared" si="451"/>
        <v>51.366936750162864</v>
      </c>
      <c r="Q1527" s="3">
        <f t="shared" si="452"/>
        <v>-102.6354821671345</v>
      </c>
      <c r="R1527">
        <f t="shared" si="453"/>
        <v>77.364517832865502</v>
      </c>
      <c r="S1527">
        <f t="shared" si="454"/>
        <v>0.27719460038253813</v>
      </c>
      <c r="T1527">
        <f t="shared" si="437"/>
        <v>51.366936750162864</v>
      </c>
    </row>
    <row r="1528" spans="1:20" x14ac:dyDescent="0.25">
      <c r="A1528">
        <f t="shared" si="438"/>
        <v>1748.2833675064221</v>
      </c>
      <c r="B1528">
        <f t="shared" si="455"/>
        <v>278.24793986399175</v>
      </c>
      <c r="C1528" t="str">
        <f t="shared" si="439"/>
        <v>-80.9153023955673-359.627442779386i</v>
      </c>
      <c r="D1528" t="str">
        <f t="shared" si="440"/>
        <v>3.4781244912963-57.200295650738i</v>
      </c>
      <c r="E1528" t="str">
        <f t="shared" si="441"/>
        <v>161.676789572198-2.41318465035447i</v>
      </c>
      <c r="F1528" t="str">
        <f t="shared" si="442"/>
        <v>2.90990982794167-536.777566907158i</v>
      </c>
      <c r="G1528" t="str">
        <f t="shared" si="443"/>
        <v>0.999999971831345-0.000167835198552925i</v>
      </c>
      <c r="H1528" t="str">
        <f t="shared" si="444"/>
        <v>15.1774661009946+4.10641750531754i</v>
      </c>
      <c r="I1528" t="str">
        <f t="shared" si="445"/>
        <v>15.222777677141-55.0778416081744i</v>
      </c>
      <c r="K1528" t="str">
        <f t="shared" si="446"/>
        <v>0.30696505482475-0.0840035774384095i</v>
      </c>
      <c r="L1528" t="str">
        <f t="shared" si="447"/>
        <v>0.000416666666666667-1.69027675789859i</v>
      </c>
      <c r="M1528" t="str">
        <f t="shared" si="448"/>
        <v>0.005-4.20580628583003i</v>
      </c>
      <c r="N1528">
        <f t="shared" si="449"/>
        <v>77.319748775703033</v>
      </c>
      <c r="O1528">
        <f t="shared" si="450"/>
        <v>51.331529293607218</v>
      </c>
      <c r="P1528" s="3">
        <f t="shared" si="451"/>
        <v>51.331529293607218</v>
      </c>
      <c r="Q1528" s="3">
        <f t="shared" si="452"/>
        <v>-102.68025122429697</v>
      </c>
      <c r="R1528">
        <f t="shared" si="453"/>
        <v>77.319748775703033</v>
      </c>
      <c r="S1528">
        <f t="shared" si="454"/>
        <v>0.27824793986399177</v>
      </c>
      <c r="T1528">
        <f t="shared" si="437"/>
        <v>51.331529293607218</v>
      </c>
    </row>
    <row r="1529" spans="1:20" x14ac:dyDescent="0.25">
      <c r="A1529">
        <f t="shared" si="438"/>
        <v>1754.9268443029466</v>
      </c>
      <c r="B1529">
        <f t="shared" si="455"/>
        <v>279.30528203547493</v>
      </c>
      <c r="C1529" t="str">
        <f t="shared" si="439"/>
        <v>-80.8666472120116-358.100452249059i</v>
      </c>
      <c r="D1529" t="str">
        <f t="shared" si="440"/>
        <v>3.4781244874228-56.9837674628273i</v>
      </c>
      <c r="E1529" t="str">
        <f t="shared" si="441"/>
        <v>161.671238413797-2.42070356229999i</v>
      </c>
      <c r="F1529" t="str">
        <f t="shared" si="442"/>
        <v>2.90990982731751-534.74553758312i</v>
      </c>
      <c r="G1529" t="str">
        <f t="shared" si="443"/>
        <v>0.999999971616857-0.00016847297227129i</v>
      </c>
      <c r="H1529" t="str">
        <f t="shared" si="444"/>
        <v>15.1776639428269+4.12204603507574i</v>
      </c>
      <c r="I1529" t="str">
        <f t="shared" si="445"/>
        <v>15.2228690887222-54.8694406164363i</v>
      </c>
      <c r="K1529" t="str">
        <f t="shared" si="446"/>
        <v>0.30680200990876-0.084277911845635i</v>
      </c>
      <c r="L1529" t="str">
        <f t="shared" si="447"/>
        <v>0.000416666666666667-1.68387802141721i</v>
      </c>
      <c r="M1529" t="str">
        <f t="shared" si="448"/>
        <v>0.005-4.18988472387928i</v>
      </c>
      <c r="N1529">
        <f t="shared" si="449"/>
        <v>77.274844347691925</v>
      </c>
      <c r="O1529">
        <f t="shared" si="450"/>
        <v>51.29610463598101</v>
      </c>
      <c r="P1529" s="3">
        <f t="shared" si="451"/>
        <v>51.29610463598101</v>
      </c>
      <c r="Q1529" s="3">
        <f t="shared" si="452"/>
        <v>-102.72515565230808</v>
      </c>
      <c r="R1529">
        <f t="shared" si="453"/>
        <v>77.274844347691925</v>
      </c>
      <c r="S1529">
        <f t="shared" si="454"/>
        <v>0.27930528203547494</v>
      </c>
      <c r="T1529">
        <f t="shared" si="437"/>
        <v>51.29610463598101</v>
      </c>
    </row>
    <row r="1530" spans="1:20" x14ac:dyDescent="0.25">
      <c r="A1530">
        <f t="shared" si="438"/>
        <v>1761.5955663112979</v>
      </c>
      <c r="B1530">
        <f t="shared" si="455"/>
        <v>280.36664210720977</v>
      </c>
      <c r="C1530" t="str">
        <f t="shared" si="439"/>
        <v>-80.8176806065879-356.578813384012i</v>
      </c>
      <c r="D1530" t="str">
        <f t="shared" si="440"/>
        <v>3.47812448351981-56.7680590055427i</v>
      </c>
      <c r="E1530" t="str">
        <f t="shared" si="441"/>
        <v>161.665651809742-2.42823416312787i</v>
      </c>
      <c r="F1530" t="str">
        <f t="shared" si="442"/>
        <v>2.90990982668862-532.721200753171i</v>
      </c>
      <c r="G1530" t="str">
        <f t="shared" si="443"/>
        <v>0.999999971400735-0.000169113169529373i</v>
      </c>
      <c r="H1530" t="str">
        <f t="shared" si="444"/>
        <v>15.177863294785+4.13773422980974i</v>
      </c>
      <c r="I1530" t="str">
        <f t="shared" si="445"/>
        <v>15.2229611974442-54.6618289460244i</v>
      </c>
      <c r="K1530" t="str">
        <f t="shared" si="446"/>
        <v>0.306637898945779-0.0845528236311832i</v>
      </c>
      <c r="L1530" t="str">
        <f t="shared" si="447"/>
        <v>0.000416666666666667-1.67750350808648i</v>
      </c>
      <c r="M1530" t="str">
        <f t="shared" si="448"/>
        <v>0.005-4.17402343482693i</v>
      </c>
      <c r="N1530">
        <f t="shared" si="449"/>
        <v>77.229804389465556</v>
      </c>
      <c r="O1530">
        <f t="shared" si="450"/>
        <v>51.260662668222956</v>
      </c>
      <c r="P1530" s="3">
        <f t="shared" si="451"/>
        <v>51.260662668222956</v>
      </c>
      <c r="Q1530" s="3">
        <f t="shared" si="452"/>
        <v>-102.77019561053444</v>
      </c>
      <c r="R1530">
        <f t="shared" si="453"/>
        <v>77.229804389465556</v>
      </c>
      <c r="S1530">
        <f t="shared" si="454"/>
        <v>0.2803666421072098</v>
      </c>
      <c r="T1530">
        <f t="shared" si="437"/>
        <v>51.260662668222956</v>
      </c>
    </row>
    <row r="1531" spans="1:20" x14ac:dyDescent="0.25">
      <c r="A1531">
        <f t="shared" si="438"/>
        <v>1768.2896294632808</v>
      </c>
      <c r="B1531">
        <f t="shared" si="455"/>
        <v>281.43203534721715</v>
      </c>
      <c r="C1531" t="str">
        <f t="shared" si="439"/>
        <v>-80.768401002137-355.062506219517i</v>
      </c>
      <c r="D1531" t="str">
        <f t="shared" si="440"/>
        <v>3.47812447958711-56.5531671758453i</v>
      </c>
      <c r="E1531" t="str">
        <f t="shared" si="441"/>
        <v>161.660029581882-2.43577633886421i</v>
      </c>
      <c r="F1531" t="str">
        <f t="shared" si="442"/>
        <v>2.90990982605494-530.704527296542i</v>
      </c>
      <c r="G1531" t="str">
        <f t="shared" si="443"/>
        <v>0.999999971182968-0.000169755799536616i</v>
      </c>
      <c r="H1531" t="str">
        <f t="shared" si="444"/>
        <v>15.1780641684238+4.15348231941668i</v>
      </c>
      <c r="I1531" t="str">
        <f t="shared" si="445"/>
        <v>15.2230540086322-54.4550036104434i</v>
      </c>
      <c r="K1531" t="str">
        <f t="shared" si="446"/>
        <v>0.306472716214233-0.084828310515552i</v>
      </c>
      <c r="L1531" t="str">
        <f t="shared" si="447"/>
        <v>0.000416666666666667-1.67115312620689i</v>
      </c>
      <c r="M1531" t="str">
        <f t="shared" si="448"/>
        <v>0.005-4.15822219050303i</v>
      </c>
      <c r="N1531">
        <f t="shared" si="449"/>
        <v>77.184628744376639</v>
      </c>
      <c r="O1531">
        <f t="shared" si="450"/>
        <v>51.225203280735926</v>
      </c>
      <c r="P1531" s="3">
        <f t="shared" si="451"/>
        <v>51.225203280735926</v>
      </c>
      <c r="Q1531" s="3">
        <f t="shared" si="452"/>
        <v>-102.81537125562336</v>
      </c>
      <c r="R1531">
        <f t="shared" si="453"/>
        <v>77.184628744376639</v>
      </c>
      <c r="S1531">
        <f t="shared" si="454"/>
        <v>0.28143203534721717</v>
      </c>
      <c r="T1531">
        <f t="shared" si="437"/>
        <v>51.225203280735926</v>
      </c>
    </row>
    <row r="1532" spans="1:20" x14ac:dyDescent="0.25">
      <c r="A1532">
        <f t="shared" si="438"/>
        <v>1775.0091300552413</v>
      </c>
      <c r="B1532">
        <f t="shared" si="455"/>
        <v>282.50147708153656</v>
      </c>
      <c r="C1532" t="str">
        <f t="shared" si="439"/>
        <v>-80.7188068193965-353.551510883451i</v>
      </c>
      <c r="D1532" t="str">
        <f t="shared" si="440"/>
        <v>3.47812447562446-56.3390888824438i</v>
      </c>
      <c r="E1532" t="str">
        <f t="shared" si="441"/>
        <v>161.654371551856-2.44332997386405i</v>
      </c>
      <c r="F1532" t="str">
        <f t="shared" si="442"/>
        <v>2.90990982541644-528.695488202707i</v>
      </c>
      <c r="G1532" t="str">
        <f t="shared" si="443"/>
        <v>0.999999970963542-0.000170400871537465i</v>
      </c>
      <c r="H1532" t="str">
        <f t="shared" si="444"/>
        <v>15.1782665753872+4.16929053470368i</v>
      </c>
      <c r="I1532" t="str">
        <f t="shared" si="445"/>
        <v>15.2231475276518-54.2489616345111i</v>
      </c>
      <c r="K1532" t="str">
        <f t="shared" si="446"/>
        <v>0.306306455979644-0.0851043701736713i</v>
      </c>
      <c r="L1532" t="str">
        <f t="shared" si="447"/>
        <v>0.000416666666666667-1.66482678442607i</v>
      </c>
      <c r="M1532" t="str">
        <f t="shared" si="448"/>
        <v>0.005-4.14248076360134i</v>
      </c>
      <c r="N1532">
        <f t="shared" si="449"/>
        <v>77.139317258534035</v>
      </c>
      <c r="O1532">
        <f t="shared" si="450"/>
        <v>51.189726363386789</v>
      </c>
      <c r="P1532" s="3">
        <f t="shared" si="451"/>
        <v>51.189726363386789</v>
      </c>
      <c r="Q1532" s="3">
        <f t="shared" si="452"/>
        <v>-102.86068274146596</v>
      </c>
      <c r="R1532">
        <f t="shared" si="453"/>
        <v>77.139317258534035</v>
      </c>
      <c r="S1532">
        <f t="shared" si="454"/>
        <v>0.28250147708153656</v>
      </c>
      <c r="T1532">
        <f t="shared" si="437"/>
        <v>51.189726363386789</v>
      </c>
    </row>
    <row r="1533" spans="1:20" x14ac:dyDescent="0.25">
      <c r="A1533">
        <f t="shared" si="438"/>
        <v>1781.7541647494511</v>
      </c>
      <c r="B1533">
        <f t="shared" si="455"/>
        <v>283.57498269444642</v>
      </c>
      <c r="C1533" t="str">
        <f t="shared" si="439"/>
        <v>-80.6688964770935-352.045807596089i</v>
      </c>
      <c r="D1533" t="str">
        <f t="shared" si="440"/>
        <v>3.47812447163164-56.1258210457503i</v>
      </c>
      <c r="E1533" t="str">
        <f t="shared" si="441"/>
        <v>161.648677541101-2.45089495080077i</v>
      </c>
      <c r="F1533" t="str">
        <f t="shared" si="442"/>
        <v>2.90990982477307-526.694054570967i</v>
      </c>
      <c r="G1533" t="str">
        <f t="shared" si="443"/>
        <v>0.999999970742446-0.000171048394811489i</v>
      </c>
      <c r="H1533" t="str">
        <f t="shared" si="444"/>
        <v>15.1784705274084+4.18515910739174i</v>
      </c>
      <c r="I1533" t="str">
        <f t="shared" si="445"/>
        <v>15.2232417599102-54.0437000543148i</v>
      </c>
      <c r="K1533" t="str">
        <f t="shared" si="446"/>
        <v>0.306139112494883-0.085381000234534i</v>
      </c>
      <c r="L1533" t="str">
        <f t="shared" si="447"/>
        <v>0.000416666666666667-1.65852439173747i</v>
      </c>
      <c r="M1533" t="str">
        <f t="shared" si="448"/>
        <v>0.005-4.12679892767618i</v>
      </c>
      <c r="N1533">
        <f t="shared" si="449"/>
        <v>77.093869780838872</v>
      </c>
      <c r="O1533">
        <f t="shared" si="450"/>
        <v>51.154231805505859</v>
      </c>
      <c r="P1533" s="3">
        <f t="shared" si="451"/>
        <v>51.154231805505859</v>
      </c>
      <c r="Q1533" s="3">
        <f t="shared" si="452"/>
        <v>-102.90613021916113</v>
      </c>
      <c r="R1533">
        <f t="shared" si="453"/>
        <v>77.093869780838872</v>
      </c>
      <c r="S1533">
        <f t="shared" si="454"/>
        <v>0.28357498269444642</v>
      </c>
      <c r="T1533">
        <f t="shared" si="437"/>
        <v>51.154231805505859</v>
      </c>
    </row>
    <row r="1534" spans="1:20" x14ac:dyDescent="0.25">
      <c r="A1534">
        <f t="shared" si="438"/>
        <v>1788.5248305754992</v>
      </c>
      <c r="B1534">
        <f t="shared" si="455"/>
        <v>284.65256762868535</v>
      </c>
      <c r="C1534" t="str">
        <f t="shared" si="439"/>
        <v>-80.6186683920421-350.545376669906i</v>
      </c>
      <c r="D1534" t="str">
        <f t="shared" si="440"/>
        <v>3.4781244676084-55.9133605978353i</v>
      </c>
      <c r="E1534" t="str">
        <f t="shared" si="441"/>
        <v>161.642947370863-2.45847115065542i</v>
      </c>
      <c r="F1534" t="str">
        <f t="shared" si="442"/>
        <v>2.90990982412479-524.700197610024i</v>
      </c>
      <c r="G1534" t="str">
        <f t="shared" si="443"/>
        <v>0.999999970519666-0.000171698378673522i</v>
      </c>
      <c r="H1534" t="str">
        <f t="shared" si="444"/>
        <v>15.1786760363112+4.20108827011962i</v>
      </c>
      <c r="I1534" t="str">
        <f t="shared" si="445"/>
        <v>15.2233367108558-53.8392159171695i</v>
      </c>
      <c r="K1534" t="str">
        <f t="shared" si="446"/>
        <v>0.305970680000427-0.0856581982808293i</v>
      </c>
      <c r="L1534" t="str">
        <f t="shared" si="447"/>
        <v>0.000416666666666667-1.65224585747905i</v>
      </c>
      <c r="M1534" t="str">
        <f t="shared" si="448"/>
        <v>0.005-4.11117645713904i</v>
      </c>
      <c r="N1534">
        <f t="shared" si="449"/>
        <v>77.048286163020521</v>
      </c>
      <c r="O1534">
        <f t="shared" si="450"/>
        <v>51.118719495886673</v>
      </c>
      <c r="P1534" s="3">
        <f t="shared" si="451"/>
        <v>51.118719495886673</v>
      </c>
      <c r="Q1534" s="3">
        <f t="shared" si="452"/>
        <v>-102.95171383697948</v>
      </c>
      <c r="R1534">
        <f t="shared" si="453"/>
        <v>77.048286163020521</v>
      </c>
      <c r="S1534">
        <f t="shared" si="454"/>
        <v>0.28465256762868535</v>
      </c>
      <c r="T1534">
        <f t="shared" si="437"/>
        <v>51.118719495886673</v>
      </c>
    </row>
    <row r="1535" spans="1:20" x14ac:dyDescent="0.25">
      <c r="A1535">
        <f t="shared" si="438"/>
        <v>1795.3212249316862</v>
      </c>
      <c r="B1535">
        <f t="shared" si="455"/>
        <v>285.73424738567434</v>
      </c>
      <c r="C1535" t="str">
        <f t="shared" si="439"/>
        <v>-80.5681209792261-349.050198509379i</v>
      </c>
      <c r="D1535" t="str">
        <f t="shared" si="440"/>
        <v>3.47812446355453-55.7017044823839i</v>
      </c>
      <c r="E1535" t="str">
        <f t="shared" si="441"/>
        <v>161.637180862209-2.46605845270242i</v>
      </c>
      <c r="F1535" t="str">
        <f t="shared" si="442"/>
        <v>2.90990982347158-522.713888637579i</v>
      </c>
      <c r="G1535" t="str">
        <f t="shared" si="443"/>
        <v>0.99999997029519-0.000172350832473793i</v>
      </c>
      <c r="H1535" t="str">
        <f t="shared" si="444"/>
        <v>15.1788831140099+4.21707825644774i</v>
      </c>
      <c r="I1535" t="str">
        <f t="shared" si="445"/>
        <v>15.2234323859786-53.6355062815739i</v>
      </c>
      <c r="K1535" t="str">
        <f t="shared" si="446"/>
        <v>0.305801152724615-0.0859359618485668i</v>
      </c>
      <c r="L1535" t="str">
        <f t="shared" si="447"/>
        <v>0.000416666666666667-1.64599109133199i</v>
      </c>
      <c r="M1535" t="str">
        <f t="shared" si="448"/>
        <v>0.005-4.09561312725548i</v>
      </c>
      <c r="N1535">
        <f t="shared" si="449"/>
        <v>77.002566259675334</v>
      </c>
      <c r="O1535">
        <f t="shared" si="450"/>
        <v>51.083189322785586</v>
      </c>
      <c r="P1535" s="3">
        <f t="shared" si="451"/>
        <v>51.083189322785586</v>
      </c>
      <c r="Q1535" s="3">
        <f t="shared" si="452"/>
        <v>-102.99743374032467</v>
      </c>
      <c r="R1535">
        <f t="shared" si="453"/>
        <v>77.002566259675334</v>
      </c>
      <c r="S1535">
        <f t="shared" si="454"/>
        <v>0.28573424738567432</v>
      </c>
      <c r="T1535">
        <f t="shared" si="437"/>
        <v>51.083189322785586</v>
      </c>
    </row>
    <row r="1536" spans="1:20" x14ac:dyDescent="0.25">
      <c r="A1536">
        <f t="shared" si="438"/>
        <v>1802.1434455864267</v>
      </c>
      <c r="B1536">
        <f t="shared" si="455"/>
        <v>286.82003752573991</v>
      </c>
      <c r="C1536" t="str">
        <f t="shared" si="439"/>
        <v>-80.5172526519144-347.560253610805i</v>
      </c>
      <c r="D1536" t="str">
        <f t="shared" si="440"/>
        <v>3.4781244594698-55.4908496546519i</v>
      </c>
      <c r="E1536" t="str">
        <f t="shared" si="441"/>
        <v>161.631377836043-2.47365673450178i</v>
      </c>
      <c r="F1536" t="str">
        <f t="shared" si="442"/>
        <v>2.9099098228134-520.73509907991i</v>
      </c>
      <c r="G1536" t="str">
        <f t="shared" si="443"/>
        <v>0.999999970069004-0.000173005765598062i</v>
      </c>
      <c r="H1536" t="str">
        <f t="shared" si="444"/>
        <v>15.1790917725107+4.23312930086216i</v>
      </c>
      <c r="I1536" t="str">
        <f t="shared" si="445"/>
        <v>15.2235287908111-53.4325682171694i</v>
      </c>
      <c r="K1536" t="str">
        <f t="shared" si="446"/>
        <v>0.305630524883922-0.0862142884267143i</v>
      </c>
      <c r="L1536" t="str">
        <f t="shared" si="447"/>
        <v>0.000416666666666667-1.63976000331937i</v>
      </c>
      <c r="M1536" t="str">
        <f t="shared" si="448"/>
        <v>0.005-4.08010871414173i</v>
      </c>
      <c r="N1536">
        <f t="shared" si="449"/>
        <v>76.956709928301322</v>
      </c>
      <c r="O1536">
        <f t="shared" si="450"/>
        <v>51.047641173922003</v>
      </c>
      <c r="P1536" s="3">
        <f t="shared" si="451"/>
        <v>51.047641173922003</v>
      </c>
      <c r="Q1536" s="3">
        <f t="shared" si="452"/>
        <v>-103.04329007169868</v>
      </c>
      <c r="R1536">
        <f t="shared" si="453"/>
        <v>76.956709928301322</v>
      </c>
      <c r="S1536">
        <f t="shared" si="454"/>
        <v>0.28682003752573992</v>
      </c>
      <c r="T1536">
        <f t="shared" si="437"/>
        <v>51.047641173922003</v>
      </c>
    </row>
    <row r="1537" spans="1:20" x14ac:dyDescent="0.25">
      <c r="A1537">
        <f t="shared" si="438"/>
        <v>1808.991590679655</v>
      </c>
      <c r="B1537">
        <f t="shared" si="455"/>
        <v>287.90995366833772</v>
      </c>
      <c r="C1537" t="str">
        <f t="shared" si="439"/>
        <v>-80.4660618217364-346.075522562071i</v>
      </c>
      <c r="D1537" t="str">
        <f t="shared" si="440"/>
        <v>3.47812445535397-55.2807930814218i</v>
      </c>
      <c r="E1537" t="str">
        <f t="shared" si="441"/>
        <v>161.625538113106-2.48126587188421i</v>
      </c>
      <c r="F1537" t="str">
        <f t="shared" si="442"/>
        <v>2.90990982215021-518.763800471465i</v>
      </c>
      <c r="G1537" t="str">
        <f t="shared" si="443"/>
        <v>0.999999969841096-0.000173663187467756i</v>
      </c>
      <c r="H1537" t="str">
        <f t="shared" si="444"/>
        <v>15.1793020239122+4.24924163877848i</v>
      </c>
      <c r="I1537" t="str">
        <f t="shared" si="445"/>
        <v>15.2236259309278-53.2303988046979i</v>
      </c>
      <c r="K1537" t="str">
        <f t="shared" si="446"/>
        <v>0.30545879068322-0.0864931754568184i</v>
      </c>
      <c r="L1537" t="str">
        <f t="shared" si="447"/>
        <v>0.000416666666666667-1.63355250380491i</v>
      </c>
      <c r="M1537" t="str">
        <f t="shared" si="448"/>
        <v>0.005-4.06466299476164i</v>
      </c>
      <c r="N1537">
        <f t="shared" si="449"/>
        <v>76.91071702933786</v>
      </c>
      <c r="O1537">
        <f t="shared" si="450"/>
        <v>51.012074936477163</v>
      </c>
      <c r="P1537" s="3">
        <f t="shared" si="451"/>
        <v>51.012074936477163</v>
      </c>
      <c r="Q1537" s="3">
        <f t="shared" si="452"/>
        <v>-103.08928297066214</v>
      </c>
      <c r="R1537">
        <f t="shared" si="453"/>
        <v>76.91071702933786</v>
      </c>
      <c r="S1537">
        <f t="shared" si="454"/>
        <v>0.28790995366833771</v>
      </c>
      <c r="T1537">
        <f t="shared" si="437"/>
        <v>51.012074936477163</v>
      </c>
    </row>
    <row r="1538" spans="1:20" x14ac:dyDescent="0.25">
      <c r="A1538">
        <f t="shared" si="438"/>
        <v>1815.8657587242378</v>
      </c>
      <c r="B1538">
        <f t="shared" si="455"/>
        <v>289.00401149227741</v>
      </c>
      <c r="C1538" t="str">
        <f t="shared" si="439"/>
        <v>-80.4145468987973-344.595986042493i</v>
      </c>
      <c r="D1538" t="str">
        <f t="shared" si="440"/>
        <v>3.4781244512068-55.0715317409594i</v>
      </c>
      <c r="E1538" t="str">
        <f t="shared" si="441"/>
        <v>161.619661513999-2.48888573894079i</v>
      </c>
      <c r="F1538" t="str">
        <f t="shared" si="442"/>
        <v>2.90990982148197-516.799964454452i</v>
      </c>
      <c r="G1538" t="str">
        <f t="shared" si="443"/>
        <v>0.999999969611453-0.000174323107540101i</v>
      </c>
      <c r="H1538" t="str">
        <f t="shared" si="444"/>
        <v>15.179513880406+4.26541550654587i</v>
      </c>
      <c r="I1538" t="str">
        <f t="shared" si="445"/>
        <v>15.2237238119461-53.0289951359595i</v>
      </c>
      <c r="K1538" t="str">
        <f t="shared" si="446"/>
        <v>0.305285944316063-0.0867726203326411i</v>
      </c>
      <c r="L1538" t="str">
        <f t="shared" si="447"/>
        <v>0.000416666666666667-1.62736850349165i</v>
      </c>
      <c r="M1538" t="str">
        <f t="shared" si="448"/>
        <v>0.005-4.04927574692334i</v>
      </c>
      <c r="N1538">
        <f t="shared" si="449"/>
        <v>76.86458742620195</v>
      </c>
      <c r="O1538">
        <f t="shared" si="450"/>
        <v>50.97649049709495</v>
      </c>
      <c r="P1538" s="3">
        <f t="shared" si="451"/>
        <v>50.97649049709495</v>
      </c>
      <c r="Q1538" s="3">
        <f t="shared" si="452"/>
        <v>-103.13541257379805</v>
      </c>
      <c r="R1538">
        <f t="shared" si="453"/>
        <v>76.86458742620195</v>
      </c>
      <c r="S1538">
        <f t="shared" si="454"/>
        <v>0.28900401149227739</v>
      </c>
      <c r="T1538">
        <f t="shared" si="437"/>
        <v>50.97649049709495</v>
      </c>
    </row>
    <row r="1539" spans="1:20" x14ac:dyDescent="0.25">
      <c r="A1539">
        <f t="shared" si="438"/>
        <v>1822.7660486073898</v>
      </c>
      <c r="B1539">
        <f t="shared" si="455"/>
        <v>290.10222673594808</v>
      </c>
      <c r="C1539" t="str">
        <f t="shared" si="439"/>
        <v>-80.3627062917746-343.121624822608i</v>
      </c>
      <c r="D1539" t="str">
        <f t="shared" si="440"/>
        <v>3.47812444702805-54.8630626229698i</v>
      </c>
      <c r="E1539" t="str">
        <f t="shared" si="441"/>
        <v>161.61374785919-2.49651620801218i</v>
      </c>
      <c r="F1539" t="str">
        <f t="shared" si="442"/>
        <v>2.90990982080864-514.84356277843i</v>
      </c>
      <c r="G1539" t="str">
        <f t="shared" si="443"/>
        <v>0.999999969380061-0.000174985535308263i</v>
      </c>
      <c r="H1539" t="str">
        <f t="shared" si="444"/>
        <v>15.1797273542773+4.28165114145104i</v>
      </c>
      <c r="I1539" t="str">
        <f t="shared" si="445"/>
        <v>15.2238224395265-52.8283543137695i</v>
      </c>
      <c r="K1539" t="str">
        <f t="shared" si="446"/>
        <v>0.305111979964966-0.087052620399787i</v>
      </c>
      <c r="L1539" t="str">
        <f t="shared" si="447"/>
        <v>0.000416666666666667-1.62120791342065i</v>
      </c>
      <c r="M1539" t="str">
        <f t="shared" si="448"/>
        <v>0.005-4.03394674927608i</v>
      </c>
      <c r="N1539">
        <f t="shared" si="449"/>
        <v>76.818320985326409</v>
      </c>
      <c r="O1539">
        <f t="shared" si="450"/>
        <v>50.940887741881355</v>
      </c>
      <c r="P1539" s="3">
        <f t="shared" si="451"/>
        <v>50.940887741881355</v>
      </c>
      <c r="Q1539" s="3">
        <f t="shared" si="452"/>
        <v>-103.18167901467359</v>
      </c>
      <c r="R1539">
        <f t="shared" si="453"/>
        <v>76.818320985326409</v>
      </c>
      <c r="S1539">
        <f t="shared" si="454"/>
        <v>0.2901022267359481</v>
      </c>
      <c r="T1539">
        <f t="shared" si="437"/>
        <v>50.940887741881355</v>
      </c>
    </row>
    <row r="1540" spans="1:20" x14ac:dyDescent="0.25">
      <c r="A1540">
        <f t="shared" si="438"/>
        <v>1829.692559592098</v>
      </c>
      <c r="B1540">
        <f t="shared" si="455"/>
        <v>291.20461519754468</v>
      </c>
      <c r="C1540" t="str">
        <f t="shared" si="439"/>
        <v>-80.3105384080174-341.652419763978i</v>
      </c>
      <c r="D1540" t="str">
        <f t="shared" si="440"/>
        <v>3.47812444281747-54.6553827285548i</v>
      </c>
      <c r="E1540" t="str">
        <f t="shared" si="441"/>
        <v>161.607796969026-2.50415714967589i</v>
      </c>
      <c r="F1540" t="str">
        <f t="shared" si="442"/>
        <v>2.90990982013019-512.894567299902i</v>
      </c>
      <c r="G1540" t="str">
        <f t="shared" si="443"/>
        <v>0.999999969146908-0.00017565048030148i</v>
      </c>
      <c r="H1540" t="str">
        <f t="shared" si="444"/>
        <v>15.179942457906+4.29794878172227i</v>
      </c>
      <c r="I1540" t="str">
        <f t="shared" si="445"/>
        <v>15.2239218193728-52.6284734519186i</v>
      </c>
      <c r="K1540" t="str">
        <f t="shared" si="446"/>
        <v>0.304936891801688-0.0873331729553301i</v>
      </c>
      <c r="L1540" t="str">
        <f t="shared" si="447"/>
        <v>0.000416666666666667-1.61507064496976i</v>
      </c>
      <c r="M1540" t="str">
        <f t="shared" si="448"/>
        <v>0.005-4.01867578130712i</v>
      </c>
      <c r="N1540">
        <f t="shared" si="449"/>
        <v>76.771917576198291</v>
      </c>
      <c r="O1540">
        <f t="shared" si="450"/>
        <v>50.905266556404307</v>
      </c>
      <c r="P1540" s="3">
        <f t="shared" si="451"/>
        <v>50.905266556404307</v>
      </c>
      <c r="Q1540" s="3">
        <f t="shared" si="452"/>
        <v>-103.22808242380171</v>
      </c>
      <c r="R1540">
        <f t="shared" si="453"/>
        <v>76.771917576198291</v>
      </c>
      <c r="S1540">
        <f t="shared" si="454"/>
        <v>0.2912046151975447</v>
      </c>
      <c r="T1540">
        <f t="shared" si="437"/>
        <v>50.905266556404307</v>
      </c>
    </row>
    <row r="1541" spans="1:20" x14ac:dyDescent="0.25">
      <c r="A1541">
        <f t="shared" si="438"/>
        <v>1836.645391318548</v>
      </c>
      <c r="B1541">
        <f t="shared" si="455"/>
        <v>292.31119273529538</v>
      </c>
      <c r="C1541" t="str">
        <f t="shared" si="439"/>
        <v>-80.2580416536548-340.188351819009i</v>
      </c>
      <c r="D1541" t="str">
        <f t="shared" si="440"/>
        <v>3.47812443857484-54.4484890701696i</v>
      </c>
      <c r="E1541" t="str">
        <f t="shared" si="441"/>
        <v>161.601808663747-2.5118084327361i</v>
      </c>
      <c r="F1541" t="str">
        <f t="shared" si="442"/>
        <v>2.90990981944656-510.952949981917i</v>
      </c>
      <c r="G1541" t="str">
        <f t="shared" si="443"/>
        <v>0.999999968911979-0.000176317952085205i</v>
      </c>
      <c r="H1541" t="str">
        <f t="shared" si="444"/>
        <v>15.1801592037673+4.31430866653335i</v>
      </c>
      <c r="I1541" t="str">
        <f t="shared" si="445"/>
        <v>15.2240219572324-52.4293496751312i</v>
      </c>
      <c r="K1541" t="str">
        <f t="shared" si="446"/>
        <v>0.304760673987531-0.0876142752474446i</v>
      </c>
      <c r="L1541" t="str">
        <f t="shared" si="447"/>
        <v>0.000416666666666667-1.60895660985232i</v>
      </c>
      <c r="M1541" t="str">
        <f t="shared" si="448"/>
        <v>0.005-4.00346262333842i</v>
      </c>
      <c r="N1541">
        <f t="shared" si="449"/>
        <v>76.725377071397077</v>
      </c>
      <c r="O1541">
        <f t="shared" si="450"/>
        <v>50.869626825693913</v>
      </c>
      <c r="P1541" s="3">
        <f t="shared" si="451"/>
        <v>50.869626825693913</v>
      </c>
      <c r="Q1541" s="3">
        <f t="shared" si="452"/>
        <v>-103.27462292860292</v>
      </c>
      <c r="R1541">
        <f t="shared" si="453"/>
        <v>76.725377071397077</v>
      </c>
      <c r="S1541">
        <f t="shared" si="454"/>
        <v>0.29231119273529538</v>
      </c>
      <c r="T1541">
        <f t="shared" si="437"/>
        <v>50.869626825693913</v>
      </c>
    </row>
    <row r="1542" spans="1:20" x14ac:dyDescent="0.25">
      <c r="A1542">
        <f t="shared" si="438"/>
        <v>1843.6246438055587</v>
      </c>
      <c r="B1542">
        <f t="shared" si="455"/>
        <v>293.4219752676895</v>
      </c>
      <c r="C1542" t="str">
        <f t="shared" si="439"/>
        <v>-80.2052144336978-338.72940203074i</v>
      </c>
      <c r="D1542" t="str">
        <f t="shared" si="440"/>
        <v>3.47812443429991-54.2423786715792i</v>
      </c>
      <c r="E1542" t="str">
        <f t="shared" si="441"/>
        <v>161.595782763495-2.51946992421122i</v>
      </c>
      <c r="F1542" t="str">
        <f t="shared" si="442"/>
        <v>2.90990981875774-509.018682893657i</v>
      </c>
      <c r="G1542" t="str">
        <f t="shared" si="443"/>
        <v>0.999999968675261-0.000176987960261232i</v>
      </c>
      <c r="H1542" t="str">
        <f t="shared" si="444"/>
        <v>15.1803776044324+4.33073103600783i</v>
      </c>
      <c r="I1542" t="str">
        <f t="shared" si="445"/>
        <v>15.2241228588972-52.2309801190233i</v>
      </c>
      <c r="K1542" t="str">
        <f t="shared" si="446"/>
        <v>0.30458332067363-0.0878959244750341i</v>
      </c>
      <c r="L1542" t="str">
        <f t="shared" si="447"/>
        <v>0.000416666666666667-1.60286572011588i</v>
      </c>
      <c r="M1542" t="str">
        <f t="shared" si="448"/>
        <v>0.005-3.98830705652364i</v>
      </c>
      <c r="N1542">
        <f t="shared" si="449"/>
        <v>76.678699346633053</v>
      </c>
      <c r="O1542">
        <f t="shared" si="450"/>
        <v>50.833968434242003</v>
      </c>
      <c r="P1542" s="3">
        <f t="shared" si="451"/>
        <v>50.833968434242003</v>
      </c>
      <c r="Q1542" s="3">
        <f t="shared" si="452"/>
        <v>-103.32130065336695</v>
      </c>
      <c r="R1542">
        <f t="shared" si="453"/>
        <v>76.678699346633053</v>
      </c>
      <c r="S1542">
        <f t="shared" si="454"/>
        <v>0.29342197526768948</v>
      </c>
      <c r="T1542">
        <f t="shared" si="437"/>
        <v>50.833968434242003</v>
      </c>
    </row>
    <row r="1543" spans="1:20" x14ac:dyDescent="0.25">
      <c r="A1543">
        <f t="shared" si="438"/>
        <v>1850.6304174520196</v>
      </c>
      <c r="B1543">
        <f t="shared" si="455"/>
        <v>294.53697877370672</v>
      </c>
      <c r="C1543" t="str">
        <f t="shared" si="439"/>
        <v>-80.1520551521505-337.275551532677i</v>
      </c>
      <c r="D1543" t="str">
        <f t="shared" si="440"/>
        <v>3.47812442999242-54.0370485678165i</v>
      </c>
      <c r="E1543" t="str">
        <f t="shared" si="441"/>
        <v>161.589719088332-2.52714148932273i</v>
      </c>
      <c r="F1543" t="str">
        <f t="shared" si="442"/>
        <v>2.90990981806367-507.091738210041i</v>
      </c>
      <c r="G1543" t="str">
        <f t="shared" si="443"/>
        <v>0.999999968436741-0.000177660514467849i</v>
      </c>
      <c r="H1543" t="str">
        <f t="shared" si="444"/>
        <v>15.1805976725689+4.34721613122293i</v>
      </c>
      <c r="I1543" t="str">
        <f t="shared" si="445"/>
        <v>15.224224530203-52.0333619300602i</v>
      </c>
      <c r="K1543" t="str">
        <f t="shared" si="446"/>
        <v>0.304404826001262-0.0881781177873611i</v>
      </c>
      <c r="L1543" t="str">
        <f t="shared" si="447"/>
        <v>0.000416666666666667-1.59679788814095i</v>
      </c>
      <c r="M1543" t="str">
        <f t="shared" si="448"/>
        <v>0.005-3.97320886284482i</v>
      </c>
      <c r="N1543">
        <f t="shared" si="449"/>
        <v>76.631884280786593</v>
      </c>
      <c r="O1543">
        <f t="shared" si="450"/>
        <v>50.798291266002728</v>
      </c>
      <c r="P1543" s="3">
        <f t="shared" si="451"/>
        <v>50.798291266002728</v>
      </c>
      <c r="Q1543" s="3">
        <f t="shared" si="452"/>
        <v>-103.36811571921341</v>
      </c>
      <c r="R1543">
        <f t="shared" si="453"/>
        <v>76.631884280786593</v>
      </c>
      <c r="S1543">
        <f t="shared" si="454"/>
        <v>0.29453697877370671</v>
      </c>
      <c r="T1543">
        <f t="shared" si="437"/>
        <v>50.798291266002728</v>
      </c>
    </row>
    <row r="1544" spans="1:20" x14ac:dyDescent="0.25">
      <c r="A1544">
        <f t="shared" si="438"/>
        <v>1857.6628130383376</v>
      </c>
      <c r="B1544">
        <f t="shared" si="455"/>
        <v>295.65621929304683</v>
      </c>
      <c r="C1544" t="str">
        <f t="shared" si="439"/>
        <v>-80.098562212116-335.826781548582i</v>
      </c>
      <c r="D1544" t="str">
        <f t="shared" si="440"/>
        <v>3.47812442565213-53.832495805139i</v>
      </c>
      <c r="E1544" t="str">
        <f t="shared" si="441"/>
        <v>161.583617458249-2.53482299148427i</v>
      </c>
      <c r="F1544" t="str">
        <f t="shared" si="442"/>
        <v>2.90990981736431-505.172088211321i</v>
      </c>
      <c r="G1544" t="str">
        <f t="shared" si="443"/>
        <v>0.999999968196404-0.000178335624379966i</v>
      </c>
      <c r="H1544" t="str">
        <f t="shared" si="444"/>
        <v>15.1808194209425+4.36376419421371i</v>
      </c>
      <c r="I1544" t="str">
        <f t="shared" si="445"/>
        <v>15.2243269770306-51.8364922655189i</v>
      </c>
      <c r="K1544" t="str">
        <f t="shared" si="446"/>
        <v>0.304225184102149-0.0884608522836742i</v>
      </c>
      <c r="L1544" t="str">
        <f t="shared" si="447"/>
        <v>0.000416666666666667-1.59075302663972i</v>
      </c>
      <c r="M1544" t="str">
        <f t="shared" si="448"/>
        <v>0.005-3.95816782510941i</v>
      </c>
      <c r="N1544">
        <f t="shared" si="449"/>
        <v>76.584931755946755</v>
      </c>
      <c r="O1544">
        <f t="shared" si="450"/>
        <v>50.762595204392163</v>
      </c>
      <c r="P1544" s="3">
        <f t="shared" si="451"/>
        <v>50.762595204392163</v>
      </c>
      <c r="Q1544" s="3">
        <f t="shared" si="452"/>
        <v>-103.41506824405324</v>
      </c>
      <c r="R1544">
        <f t="shared" si="453"/>
        <v>76.584931755946755</v>
      </c>
      <c r="S1544">
        <f t="shared" si="454"/>
        <v>0.29565621929304681</v>
      </c>
      <c r="T1544">
        <f t="shared" si="437"/>
        <v>50.762595204392163</v>
      </c>
    </row>
    <row r="1545" spans="1:20" x14ac:dyDescent="0.25">
      <c r="A1545">
        <f t="shared" si="438"/>
        <v>1864.7219317278832</v>
      </c>
      <c r="B1545">
        <f t="shared" si="455"/>
        <v>296.77971292636039</v>
      </c>
      <c r="C1545" t="str">
        <f t="shared" si="439"/>
        <v>-80.0447340159096-334.3830733923i</v>
      </c>
      <c r="D1545" t="str">
        <f t="shared" si="440"/>
        <v>3.4781244212788-53.6287174409866i</v>
      </c>
      <c r="E1545" t="str">
        <f t="shared" si="441"/>
        <v>161.577477693179-2.54251429229052i</v>
      </c>
      <c r="F1545" t="str">
        <f t="shared" si="442"/>
        <v>2.90990981665963-503.25970528269i</v>
      </c>
      <c r="G1545" t="str">
        <f t="shared" si="443"/>
        <v>0.999999967954237-0.000179013299709259i</v>
      </c>
      <c r="H1545" t="str">
        <f t="shared" si="444"/>
        <v>15.1810428624165+4.38037546797715i</v>
      </c>
      <c r="I1545" t="str">
        <f t="shared" si="445"/>
        <v>15.224430205306-51.6403682934433i</v>
      </c>
      <c r="K1545" t="str">
        <f t="shared" si="446"/>
        <v>0.304044389098779-0.0887441250128406i</v>
      </c>
      <c r="L1545" t="str">
        <f t="shared" si="447"/>
        <v>0.000416666666666667-1.58473104865483i</v>
      </c>
      <c r="M1545" t="str">
        <f t="shared" si="448"/>
        <v>0.005-3.94318372694701i</v>
      </c>
      <c r="N1545">
        <f t="shared" si="449"/>
        <v>76.537841657451068</v>
      </c>
      <c r="O1545">
        <f t="shared" si="450"/>
        <v>50.726880132288827</v>
      </c>
      <c r="P1545" s="3">
        <f t="shared" si="451"/>
        <v>50.726880132288827</v>
      </c>
      <c r="Q1545" s="3">
        <f t="shared" si="452"/>
        <v>-103.46215834254893</v>
      </c>
      <c r="R1545">
        <f t="shared" si="453"/>
        <v>76.537841657451068</v>
      </c>
      <c r="S1545">
        <f t="shared" si="454"/>
        <v>0.29677971292636041</v>
      </c>
      <c r="T1545">
        <f t="shared" si="437"/>
        <v>50.726880132288827</v>
      </c>
    </row>
    <row r="1546" spans="1:20" x14ac:dyDescent="0.25">
      <c r="A1546">
        <f t="shared" si="438"/>
        <v>1871.8078750684492</v>
      </c>
      <c r="B1546">
        <f t="shared" si="455"/>
        <v>297.90747583548057</v>
      </c>
      <c r="C1546" t="str">
        <f t="shared" si="439"/>
        <v>-79.9905689651662-332.944408467547i</v>
      </c>
      <c r="D1546" t="str">
        <f t="shared" si="440"/>
        <v>3.47812441687216-53.4257105439388i</v>
      </c>
      <c r="E1546" t="str">
        <f t="shared" si="441"/>
        <v>161.571299613011-2.55021525150483i</v>
      </c>
      <c r="F1546" t="str">
        <f t="shared" si="442"/>
        <v>2.90990981594958-501.354561913873i</v>
      </c>
      <c r="G1546" t="str">
        <f t="shared" si="443"/>
        <v>0.999999967710227-0.000179693550204307i</v>
      </c>
      <c r="H1546" t="str">
        <f t="shared" si="444"/>
        <v>15.1812680099538+4.39705019647638i</v>
      </c>
      <c r="I1546" t="str">
        <f t="shared" si="445"/>
        <v>15.2245342210003-51.4449871926063i</v>
      </c>
      <c r="K1546" t="str">
        <f t="shared" si="446"/>
        <v>0.303862435104714-0.089027932972972i</v>
      </c>
      <c r="L1546" t="str">
        <f t="shared" si="447"/>
        <v>0.000416666666666667-1.57873186755811i</v>
      </c>
      <c r="M1546" t="str">
        <f t="shared" si="448"/>
        <v>0.005-3.92825635280635i</v>
      </c>
      <c r="N1546">
        <f t="shared" si="449"/>
        <v>76.49061387392473</v>
      </c>
      <c r="O1546">
        <f t="shared" si="450"/>
        <v>50.691145932033237</v>
      </c>
      <c r="P1546" s="3">
        <f t="shared" si="451"/>
        <v>50.691145932033237</v>
      </c>
      <c r="Q1546" s="3">
        <f t="shared" si="452"/>
        <v>-103.50938612607527</v>
      </c>
      <c r="R1546">
        <f t="shared" si="453"/>
        <v>76.49061387392473</v>
      </c>
      <c r="S1546">
        <f t="shared" si="454"/>
        <v>0.29790747583548055</v>
      </c>
      <c r="T1546">
        <f t="shared" si="437"/>
        <v>50.691145932033237</v>
      </c>
    </row>
    <row r="1547" spans="1:20" x14ac:dyDescent="0.25">
      <c r="A1547">
        <f t="shared" si="438"/>
        <v>1878.9207449937094</v>
      </c>
      <c r="B1547">
        <f t="shared" si="455"/>
        <v>299.03952424365542</v>
      </c>
      <c r="C1547" t="str">
        <f t="shared" si="439"/>
        <v>-79.936065460961-331.510768267757i</v>
      </c>
      <c r="D1547" t="str">
        <f t="shared" si="440"/>
        <v>3.47812441243197-53.2234721936735i</v>
      </c>
      <c r="E1547" t="str">
        <f t="shared" si="441"/>
        <v>161.565083037606-2.55792572704912i</v>
      </c>
      <c r="F1547" t="str">
        <f t="shared" si="442"/>
        <v>2.90990981523412-499.456630698748i</v>
      </c>
      <c r="G1547" t="str">
        <f t="shared" si="443"/>
        <v>0.999999967464358-0.000180376385650734i</v>
      </c>
      <c r="H1547" t="str">
        <f t="shared" si="444"/>
        <v>15.1814948766166+4.41378862464468i</v>
      </c>
      <c r="I1547" t="str">
        <f t="shared" si="445"/>
        <v>15.2246390301307-51.2503461524678i</v>
      </c>
      <c r="K1547" t="str">
        <f t="shared" si="446"/>
        <v>0.303679316224927-0.0893122731110576i</v>
      </c>
      <c r="L1547" t="str">
        <f t="shared" si="447"/>
        <v>0.000416666666666667-1.57275539704932i</v>
      </c>
      <c r="M1547" t="str">
        <f t="shared" si="448"/>
        <v>0.005-3.91338548795214i</v>
      </c>
      <c r="N1547">
        <f t="shared" si="449"/>
        <v>76.44324829732075</v>
      </c>
      <c r="O1547">
        <f t="shared" si="450"/>
        <v>50.655392485429047</v>
      </c>
      <c r="P1547" s="3">
        <f t="shared" si="451"/>
        <v>50.655392485429047</v>
      </c>
      <c r="Q1547" s="3">
        <f t="shared" si="452"/>
        <v>-103.55675170267925</v>
      </c>
      <c r="R1547">
        <f t="shared" si="453"/>
        <v>76.44324829732075</v>
      </c>
      <c r="S1547">
        <f t="shared" si="454"/>
        <v>0.29903952424365543</v>
      </c>
      <c r="T1547">
        <f t="shared" si="437"/>
        <v>50.655392485429047</v>
      </c>
    </row>
    <row r="1548" spans="1:20" x14ac:dyDescent="0.25">
      <c r="A1548">
        <f t="shared" si="438"/>
        <v>1886.0606438246857</v>
      </c>
      <c r="B1548">
        <f t="shared" si="455"/>
        <v>300.17587443578134</v>
      </c>
      <c r="C1548" t="str">
        <f t="shared" si="439"/>
        <v>-79.881221903919-330.082134375863i</v>
      </c>
      <c r="D1548" t="str">
        <f t="shared" si="440"/>
        <v>3.47812440795796-53.021999480924i</v>
      </c>
      <c r="E1548" t="str">
        <f t="shared" si="441"/>
        <v>161.558827786806-2.56564557499173i</v>
      </c>
      <c r="F1548" t="str">
        <f t="shared" si="442"/>
        <v>2.90990981451322-497.565884334934i</v>
      </c>
      <c r="G1548" t="str">
        <f t="shared" si="443"/>
        <v>0.999999967216618-0.000181061815871351i</v>
      </c>
      <c r="H1548" t="str">
        <f t="shared" si="444"/>
        <v>15.181723475568+4.43059099838987i</v>
      </c>
      <c r="I1548" t="str">
        <f t="shared" si="445"/>
        <v>15.2247446387603-51.0564423731347i</v>
      </c>
      <c r="K1548" t="str">
        <f t="shared" si="446"/>
        <v>0.303495026556123-0.0895971423225934i</v>
      </c>
      <c r="L1548" t="str">
        <f t="shared" si="447"/>
        <v>0.000416666666666667-1.56680155115493i</v>
      </c>
      <c r="M1548" t="str">
        <f t="shared" si="448"/>
        <v>0.005-3.89857091846198i</v>
      </c>
      <c r="N1548">
        <f t="shared" si="449"/>
        <v>76.395744822959756</v>
      </c>
      <c r="O1548">
        <f t="shared" si="450"/>
        <v>50.619619673742484</v>
      </c>
      <c r="P1548" s="3">
        <f t="shared" si="451"/>
        <v>50.619619673742484</v>
      </c>
      <c r="Q1548" s="3">
        <f t="shared" si="452"/>
        <v>-103.60425517704024</v>
      </c>
      <c r="R1548">
        <f t="shared" si="453"/>
        <v>76.395744822959756</v>
      </c>
      <c r="S1548">
        <f t="shared" si="454"/>
        <v>0.30017587443578136</v>
      </c>
      <c r="T1548">
        <f t="shared" si="437"/>
        <v>50.619619673742484</v>
      </c>
    </row>
    <row r="1549" spans="1:20" x14ac:dyDescent="0.25">
      <c r="A1549">
        <f t="shared" si="438"/>
        <v>1893.2276742712195</v>
      </c>
      <c r="B1549">
        <f t="shared" si="455"/>
        <v>301.3165427586373</v>
      </c>
      <c r="C1549" t="str">
        <f t="shared" si="439"/>
        <v>-79.8260366943363-328.658488464122i</v>
      </c>
      <c r="D1549" t="str">
        <f t="shared" si="440"/>
        <v>3.4781244034499-52.821289507438i</v>
      </c>
      <c r="E1549" t="str">
        <f t="shared" si="441"/>
        <v>161.552533680449-2.57337464953803i</v>
      </c>
      <c r="F1549" t="str">
        <f t="shared" si="442"/>
        <v>2.90990981378682-495.682295623413i</v>
      </c>
      <c r="G1549" t="str">
        <f t="shared" si="443"/>
        <v>0.999999966966991-0.000181749850726292i</v>
      </c>
      <c r="H1549" t="str">
        <f t="shared" si="444"/>
        <v>15.1819538200722+4.44745756459833i</v>
      </c>
      <c r="I1549" t="str">
        <f t="shared" si="445"/>
        <v>15.2248510529991-50.8632730653207i</v>
      </c>
      <c r="K1549" t="str">
        <f t="shared" si="446"/>
        <v>0.30330956018708-0.0898825374512119i</v>
      </c>
      <c r="L1549" t="str">
        <f t="shared" si="447"/>
        <v>0.000416666666666667-1.56087024422687i</v>
      </c>
      <c r="M1549" t="str">
        <f t="shared" si="448"/>
        <v>0.005-3.88381243122332i</v>
      </c>
      <c r="N1549">
        <f t="shared" si="449"/>
        <v>76.348103349569953</v>
      </c>
      <c r="O1549">
        <f t="shared" si="450"/>
        <v>50.583827377702953</v>
      </c>
      <c r="P1549" s="3">
        <f t="shared" si="451"/>
        <v>50.583827377702953</v>
      </c>
      <c r="Q1549" s="3">
        <f t="shared" si="452"/>
        <v>-103.65189665043005</v>
      </c>
      <c r="R1549">
        <f t="shared" si="453"/>
        <v>76.348103349569953</v>
      </c>
      <c r="S1549">
        <f t="shared" si="454"/>
        <v>0.30131654275863728</v>
      </c>
      <c r="T1549">
        <f t="shared" si="437"/>
        <v>50.583827377702953</v>
      </c>
    </row>
    <row r="1550" spans="1:20" x14ac:dyDescent="0.25">
      <c r="A1550">
        <f t="shared" si="438"/>
        <v>1900.4219394334502</v>
      </c>
      <c r="B1550">
        <f t="shared" si="455"/>
        <v>302.46154562112014</v>
      </c>
      <c r="C1550" t="str">
        <f t="shared" si="439"/>
        <v>-79.7705082322977-327.239812293939i</v>
      </c>
      <c r="D1550" t="str">
        <f t="shared" si="440"/>
        <v>3.47812439890751-52.6213393859349i</v>
      </c>
      <c r="E1550" t="str">
        <f t="shared" si="441"/>
        <v>161.546200538388-2.58111280301719i</v>
      </c>
      <c r="F1550" t="str">
        <f t="shared" si="442"/>
        <v>2.90990981305491-493.805837468127i</v>
      </c>
      <c r="G1550" t="str">
        <f t="shared" si="443"/>
        <v>0.999999966715463-0.000182440500113163i</v>
      </c>
      <c r="H1550" t="str">
        <f t="shared" si="444"/>
        <v>15.1821859234958+4.46438857113937i</v>
      </c>
      <c r="I1550" t="str">
        <f t="shared" si="445"/>
        <v>15.2249582790035-50.6708354503063i</v>
      </c>
      <c r="K1550" t="str">
        <f t="shared" si="446"/>
        <v>0.303122911198989-0.0901684552883153i</v>
      </c>
      <c r="L1550" t="str">
        <f t="shared" si="447"/>
        <v>0.000416666666666667-1.55496139094129i</v>
      </c>
      <c r="M1550" t="str">
        <f t="shared" si="448"/>
        <v>0.005-3.86910981393039i</v>
      </c>
      <c r="N1550">
        <f t="shared" si="449"/>
        <v>76.300323779328394</v>
      </c>
      <c r="O1550">
        <f t="shared" si="450"/>
        <v>50.548015477503654</v>
      </c>
      <c r="P1550" s="3">
        <f t="shared" si="451"/>
        <v>50.548015477503654</v>
      </c>
      <c r="Q1550" s="3">
        <f t="shared" si="452"/>
        <v>-103.69967622067161</v>
      </c>
      <c r="R1550">
        <f t="shared" si="453"/>
        <v>76.300323779328394</v>
      </c>
      <c r="S1550">
        <f t="shared" si="454"/>
        <v>0.30246154562112015</v>
      </c>
      <c r="T1550">
        <f t="shared" si="437"/>
        <v>50.548015477503654</v>
      </c>
    </row>
    <row r="1551" spans="1:20" x14ac:dyDescent="0.25">
      <c r="A1551">
        <f t="shared" si="438"/>
        <v>1907.6435428032974</v>
      </c>
      <c r="B1551">
        <f t="shared" si="455"/>
        <v>303.61089949448041</v>
      </c>
      <c r="C1551" t="str">
        <f t="shared" si="439"/>
        <v>-79.7146349177949-325.826087715659i</v>
      </c>
      <c r="D1551" t="str">
        <f t="shared" si="440"/>
        <v>3.47812439433052-52.4221462400649i</v>
      </c>
      <c r="E1551" t="str">
        <f t="shared" si="441"/>
        <v>161.539828180497-2.58885988587249i</v>
      </c>
      <c r="F1551" t="str">
        <f t="shared" si="442"/>
        <v>2.9099098123174-491.936482875594i</v>
      </c>
      <c r="G1551" t="str">
        <f t="shared" si="443"/>
        <v>0.99999996646202-0.00018313377396718i</v>
      </c>
      <c r="H1551" t="str">
        <f t="shared" si="444"/>
        <v>15.182419799308+4.48138426686934i</v>
      </c>
      <c r="I1551" t="str">
        <f t="shared" si="445"/>
        <v>15.2250663229772-50.4791267598977i</v>
      </c>
      <c r="K1551" t="str">
        <f t="shared" si="446"/>
        <v>0.302935073665802-0.0904548925727053i</v>
      </c>
      <c r="L1551" t="str">
        <f t="shared" si="447"/>
        <v>0.000416666666666667-1.54907490629736i</v>
      </c>
      <c r="M1551" t="str">
        <f t="shared" si="448"/>
        <v>0.005-3.85446285508109i</v>
      </c>
      <c r="N1551">
        <f t="shared" si="449"/>
        <v>76.252406017901052</v>
      </c>
      <c r="O1551">
        <f t="shared" si="450"/>
        <v>50.512183852801414</v>
      </c>
      <c r="P1551" s="3">
        <f t="shared" si="451"/>
        <v>50.512183852801414</v>
      </c>
      <c r="Q1551" s="3">
        <f t="shared" si="452"/>
        <v>-103.74759398209895</v>
      </c>
      <c r="R1551">
        <f t="shared" si="453"/>
        <v>76.252406017901052</v>
      </c>
      <c r="S1551">
        <f t="shared" si="454"/>
        <v>0.30361089949448039</v>
      </c>
      <c r="T1551">
        <f t="shared" si="437"/>
        <v>50.512183852801414</v>
      </c>
    </row>
    <row r="1552" spans="1:20" x14ac:dyDescent="0.25">
      <c r="A1552">
        <f t="shared" si="438"/>
        <v>1914.8925882659501</v>
      </c>
      <c r="B1552">
        <f t="shared" si="455"/>
        <v>304.76462091255945</v>
      </c>
      <c r="C1552" t="str">
        <f t="shared" si="439"/>
        <v>-79.6584151508547-324.417296668406i</v>
      </c>
      <c r="D1552" t="str">
        <f t="shared" si="440"/>
        <v>3.47812438971869-52.2237072043682i</v>
      </c>
      <c r="E1552" t="str">
        <f t="shared" si="441"/>
        <v>161.533416426692-2.59661574665065i</v>
      </c>
      <c r="F1552" t="str">
        <f t="shared" si="442"/>
        <v>2.9099098115743-490.074204954523i</v>
      </c>
      <c r="G1552" t="str">
        <f t="shared" si="443"/>
        <v>0.999999966206647-0.000183829682261309i</v>
      </c>
      <c r="H1552" t="str">
        <f t="shared" si="444"/>
        <v>15.182655461082+4.49844490163605i</v>
      </c>
      <c r="I1552" t="str">
        <f t="shared" si="445"/>
        <v>15.2251751911718-50.288144236389i</v>
      </c>
      <c r="K1552" t="str">
        <f t="shared" si="446"/>
        <v>0.302746041654584-0.0907418459902165i</v>
      </c>
      <c r="L1552" t="str">
        <f t="shared" si="447"/>
        <v>0.000416666666666667-1.54321070561602i</v>
      </c>
      <c r="M1552" t="str">
        <f t="shared" si="448"/>
        <v>0.005-3.83987134397398i</v>
      </c>
      <c r="N1552">
        <f t="shared" si="449"/>
        <v>76.204349974483748</v>
      </c>
      <c r="O1552">
        <f t="shared" si="450"/>
        <v>50.47633238271775</v>
      </c>
      <c r="P1552" s="3">
        <f t="shared" si="451"/>
        <v>50.47633238271775</v>
      </c>
      <c r="Q1552" s="3">
        <f t="shared" si="452"/>
        <v>-103.79565002551625</v>
      </c>
      <c r="R1552">
        <f t="shared" si="453"/>
        <v>76.204349974483748</v>
      </c>
      <c r="S1552">
        <f t="shared" si="454"/>
        <v>0.30476462091255946</v>
      </c>
      <c r="T1552">
        <f t="shared" si="437"/>
        <v>50.47633238271775</v>
      </c>
    </row>
    <row r="1553" spans="1:20" x14ac:dyDescent="0.25">
      <c r="A1553">
        <f t="shared" si="438"/>
        <v>1922.1691801013608</v>
      </c>
      <c r="B1553">
        <f t="shared" si="455"/>
        <v>305.92272647202719</v>
      </c>
      <c r="C1553" t="str">
        <f t="shared" si="439"/>
        <v>-79.6018473316558-323.013421179883i</v>
      </c>
      <c r="D1553" t="str">
        <f t="shared" si="440"/>
        <v>3.47812438507174-52.0260194242322i</v>
      </c>
      <c r="E1553" t="str">
        <f t="shared" si="441"/>
        <v>161.526965096943-2.60438023198948i</v>
      </c>
      <c r="F1553" t="str">
        <f t="shared" si="442"/>
        <v>2.90990981082553-488.21897691542i</v>
      </c>
      <c r="G1553" t="str">
        <f t="shared" si="443"/>
        <v>0.999999965949329-0.000184528235006421i</v>
      </c>
      <c r="H1553" t="str">
        <f t="shared" si="444"/>
        <v>15.1828929224955+4.51557072628293i</v>
      </c>
      <c r="I1553" t="str">
        <f t="shared" si="445"/>
        <v>15.2252848898865-50.0978851325213i</v>
      </c>
      <c r="K1553" t="str">
        <f t="shared" si="446"/>
        <v>0.302555809225874-0.0910293121733492i</v>
      </c>
      <c r="L1553" t="str">
        <f t="shared" si="447"/>
        <v>0.000416666666666667-1.53736870453877i</v>
      </c>
      <c r="M1553" t="str">
        <f t="shared" si="448"/>
        <v>0.005-3.8253350707053i</v>
      </c>
      <c r="N1553">
        <f t="shared" si="449"/>
        <v>76.156155561844102</v>
      </c>
      <c r="O1553">
        <f t="shared" si="450"/>
        <v>50.440460945838943</v>
      </c>
      <c r="P1553" s="3">
        <f t="shared" si="451"/>
        <v>50.440460945838943</v>
      </c>
      <c r="Q1553" s="3">
        <f t="shared" si="452"/>
        <v>-103.8438444381559</v>
      </c>
      <c r="R1553">
        <f t="shared" si="453"/>
        <v>76.156155561844102</v>
      </c>
      <c r="S1553">
        <f t="shared" si="454"/>
        <v>0.30592272647202717</v>
      </c>
      <c r="T1553">
        <f t="shared" si="437"/>
        <v>50.440460945838943</v>
      </c>
    </row>
    <row r="1554" spans="1:20" x14ac:dyDescent="0.25">
      <c r="A1554">
        <f t="shared" si="438"/>
        <v>1929.4734229857461</v>
      </c>
      <c r="B1554">
        <f t="shared" si="455"/>
        <v>307.08523283262093</v>
      </c>
      <c r="C1554" t="str">
        <f t="shared" si="439"/>
        <v>-79.5449298606614-321.61444336619i</v>
      </c>
      <c r="D1554" t="str">
        <f t="shared" si="440"/>
        <v>3.4781243803894-51.8290800558519i</v>
      </c>
      <c r="E1554" t="str">
        <f t="shared" si="441"/>
        <v>161.520474011289-2.61215318660917i</v>
      </c>
      <c r="F1554" t="str">
        <f t="shared" si="442"/>
        <v>2.90990981007104-486.370772070206i</v>
      </c>
      <c r="G1554" t="str">
        <f t="shared" si="443"/>
        <v>0.999999965690053-0.000185229442251419i</v>
      </c>
      <c r="H1554" t="str">
        <f t="shared" si="444"/>
        <v>15.1831321973314+4.53276199265346i</v>
      </c>
      <c r="I1554" t="str">
        <f t="shared" si="445"/>
        <v>15.2253954254691-49.9083467114426i</v>
      </c>
      <c r="K1554" t="str">
        <f t="shared" si="446"/>
        <v>0.302364370434046-0.0913172877009029i</v>
      </c>
      <c r="L1554" t="str">
        <f t="shared" si="447"/>
        <v>0.000416666666666667-1.53154881902647i</v>
      </c>
      <c r="M1554" t="str">
        <f t="shared" si="448"/>
        <v>0.005-3.81085382616588i</v>
      </c>
      <c r="N1554">
        <f t="shared" si="449"/>
        <v>76.107822696361694</v>
      </c>
      <c r="O1554">
        <f t="shared" si="450"/>
        <v>50.40456942021671</v>
      </c>
      <c r="P1554" s="3">
        <f t="shared" si="451"/>
        <v>50.40456942021671</v>
      </c>
      <c r="Q1554" s="3">
        <f t="shared" si="452"/>
        <v>-103.89217730363831</v>
      </c>
      <c r="R1554">
        <f t="shared" si="453"/>
        <v>76.107822696361694</v>
      </c>
      <c r="S1554">
        <f t="shared" si="454"/>
        <v>0.30708523283262096</v>
      </c>
      <c r="T1554">
        <f t="shared" si="437"/>
        <v>50.40456942021671</v>
      </c>
    </row>
    <row r="1555" spans="1:20" x14ac:dyDescent="0.25">
      <c r="A1555">
        <f t="shared" si="438"/>
        <v>1936.8054219930918</v>
      </c>
      <c r="B1555">
        <f t="shared" si="455"/>
        <v>308.25215671738488</v>
      </c>
      <c r="C1555" t="str">
        <f t="shared" si="439"/>
        <v>-79.4876611387405-320.22034543165i</v>
      </c>
      <c r="D1555" t="str">
        <f t="shared" si="440"/>
        <v>3.47812437567142-51.6328862661887i</v>
      </c>
      <c r="E1555" t="str">
        <f t="shared" si="441"/>
        <v>161.513942989852-2.61993445329894i</v>
      </c>
      <c r="F1555" t="str">
        <f t="shared" si="442"/>
        <v>2.90990980931084-484.529563831837i</v>
      </c>
      <c r="G1555" t="str">
        <f t="shared" si="443"/>
        <v>0.999999965428802-0.000185933314083399i</v>
      </c>
      <c r="H1555" t="str">
        <f t="shared" si="444"/>
        <v>15.183373299479+4.5500189535954i</v>
      </c>
      <c r="I1555" t="str">
        <f t="shared" si="445"/>
        <v>15.2255068043158-49.7195262466705i</v>
      </c>
      <c r="K1555" t="str">
        <f t="shared" si="446"/>
        <v>0.302171719327685-0.0916057690976114i</v>
      </c>
      <c r="L1555" t="str">
        <f t="shared" si="447"/>
        <v>0.000416666666666667-1.52575096535811i</v>
      </c>
      <c r="M1555" t="str">
        <f t="shared" si="448"/>
        <v>0.005-3.79642740203813i</v>
      </c>
      <c r="N1555">
        <f t="shared" si="449"/>
        <v>76.059351298071135</v>
      </c>
      <c r="O1555">
        <f t="shared" si="450"/>
        <v>50.368657683368987</v>
      </c>
      <c r="P1555" s="3">
        <f t="shared" si="451"/>
        <v>50.368657683368987</v>
      </c>
      <c r="Q1555" s="3">
        <f t="shared" si="452"/>
        <v>-103.94064870192886</v>
      </c>
      <c r="R1555">
        <f t="shared" si="453"/>
        <v>76.059351298071135</v>
      </c>
      <c r="S1555">
        <f t="shared" si="454"/>
        <v>0.30825215671738487</v>
      </c>
      <c r="T1555">
        <f t="shared" si="437"/>
        <v>50.368657683368987</v>
      </c>
    </row>
    <row r="1556" spans="1:20" x14ac:dyDescent="0.25">
      <c r="A1556">
        <f t="shared" si="438"/>
        <v>1944.1652825966657</v>
      </c>
      <c r="B1556">
        <f t="shared" si="455"/>
        <v>309.42351491291095</v>
      </c>
      <c r="C1556" t="str">
        <f t="shared" si="439"/>
        <v>-79.430039567303-318.83110966861i</v>
      </c>
      <c r="D1556" t="str">
        <f t="shared" si="440"/>
        <v>3.4781243709175-51.4374352329285i</v>
      </c>
      <c r="E1556" t="str">
        <f t="shared" si="441"/>
        <v>161.507371852855-2.6277238729092i</v>
      </c>
      <c r="F1556" t="str">
        <f t="shared" si="442"/>
        <v>2.90990980854482-482.695325713909i</v>
      </c>
      <c r="G1556" t="str">
        <f t="shared" si="443"/>
        <v>0.999999965165561-0.000186639860627785i</v>
      </c>
      <c r="H1556" t="str">
        <f t="shared" si="444"/>
        <v>15.1836162429343+4.56734186296527i</v>
      </c>
      <c r="I1556" t="str">
        <f t="shared" si="445"/>
        <v>15.2256190328722-49.5314210220498i</v>
      </c>
      <c r="K1556" t="str">
        <f t="shared" si="446"/>
        <v>0.301977849949959-0.0918947528337782i</v>
      </c>
      <c r="L1556" t="str">
        <f t="shared" si="447"/>
        <v>0.000416666666666667-1.51997506012962i</v>
      </c>
      <c r="M1556" t="str">
        <f t="shared" si="448"/>
        <v>0.005-3.7820555907931i</v>
      </c>
      <c r="N1556">
        <f t="shared" si="449"/>
        <v>76.010741290702427</v>
      </c>
      <c r="O1556">
        <f t="shared" si="450"/>
        <v>50.332725612280178</v>
      </c>
      <c r="P1556" s="3">
        <f t="shared" si="451"/>
        <v>50.332725612280178</v>
      </c>
      <c r="Q1556" s="3">
        <f t="shared" si="452"/>
        <v>-103.98925870929757</v>
      </c>
      <c r="R1556">
        <f t="shared" si="453"/>
        <v>76.010741290702427</v>
      </c>
      <c r="S1556">
        <f t="shared" si="454"/>
        <v>0.30942351491291092</v>
      </c>
      <c r="T1556">
        <f t="shared" si="437"/>
        <v>50.332725612280178</v>
      </c>
    </row>
    <row r="1557" spans="1:20" x14ac:dyDescent="0.25">
      <c r="A1557">
        <f t="shared" si="438"/>
        <v>1951.553110670533</v>
      </c>
      <c r="B1557">
        <f t="shared" si="455"/>
        <v>310.59932426957999</v>
      </c>
      <c r="C1557" t="str">
        <f t="shared" si="439"/>
        <v>-79.3720635484271-317.446718457278i</v>
      </c>
      <c r="D1557" t="str">
        <f t="shared" si="440"/>
        <v>3.47812436612741-51.2427241444433i</v>
      </c>
      <c r="E1557" t="str">
        <f t="shared" si="441"/>
        <v>161.500760420634-2.63552128433891i</v>
      </c>
      <c r="F1557" t="str">
        <f t="shared" si="442"/>
        <v>2.909909807773-480.868031330297i</v>
      </c>
      <c r="G1557" t="str">
        <f t="shared" si="443"/>
        <v>0.999999964900317-0.000187349092048477i</v>
      </c>
      <c r="H1557" t="str">
        <f t="shared" si="444"/>
        <v>15.1838610418015+4.5847309756326i</v>
      </c>
      <c r="I1557" t="str">
        <f t="shared" si="445"/>
        <v>15.2257321176332-49.3440283317176i</v>
      </c>
      <c r="K1557" t="str">
        <f t="shared" si="446"/>
        <v>0.301782756339005-0.0921842353249126i</v>
      </c>
      <c r="L1557" t="str">
        <f t="shared" si="447"/>
        <v>0.000416666666666667-1.51422102025266i</v>
      </c>
      <c r="M1557" t="str">
        <f t="shared" si="448"/>
        <v>0.005-3.76773818568751i</v>
      </c>
      <c r="N1557">
        <f t="shared" si="449"/>
        <v>75.961992601724219</v>
      </c>
      <c r="O1557">
        <f t="shared" si="450"/>
        <v>50.296773083402428</v>
      </c>
      <c r="P1557" s="3">
        <f t="shared" si="451"/>
        <v>50.296773083402428</v>
      </c>
      <c r="Q1557" s="3">
        <f t="shared" si="452"/>
        <v>-104.03800739827578</v>
      </c>
      <c r="R1557">
        <f t="shared" si="453"/>
        <v>75.961992601724219</v>
      </c>
      <c r="S1557">
        <f t="shared" si="454"/>
        <v>0.31059932426957998</v>
      </c>
      <c r="T1557">
        <f t="shared" si="437"/>
        <v>50.296773083402428</v>
      </c>
    </row>
    <row r="1558" spans="1:20" x14ac:dyDescent="0.25">
      <c r="A1558">
        <f t="shared" si="438"/>
        <v>1958.9690124910808</v>
      </c>
      <c r="B1558">
        <f t="shared" si="455"/>
        <v>311.77960170180438</v>
      </c>
      <c r="C1558" t="str">
        <f t="shared" si="439"/>
        <v>-79.3137314849914-316.067154265522i</v>
      </c>
      <c r="D1558" t="str">
        <f t="shared" si="440"/>
        <v>3.47812436130081-51.048750199748i</v>
      </c>
      <c r="E1558" t="str">
        <f t="shared" si="441"/>
        <v>161.494108513657-2.64332652452526i</v>
      </c>
      <c r="F1558" t="str">
        <f t="shared" si="442"/>
        <v>2.90990980699528-479.047654394753i</v>
      </c>
      <c r="G1558" t="str">
        <f t="shared" si="443"/>
        <v>0.999999964633052-0.000188061018548i</v>
      </c>
      <c r="H1558" t="str">
        <f t="shared" si="444"/>
        <v>15.184107710293+4.60218654748446i</v>
      </c>
      <c r="I1558" t="str">
        <f t="shared" si="445"/>
        <v>15.2258460651434-49.1573454800597i</v>
      </c>
      <c r="K1558" t="str">
        <f t="shared" si="446"/>
        <v>0.301586432528315-0.0924742129313676i</v>
      </c>
      <c r="L1558" t="str">
        <f t="shared" si="447"/>
        <v>0.000416666666666667-1.50848876295344i</v>
      </c>
      <c r="M1558" t="str">
        <f t="shared" si="448"/>
        <v>0.005-3.75347498076061i</v>
      </c>
      <c r="N1558">
        <f t="shared" si="449"/>
        <v>75.913105162385676</v>
      </c>
      <c r="O1558">
        <f t="shared" si="450"/>
        <v>50.260799972655803</v>
      </c>
      <c r="P1558" s="3">
        <f t="shared" si="451"/>
        <v>50.260799972655803</v>
      </c>
      <c r="Q1558" s="3">
        <f t="shared" si="452"/>
        <v>-104.08689483761432</v>
      </c>
      <c r="R1558">
        <f t="shared" si="453"/>
        <v>75.913105162385676</v>
      </c>
      <c r="S1558">
        <f t="shared" si="454"/>
        <v>0.31177960170180435</v>
      </c>
      <c r="T1558">
        <f t="shared" si="437"/>
        <v>50.260799972655803</v>
      </c>
    </row>
    <row r="1559" spans="1:20" x14ac:dyDescent="0.25">
      <c r="A1559">
        <f t="shared" si="438"/>
        <v>1966.413094738547</v>
      </c>
      <c r="B1559">
        <f t="shared" si="455"/>
        <v>312.96436418827125</v>
      </c>
      <c r="C1559" t="str">
        <f t="shared" si="439"/>
        <v>-79.2550417808106-314.692399648697i</v>
      </c>
      <c r="D1559" t="str">
        <f t="shared" si="440"/>
        <v>3.47812435643748-50.8555106084626i</v>
      </c>
      <c r="E1559" t="str">
        <f t="shared" si="441"/>
        <v>161.487415952536-2.65113942843407i</v>
      </c>
      <c r="F1559" t="str">
        <f t="shared" si="442"/>
        <v>2.90990980621164-477.234168720545i</v>
      </c>
      <c r="G1559" t="str">
        <f t="shared" si="443"/>
        <v>0.999999964363753-0.000188775650367645i</v>
      </c>
      <c r="H1559" t="str">
        <f t="shared" si="444"/>
        <v>15.1843562627312+4.61970883542981i</v>
      </c>
      <c r="I1559" t="str">
        <f t="shared" si="445"/>
        <v>15.2259608819978-48.9713697816762i</v>
      </c>
      <c r="K1559" t="str">
        <f t="shared" si="446"/>
        <v>0.301388872547131-0.0927646819579772i</v>
      </c>
      <c r="L1559" t="str">
        <f t="shared" si="447"/>
        <v>0.000416666666666667-1.50277820577151i</v>
      </c>
      <c r="M1559" t="str">
        <f t="shared" si="448"/>
        <v>0.005-3.73926577083145i</v>
      </c>
      <c r="N1559">
        <f t="shared" si="449"/>
        <v>75.86407890775898</v>
      </c>
      <c r="O1559">
        <f t="shared" si="450"/>
        <v>50.224806155429427</v>
      </c>
      <c r="P1559" s="3">
        <f t="shared" si="451"/>
        <v>50.224806155429427</v>
      </c>
      <c r="Q1559" s="3">
        <f t="shared" si="452"/>
        <v>-104.13592109224102</v>
      </c>
      <c r="R1559">
        <f t="shared" si="453"/>
        <v>75.86407890775898</v>
      </c>
      <c r="S1559">
        <f t="shared" si="454"/>
        <v>0.31296436418827123</v>
      </c>
      <c r="T1559">
        <f t="shared" si="437"/>
        <v>50.224806155429427</v>
      </c>
    </row>
    <row r="1560" spans="1:20" x14ac:dyDescent="0.25">
      <c r="A1560">
        <f t="shared" si="438"/>
        <v>1973.8854644985533</v>
      </c>
      <c r="B1560">
        <f t="shared" si="455"/>
        <v>314.15362877218666</v>
      </c>
      <c r="C1560" t="str">
        <f t="shared" si="439"/>
        <v>-79.1959928407749-313.322437249466i</v>
      </c>
      <c r="D1560" t="str">
        <f t="shared" si="440"/>
        <v>3.47812435153712-50.6630025907709i</v>
      </c>
      <c r="E1560" t="str">
        <f t="shared" si="441"/>
        <v>161.480682558048-2.65895982904918i</v>
      </c>
      <c r="F1560" t="str">
        <f t="shared" si="442"/>
        <v>2.90990980542204-475.427548220075i</v>
      </c>
      <c r="G1560" t="str">
        <f t="shared" si="443"/>
        <v>0.999999964092402-0.000189492997787622i</v>
      </c>
      <c r="H1560" t="str">
        <f t="shared" si="444"/>
        <v>15.1846067135488+4.63729809740401i</v>
      </c>
      <c r="I1560" t="str">
        <f t="shared" si="445"/>
        <v>15.2260765748421-48.7860985613407i</v>
      </c>
      <c r="K1560" t="str">
        <f t="shared" si="446"/>
        <v>0.301190070420845-0.0930556386536978i</v>
      </c>
      <c r="L1560" t="str">
        <f t="shared" si="447"/>
        <v>0.000416666666666667-1.49708926655858i</v>
      </c>
      <c r="M1560" t="str">
        <f t="shared" si="448"/>
        <v>0.005-3.72511035149577i</v>
      </c>
      <c r="N1560">
        <f t="shared" si="449"/>
        <v>75.81491377678168</v>
      </c>
      <c r="O1560">
        <f t="shared" si="450"/>
        <v>50.188791506582369</v>
      </c>
      <c r="P1560" s="3">
        <f t="shared" si="451"/>
        <v>50.188791506582369</v>
      </c>
      <c r="Q1560" s="3">
        <f t="shared" si="452"/>
        <v>-104.18508622321832</v>
      </c>
      <c r="R1560">
        <f t="shared" si="453"/>
        <v>75.81491377678168</v>
      </c>
      <c r="S1560">
        <f t="shared" si="454"/>
        <v>0.31415362877218667</v>
      </c>
      <c r="T1560">
        <f t="shared" si="437"/>
        <v>50.188791506582369</v>
      </c>
    </row>
    <row r="1561" spans="1:20" x14ac:dyDescent="0.25">
      <c r="A1561">
        <f t="shared" si="438"/>
        <v>1981.3862292636479</v>
      </c>
      <c r="B1561">
        <f t="shared" si="455"/>
        <v>315.34741256152097</v>
      </c>
      <c r="C1561" t="str">
        <f t="shared" si="439"/>
        <v>-79.1365830709809-311.957249797612i</v>
      </c>
      <c r="D1561" t="str">
        <f t="shared" si="440"/>
        <v>3.47812434659943-50.47122337738i</v>
      </c>
      <c r="E1561" t="str">
        <f t="shared" si="441"/>
        <v>161.473908151144-2.66678755736139i</v>
      </c>
      <c r="F1561" t="str">
        <f t="shared" si="442"/>
        <v>2.90990980462642-473.627766904496i</v>
      </c>
      <c r="G1561" t="str">
        <f t="shared" si="443"/>
        <v>0.999999963818986-0.000190213071127208i</v>
      </c>
      <c r="H1561" t="str">
        <f t="shared" si="444"/>
        <v>15.1848590772892+4.65495459237318i</v>
      </c>
      <c r="I1561" t="str">
        <f t="shared" si="445"/>
        <v>15.2261931503725-48.60152915396i</v>
      </c>
      <c r="K1561" t="str">
        <f t="shared" si="446"/>
        <v>0.300990020171413-0.0933470792112494i</v>
      </c>
      <c r="L1561" t="str">
        <f t="shared" si="447"/>
        <v>0.000416666666666667-1.49142186347737i</v>
      </c>
      <c r="M1561" t="str">
        <f t="shared" si="448"/>
        <v>0.005-3.7110085191231i</v>
      </c>
      <c r="N1561">
        <f t="shared" si="449"/>
        <v>75.76560971230063</v>
      </c>
      <c r="O1561">
        <f t="shared" si="450"/>
        <v>50.152755900444376</v>
      </c>
      <c r="P1561" s="3">
        <f t="shared" si="451"/>
        <v>50.152755900444376</v>
      </c>
      <c r="Q1561" s="3">
        <f t="shared" si="452"/>
        <v>-104.23439028769937</v>
      </c>
      <c r="R1561">
        <f t="shared" si="453"/>
        <v>75.76560971230063</v>
      </c>
      <c r="S1561">
        <f t="shared" si="454"/>
        <v>0.31534741256152099</v>
      </c>
      <c r="T1561">
        <f t="shared" si="437"/>
        <v>50.152755900444376</v>
      </c>
    </row>
    <row r="1562" spans="1:20" x14ac:dyDescent="0.25">
      <c r="A1562">
        <f t="shared" si="438"/>
        <v>1988.9154969348499</v>
      </c>
      <c r="B1562">
        <f t="shared" si="455"/>
        <v>316.54573272925478</v>
      </c>
      <c r="C1562" t="str">
        <f t="shared" si="439"/>
        <v>-79.0768108788803-310.596820109863i</v>
      </c>
      <c r="D1562" t="str">
        <f t="shared" si="440"/>
        <v>3.47812434162415-50.2801702094819i</v>
      </c>
      <c r="E1562" t="str">
        <f t="shared" si="441"/>
        <v>161.467092552976-2.67462244235971i</v>
      </c>
      <c r="F1562" t="str">
        <f t="shared" si="442"/>
        <v>2.90990980382474-471.834798883355i</v>
      </c>
      <c r="G1562" t="str">
        <f t="shared" si="443"/>
        <v>0.999999963543488-0.00019093588074489i</v>
      </c>
      <c r="H1562" t="str">
        <f t="shared" si="444"/>
        <v>15.1851133686088+4.67267858033894i</v>
      </c>
      <c r="I1562" t="str">
        <f t="shared" si="445"/>
        <v>15.2263106153375-48.4176589045414i</v>
      </c>
      <c r="K1562" t="str">
        <f t="shared" si="446"/>
        <v>0.300788715817753-0.0936389997667554i</v>
      </c>
      <c r="L1562" t="str">
        <f t="shared" si="447"/>
        <v>0.000416666666666667-1.48577591500037i</v>
      </c>
      <c r="M1562" t="str">
        <f t="shared" si="448"/>
        <v>0.005-3.69696007085385i</v>
      </c>
      <c r="N1562">
        <f t="shared" si="449"/>
        <v>75.716166661113789</v>
      </c>
      <c r="O1562">
        <f t="shared" si="450"/>
        <v>50.116699210817046</v>
      </c>
      <c r="P1562" s="3">
        <f t="shared" si="451"/>
        <v>50.116699210817046</v>
      </c>
      <c r="Q1562" s="3">
        <f t="shared" si="452"/>
        <v>-104.28383333888621</v>
      </c>
      <c r="R1562">
        <f t="shared" si="453"/>
        <v>75.716166661113789</v>
      </c>
      <c r="S1562">
        <f t="shared" si="454"/>
        <v>0.31654573272925479</v>
      </c>
      <c r="T1562">
        <f t="shared" si="437"/>
        <v>50.116699210817046</v>
      </c>
    </row>
    <row r="1563" spans="1:20" x14ac:dyDescent="0.25">
      <c r="A1563">
        <f t="shared" si="438"/>
        <v>1996.4733758232021</v>
      </c>
      <c r="B1563">
        <f t="shared" si="455"/>
        <v>317.74860651362593</v>
      </c>
      <c r="C1563" t="str">
        <f t="shared" si="439"/>
        <v>-79.0166746734105-309.241131089704i</v>
      </c>
      <c r="D1563" t="str">
        <f t="shared" si="440"/>
        <v>3.47812433661099-50.0898403387125i</v>
      </c>
      <c r="E1563" t="str">
        <f t="shared" si="441"/>
        <v>161.460235584901-2.6824643110189i</v>
      </c>
      <c r="F1563" t="str">
        <f t="shared" si="442"/>
        <v>2.90990980301697-470.048618364201i</v>
      </c>
      <c r="G1563" t="str">
        <f t="shared" si="443"/>
        <v>0.999999963265892-0.000191661437038515i</v>
      </c>
      <c r="H1563" t="str">
        <f t="shared" si="444"/>
        <v>15.1853696022761+4.69047032234264i</v>
      </c>
      <c r="I1563" t="str">
        <f t="shared" si="445"/>
        <v>15.2264289765364-48.2344851681474i</v>
      </c>
      <c r="K1563" t="str">
        <f t="shared" si="446"/>
        <v>0.30058615137618-0.0939313963993886i</v>
      </c>
      <c r="L1563" t="str">
        <f t="shared" si="447"/>
        <v>0.000416666666666667-1.48015133990871i</v>
      </c>
      <c r="M1563" t="str">
        <f t="shared" si="448"/>
        <v>0.005-3.68296480459639i</v>
      </c>
      <c r="N1563">
        <f t="shared" si="449"/>
        <v>75.666584574015232</v>
      </c>
      <c r="O1563">
        <f t="shared" si="450"/>
        <v>50.080621310974664</v>
      </c>
      <c r="P1563" s="3">
        <f t="shared" si="451"/>
        <v>50.080621310974664</v>
      </c>
      <c r="Q1563" s="3">
        <f t="shared" si="452"/>
        <v>-104.33341542598477</v>
      </c>
      <c r="R1563">
        <f t="shared" si="453"/>
        <v>75.666584574015232</v>
      </c>
      <c r="S1563">
        <f t="shared" si="454"/>
        <v>0.31774860651362591</v>
      </c>
      <c r="T1563">
        <f t="shared" si="437"/>
        <v>50.080621310974664</v>
      </c>
    </row>
    <row r="1564" spans="1:20" x14ac:dyDescent="0.25">
      <c r="A1564">
        <f t="shared" si="438"/>
        <v>2004.0599746513303</v>
      </c>
      <c r="B1564">
        <f t="shared" si="455"/>
        <v>318.9560512183777</v>
      </c>
      <c r="C1564" t="str">
        <f t="shared" si="439"/>
        <v>-78.9561728651504-307.890165727207i</v>
      </c>
      <c r="D1564" t="str">
        <f t="shared" si="440"/>
        <v>3.47812433155966-49.9002310271126i</v>
      </c>
      <c r="E1564" t="str">
        <f t="shared" si="441"/>
        <v>161.45333706851-2.69031298829233i</v>
      </c>
      <c r="F1564" t="str">
        <f t="shared" si="442"/>
        <v>2.90990980220303-468.269199652229i</v>
      </c>
      <c r="G1564" t="str">
        <f t="shared" si="443"/>
        <v>0.999999962986182-0.000192389750445449i</v>
      </c>
      <c r="H1564" t="str">
        <f t="shared" si="444"/>
        <v>15.185627793174+4.70833008047011i</v>
      </c>
      <c r="I1564" t="str">
        <f t="shared" si="445"/>
        <v>15.2265482408213-48.0520053098632i</v>
      </c>
      <c r="K1564" t="str">
        <f t="shared" si="446"/>
        <v>0.300382320860822-0.0942242651310169i</v>
      </c>
      <c r="L1564" t="str">
        <f t="shared" si="447"/>
        <v>0.000416666666666667-1.47454805729101i</v>
      </c>
      <c r="M1564" t="str">
        <f t="shared" si="448"/>
        <v>0.005-3.66902251902409i</v>
      </c>
      <c r="N1564">
        <f t="shared" si="449"/>
        <v>75.61686340583698</v>
      </c>
      <c r="O1564">
        <f t="shared" si="450"/>
        <v>50.044522073665554</v>
      </c>
      <c r="P1564" s="3">
        <f t="shared" si="451"/>
        <v>50.044522073665554</v>
      </c>
      <c r="Q1564" s="3">
        <f t="shared" si="452"/>
        <v>-104.38313659416302</v>
      </c>
      <c r="R1564">
        <f t="shared" si="453"/>
        <v>75.61686340583698</v>
      </c>
      <c r="S1564">
        <f t="shared" si="454"/>
        <v>0.31895605121837767</v>
      </c>
      <c r="T1564">
        <f t="shared" si="437"/>
        <v>50.044522073665554</v>
      </c>
    </row>
    <row r="1565" spans="1:20" x14ac:dyDescent="0.25">
      <c r="A1565">
        <f t="shared" si="438"/>
        <v>2011.6754025550053</v>
      </c>
      <c r="B1565">
        <f t="shared" si="455"/>
        <v>320.16808421300755</v>
      </c>
      <c r="C1565" t="str">
        <f t="shared" si="439"/>
        <v>-78.895303866455-306.543907098837i</v>
      </c>
      <c r="D1565" t="str">
        <f t="shared" si="440"/>
        <v>3.47812432646985-49.7113395470887i</v>
      </c>
      <c r="E1565" t="str">
        <f t="shared" si="441"/>
        <v>161.446396825635-2.69816829709992i</v>
      </c>
      <c r="F1565" t="str">
        <f t="shared" si="442"/>
        <v>2.9099098013829-466.496517149902i</v>
      </c>
      <c r="G1565" t="str">
        <f t="shared" si="443"/>
        <v>0.999999962704343-0.000193120831442712i</v>
      </c>
      <c r="H1565" t="str">
        <f t="shared" si="444"/>
        <v>15.1858879563001+4.72625811785617i</v>
      </c>
      <c r="I1565" t="str">
        <f t="shared" si="445"/>
        <v>15.2266684150966-47.8702167047567i</v>
      </c>
      <c r="K1565" t="str">
        <f t="shared" si="446"/>
        <v>0.300177218284053-0.0945176019258474i</v>
      </c>
      <c r="L1565" t="str">
        <f t="shared" si="447"/>
        <v>0.000416666666666667-1.46896598654215i</v>
      </c>
      <c r="M1565" t="str">
        <f t="shared" si="448"/>
        <v>0.005-3.65513301357252i</v>
      </c>
      <c r="N1565">
        <f t="shared" si="449"/>
        <v>75.567003115494046</v>
      </c>
      <c r="O1565">
        <f t="shared" si="450"/>
        <v>50.008401371112903</v>
      </c>
      <c r="P1565" s="3">
        <f t="shared" si="451"/>
        <v>50.008401371112903</v>
      </c>
      <c r="Q1565" s="3">
        <f t="shared" si="452"/>
        <v>-104.43299688450595</v>
      </c>
      <c r="R1565">
        <f t="shared" si="453"/>
        <v>75.567003115494046</v>
      </c>
      <c r="S1565">
        <f t="shared" si="454"/>
        <v>0.32016808421300752</v>
      </c>
      <c r="T1565">
        <f t="shared" si="437"/>
        <v>50.008401371112903</v>
      </c>
    </row>
    <row r="1566" spans="1:20" x14ac:dyDescent="0.25">
      <c r="A1566">
        <f t="shared" si="438"/>
        <v>2019.3197690847144</v>
      </c>
      <c r="B1566">
        <f t="shared" si="455"/>
        <v>321.38472293301697</v>
      </c>
      <c r="C1566" t="str">
        <f t="shared" si="439"/>
        <v>-78.8340660916088-305.202338367287i</v>
      </c>
      <c r="D1566" t="str">
        <f t="shared" si="440"/>
        <v>3.47812432134131-49.5231631813738i</v>
      </c>
      <c r="E1566" t="str">
        <f t="shared" si="441"/>
        <v>161.439414678374-2.70603005831862i</v>
      </c>
      <c r="F1566" t="str">
        <f t="shared" si="442"/>
        <v>2.90990980055655-464.730545356592i</v>
      </c>
      <c r="G1566" t="str">
        <f t="shared" si="443"/>
        <v>0.999999962420358-0.000193854690547143i</v>
      </c>
      <c r="H1566" t="str">
        <f t="shared" si="444"/>
        <v>15.1861501067674+4.74425469868929i</v>
      </c>
      <c r="I1566" t="str">
        <f t="shared" si="445"/>
        <v>15.2267895063202-47.6891167378406i</v>
      </c>
      <c r="K1566" t="str">
        <f t="shared" si="446"/>
        <v>0.299970837656932-0.0948114026900777i</v>
      </c>
      <c r="L1566" t="str">
        <f t="shared" si="447"/>
        <v>0.000416666666666667-1.46340504736217i</v>
      </c>
      <c r="M1566" t="str">
        <f t="shared" si="448"/>
        <v>0.005-3.64129608843646i</v>
      </c>
      <c r="N1566">
        <f t="shared" si="449"/>
        <v>75.517003666027961</v>
      </c>
      <c r="O1566">
        <f t="shared" si="450"/>
        <v>49.972259075016332</v>
      </c>
      <c r="P1566" s="3">
        <f t="shared" si="451"/>
        <v>49.972259075016332</v>
      </c>
      <c r="Q1566" s="3">
        <f t="shared" si="452"/>
        <v>-104.48299633397204</v>
      </c>
      <c r="R1566">
        <f t="shared" si="453"/>
        <v>75.517003666027961</v>
      </c>
      <c r="S1566">
        <f t="shared" si="454"/>
        <v>0.32138472293301695</v>
      </c>
      <c r="T1566">
        <f t="shared" si="437"/>
        <v>49.972259075016332</v>
      </c>
    </row>
    <row r="1567" spans="1:20" x14ac:dyDescent="0.25">
      <c r="A1567">
        <f t="shared" si="438"/>
        <v>2026.9931842072365</v>
      </c>
      <c r="B1567">
        <f t="shared" si="455"/>
        <v>322.60598488016245</v>
      </c>
      <c r="C1567" t="str">
        <f t="shared" si="439"/>
        <v>-78.7724579569709-303.86544278128i</v>
      </c>
      <c r="D1567" t="str">
        <f t="shared" si="440"/>
        <v>3.47812431617369-49.3356992229869i</v>
      </c>
      <c r="E1567" t="str">
        <f t="shared" si="441"/>
        <v>161.432390449103-2.71389809077419i</v>
      </c>
      <c r="F1567" t="str">
        <f t="shared" si="442"/>
        <v>2.90990979972386-462.971258868194i</v>
      </c>
      <c r="G1567" t="str">
        <f t="shared" si="443"/>
        <v>0.99999996213421-0.00019459133831554i</v>
      </c>
      <c r="H1567" t="str">
        <f t="shared" si="444"/>
        <v>15.1864142598055+4.76232008821604i</v>
      </c>
      <c r="I1567" t="str">
        <f t="shared" si="445"/>
        <v>15.2269115215027-47.5087028040341i</v>
      </c>
      <c r="K1567" t="str">
        <f t="shared" si="446"/>
        <v>0.299763172989649-0.0951056632715445i</v>
      </c>
      <c r="L1567" t="str">
        <f t="shared" si="447"/>
        <v>0.000416666666666667-1.4578651597551i</v>
      </c>
      <c r="M1567" t="str">
        <f t="shared" si="448"/>
        <v>0.005-3.62751154456711i</v>
      </c>
      <c r="N1567">
        <f t="shared" si="449"/>
        <v>75.466865024650943</v>
      </c>
      <c r="O1567">
        <f t="shared" si="450"/>
        <v>49.936095056552716</v>
      </c>
      <c r="P1567" s="3">
        <f t="shared" si="451"/>
        <v>49.936095056552716</v>
      </c>
      <c r="Q1567" s="3">
        <f t="shared" si="452"/>
        <v>-104.53313497534906</v>
      </c>
      <c r="R1567">
        <f t="shared" si="453"/>
        <v>75.466865024650943</v>
      </c>
      <c r="S1567">
        <f t="shared" si="454"/>
        <v>0.32260598488016246</v>
      </c>
      <c r="T1567">
        <f t="shared" si="437"/>
        <v>49.936095056552716</v>
      </c>
    </row>
    <row r="1568" spans="1:20" x14ac:dyDescent="0.25">
      <c r="A1568">
        <f t="shared" si="438"/>
        <v>2034.695758307224</v>
      </c>
      <c r="B1568">
        <f t="shared" si="455"/>
        <v>323.83188762270709</v>
      </c>
      <c r="C1568" t="str">
        <f t="shared" si="439"/>
        <v>-78.7104778811282-302.533203675406i</v>
      </c>
      <c r="D1568" t="str">
        <f t="shared" si="440"/>
        <v>3.47812431096675-49.1489449751969i</v>
      </c>
      <c r="E1568" t="str">
        <f t="shared" si="441"/>
        <v>161.425323960496-2.72177221122956i</v>
      </c>
      <c r="F1568" t="str">
        <f t="shared" si="442"/>
        <v>2.90990979888487-461.218632376789i</v>
      </c>
      <c r="G1568" t="str">
        <f t="shared" si="443"/>
        <v>0.999999961845883-0.00019533078534482i</v>
      </c>
      <c r="H1568" t="str">
        <f t="shared" si="444"/>
        <v>15.1866804307618+4.78045455274592i</v>
      </c>
      <c r="I1568" t="str">
        <f t="shared" si="445"/>
        <v>15.2270344677091-47.3289723081287i</v>
      </c>
      <c r="K1568" t="str">
        <f t="shared" si="446"/>
        <v>0.299554218291971-0.0954003794593755i</v>
      </c>
      <c r="L1568" t="str">
        <f t="shared" si="447"/>
        <v>0.000416666666666667-1.45234624402779i</v>
      </c>
      <c r="M1568" t="str">
        <f t="shared" si="448"/>
        <v>0.005-3.61377918366917i</v>
      </c>
      <c r="N1568">
        <f t="shared" si="449"/>
        <v>75.41658716279025</v>
      </c>
      <c r="O1568">
        <f t="shared" si="450"/>
        <v>49.899909186377968</v>
      </c>
      <c r="P1568" s="3">
        <f t="shared" si="451"/>
        <v>49.899909186377968</v>
      </c>
      <c r="Q1568" s="3">
        <f t="shared" si="452"/>
        <v>-104.58341283720975</v>
      </c>
      <c r="R1568">
        <f t="shared" si="453"/>
        <v>75.41658716279025</v>
      </c>
      <c r="S1568">
        <f t="shared" si="454"/>
        <v>0.32383188762270709</v>
      </c>
      <c r="T1568">
        <f t="shared" si="437"/>
        <v>49.899909186377968</v>
      </c>
    </row>
    <row r="1569" spans="1:20" x14ac:dyDescent="0.25">
      <c r="A1569">
        <f t="shared" si="438"/>
        <v>2042.4276021887915</v>
      </c>
      <c r="B1569">
        <f t="shared" si="455"/>
        <v>325.06244879567339</v>
      </c>
      <c r="C1569" t="str">
        <f t="shared" si="439"/>
        <v>-78.6481242850443-301.205604469931i</v>
      </c>
      <c r="D1569" t="str">
        <f t="shared" si="440"/>
        <v>3.47812430572015-48.9628977514805i</v>
      </c>
      <c r="E1569" t="str">
        <f t="shared" si="441"/>
        <v>161.418215035545-2.72965223437642i</v>
      </c>
      <c r="F1569" t="str">
        <f t="shared" si="442"/>
        <v>2.90990979803947-459.472640670251i</v>
      </c>
      <c r="G1569" t="str">
        <f t="shared" si="443"/>
        <v>0.999999961555361-0.000196073042272166i</v>
      </c>
      <c r="H1569" t="str">
        <f t="shared" si="444"/>
        <v>15.1869486351016+4.7986583596559i</v>
      </c>
      <c r="I1569" t="str">
        <f t="shared" si="445"/>
        <v>15.2271583520581-47.1499226647462i</v>
      </c>
      <c r="K1569" t="str">
        <f t="shared" si="446"/>
        <v>0.299343967573703-0.0956955469836435i</v>
      </c>
      <c r="L1569" t="str">
        <f t="shared" si="447"/>
        <v>0.000416666666666667-1.4468482207888i</v>
      </c>
      <c r="M1569" t="str">
        <f t="shared" si="448"/>
        <v>0.005-3.60009880819801i</v>
      </c>
      <c r="N1569">
        <f t="shared" si="449"/>
        <v>75.366170056133257</v>
      </c>
      <c r="O1569">
        <f t="shared" si="450"/>
        <v>49.863701334628097</v>
      </c>
      <c r="P1569" s="3">
        <f t="shared" si="451"/>
        <v>49.863701334628097</v>
      </c>
      <c r="Q1569" s="3">
        <f t="shared" si="452"/>
        <v>-104.63382994386674</v>
      </c>
      <c r="R1569">
        <f t="shared" si="453"/>
        <v>75.366170056133257</v>
      </c>
      <c r="S1569">
        <f t="shared" si="454"/>
        <v>0.32506244879567336</v>
      </c>
      <c r="T1569">
        <f t="shared" si="437"/>
        <v>49.863701334628097</v>
      </c>
    </row>
    <row r="1570" spans="1:20" x14ac:dyDescent="0.25">
      <c r="A1570">
        <f t="shared" si="438"/>
        <v>2050.1888270771092</v>
      </c>
      <c r="B1570">
        <f t="shared" si="455"/>
        <v>326.29768610109699</v>
      </c>
      <c r="C1570" t="str">
        <f t="shared" si="439"/>
        <v>-78.5853955922183-299.882628670617i</v>
      </c>
      <c r="D1570" t="str">
        <f t="shared" si="440"/>
        <v>3.47812430043359-48.7775548754863i</v>
      </c>
      <c r="E1570" t="str">
        <f t="shared" si="441"/>
        <v>161.411063497572-2.73753797282532i</v>
      </c>
      <c r="F1570" t="str">
        <f t="shared" si="442"/>
        <v>2.90990979718764-457.733258631905i</v>
      </c>
      <c r="G1570" t="str">
        <f t="shared" si="443"/>
        <v>0.999999961262626-0.000196818119775185i</v>
      </c>
      <c r="H1570" t="str">
        <f t="shared" si="444"/>
        <v>15.1872188884098+4.81693177739531i</v>
      </c>
      <c r="I1570" t="str">
        <f t="shared" si="445"/>
        <v>15.2272831817237-46.9715512983055i</v>
      </c>
      <c r="K1570" t="str">
        <f t="shared" si="446"/>
        <v>0.299132414845148-0.0959911615150247i</v>
      </c>
      <c r="L1570" t="str">
        <f t="shared" si="447"/>
        <v>0.000416666666666667-1.4413710109472i</v>
      </c>
      <c r="M1570" t="str">
        <f t="shared" si="448"/>
        <v>0.005-3.58647022135685i</v>
      </c>
      <c r="N1570">
        <f t="shared" si="449"/>
        <v>75.315613684671192</v>
      </c>
      <c r="O1570">
        <f t="shared" si="450"/>
        <v>49.827471370920726</v>
      </c>
      <c r="P1570" s="3">
        <f t="shared" si="451"/>
        <v>49.827471370920726</v>
      </c>
      <c r="Q1570" s="3">
        <f t="shared" si="452"/>
        <v>-104.68438631532881</v>
      </c>
      <c r="R1570">
        <f t="shared" si="453"/>
        <v>75.315613684671192</v>
      </c>
      <c r="S1570">
        <f t="shared" si="454"/>
        <v>0.326297686101097</v>
      </c>
      <c r="T1570">
        <f t="shared" si="437"/>
        <v>49.827471370920726</v>
      </c>
    </row>
    <row r="1571" spans="1:20" x14ac:dyDescent="0.25">
      <c r="A1571">
        <f t="shared" si="438"/>
        <v>2057.9795446200023</v>
      </c>
      <c r="B1571">
        <f t="shared" si="455"/>
        <v>327.53761730828114</v>
      </c>
      <c r="C1571" t="str">
        <f t="shared" si="439"/>
        <v>-78.5222902288385-298.564259868554i</v>
      </c>
      <c r="D1571" t="str">
        <f t="shared" si="440"/>
        <v>3.47812429510679-48.5929136809949i</v>
      </c>
      <c r="E1571" t="str">
        <f t="shared" si="441"/>
        <v>161.403869170256-2.74542923709767i</v>
      </c>
      <c r="F1571" t="str">
        <f t="shared" si="442"/>
        <v>2.90990979632933-456.000461240157i</v>
      </c>
      <c r="G1571" t="str">
        <f t="shared" si="443"/>
        <v>0.999999960967663-0.000197566028572056i</v>
      </c>
      <c r="H1571" t="str">
        <f t="shared" si="444"/>
        <v>15.1874912063915+4.83527507549033i</v>
      </c>
      <c r="I1571" t="str">
        <f t="shared" si="445"/>
        <v>15.2274089639348-46.7938556429835i</v>
      </c>
      <c r="K1571" t="str">
        <f t="shared" si="446"/>
        <v>0.298919554117578-0.0962872186644516i</v>
      </c>
      <c r="L1571" t="str">
        <f t="shared" si="447"/>
        <v>0.000416666666666667-1.43591453571149i</v>
      </c>
      <c r="M1571" t="str">
        <f t="shared" si="448"/>
        <v>0.005-3.5728932270939i</v>
      </c>
      <c r="N1571">
        <f t="shared" si="449"/>
        <v>75.264918032745115</v>
      </c>
      <c r="O1571">
        <f t="shared" si="450"/>
        <v>49.791219164356868</v>
      </c>
      <c r="P1571" s="3">
        <f t="shared" si="451"/>
        <v>49.791219164356868</v>
      </c>
      <c r="Q1571" s="3">
        <f t="shared" si="452"/>
        <v>-104.73508196725489</v>
      </c>
      <c r="R1571">
        <f t="shared" si="453"/>
        <v>75.264918032745115</v>
      </c>
      <c r="S1571">
        <f t="shared" si="454"/>
        <v>0.32753761730828113</v>
      </c>
      <c r="T1571">
        <f t="shared" si="437"/>
        <v>49.791219164356868</v>
      </c>
    </row>
    <row r="1572" spans="1:20" x14ac:dyDescent="0.25">
      <c r="A1572">
        <f t="shared" si="438"/>
        <v>2065.7998668895584</v>
      </c>
      <c r="B1572">
        <f t="shared" si="455"/>
        <v>328.78226025405263</v>
      </c>
      <c r="C1572" t="str">
        <f t="shared" si="439"/>
        <v>-78.4588066239365-297.250481739961i</v>
      </c>
      <c r="D1572" t="str">
        <f t="shared" si="440"/>
        <v>3.47812428973942-48.4089715118804i</v>
      </c>
      <c r="E1572" t="str">
        <f t="shared" si="441"/>
        <v>161.396631877643-2.75332583561432i</v>
      </c>
      <c r="F1572" t="str">
        <f t="shared" si="442"/>
        <v>2.90990979546447-454.274223568134i</v>
      </c>
      <c r="G1572" t="str">
        <f t="shared" si="443"/>
        <v>0.999999960670453-0.000198316779421689i</v>
      </c>
      <c r="H1572" t="str">
        <f t="shared" si="444"/>
        <v>15.1877656048728+4.85368852454878i</v>
      </c>
      <c r="I1572" t="str">
        <f t="shared" si="445"/>
        <v>15.2275357059753-46.6168331426783i</v>
      </c>
      <c r="K1572" t="str">
        <f t="shared" si="446"/>
        <v>0.298705379403714-0.0965837139827775i</v>
      </c>
      <c r="L1572" t="str">
        <f t="shared" si="447"/>
        <v>0.000416666666666667-1.43047871658846i</v>
      </c>
      <c r="M1572" t="str">
        <f t="shared" si="448"/>
        <v>0.005-3.55936763009952i</v>
      </c>
      <c r="N1572">
        <f t="shared" si="449"/>
        <v>75.214083089090877</v>
      </c>
      <c r="O1572">
        <f t="shared" si="450"/>
        <v>49.75494458352199</v>
      </c>
      <c r="P1572" s="3">
        <f t="shared" si="451"/>
        <v>49.75494458352199</v>
      </c>
      <c r="Q1572" s="3">
        <f t="shared" si="452"/>
        <v>-104.78591691090912</v>
      </c>
      <c r="R1572">
        <f t="shared" si="453"/>
        <v>75.214083089090877</v>
      </c>
      <c r="S1572">
        <f t="shared" si="454"/>
        <v>0.32878226025405261</v>
      </c>
      <c r="T1572">
        <f t="shared" si="437"/>
        <v>49.75494458352199</v>
      </c>
    </row>
    <row r="1573" spans="1:20" x14ac:dyDescent="0.25">
      <c r="A1573">
        <f t="shared" si="438"/>
        <v>2073.6499063837387</v>
      </c>
      <c r="B1573">
        <f t="shared" si="455"/>
        <v>330.03163284301803</v>
      </c>
      <c r="C1573" t="str">
        <f t="shared" si="439"/>
        <v>-78.3949432095534-295.941278046021i</v>
      </c>
      <c r="D1573" t="str">
        <f t="shared" si="440"/>
        <v>3.47812428433119-48.2257257220732i</v>
      </c>
      <c r="E1573" t="str">
        <f t="shared" si="441"/>
        <v>161.38935144417-2.76122757468826i</v>
      </c>
      <c r="F1573" t="str">
        <f t="shared" si="442"/>
        <v>2.90990979459303-452.554520783328i</v>
      </c>
      <c r="G1573" t="str">
        <f t="shared" si="443"/>
        <v>0.999999960370981-0.000199070383123875i</v>
      </c>
      <c r="H1573" t="str">
        <f t="shared" si="444"/>
        <v>15.1880420998021+4.87217239626509i</v>
      </c>
      <c r="I1573" t="str">
        <f t="shared" si="445"/>
        <v>15.2276634151856-46.4404812509734i</v>
      </c>
      <c r="K1573" t="str">
        <f t="shared" si="446"/>
        <v>0.298489884718201-0.0968806429604375i</v>
      </c>
      <c r="L1573" t="str">
        <f t="shared" si="447"/>
        <v>0.000416666666666667-1.42506347538201i</v>
      </c>
      <c r="M1573" t="str">
        <f t="shared" si="448"/>
        <v>0.005-3.54589323580347i</v>
      </c>
      <c r="N1573">
        <f t="shared" si="449"/>
        <v>75.163108846884057</v>
      </c>
      <c r="O1573">
        <f t="shared" si="450"/>
        <v>49.718647496488103</v>
      </c>
      <c r="P1573" s="3">
        <f t="shared" si="451"/>
        <v>49.718647496488103</v>
      </c>
      <c r="Q1573" s="3">
        <f t="shared" si="452"/>
        <v>-104.83689115311594</v>
      </c>
      <c r="R1573">
        <f t="shared" si="453"/>
        <v>75.163108846884057</v>
      </c>
      <c r="S1573">
        <f t="shared" si="454"/>
        <v>0.33003163284301801</v>
      </c>
      <c r="T1573">
        <f t="shared" si="437"/>
        <v>49.718647496488103</v>
      </c>
    </row>
    <row r="1574" spans="1:20" x14ac:dyDescent="0.25">
      <c r="A1574">
        <f t="shared" si="438"/>
        <v>2081.5297760279968</v>
      </c>
      <c r="B1574">
        <f t="shared" si="455"/>
        <v>331.28575304782152</v>
      </c>
      <c r="C1574" t="str">
        <f t="shared" si="439"/>
        <v>-78.3306984208992-294.636632632695i</v>
      </c>
      <c r="D1574" t="str">
        <f t="shared" si="440"/>
        <v>3.47812427888176-48.043173675521i</v>
      </c>
      <c r="E1574" t="str">
        <f t="shared" si="441"/>
        <v>161.382027694683-2.76913425851598i</v>
      </c>
      <c r="F1574" t="str">
        <f t="shared" si="442"/>
        <v>2.90990979371496-450.841328147237i</v>
      </c>
      <c r="G1574" t="str">
        <f t="shared" si="443"/>
        <v>0.999999960069228-0.000199826850519447i</v>
      </c>
      <c r="H1574" t="str">
        <f t="shared" si="444"/>
        <v>15.1883207072507+4.89072696342487i</v>
      </c>
      <c r="I1574" t="str">
        <f t="shared" si="445"/>
        <v>15.2277920989625-46.2647974311001i</v>
      </c>
      <c r="K1574" t="str">
        <f t="shared" si="446"/>
        <v>0.298273064078104-0.0971780010271134i</v>
      </c>
      <c r="L1574" t="str">
        <f t="shared" si="447"/>
        <v>0.000416666666666667-1.41966873419208i</v>
      </c>
      <c r="M1574" t="str">
        <f t="shared" si="448"/>
        <v>0.005-3.53246985037205i</v>
      </c>
      <c r="N1574">
        <f t="shared" si="449"/>
        <v>75.11199530378542</v>
      </c>
      <c r="O1574">
        <f t="shared" si="450"/>
        <v>49.682327770815292</v>
      </c>
      <c r="P1574" s="3">
        <f t="shared" si="451"/>
        <v>49.682327770815292</v>
      </c>
      <c r="Q1574" s="3">
        <f t="shared" si="452"/>
        <v>-104.88800469621458</v>
      </c>
      <c r="R1574">
        <f t="shared" si="453"/>
        <v>75.11199530378542</v>
      </c>
      <c r="S1574">
        <f t="shared" si="454"/>
        <v>0.33128575304782154</v>
      </c>
      <c r="T1574">
        <f t="shared" si="437"/>
        <v>49.682327770815292</v>
      </c>
    </row>
    <row r="1575" spans="1:20" x14ac:dyDescent="0.25">
      <c r="A1575">
        <f t="shared" si="438"/>
        <v>2089.4395891769036</v>
      </c>
      <c r="B1575">
        <f t="shared" si="455"/>
        <v>332.54463890940326</v>
      </c>
      <c r="C1575" t="str">
        <f t="shared" si="439"/>
        <v>-78.2660706965105-293.336529430539i</v>
      </c>
      <c r="D1575" t="str">
        <f t="shared" si="440"/>
        <v>3.47812427339086-47.8613127461516i</v>
      </c>
      <c r="E1575" t="str">
        <f t="shared" si="441"/>
        <v>161.374660454454-2.77704568916645i</v>
      </c>
      <c r="F1575" t="str">
        <f t="shared" si="442"/>
        <v>2.90990979283021-449.134621015012i</v>
      </c>
      <c r="G1575" t="str">
        <f t="shared" si="443"/>
        <v>0.999999959765178-0.000200586192490433i</v>
      </c>
      <c r="H1575" t="str">
        <f t="shared" si="444"/>
        <v>15.1886014434142+4.90935249990982i</v>
      </c>
      <c r="I1575" t="str">
        <f t="shared" si="445"/>
        <v>15.2279217647593-46.0897791559022i</v>
      </c>
      <c r="K1575" t="str">
        <f t="shared" si="446"/>
        <v>0.2980549115034-0.097475783551399i</v>
      </c>
      <c r="L1575" t="str">
        <f t="shared" si="447"/>
        <v>0.000416666666666667-1.41429441541351i</v>
      </c>
      <c r="M1575" t="str">
        <f t="shared" si="448"/>
        <v>0.005-3.51909728070537i</v>
      </c>
      <c r="N1575">
        <f t="shared" si="449"/>
        <v>75.060742461987672</v>
      </c>
      <c r="O1575">
        <f t="shared" si="450"/>
        <v>49.64598527355335</v>
      </c>
      <c r="P1575" s="3">
        <f t="shared" si="451"/>
        <v>49.64598527355335</v>
      </c>
      <c r="Q1575" s="3">
        <f t="shared" si="452"/>
        <v>-104.93925753801233</v>
      </c>
      <c r="R1575">
        <f t="shared" si="453"/>
        <v>75.060742461987672</v>
      </c>
      <c r="S1575">
        <f t="shared" si="454"/>
        <v>0.33254463890940328</v>
      </c>
      <c r="T1575">
        <f t="shared" si="437"/>
        <v>49.64598527355335</v>
      </c>
    </row>
    <row r="1576" spans="1:20" x14ac:dyDescent="0.25">
      <c r="A1576">
        <f t="shared" si="438"/>
        <v>2097.3794596157759</v>
      </c>
      <c r="B1576">
        <f t="shared" si="455"/>
        <v>333.80830853725899</v>
      </c>
      <c r="C1576" t="str">
        <f t="shared" si="439"/>
        <v>-78.2010584784221-292.040952454524i</v>
      </c>
      <c r="D1576" t="str">
        <f t="shared" si="440"/>
        <v>3.47812426785813-47.6801403178338i</v>
      </c>
      <c r="E1576" t="str">
        <f t="shared" si="441"/>
        <v>161.367249549204-2.78496166657474i</v>
      </c>
      <c r="F1576" t="str">
        <f t="shared" si="442"/>
        <v>2.9099097919387-447.434374835092i</v>
      </c>
      <c r="G1576" t="str">
        <f t="shared" si="443"/>
        <v>0.999999959458812-0.00020134841996021i</v>
      </c>
      <c r="H1576" t="str">
        <f t="shared" si="444"/>
        <v>15.188884324613+4.92804928070261i</v>
      </c>
      <c r="I1576" t="str">
        <f t="shared" si="445"/>
        <v>15.2280524200865-45.9154239077976i</v>
      </c>
      <c r="K1576" t="str">
        <f t="shared" si="446"/>
        <v>0.297835421017482-0.097773985840473i</v>
      </c>
      <c r="L1576" t="str">
        <f t="shared" si="447"/>
        <v>0.000416666666666667-1.40894044173491i</v>
      </c>
      <c r="M1576" t="str">
        <f t="shared" si="448"/>
        <v>0.005-3.50577533443453i</v>
      </c>
      <c r="N1576">
        <f t="shared" si="449"/>
        <v>75.009350328260226</v>
      </c>
      <c r="O1576">
        <f t="shared" si="450"/>
        <v>49.609619871243702</v>
      </c>
      <c r="P1576" s="3">
        <f t="shared" si="451"/>
        <v>49.609619871243702</v>
      </c>
      <c r="Q1576" s="3">
        <f t="shared" si="452"/>
        <v>-104.99064967173977</v>
      </c>
      <c r="R1576">
        <f t="shared" si="453"/>
        <v>75.009350328260226</v>
      </c>
      <c r="S1576">
        <f t="shared" si="454"/>
        <v>0.33380830853725901</v>
      </c>
      <c r="T1576">
        <f t="shared" si="437"/>
        <v>49.609619871243702</v>
      </c>
    </row>
    <row r="1577" spans="1:20" x14ac:dyDescent="0.25">
      <c r="A1577">
        <f t="shared" si="438"/>
        <v>2105.3495015623157</v>
      </c>
      <c r="B1577">
        <f t="shared" si="455"/>
        <v>335.07678010970056</v>
      </c>
      <c r="C1577" t="str">
        <f t="shared" si="439"/>
        <v>-78.1356602123338-290.749885803864i</v>
      </c>
      <c r="D1577" t="str">
        <f t="shared" si="440"/>
        <v>3.47812426228329-47.499653784342i</v>
      </c>
      <c r="E1577" t="str">
        <f t="shared" si="441"/>
        <v>161.35979480512-2.79288198853277i</v>
      </c>
      <c r="F1577" t="str">
        <f t="shared" si="442"/>
        <v>2.90990979104042-445.74056514887i</v>
      </c>
      <c r="G1577" t="str">
        <f t="shared" si="443"/>
        <v>0.999999959150114-0.000202113543893666i</v>
      </c>
      <c r="H1577" t="str">
        <f t="shared" si="444"/>
        <v>15.1891693672933+4.94681758189174i</v>
      </c>
      <c r="I1577" t="str">
        <f t="shared" si="445"/>
        <v>15.2281840725127-45.7417291787441i</v>
      </c>
      <c r="K1577" t="str">
        <f t="shared" si="446"/>
        <v>0.297614586647667-0.0980726031397693i</v>
      </c>
      <c r="L1577" t="str">
        <f t="shared" si="447"/>
        <v>0.000416666666666667-1.40360673613759i</v>
      </c>
      <c r="M1577" t="str">
        <f t="shared" si="448"/>
        <v>0.005-3.49250381991883i</v>
      </c>
      <c r="N1577">
        <f t="shared" si="449"/>
        <v>74.95781891399551</v>
      </c>
      <c r="O1577">
        <f t="shared" si="450"/>
        <v>49.573231429921549</v>
      </c>
      <c r="P1577" s="3">
        <f t="shared" si="451"/>
        <v>49.573231429921549</v>
      </c>
      <c r="Q1577" s="3">
        <f t="shared" si="452"/>
        <v>-105.04218108600449</v>
      </c>
      <c r="R1577">
        <f t="shared" si="453"/>
        <v>74.95781891399551</v>
      </c>
      <c r="S1577">
        <f t="shared" si="454"/>
        <v>0.33507678010970054</v>
      </c>
      <c r="T1577">
        <f t="shared" si="437"/>
        <v>49.573231429921549</v>
      </c>
    </row>
    <row r="1578" spans="1:20" x14ac:dyDescent="0.25">
      <c r="A1578">
        <f t="shared" si="438"/>
        <v>2113.3498296682524</v>
      </c>
      <c r="B1578">
        <f t="shared" si="455"/>
        <v>336.35007187411742</v>
      </c>
      <c r="C1578" t="str">
        <f t="shared" si="439"/>
        <v>-78.069874347775-289.463313661821i</v>
      </c>
      <c r="D1578" t="str">
        <f t="shared" si="440"/>
        <v>3.47812425666599-47.3198505493168i</v>
      </c>
      <c r="E1578" t="str">
        <f t="shared" si="441"/>
        <v>161.352296048875-2.80080645068076i</v>
      </c>
      <c r="F1578" t="str">
        <f t="shared" si="442"/>
        <v>2.9099097901353-444.053167590326i</v>
      </c>
      <c r="G1578" t="str">
        <f t="shared" si="443"/>
        <v>0.999999958839065-0.000202881575297356i</v>
      </c>
      <c r="H1578" t="str">
        <f t="shared" si="444"/>
        <v>15.1894565880288+4.96565768067639i</v>
      </c>
      <c r="I1578" t="str">
        <f t="shared" si="445"/>
        <v>15.2283167296645-45.5686924702035i</v>
      </c>
      <c r="K1578" t="str">
        <f t="shared" si="446"/>
        <v>0.297392402425712-0.0983716306326519i</v>
      </c>
      <c r="L1578" t="str">
        <f t="shared" si="447"/>
        <v>0.000416666666666667-1.39829322189439i</v>
      </c>
      <c r="M1578" t="str">
        <f t="shared" si="448"/>
        <v>0.005-3.47928254624311i</v>
      </c>
      <c r="N1578">
        <f t="shared" si="449"/>
        <v>74.906148235255529</v>
      </c>
      <c r="O1578">
        <f t="shared" si="450"/>
        <v>49.536819815117369</v>
      </c>
      <c r="P1578" s="3">
        <f t="shared" si="451"/>
        <v>49.536819815117369</v>
      </c>
      <c r="Q1578" s="3">
        <f t="shared" si="452"/>
        <v>-105.09385176474447</v>
      </c>
      <c r="R1578">
        <f t="shared" si="453"/>
        <v>74.906148235255529</v>
      </c>
      <c r="S1578">
        <f t="shared" si="454"/>
        <v>0.33635007187411742</v>
      </c>
      <c r="T1578">
        <f t="shared" si="437"/>
        <v>49.536819815117369</v>
      </c>
    </row>
    <row r="1579" spans="1:20" x14ac:dyDescent="0.25">
      <c r="A1579">
        <f t="shared" si="438"/>
        <v>2121.3805590209918</v>
      </c>
      <c r="B1579">
        <f t="shared" si="455"/>
        <v>337.62820214723905</v>
      </c>
      <c r="C1579" t="str">
        <f t="shared" si="439"/>
        <v>-78.0036993382761-288.181220295534i</v>
      </c>
      <c r="D1579" t="str">
        <f t="shared" si="440"/>
        <v>3.47812425100592-47.140728026228i</v>
      </c>
      <c r="E1579" t="str">
        <f t="shared" si="441"/>
        <v>161.34475310765-2.80873484649847i</v>
      </c>
      <c r="F1579" t="str">
        <f t="shared" si="442"/>
        <v>2.90990978922328-442.372157885675i</v>
      </c>
      <c r="G1579" t="str">
        <f t="shared" si="443"/>
        <v>0.999999958525647-0.000203652525219658i</v>
      </c>
      <c r="H1579" t="str">
        <f t="shared" si="444"/>
        <v>15.1897460035206+4.98456985537138i</v>
      </c>
      <c r="I1579" t="str">
        <f t="shared" si="445"/>
        <v>15.2284503992266-45.3963112931029i</v>
      </c>
      <c r="K1579" t="str">
        <f t="shared" si="446"/>
        <v>0.297168862388337-0.0986710634400933i</v>
      </c>
      <c r="L1579" t="str">
        <f t="shared" si="447"/>
        <v>0.000416666666666667-1.39299982256863i</v>
      </c>
      <c r="M1579" t="str">
        <f t="shared" si="448"/>
        <v>0.005-3.46611132321489i</v>
      </c>
      <c r="N1579">
        <f t="shared" si="449"/>
        <v>74.854338312818413</v>
      </c>
      <c r="O1579">
        <f t="shared" si="450"/>
        <v>49.500384891859312</v>
      </c>
      <c r="P1579" s="3">
        <f t="shared" si="451"/>
        <v>49.500384891859312</v>
      </c>
      <c r="Q1579" s="3">
        <f t="shared" si="452"/>
        <v>-105.14566168718159</v>
      </c>
      <c r="R1579">
        <f t="shared" si="453"/>
        <v>74.854338312818413</v>
      </c>
      <c r="S1579">
        <f t="shared" si="454"/>
        <v>0.33762820214723904</v>
      </c>
      <c r="T1579">
        <f t="shared" si="437"/>
        <v>49.500384891859312</v>
      </c>
    </row>
    <row r="1580" spans="1:20" x14ac:dyDescent="0.25">
      <c r="A1580">
        <f t="shared" si="438"/>
        <v>2129.4418051452717</v>
      </c>
      <c r="B1580">
        <f t="shared" si="455"/>
        <v>338.91118931539859</v>
      </c>
      <c r="C1580" t="str">
        <f t="shared" si="439"/>
        <v>-77.937133641545-286.903590055828i</v>
      </c>
      <c r="D1580" t="str">
        <f t="shared" si="440"/>
        <v>3.47812424530275-46.9622836383381i</v>
      </c>
      <c r="E1580" t="str">
        <f t="shared" si="441"/>
        <v>161.337165809151-2.8166669672985i</v>
      </c>
      <c r="F1580" t="str">
        <f t="shared" si="442"/>
        <v>2.90990978830432-440.69751185303i</v>
      </c>
      <c r="G1580" t="str">
        <f t="shared" si="443"/>
        <v>0.999999958209843-0.000204426404750934i</v>
      </c>
      <c r="H1580" t="str">
        <f t="shared" si="444"/>
        <v>15.1900376305991+5.00355438541224i</v>
      </c>
      <c r="I1580" t="str">
        <f t="shared" si="445"/>
        <v>15.2285850889436-45.2245831678023i</v>
      </c>
      <c r="K1580" t="str">
        <f t="shared" si="446"/>
        <v>0.296943960577751-0.0989708966203566i</v>
      </c>
      <c r="L1580" t="str">
        <f t="shared" si="447"/>
        <v>0.000416666666666667-1.38772646201298i</v>
      </c>
      <c r="M1580" t="str">
        <f t="shared" si="448"/>
        <v>0.005-3.45298996136171i</v>
      </c>
      <c r="N1580">
        <f t="shared" si="449"/>
        <v>74.802389172223968</v>
      </c>
      <c r="O1580">
        <f t="shared" si="450"/>
        <v>49.463926524675024</v>
      </c>
      <c r="P1580" s="3">
        <f t="shared" si="451"/>
        <v>49.463926524675024</v>
      </c>
      <c r="Q1580" s="3">
        <f t="shared" si="452"/>
        <v>-105.19761082777603</v>
      </c>
      <c r="R1580">
        <f t="shared" si="453"/>
        <v>74.802389172223968</v>
      </c>
      <c r="S1580">
        <f t="shared" si="454"/>
        <v>0.3389111893153986</v>
      </c>
      <c r="T1580">
        <f t="shared" ref="T1580:T1643" si="456">P1580</f>
        <v>49.463926524675024</v>
      </c>
    </row>
    <row r="1581" spans="1:20" x14ac:dyDescent="0.25">
      <c r="A1581">
        <f t="shared" ref="A1581:A1644" si="457">2*PI()*B1581</f>
        <v>2137.5336840048235</v>
      </c>
      <c r="B1581">
        <f t="shared" si="455"/>
        <v>340.1990518347971</v>
      </c>
      <c r="C1581" t="str">
        <f t="shared" ref="C1581:C1644" si="458">IMPRODUCT(D1581,E1581,$C$40,,K1581,$C$41)</f>
        <v>-77.8701757196353-285.630407377038i</v>
      </c>
      <c r="D1581" t="str">
        <f t="shared" ref="D1581:D1644" si="459">IMDIV(IMPRODUCT($C$37,$C$38,COMPLEX(1,A1581/$C$38)),IMSUM(-1*A1581*A1581/$C$39,COMPLEX(0,1*A1581)))</f>
        <v>3.47812423955616-46.7845148186647i</v>
      </c>
      <c r="E1581" t="str">
        <f t="shared" ref="E1581:E1644" si="460">IMDIV(IMPRODUCT(IMSUM(F1581,G1581),$C$29,H1581),IMSUM(1,I1581))</f>
        <v>161.329533981631-2.82460260221664i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15.1903314862246+5.02261155136004i</v>
      </c>
      <c r="I1581" t="str">
        <f t="shared" ref="I1581:I1644" si="464">IMPRODUCT(F1581,$C$29,H1581,$C$31)</f>
        <v>15.2287208066191-45.0535056240572i</v>
      </c>
      <c r="K1581" t="str">
        <f t="shared" ref="K1581:K1644" si="465">IF($C$26&lt;=0,IMDIV(1,IMSUM(IMDIV(1,L1581),1/$C$18)),IMDIV(1,IMSUM(IMDIV(1,L1581),1/$C$18,IMDIV(1,M1581))))</f>
        <v>0.29671769104219-0.0992711251686769i</v>
      </c>
      <c r="L1581" t="str">
        <f t="shared" ref="L1581:L1644" si="466">IMSUM($C$21/$C$22,IMDIV(1,COMPLEX(0,$C$20*$C$22*A1581)))</f>
        <v>0.000416666666666667-1.38247306436838i</v>
      </c>
      <c r="M1581" t="str">
        <f t="shared" ref="M1581:M1644" si="467">IMSUM($C$25/$C$26,IMDIV(1,COMPLEX(0,$C$24*$C$26*A1581)))</f>
        <v>0.005-3.43991827192839i</v>
      </c>
      <c r="N1581">
        <f t="shared" ref="N1581:N1644" si="468">ABS(R1581)</f>
        <v>74.750300843821677</v>
      </c>
      <c r="O1581">
        <f t="shared" ref="O1581:O1644" si="469">ABS(P1581)</f>
        <v>49.427444577593931</v>
      </c>
      <c r="P1581" s="3">
        <f t="shared" ref="P1581:P1644" si="470">20*LOG10(IMABS(C1581))</f>
        <v>49.427444577593931</v>
      </c>
      <c r="Q1581" s="3">
        <f t="shared" ref="Q1581:Q1644" si="471">IMARGUMENT(C1581)*180/PI()</f>
        <v>-105.24969915617832</v>
      </c>
      <c r="R1581">
        <f t="shared" ref="R1581:R1644" si="472">IF(Q1581&lt;0,Q1581+180,Q1581-180)</f>
        <v>74.750300843821677</v>
      </c>
      <c r="S1581">
        <f t="shared" ref="S1581:S1644" si="473">B1581/1000</f>
        <v>0.34019905183479709</v>
      </c>
      <c r="T1581">
        <f t="shared" si="456"/>
        <v>49.427444577593931</v>
      </c>
    </row>
    <row r="1582" spans="1:20" x14ac:dyDescent="0.25">
      <c r="A1582">
        <f t="shared" si="457"/>
        <v>2145.6563120040423</v>
      </c>
      <c r="B1582">
        <f t="shared" ref="B1582:B1645" si="474">B1581*(1+B$42)</f>
        <v>341.49180823176937</v>
      </c>
      <c r="C1582" t="str">
        <f t="shared" si="458"/>
        <v>-77.8028240391269-284.361656776833i</v>
      </c>
      <c r="D1582" t="str">
        <f t="shared" si="459"/>
        <v>3.47812423376581-46.6074190099435i</v>
      </c>
      <c r="E1582" t="str">
        <f t="shared" si="460"/>
        <v>161.321857453914-2.83254153820568i</v>
      </c>
      <c r="F1582" t="str">
        <f t="shared" si="461"/>
        <v>2.90990978644535-437.367214533575i</v>
      </c>
      <c r="G1582" t="str">
        <f t="shared" si="462"/>
        <v>0.999999957571003-0.000205982997212736i</v>
      </c>
      <c r="H1582" t="str">
        <f t="shared" si="463"/>
        <v>15.1906275874883+5.04174163490637i</v>
      </c>
      <c r="I1582" t="str">
        <f t="shared" si="464"/>
        <v>15.2288575601165-44.8830762009828i</v>
      </c>
      <c r="K1582" t="str">
        <f t="shared" si="465"/>
        <v>0.296490047836461-0.0995717440169488i</v>
      </c>
      <c r="L1582" t="str">
        <f t="shared" si="466"/>
        <v>0.000416666666666667-1.37723955406294i</v>
      </c>
      <c r="M1582" t="str">
        <f t="shared" si="467"/>
        <v>0.005-3.42689606687426i</v>
      </c>
      <c r="N1582">
        <f t="shared" si="468"/>
        <v>74.698073362817098</v>
      </c>
      <c r="O1582">
        <f t="shared" si="469"/>
        <v>49.390938914149757</v>
      </c>
      <c r="P1582" s="3">
        <f t="shared" si="470"/>
        <v>49.390938914149757</v>
      </c>
      <c r="Q1582" s="3">
        <f t="shared" si="471"/>
        <v>-105.3019266371829</v>
      </c>
      <c r="R1582">
        <f t="shared" si="472"/>
        <v>74.698073362817098</v>
      </c>
      <c r="S1582">
        <f t="shared" si="473"/>
        <v>0.34149180823176939</v>
      </c>
      <c r="T1582">
        <f t="shared" si="456"/>
        <v>49.390938914149757</v>
      </c>
    </row>
    <row r="1583" spans="1:20" x14ac:dyDescent="0.25">
      <c r="A1583">
        <f t="shared" si="457"/>
        <v>2153.8098059896574</v>
      </c>
      <c r="B1583">
        <f t="shared" si="474"/>
        <v>342.7894771030501</v>
      </c>
      <c r="C1583" t="str">
        <f t="shared" si="458"/>
        <v>-77.735077071302-283.097322856013i</v>
      </c>
      <c r="D1583" t="str">
        <f t="shared" si="459"/>
        <v>3.47812422793135-46.430993664592i</v>
      </c>
      <c r="E1583" t="str">
        <f t="shared" si="460"/>
        <v>161.314136055409-2.84048356002682i</v>
      </c>
      <c r="F1583" t="str">
        <f t="shared" si="461"/>
        <v>2.90990978550523-435.711515339319i</v>
      </c>
      <c r="G1583" t="str">
        <f t="shared" si="462"/>
        <v>0.99999995724793-0.000206765732535344i</v>
      </c>
      <c r="H1583" t="str">
        <f t="shared" si="463"/>
        <v>15.1909259516136+5.06094491887862i</v>
      </c>
      <c r="I1583" t="str">
        <f t="shared" si="464"/>
        <v>15.2289953573602-44.71329244702i</v>
      </c>
      <c r="K1583" t="str">
        <f t="shared" si="465"/>
        <v>0.296261025022484-0.0998727480334179i</v>
      </c>
      <c r="L1583" t="str">
        <f t="shared" si="466"/>
        <v>0.000416666666666667-1.37202585581086i</v>
      </c>
      <c r="M1583" t="str">
        <f t="shared" si="467"/>
        <v>0.005-3.41392315887056i</v>
      </c>
      <c r="N1583">
        <f t="shared" si="468"/>
        <v>74.645706769318338</v>
      </c>
      <c r="O1583">
        <f t="shared" si="469"/>
        <v>49.354409397382149</v>
      </c>
      <c r="P1583" s="3">
        <f t="shared" si="470"/>
        <v>49.354409397382149</v>
      </c>
      <c r="Q1583" s="3">
        <f t="shared" si="471"/>
        <v>-105.35429323068166</v>
      </c>
      <c r="R1583">
        <f t="shared" si="472"/>
        <v>74.645706769318338</v>
      </c>
      <c r="S1583">
        <f t="shared" si="473"/>
        <v>0.34278947710305008</v>
      </c>
      <c r="T1583">
        <f t="shared" si="456"/>
        <v>49.354409397382149</v>
      </c>
    </row>
    <row r="1584" spans="1:20" x14ac:dyDescent="0.25">
      <c r="A1584">
        <f t="shared" si="457"/>
        <v>2161.9942832524184</v>
      </c>
      <c r="B1584">
        <f t="shared" si="474"/>
        <v>344.09207711604171</v>
      </c>
      <c r="C1584" t="str">
        <f t="shared" si="458"/>
        <v>-77.666933292325-281.837390298351i</v>
      </c>
      <c r="D1584" t="str">
        <f t="shared" si="459"/>
        <v>3.47812422205249-46.2552362446724i</v>
      </c>
      <c r="E1584" t="str">
        <f t="shared" si="460"/>
        <v>161.306369616139-2.84842845024217i</v>
      </c>
      <c r="F1584" t="str">
        <f t="shared" si="461"/>
        <v>2.90990978455796-434.062084001491i</v>
      </c>
      <c r="G1584" t="str">
        <f t="shared" si="462"/>
        <v>0.999999956922397-0.000207551442251413i</v>
      </c>
      <c r="H1584" t="str">
        <f t="shared" si="463"/>
        <v>15.1912265959566+5.08022168724476i</v>
      </c>
      <c r="I1584" t="str">
        <f t="shared" si="464"/>
        <v>15.2291342063349-44.5441519198981i</v>
      </c>
      <c r="K1584" t="str">
        <f t="shared" si="465"/>
        <v>0.296030616669857-0.100174132022373i</v>
      </c>
      <c r="L1584" t="str">
        <f t="shared" si="466"/>
        <v>0.000416666666666667-1.36683189461134i</v>
      </c>
      <c r="M1584" t="str">
        <f t="shared" si="467"/>
        <v>0.005-3.40099936129762i</v>
      </c>
      <c r="N1584">
        <f t="shared" si="468"/>
        <v>74.593201108384363</v>
      </c>
      <c r="O1584">
        <f t="shared" si="469"/>
        <v>49.317855889839905</v>
      </c>
      <c r="P1584" s="3">
        <f t="shared" si="470"/>
        <v>49.317855889839905</v>
      </c>
      <c r="Q1584" s="3">
        <f t="shared" si="471"/>
        <v>-105.40679889161564</v>
      </c>
      <c r="R1584">
        <f t="shared" si="472"/>
        <v>74.593201108384363</v>
      </c>
      <c r="S1584">
        <f t="shared" si="473"/>
        <v>0.34409207711604173</v>
      </c>
      <c r="T1584">
        <f t="shared" si="456"/>
        <v>49.317855889839905</v>
      </c>
    </row>
    <row r="1585" spans="1:20" x14ac:dyDescent="0.25">
      <c r="A1585">
        <f t="shared" si="457"/>
        <v>2170.2098615287778</v>
      </c>
      <c r="B1585">
        <f t="shared" si="474"/>
        <v>345.39962700908268</v>
      </c>
      <c r="C1585" t="str">
        <f t="shared" si="458"/>
        <v>-77.5983911834218-280.581843870382i</v>
      </c>
      <c r="D1585" t="str">
        <f t="shared" si="459"/>
        <v>3.47812421612885-46.0801442218551i</v>
      </c>
      <c r="E1585" t="str">
        <f t="shared" si="460"/>
        <v>161.298557966754-2.85637598920823i</v>
      </c>
      <c r="F1585" t="str">
        <f t="shared" si="461"/>
        <v>2.90990978360348-432.418896792466i</v>
      </c>
      <c r="G1585" t="str">
        <f t="shared" si="462"/>
        <v>0.999999956594385-0.000208340137663631i</v>
      </c>
      <c r="H1585" t="str">
        <f t="shared" si="463"/>
        <v>15.1915295380079+5.09957222511859i</v>
      </c>
      <c r="I1585" t="str">
        <f t="shared" si="464"/>
        <v>15.229274115087-44.3756521866022i</v>
      </c>
      <c r="K1585" t="str">
        <f t="shared" si="465"/>
        <v>0.29579881685641-0.100475890723842i</v>
      </c>
      <c r="L1585" t="str">
        <f t="shared" si="466"/>
        <v>0.000416666666666667-1.3616575957475i</v>
      </c>
      <c r="M1585" t="str">
        <f t="shared" si="467"/>
        <v>0.005-3.3881244882423i</v>
      </c>
      <c r="N1585">
        <f t="shared" si="468"/>
        <v>74.540556430071476</v>
      </c>
      <c r="O1585">
        <f t="shared" si="469"/>
        <v>49.281278253582492</v>
      </c>
      <c r="P1585" s="3">
        <f t="shared" si="470"/>
        <v>49.281278253582492</v>
      </c>
      <c r="Q1585" s="3">
        <f t="shared" si="471"/>
        <v>-105.45944356992852</v>
      </c>
      <c r="R1585">
        <f t="shared" si="472"/>
        <v>74.540556430071476</v>
      </c>
      <c r="S1585">
        <f t="shared" si="473"/>
        <v>0.34539962700908267</v>
      </c>
      <c r="T1585">
        <f t="shared" si="456"/>
        <v>49.281278253582492</v>
      </c>
    </row>
    <row r="1586" spans="1:20" x14ac:dyDescent="0.25">
      <c r="A1586">
        <f t="shared" si="457"/>
        <v>2178.456659002587</v>
      </c>
      <c r="B1586">
        <f t="shared" si="474"/>
        <v>346.71214559171722</v>
      </c>
      <c r="C1586" t="str">
        <f t="shared" si="458"/>
        <v>-77.529449231069-279.330668421239i</v>
      </c>
      <c r="D1586" t="str">
        <f t="shared" si="459"/>
        <v>3.47812421016011-45.9057150773826i</v>
      </c>
      <c r="E1586" t="str">
        <f t="shared" si="460"/>
        <v>161.290700938559-2.86432595506793i</v>
      </c>
      <c r="F1586" t="str">
        <f t="shared" si="461"/>
        <v>2.90990978264172-430.781930074444i</v>
      </c>
      <c r="G1586" t="str">
        <f t="shared" si="462"/>
        <v>0.999999956263876-0.000209131830117632i</v>
      </c>
      <c r="H1586" t="str">
        <f t="shared" si="463"/>
        <v>15.1918347953931+5.11899681876504i</v>
      </c>
      <c r="I1586" t="str">
        <f t="shared" si="464"/>
        <v>15.2294150917251-44.2077908233363i</v>
      </c>
      <c r="K1586" t="str">
        <f t="shared" si="465"/>
        <v>0.295565619668777-0.100778018813297i</v>
      </c>
      <c r="L1586" t="str">
        <f t="shared" si="466"/>
        <v>0.000416666666666667-1.35650288478531i</v>
      </c>
      <c r="M1586" t="str">
        <f t="shared" si="467"/>
        <v>0.005-3.37529835449522i</v>
      </c>
      <c r="N1586">
        <f t="shared" si="468"/>
        <v>74.487772789480658</v>
      </c>
      <c r="O1586">
        <f t="shared" si="469"/>
        <v>49.244676350183354</v>
      </c>
      <c r="P1586" s="3">
        <f t="shared" si="470"/>
        <v>49.244676350183354</v>
      </c>
      <c r="Q1586" s="3">
        <f t="shared" si="471"/>
        <v>-105.51222721051934</v>
      </c>
      <c r="R1586">
        <f t="shared" si="472"/>
        <v>74.487772789480658</v>
      </c>
      <c r="S1586">
        <f t="shared" si="473"/>
        <v>0.3467121455917172</v>
      </c>
      <c r="T1586">
        <f t="shared" si="456"/>
        <v>49.244676350183354</v>
      </c>
    </row>
    <row r="1587" spans="1:20" x14ac:dyDescent="0.25">
      <c r="A1587">
        <f t="shared" si="457"/>
        <v>2186.7347943067971</v>
      </c>
      <c r="B1587">
        <f t="shared" si="474"/>
        <v>348.02965174496575</v>
      </c>
      <c r="C1587" t="str">
        <f t="shared" si="458"/>
        <v>-77.4601059271697-278.083848882462i</v>
      </c>
      <c r="D1587" t="str">
        <f t="shared" si="459"/>
        <v>3.47812420414593-45.7319463020331i</v>
      </c>
      <c r="E1587" t="str">
        <f t="shared" si="460"/>
        <v>161.282798363533-2.87227812374333i</v>
      </c>
      <c r="F1587" t="str">
        <f t="shared" si="461"/>
        <v>2.90990978167265-429.151160299111i</v>
      </c>
      <c r="G1587" t="str">
        <f t="shared" si="462"/>
        <v>0.99999995593085-0.000209926531002169i</v>
      </c>
      <c r="H1587" t="str">
        <f t="shared" si="463"/>
        <v>15.1921423858737+5.13849575560474i</v>
      </c>
      <c r="I1587" t="str">
        <f t="shared" si="464"/>
        <v>15.2295571444192-44.0405654154886i</v>
      </c>
      <c r="K1587" t="str">
        <f t="shared" si="465"/>
        <v>0.295331019202978-0.101080510901351i</v>
      </c>
      <c r="L1587" t="str">
        <f t="shared" si="466"/>
        <v>0.000416666666666667-1.35136768757254i</v>
      </c>
      <c r="M1587" t="str">
        <f t="shared" si="467"/>
        <v>0.005-3.36252077554814i</v>
      </c>
      <c r="N1587">
        <f t="shared" si="468"/>
        <v>74.434850246806732</v>
      </c>
      <c r="O1587">
        <f t="shared" si="469"/>
        <v>49.208050040732118</v>
      </c>
      <c r="P1587" s="3">
        <f t="shared" si="470"/>
        <v>49.208050040732118</v>
      </c>
      <c r="Q1587" s="3">
        <f t="shared" si="471"/>
        <v>-105.56514975319327</v>
      </c>
      <c r="R1587">
        <f t="shared" si="472"/>
        <v>74.434850246806732</v>
      </c>
      <c r="S1587">
        <f t="shared" si="473"/>
        <v>0.34802965174496575</v>
      </c>
      <c r="T1587">
        <f t="shared" si="456"/>
        <v>49.208050040732118</v>
      </c>
    </row>
    <row r="1588" spans="1:20" x14ac:dyDescent="0.25">
      <c r="A1588">
        <f t="shared" si="457"/>
        <v>2195.0443865251627</v>
      </c>
      <c r="B1588">
        <f t="shared" si="474"/>
        <v>349.35216442159663</v>
      </c>
      <c r="C1588" t="str">
        <f t="shared" si="458"/>
        <v>-77.3903597692505-276.841370267813i</v>
      </c>
      <c r="D1588" t="str">
        <f t="shared" si="459"/>
        <v>3.47812419808595-45.5588353960846i</v>
      </c>
      <c r="E1588" t="str">
        <f t="shared" si="460"/>
        <v>161.274850074354-2.88023226893033i</v>
      </c>
      <c r="F1588" t="str">
        <f t="shared" si="461"/>
        <v>2.9099097806962-427.526564007297i</v>
      </c>
      <c r="G1588" t="str">
        <f t="shared" si="462"/>
        <v>0.999999955595288-0.000210724251749266i</v>
      </c>
      <c r="H1588" t="str">
        <f t="shared" si="463"/>
        <v>15.192452327349+5.15806932421992i</v>
      </c>
      <c r="I1588" t="str">
        <f t="shared" si="464"/>
        <v>15.2297002814029-43.8739735575984i</v>
      </c>
      <c r="K1588" t="str">
        <f t="shared" si="465"/>
        <v>0.295095009564989-0.101383361533471i</v>
      </c>
      <c r="L1588" t="str">
        <f t="shared" si="466"/>
        <v>0.000416666666666667-1.34625193023763i</v>
      </c>
      <c r="M1588" t="str">
        <f t="shared" si="467"/>
        <v>0.005-3.34979156759129i</v>
      </c>
      <c r="N1588">
        <f t="shared" si="468"/>
        <v>74.381788867384216</v>
      </c>
      <c r="O1588">
        <f t="shared" si="469"/>
        <v>49.171399185837444</v>
      </c>
      <c r="P1588" s="3">
        <f t="shared" si="470"/>
        <v>49.171399185837444</v>
      </c>
      <c r="Q1588" s="3">
        <f t="shared" si="471"/>
        <v>-105.61821113261578</v>
      </c>
      <c r="R1588">
        <f t="shared" si="472"/>
        <v>74.381788867384216</v>
      </c>
      <c r="S1588">
        <f t="shared" si="473"/>
        <v>0.34935216442159661</v>
      </c>
      <c r="T1588">
        <f t="shared" si="456"/>
        <v>49.171399185837444</v>
      </c>
    </row>
    <row r="1589" spans="1:20" x14ac:dyDescent="0.25">
      <c r="A1589">
        <f t="shared" si="457"/>
        <v>2203.3855551939587</v>
      </c>
      <c r="B1589">
        <f t="shared" si="474"/>
        <v>350.67970264639871</v>
      </c>
      <c r="C1589" t="str">
        <f t="shared" si="458"/>
        <v>-77.3202092606431-275.603217673077i</v>
      </c>
      <c r="D1589" t="str">
        <f t="shared" si="459"/>
        <v>3.47812419197983-45.3863798692783i</v>
      </c>
      <c r="E1589" t="str">
        <f t="shared" si="460"/>
        <v>161.266855904413-2.88818816209079i</v>
      </c>
      <c r="F1589" t="str">
        <f t="shared" si="461"/>
        <v>2.90990977971231-425.908117828635i</v>
      </c>
      <c r="G1589" t="str">
        <f t="shared" si="462"/>
        <v>0.999999955257171-0.000211525003834392i</v>
      </c>
      <c r="H1589" t="str">
        <f t="shared" si="463"/>
        <v>15.1927646378562+5.17771781435916i</v>
      </c>
      <c r="I1589" t="str">
        <f t="shared" si="464"/>
        <v>15.2298445109729-43.708012853319i</v>
      </c>
      <c r="K1589" t="str">
        <f t="shared" si="465"/>
        <v>0.294857584871346-0.101686565189691i</v>
      </c>
      <c r="L1589" t="str">
        <f t="shared" si="466"/>
        <v>0.000416666666666667-1.34115553918872i</v>
      </c>
      <c r="M1589" t="str">
        <f t="shared" si="467"/>
        <v>0.005-3.33711054751075i</v>
      </c>
      <c r="N1589">
        <f t="shared" si="468"/>
        <v>74.328588721735883</v>
      </c>
      <c r="O1589">
        <f t="shared" si="469"/>
        <v>49.134723645629357</v>
      </c>
      <c r="P1589" s="3">
        <f t="shared" si="470"/>
        <v>49.134723645629357</v>
      </c>
      <c r="Q1589" s="3">
        <f t="shared" si="471"/>
        <v>-105.67141127826412</v>
      </c>
      <c r="R1589">
        <f t="shared" si="472"/>
        <v>74.328588721735883</v>
      </c>
      <c r="S1589">
        <f t="shared" si="473"/>
        <v>0.35067970264639869</v>
      </c>
      <c r="T1589">
        <f t="shared" si="456"/>
        <v>49.134723645629357</v>
      </c>
    </row>
    <row r="1590" spans="1:20" x14ac:dyDescent="0.25">
      <c r="A1590">
        <f t="shared" si="457"/>
        <v>2211.7584203036959</v>
      </c>
      <c r="B1590">
        <f t="shared" si="474"/>
        <v>352.01228551645505</v>
      </c>
      <c r="C1590" t="str">
        <f t="shared" si="458"/>
        <v>-77.2496529106746-274.369376275896i</v>
      </c>
      <c r="D1590" t="str">
        <f t="shared" si="459"/>
        <v>3.4781241858272-45.2145772407836i</v>
      </c>
      <c r="E1590" t="str">
        <f t="shared" si="460"/>
        <v>161.258815687847-2.8961455724461i</v>
      </c>
      <c r="F1590" t="str">
        <f t="shared" si="461"/>
        <v>2.90990977872092-424.295798481236i</v>
      </c>
      <c r="G1590" t="str">
        <f t="shared" si="462"/>
        <v>0.999999954916479-0.000212328798776625i</v>
      </c>
      <c r="H1590" t="str">
        <f t="shared" si="463"/>
        <v>15.1930793355722+5.19744151694275i</v>
      </c>
      <c r="I1590" t="str">
        <f t="shared" si="464"/>
        <v>15.2299898414896-43.5426809153857i</v>
      </c>
      <c r="K1590" t="str">
        <f t="shared" si="465"/>
        <v>0.294618739249727-0.101990116284319i</v>
      </c>
      <c r="L1590" t="str">
        <f t="shared" si="466"/>
        <v>0.000416666666666667-1.33607844111249i</v>
      </c>
      <c r="M1590" t="str">
        <f t="shared" si="467"/>
        <v>0.005-3.32447753288578i</v>
      </c>
      <c r="N1590">
        <f t="shared" si="468"/>
        <v>74.275249885622003</v>
      </c>
      <c r="O1590">
        <f t="shared" si="469"/>
        <v>49.0980232797626</v>
      </c>
      <c r="P1590" s="3">
        <f t="shared" si="470"/>
        <v>49.0980232797626</v>
      </c>
      <c r="Q1590" s="3">
        <f t="shared" si="471"/>
        <v>-105.724750114378</v>
      </c>
      <c r="R1590">
        <f t="shared" si="472"/>
        <v>74.275249885622003</v>
      </c>
      <c r="S1590">
        <f t="shared" si="473"/>
        <v>0.35201228551645503</v>
      </c>
      <c r="T1590">
        <f t="shared" si="456"/>
        <v>49.0980232797626</v>
      </c>
    </row>
    <row r="1591" spans="1:20" x14ac:dyDescent="0.25">
      <c r="A1591">
        <f t="shared" si="457"/>
        <v>2220.1631023008499</v>
      </c>
      <c r="B1591">
        <f t="shared" si="474"/>
        <v>353.34993220141757</v>
      </c>
      <c r="C1591" t="str">
        <f t="shared" si="458"/>
        <v>-77.1786892348672-273.139831335568i</v>
      </c>
      <c r="D1591" t="str">
        <f t="shared" si="459"/>
        <v>3.47812417962773-45.0434250391622i</v>
      </c>
      <c r="E1591" t="str">
        <f t="shared" si="460"/>
        <v>161.250729259555-2.90410426697236i</v>
      </c>
      <c r="F1591" t="str">
        <f t="shared" si="461"/>
        <v>2.909909777722-422.689582771345i</v>
      </c>
      <c r="G1591" t="str">
        <f t="shared" si="462"/>
        <v>0.999999954573194-0.00021313564813881i</v>
      </c>
      <c r="H1591" t="str">
        <f t="shared" si="463"/>
        <v>15.1933964388142+5.21724072406789i</v>
      </c>
      <c r="I1591" t="str">
        <f t="shared" si="464"/>
        <v>15.2301362813777-43.3779753655797i</v>
      </c>
      <c r="K1591" t="str">
        <f t="shared" si="465"/>
        <v>0.294378466839567-0.102294009165667i</v>
      </c>
      <c r="L1591" t="str">
        <f t="shared" si="466"/>
        <v>0.000416666666666667-1.33102056297319i</v>
      </c>
      <c r="M1591" t="str">
        <f t="shared" si="467"/>
        <v>0.005-3.31189234198623i</v>
      </c>
      <c r="N1591">
        <f t="shared" si="468"/>
        <v>74.221772440086255</v>
      </c>
      <c r="O1591">
        <f t="shared" si="469"/>
        <v>49.061297947419277</v>
      </c>
      <c r="P1591" s="3">
        <f t="shared" si="470"/>
        <v>49.061297947419277</v>
      </c>
      <c r="Q1591" s="3">
        <f t="shared" si="471"/>
        <v>-105.77822755991374</v>
      </c>
      <c r="R1591">
        <f t="shared" si="472"/>
        <v>74.221772440086255</v>
      </c>
      <c r="S1591">
        <f t="shared" si="473"/>
        <v>0.35334993220141758</v>
      </c>
      <c r="T1591">
        <f t="shared" si="456"/>
        <v>49.061297947419277</v>
      </c>
    </row>
    <row r="1592" spans="1:20" x14ac:dyDescent="0.25">
      <c r="A1592">
        <f t="shared" si="457"/>
        <v>2228.5997220895933</v>
      </c>
      <c r="B1592">
        <f t="shared" si="474"/>
        <v>354.69266194378298</v>
      </c>
      <c r="C1592" t="str">
        <f t="shared" si="458"/>
        <v>-77.107316755122-271.914568192861i</v>
      </c>
      <c r="D1592" t="str">
        <f t="shared" si="459"/>
        <v>3.47812417338107-44.8729208023322i</v>
      </c>
      <c r="E1592" t="str">
        <f t="shared" si="460"/>
        <v>161.242596455221-2.91206401039167i</v>
      </c>
      <c r="F1592" t="str">
        <f t="shared" si="461"/>
        <v>2.90990977671546-421.08944759301i</v>
      </c>
      <c r="G1592" t="str">
        <f t="shared" si="462"/>
        <v>0.999999954227294-0.000213945563527733i</v>
      </c>
      <c r="H1592" t="str">
        <f t="shared" si="463"/>
        <v>15.1937159660413+5.23711572901419i</v>
      </c>
      <c r="I1592" t="str">
        <f t="shared" si="464"/>
        <v>15.2302838391268-43.2138938346952i</v>
      </c>
      <c r="K1592" t="str">
        <f t="shared" si="465"/>
        <v>0.294136761792662-0.102598238115769i</v>
      </c>
      <c r="L1592" t="str">
        <f t="shared" si="466"/>
        <v>0.000416666666666667-1.32598183201155i</v>
      </c>
      <c r="M1592" t="str">
        <f t="shared" si="467"/>
        <v>0.005-3.29935479376991i</v>
      </c>
      <c r="N1592">
        <f t="shared" si="468"/>
        <v>74.168156471506265</v>
      </c>
      <c r="O1592">
        <f t="shared" si="469"/>
        <v>49.024547507311745</v>
      </c>
      <c r="P1592" s="3">
        <f t="shared" si="470"/>
        <v>49.024547507311745</v>
      </c>
      <c r="Q1592" s="3">
        <f t="shared" si="471"/>
        <v>-105.83184352849374</v>
      </c>
      <c r="R1592">
        <f t="shared" si="472"/>
        <v>74.168156471506265</v>
      </c>
      <c r="S1592">
        <f t="shared" si="473"/>
        <v>0.35469266194378296</v>
      </c>
      <c r="T1592">
        <f t="shared" si="456"/>
        <v>49.024547507311745</v>
      </c>
    </row>
    <row r="1593" spans="1:20" x14ac:dyDescent="0.25">
      <c r="A1593">
        <f t="shared" si="457"/>
        <v>2237.0684010335335</v>
      </c>
      <c r="B1593">
        <f t="shared" si="474"/>
        <v>356.04049405916936</v>
      </c>
      <c r="C1593" t="str">
        <f t="shared" si="458"/>
        <v>-77.0355339999225-270.693572269819i</v>
      </c>
      <c r="D1593" t="str">
        <f t="shared" si="459"/>
        <v>3.47812416708683-44.7030620775327i</v>
      </c>
      <c r="E1593" t="str">
        <f t="shared" si="460"/>
        <v>161.234417111339-2.9200245651699i</v>
      </c>
      <c r="F1593" t="str">
        <f t="shared" si="461"/>
        <v>2.90990977570126-419.495369927748i</v>
      </c>
      <c r="G1593" t="str">
        <f t="shared" si="462"/>
        <v>0.99999995387876-0.000214758556594288i</v>
      </c>
      <c r="H1593" t="str">
        <f t="shared" si="463"/>
        <v>15.194037935855+5.25706682624879i</v>
      </c>
      <c r="I1593" t="str">
        <f t="shared" si="464"/>
        <v>15.2304325232918-43.0504339625037i</v>
      </c>
      <c r="K1593" t="str">
        <f t="shared" si="465"/>
        <v>0.293893618273785-0.102902797350109i</v>
      </c>
      <c r="L1593" t="str">
        <f t="shared" si="466"/>
        <v>0.000416666666666667-1.32096217574372i</v>
      </c>
      <c r="M1593" t="str">
        <f t="shared" si="467"/>
        <v>0.005-3.28686470787996i</v>
      </c>
      <c r="N1593">
        <f t="shared" si="468"/>
        <v>74.114402071640114</v>
      </c>
      <c r="O1593">
        <f t="shared" si="469"/>
        <v>48.987771817685662</v>
      </c>
      <c r="P1593" s="3">
        <f t="shared" si="470"/>
        <v>48.987771817685662</v>
      </c>
      <c r="Q1593" s="3">
        <f t="shared" si="471"/>
        <v>-105.88559792835989</v>
      </c>
      <c r="R1593">
        <f t="shared" si="472"/>
        <v>74.114402071640114</v>
      </c>
      <c r="S1593">
        <f t="shared" si="473"/>
        <v>0.35604049405916938</v>
      </c>
      <c r="T1593">
        <f t="shared" si="456"/>
        <v>48.987771817685662</v>
      </c>
    </row>
    <row r="1594" spans="1:20" x14ac:dyDescent="0.25">
      <c r="A1594">
        <f t="shared" si="457"/>
        <v>2245.5692609574612</v>
      </c>
      <c r="B1594">
        <f t="shared" si="474"/>
        <v>357.39344793659421</v>
      </c>
      <c r="C1594" t="str">
        <f t="shared" si="458"/>
        <v>-76.9633395045265-269.476829069584i</v>
      </c>
      <c r="D1594" t="str">
        <f t="shared" si="459"/>
        <v>3.47812416074466-44.533846421289i</v>
      </c>
      <c r="E1594" t="str">
        <f t="shared" si="460"/>
        <v>161.226191065237-2.92798569150674i</v>
      </c>
      <c r="F1594" t="str">
        <f t="shared" si="461"/>
        <v>2.90990977467933-417.907326844216i</v>
      </c>
      <c r="G1594" t="str">
        <f t="shared" si="462"/>
        <v>0.999999953527573-0.000215574639033639i</v>
      </c>
      <c r="H1594" t="str">
        <f t="shared" si="463"/>
        <v>15.1943623670011+5.27709431143165i</v>
      </c>
      <c r="I1594" t="str">
        <f t="shared" si="464"/>
        <v>15.2305823424928-42.8875933977224i</v>
      </c>
      <c r="K1594" t="str">
        <f t="shared" si="465"/>
        <v>0.293649030461314-0.103207681017355i</v>
      </c>
      <c r="L1594" t="str">
        <f t="shared" si="466"/>
        <v>0.000416666666666667-1.31596152196027i</v>
      </c>
      <c r="M1594" t="str">
        <f t="shared" si="467"/>
        <v>0.005-3.27442190464232i</v>
      </c>
      <c r="N1594">
        <f t="shared" si="468"/>
        <v>74.060509337676692</v>
      </c>
      <c r="O1594">
        <f t="shared" si="469"/>
        <v>48.950970736323356</v>
      </c>
      <c r="P1594" s="3">
        <f t="shared" si="470"/>
        <v>48.950970736323356</v>
      </c>
      <c r="Q1594" s="3">
        <f t="shared" si="471"/>
        <v>-105.93949066232331</v>
      </c>
      <c r="R1594">
        <f t="shared" si="472"/>
        <v>74.060509337676692</v>
      </c>
      <c r="S1594">
        <f t="shared" si="473"/>
        <v>0.35739344793659422</v>
      </c>
      <c r="T1594">
        <f t="shared" si="456"/>
        <v>48.950970736323356</v>
      </c>
    </row>
    <row r="1595" spans="1:20" x14ac:dyDescent="0.25">
      <c r="A1595">
        <f t="shared" si="457"/>
        <v>2254.1024241490995</v>
      </c>
      <c r="B1595">
        <f t="shared" si="474"/>
        <v>358.75154303875325</v>
      </c>
      <c r="C1595" t="str">
        <f t="shared" si="458"/>
        <v>-76.8907318111738-268.264324176194i</v>
      </c>
      <c r="D1595" t="str">
        <f t="shared" si="459"/>
        <v>3.4781241543542-44.3652713993772i</v>
      </c>
      <c r="E1595" t="str">
        <f t="shared" si="460"/>
        <v>161.217918155097-2.93594714733448i</v>
      </c>
      <c r="F1595" t="str">
        <f t="shared" si="461"/>
        <v>2.90990977364963-416.325295497883i</v>
      </c>
      <c r="G1595" t="str">
        <f t="shared" si="462"/>
        <v>0.999999953173711-0.000216393822585394i</v>
      </c>
      <c r="H1595" t="str">
        <f t="shared" si="463"/>
        <v>15.1946892783698+5.29719848142142i</v>
      </c>
      <c r="I1595" t="str">
        <f t="shared" si="464"/>
        <v>15.2307333054175-42.7253697979777i</v>
      </c>
      <c r="K1595" t="str">
        <f t="shared" si="465"/>
        <v>0.293402992547857-0.103512883199099i</v>
      </c>
      <c r="L1595" t="str">
        <f t="shared" si="466"/>
        <v>0.000416666666666667-1.31097979872512i</v>
      </c>
      <c r="M1595" t="str">
        <f t="shared" si="467"/>
        <v>0.005-3.26202620506308i</v>
      </c>
      <c r="N1595">
        <f t="shared" si="468"/>
        <v>74.006478372282075</v>
      </c>
      <c r="O1595">
        <f t="shared" si="469"/>
        <v>48.914144120546801</v>
      </c>
      <c r="P1595" s="3">
        <f t="shared" si="470"/>
        <v>48.914144120546801</v>
      </c>
      <c r="Q1595" s="3">
        <f t="shared" si="471"/>
        <v>-105.99352162771793</v>
      </c>
      <c r="R1595">
        <f t="shared" si="472"/>
        <v>74.006478372282075</v>
      </c>
      <c r="S1595">
        <f t="shared" si="473"/>
        <v>0.35875154303875323</v>
      </c>
      <c r="T1595">
        <f t="shared" si="456"/>
        <v>48.914144120546801</v>
      </c>
    </row>
    <row r="1596" spans="1:20" x14ac:dyDescent="0.25">
      <c r="A1596">
        <f t="shared" si="457"/>
        <v>2262.6680133608661</v>
      </c>
      <c r="B1596">
        <f t="shared" si="474"/>
        <v>360.11479890230055</v>
      </c>
      <c r="C1596" t="str">
        <f t="shared" si="458"/>
        <v>-76.817709469276-267.056043254395i</v>
      </c>
      <c r="D1596" t="str">
        <f t="shared" si="459"/>
        <v>3.47812414791508-44.1973345867888i</v>
      </c>
      <c r="E1596" t="str">
        <f t="shared" si="460"/>
        <v>161.209598219982-2.9439086883099i</v>
      </c>
      <c r="F1596" t="str">
        <f t="shared" si="461"/>
        <v>2.90990977261208-414.749253130696i</v>
      </c>
      <c r="G1596" t="str">
        <f t="shared" si="462"/>
        <v>0.999999952817155-0.000217216119033768i</v>
      </c>
      <c r="H1596" t="str">
        <f t="shared" si="463"/>
        <v>15.195018688998+5.31737963428011i</v>
      </c>
      <c r="I1596" t="str">
        <f t="shared" si="464"/>
        <v>15.2308854208191-42.5637608297742i</v>
      </c>
      <c r="K1596" t="str">
        <f t="shared" si="465"/>
        <v>0.293155498740895-0.103818397909591i</v>
      </c>
      <c r="L1596" t="str">
        <f t="shared" si="466"/>
        <v>0.000416666666666667-1.30601693437449i</v>
      </c>
      <c r="M1596" t="str">
        <f t="shared" si="467"/>
        <v>0.005-3.24967743082594i</v>
      </c>
      <c r="N1596">
        <f t="shared" si="468"/>
        <v>73.952309283650607</v>
      </c>
      <c r="O1596">
        <f t="shared" si="469"/>
        <v>48.877291827220937</v>
      </c>
      <c r="P1596" s="3">
        <f t="shared" si="470"/>
        <v>48.877291827220937</v>
      </c>
      <c r="Q1596" s="3">
        <f t="shared" si="471"/>
        <v>-106.04769071634939</v>
      </c>
      <c r="R1596">
        <f t="shared" si="472"/>
        <v>73.952309283650607</v>
      </c>
      <c r="S1596">
        <f t="shared" si="473"/>
        <v>0.36011479890230053</v>
      </c>
      <c r="T1596">
        <f t="shared" si="456"/>
        <v>48.877291827220937</v>
      </c>
    </row>
    <row r="1597" spans="1:20" x14ac:dyDescent="0.25">
      <c r="A1597">
        <f t="shared" si="457"/>
        <v>2271.2661518116374</v>
      </c>
      <c r="B1597">
        <f t="shared" si="474"/>
        <v>361.48323513812932</v>
      </c>
      <c r="C1597" t="str">
        <f t="shared" si="458"/>
        <v>-76.7442710356287-265.851972049443i</v>
      </c>
      <c r="D1597" t="str">
        <f t="shared" si="459"/>
        <v>3.47812414142693-44.0300335676966i</v>
      </c>
      <c r="E1597" t="str">
        <f t="shared" si="460"/>
        <v>161.201231099856-2.95187006781012i</v>
      </c>
      <c r="F1597" t="str">
        <f t="shared" si="461"/>
        <v>2.90990977156663-413.179177070757i</v>
      </c>
      <c r="G1597" t="str">
        <f t="shared" si="462"/>
        <v>0.999999952457884-0.00021804154020776i</v>
      </c>
      <c r="H1597" t="str">
        <f t="shared" si="463"/>
        <v>15.1953506180696+5.33763806927923i</v>
      </c>
      <c r="I1597" t="str">
        <f t="shared" si="464"/>
        <v>15.231038697519-42.4027641684592i</v>
      </c>
      <c r="K1597" t="str">
        <f t="shared" si="465"/>
        <v>0.292906543263419-0.104124219095494i</v>
      </c>
      <c r="L1597" t="str">
        <f t="shared" si="466"/>
        <v>0.000416666666666667-1.30107285751593i</v>
      </c>
      <c r="M1597" t="str">
        <f t="shared" si="467"/>
        <v>0.005-3.23737540428964i</v>
      </c>
      <c r="N1597">
        <f t="shared" si="468"/>
        <v>73.898002185551718</v>
      </c>
      <c r="O1597">
        <f t="shared" si="469"/>
        <v>48.840413712756927</v>
      </c>
      <c r="P1597" s="3">
        <f t="shared" si="470"/>
        <v>48.840413712756927</v>
      </c>
      <c r="Q1597" s="3">
        <f t="shared" si="471"/>
        <v>-106.10199781444828</v>
      </c>
      <c r="R1597">
        <f t="shared" si="472"/>
        <v>73.898002185551718</v>
      </c>
      <c r="S1597">
        <f t="shared" si="473"/>
        <v>0.3614832351381293</v>
      </c>
      <c r="T1597">
        <f t="shared" si="456"/>
        <v>48.840413712756927</v>
      </c>
    </row>
    <row r="1598" spans="1:20" x14ac:dyDescent="0.25">
      <c r="A1598">
        <f t="shared" si="457"/>
        <v>2279.896963188522</v>
      </c>
      <c r="B1598">
        <f t="shared" si="474"/>
        <v>362.85687143165421</v>
      </c>
      <c r="C1598" t="str">
        <f t="shared" si="458"/>
        <v>-76.6704150746072-264.652096386926i</v>
      </c>
      <c r="D1598" t="str">
        <f t="shared" si="459"/>
        <v>3.47812413488939-43.8633659354193i</v>
      </c>
      <c r="E1598" t="str">
        <f t="shared" si="460"/>
        <v>161.192816635613-2.95983103692735i</v>
      </c>
      <c r="F1598" t="str">
        <f t="shared" si="461"/>
        <v>2.90990977051323-411.615044731996i</v>
      </c>
      <c r="G1598" t="str">
        <f t="shared" si="462"/>
        <v>0.999999952095878-0.000218870097981318i</v>
      </c>
      <c r="H1598" t="str">
        <f t="shared" si="463"/>
        <v>15.1956850849168+5.35797408690471i</v>
      </c>
      <c r="I1598" t="str">
        <f t="shared" si="464"/>
        <v>15.2311931444057-42.2423774981898i</v>
      </c>
      <c r="K1598" t="str">
        <f t="shared" si="465"/>
        <v>0.29265612035459-0.104430340635626i</v>
      </c>
      <c r="L1598" t="str">
        <f t="shared" si="466"/>
        <v>0.000416666666666667-1.29614749702723i</v>
      </c>
      <c r="M1598" t="str">
        <f t="shared" si="467"/>
        <v>0.005-3.2251199484854i</v>
      </c>
      <c r="N1598">
        <f t="shared" si="468"/>
        <v>73.843557197381315</v>
      </c>
      <c r="O1598">
        <f t="shared" si="469"/>
        <v>48.803509633116022</v>
      </c>
      <c r="P1598" s="3">
        <f t="shared" si="470"/>
        <v>48.803509633116022</v>
      </c>
      <c r="Q1598" s="3">
        <f t="shared" si="471"/>
        <v>-106.15644280261868</v>
      </c>
      <c r="R1598">
        <f t="shared" si="472"/>
        <v>73.843557197381315</v>
      </c>
      <c r="S1598">
        <f t="shared" si="473"/>
        <v>0.36285687143165424</v>
      </c>
      <c r="T1598">
        <f t="shared" si="456"/>
        <v>48.803509633116022</v>
      </c>
    </row>
    <row r="1599" spans="1:20" x14ac:dyDescent="0.25">
      <c r="A1599">
        <f t="shared" si="457"/>
        <v>2288.5605716486384</v>
      </c>
      <c r="B1599">
        <f t="shared" si="474"/>
        <v>364.23572754309453</v>
      </c>
      <c r="C1599" t="str">
        <f t="shared" si="458"/>
        <v>-76.5961401583842-263.456402172539i</v>
      </c>
      <c r="D1599" t="str">
        <f t="shared" si="459"/>
        <v>3.47812412830205-43.6973292923867i</v>
      </c>
      <c r="E1599" t="str">
        <f t="shared" si="460"/>
        <v>161.184354669096-2.96779134446597i</v>
      </c>
      <c r="F1599" t="str">
        <f t="shared" si="461"/>
        <v>2.9099097694518-410.05683361384i</v>
      </c>
      <c r="G1599" t="str">
        <f t="shared" si="462"/>
        <v>0.999999951731115-0.000219701804273507i</v>
      </c>
      <c r="H1599" t="str">
        <f t="shared" si="463"/>
        <v>15.1960221090217+5.37838798886303i</v>
      </c>
      <c r="I1599" t="str">
        <f t="shared" si="464"/>
        <v>15.2313487704371-42.0825985118998i</v>
      </c>
      <c r="K1599" t="str">
        <f t="shared" si="465"/>
        <v>0.292404224270385-0.104736756340728i</v>
      </c>
      <c r="L1599" t="str">
        <f t="shared" si="466"/>
        <v>0.000416666666666667-1.29124078205542i</v>
      </c>
      <c r="M1599" t="str">
        <f t="shared" si="467"/>
        <v>0.005-3.21291088711436i</v>
      </c>
      <c r="N1599">
        <f t="shared" si="468"/>
        <v>73.788974444206914</v>
      </c>
      <c r="O1599">
        <f t="shared" si="469"/>
        <v>48.766579443812276</v>
      </c>
      <c r="P1599" s="3">
        <f t="shared" si="470"/>
        <v>48.766579443812276</v>
      </c>
      <c r="Q1599" s="3">
        <f t="shared" si="471"/>
        <v>-106.21102555579309</v>
      </c>
      <c r="R1599">
        <f t="shared" si="472"/>
        <v>73.788974444206914</v>
      </c>
      <c r="S1599">
        <f t="shared" si="473"/>
        <v>0.36423572754309452</v>
      </c>
      <c r="T1599">
        <f t="shared" si="456"/>
        <v>48.766579443812276</v>
      </c>
    </row>
    <row r="1600" spans="1:20" x14ac:dyDescent="0.25">
      <c r="A1600">
        <f t="shared" si="457"/>
        <v>2297.2571018209032</v>
      </c>
      <c r="B1600">
        <f t="shared" si="474"/>
        <v>365.61982330775828</v>
      </c>
      <c r="C1600" t="str">
        <f t="shared" si="458"/>
        <v>-76.5214448671289-262.264875391926i</v>
      </c>
      <c r="D1600" t="str">
        <f t="shared" si="459"/>
        <v>3.47812412166457-43.5319212501064i</v>
      </c>
      <c r="E1600" t="str">
        <f t="shared" si="460"/>
        <v>161.175845043127-2.97575073693653i</v>
      </c>
      <c r="F1600" t="str">
        <f t="shared" si="461"/>
        <v>2.90990976838229-408.504521300904i</v>
      </c>
      <c r="G1600" t="str">
        <f t="shared" si="462"/>
        <v>0.999999951363574-0.000220536671048691i</v>
      </c>
      <c r="H1600" t="str">
        <f t="shared" si="463"/>
        <v>15.1963617100169+5.39888007808603i</v>
      </c>
      <c r="I1600" t="str">
        <f t="shared" si="464"/>
        <v>15.2315055846392-41.9234249112667i</v>
      </c>
      <c r="K1600" t="str">
        <f t="shared" si="465"/>
        <v>0.292150849284273-0.105043459953214i</v>
      </c>
      <c r="L1600" t="str">
        <f t="shared" si="466"/>
        <v>0.000416666666666667-1.28635264201576i</v>
      </c>
      <c r="M1600" t="str">
        <f t="shared" si="467"/>
        <v>0.005-3.20074804454509i</v>
      </c>
      <c r="N1600">
        <f t="shared" si="468"/>
        <v>73.734254056820603</v>
      </c>
      <c r="O1600">
        <f t="shared" si="469"/>
        <v>48.729622999917225</v>
      </c>
      <c r="P1600" s="3">
        <f t="shared" si="470"/>
        <v>48.729622999917225</v>
      </c>
      <c r="Q1600" s="3">
        <f t="shared" si="471"/>
        <v>-106.2657459431794</v>
      </c>
      <c r="R1600">
        <f t="shared" si="472"/>
        <v>73.734254056820603</v>
      </c>
      <c r="S1600">
        <f t="shared" si="473"/>
        <v>0.36561982330775827</v>
      </c>
      <c r="T1600">
        <f t="shared" si="456"/>
        <v>48.729622999917225</v>
      </c>
    </row>
    <row r="1601" spans="1:20" x14ac:dyDescent="0.25">
      <c r="A1601">
        <f t="shared" si="457"/>
        <v>2305.9866788078225</v>
      </c>
      <c r="B1601">
        <f t="shared" si="474"/>
        <v>367.00917863632776</v>
      </c>
      <c r="C1601" t="str">
        <f t="shared" si="458"/>
        <v>-76.4463277892168-261.077502110449i</v>
      </c>
      <c r="D1601" t="str">
        <f t="shared" si="459"/>
        <v>3.47812411497654-43.3671394291278i</v>
      </c>
      <c r="E1601" t="str">
        <f t="shared" si="460"/>
        <v>161.167287601526-2.98370895855141i</v>
      </c>
      <c r="F1601" t="str">
        <f t="shared" si="461"/>
        <v>2.90990976730464-406.95808546265i</v>
      </c>
      <c r="G1601" t="str">
        <f t="shared" si="462"/>
        <v>0.999999950993235-0.000221374710316692i</v>
      </c>
      <c r="H1601" t="str">
        <f t="shared" si="463"/>
        <v>15.1967039076873+5.41945065873713i</v>
      </c>
      <c r="I1601" t="str">
        <f t="shared" si="464"/>
        <v>15.2316635961079-41.7648544066787i</v>
      </c>
      <c r="K1601" t="str">
        <f t="shared" si="465"/>
        <v>0.291895989687878-0.105350445146944i</v>
      </c>
      <c r="L1601" t="str">
        <f t="shared" si="466"/>
        <v>0.000416666666666667-1.28148300659071i</v>
      </c>
      <c r="M1601" t="str">
        <f t="shared" si="467"/>
        <v>0.005-3.18863124581101i</v>
      </c>
      <c r="N1601">
        <f t="shared" si="468"/>
        <v>73.679396171786323</v>
      </c>
      <c r="O1601">
        <f t="shared" si="469"/>
        <v>48.692640156062552</v>
      </c>
      <c r="P1601" s="3">
        <f t="shared" si="470"/>
        <v>48.692640156062552</v>
      </c>
      <c r="Q1601" s="3">
        <f t="shared" si="471"/>
        <v>-106.32060382821368</v>
      </c>
      <c r="R1601">
        <f t="shared" si="472"/>
        <v>73.679396171786323</v>
      </c>
      <c r="S1601">
        <f t="shared" si="473"/>
        <v>0.36700917863632776</v>
      </c>
      <c r="T1601">
        <f t="shared" si="456"/>
        <v>48.692640156062552</v>
      </c>
    </row>
    <row r="1602" spans="1:20" x14ac:dyDescent="0.25">
      <c r="A1602">
        <f t="shared" si="457"/>
        <v>2314.7494281872923</v>
      </c>
      <c r="B1602">
        <f t="shared" si="474"/>
        <v>368.40381351514583</v>
      </c>
      <c r="C1602" t="str">
        <f t="shared" si="458"/>
        <v>-76.3707875214474-259.894268473009i</v>
      </c>
      <c r="D1602" t="str">
        <f t="shared" si="459"/>
        <v>3.47812410823758-43.2029814590093i</v>
      </c>
      <c r="E1602" t="str">
        <f t="shared" si="460"/>
        <v>161.158682189139-2.99166575122177i</v>
      </c>
      <c r="F1602" t="str">
        <f t="shared" si="461"/>
        <v>2.90990976621878-405.417503853082i</v>
      </c>
      <c r="G1602" t="str">
        <f t="shared" si="462"/>
        <v>0.999999950620076-0.000222215934132974i</v>
      </c>
      <c r="H1602" t="str">
        <f t="shared" si="463"/>
        <v>15.1970487219705+5.44010003621652i</v>
      </c>
      <c r="I1602" t="str">
        <f t="shared" si="464"/>
        <v>15.2318228140089-41.6068847172006i</v>
      </c>
      <c r="K1602" t="str">
        <f t="shared" si="465"/>
        <v>0.291639639791662-0.105657705526997i</v>
      </c>
      <c r="L1602" t="str">
        <f t="shared" si="466"/>
        <v>0.000416666666666667-1.27663180572894i</v>
      </c>
      <c r="M1602" t="str">
        <f t="shared" si="467"/>
        <v>0.005-3.1765603166079i</v>
      </c>
      <c r="N1602">
        <f t="shared" si="468"/>
        <v>73.624400931488822</v>
      </c>
      <c r="O1602">
        <f t="shared" si="469"/>
        <v>48.655630766444474</v>
      </c>
      <c r="P1602" s="3">
        <f t="shared" si="470"/>
        <v>48.655630766444474</v>
      </c>
      <c r="Q1602" s="3">
        <f t="shared" si="471"/>
        <v>-106.37559906851118</v>
      </c>
      <c r="R1602">
        <f t="shared" si="472"/>
        <v>73.624400931488822</v>
      </c>
      <c r="S1602">
        <f t="shared" si="473"/>
        <v>0.36840381351514584</v>
      </c>
      <c r="T1602">
        <f t="shared" si="456"/>
        <v>48.655630766444474</v>
      </c>
    </row>
    <row r="1603" spans="1:20" x14ac:dyDescent="0.25">
      <c r="A1603">
        <f t="shared" si="457"/>
        <v>2323.5454760144044</v>
      </c>
      <c r="B1603">
        <f t="shared" si="474"/>
        <v>369.80374800650338</v>
      </c>
      <c r="C1603" t="str">
        <f t="shared" si="458"/>
        <v>-76.2948226692493-258.715160703843i</v>
      </c>
      <c r="D1603" t="str">
        <f t="shared" si="459"/>
        <v>3.47812410144731-43.0394449782833i</v>
      </c>
      <c r="E1603" t="str">
        <f t="shared" si="460"/>
        <v>161.150028651864-2.99962085455391i</v>
      </c>
      <c r="F1603" t="str">
        <f t="shared" si="461"/>
        <v>2.90990976512466-403.882754310415i</v>
      </c>
      <c r="G1603" t="str">
        <f t="shared" si="462"/>
        <v>0.999999950244076-0.000223060354598808i</v>
      </c>
      <c r="H1603" t="str">
        <f t="shared" si="463"/>
        <v>15.1973961729588+5.46082851716692i</v>
      </c>
      <c r="I1603" t="str">
        <f t="shared" si="464"/>
        <v>15.2319832475783-41.4495135705426i</v>
      </c>
      <c r="K1603" t="str">
        <f t="shared" si="465"/>
        <v>0.291381793925607-0.105965234629441i</v>
      </c>
      <c r="L1603" t="str">
        <f t="shared" si="466"/>
        <v>0.000416666666666667-1.2717989696443i</v>
      </c>
      <c r="M1603" t="str">
        <f t="shared" si="467"/>
        <v>0.005-3.1645350832914i</v>
      </c>
      <c r="N1603">
        <f t="shared" si="468"/>
        <v>73.569268484184448</v>
      </c>
      <c r="O1603">
        <f t="shared" si="469"/>
        <v>48.618594684827471</v>
      </c>
      <c r="P1603" s="3">
        <f t="shared" si="470"/>
        <v>48.618594684827471</v>
      </c>
      <c r="Q1603" s="3">
        <f t="shared" si="471"/>
        <v>-106.43073151581555</v>
      </c>
      <c r="R1603">
        <f t="shared" si="472"/>
        <v>73.569268484184448</v>
      </c>
      <c r="S1603">
        <f t="shared" si="473"/>
        <v>0.3698037480065034</v>
      </c>
      <c r="T1603">
        <f t="shared" si="456"/>
        <v>48.618594684827471</v>
      </c>
    </row>
    <row r="1604" spans="1:20" x14ac:dyDescent="0.25">
      <c r="A1604">
        <f t="shared" si="457"/>
        <v>2332.3749488232593</v>
      </c>
      <c r="B1604">
        <f t="shared" si="474"/>
        <v>371.20900224892813</v>
      </c>
      <c r="C1604" t="str">
        <f t="shared" si="458"/>
        <v>-76.2184318468991-257.540165106316i</v>
      </c>
      <c r="D1604" t="str">
        <f t="shared" si="459"/>
        <v>3.47812409460533-42.8765276344225i</v>
      </c>
      <c r="E1604" t="str">
        <f t="shared" si="460"/>
        <v>161.141326836671-3.00757400584535i</v>
      </c>
      <c r="F1604" t="str">
        <f t="shared" si="461"/>
        <v>2.90990976402219-402.353814756761i</v>
      </c>
      <c r="G1604" t="str">
        <f t="shared" si="462"/>
        <v>0.999999949865212-0.000223907983861453i</v>
      </c>
      <c r="H1604" t="str">
        <f t="shared" si="463"/>
        <v>15.1977462808999+5.48163640947931i</v>
      </c>
      <c r="I1604" t="str">
        <f t="shared" si="464"/>
        <v>15.2321449061235-41.2927387030267i</v>
      </c>
      <c r="K1604" t="str">
        <f t="shared" si="465"/>
        <v>0.291122446439908-0.106273025921124i</v>
      </c>
      <c r="L1604" t="str">
        <f t="shared" si="466"/>
        <v>0.000416666666666667-1.2669844288148i</v>
      </c>
      <c r="M1604" t="str">
        <f t="shared" si="467"/>
        <v>0.005-3.15255537287447i</v>
      </c>
      <c r="N1604">
        <f t="shared" si="468"/>
        <v>73.513998984049195</v>
      </c>
      <c r="O1604">
        <f t="shared" si="469"/>
        <v>48.581531764547982</v>
      </c>
      <c r="P1604" s="3">
        <f t="shared" si="470"/>
        <v>48.581531764547982</v>
      </c>
      <c r="Q1604" s="3">
        <f t="shared" si="471"/>
        <v>-106.48600101595081</v>
      </c>
      <c r="R1604">
        <f t="shared" si="472"/>
        <v>73.513998984049195</v>
      </c>
      <c r="S1604">
        <f t="shared" si="473"/>
        <v>0.37120900224892811</v>
      </c>
      <c r="T1604">
        <f t="shared" si="456"/>
        <v>48.581531764547982</v>
      </c>
    </row>
    <row r="1605" spans="1:20" x14ac:dyDescent="0.25">
      <c r="A1605">
        <f t="shared" si="457"/>
        <v>2341.2379736287876</v>
      </c>
      <c r="B1605">
        <f t="shared" si="474"/>
        <v>372.61959645747407</v>
      </c>
      <c r="C1605" t="str">
        <f t="shared" si="458"/>
        <v>-76.1416136777414-256.369268062729i</v>
      </c>
      <c r="D1605" t="str">
        <f t="shared" si="459"/>
        <v>3.47812408771126-42.7142270838065i</v>
      </c>
      <c r="E1605" t="str">
        <f t="shared" si="460"/>
        <v>161.132576591634-3.01552494008207i</v>
      </c>
      <c r="F1605" t="str">
        <f t="shared" si="461"/>
        <v>2.90990976291134-400.830663197813i</v>
      </c>
      <c r="G1605" t="str">
        <f t="shared" si="462"/>
        <v>0.999999949483464-0.000224758834114326i</v>
      </c>
      <c r="H1605" t="str">
        <f t="shared" si="463"/>
        <v>15.1980990661985+5.50252402229865i</v>
      </c>
      <c r="I1605" t="str">
        <f t="shared" si="464"/>
        <v>15.2323077990239-41.1365578595549i</v>
      </c>
      <c r="K1605" t="str">
        <f t="shared" si="465"/>
        <v>0.29086159170567-0.106581072799461i</v>
      </c>
      <c r="L1605" t="str">
        <f t="shared" si="466"/>
        <v>0.000416666666666667-1.26218811398167i</v>
      </c>
      <c r="M1605" t="str">
        <f t="shared" si="467"/>
        <v>0.005-3.14062101302498i</v>
      </c>
      <c r="N1605">
        <f t="shared" si="468"/>
        <v>73.458592591227983</v>
      </c>
      <c r="O1605">
        <f t="shared" si="469"/>
        <v>48.544441858518816</v>
      </c>
      <c r="P1605" s="3">
        <f t="shared" si="470"/>
        <v>48.544441858518816</v>
      </c>
      <c r="Q1605" s="3">
        <f t="shared" si="471"/>
        <v>-106.54140740877202</v>
      </c>
      <c r="R1605">
        <f t="shared" si="472"/>
        <v>73.458592591227983</v>
      </c>
      <c r="S1605">
        <f t="shared" si="473"/>
        <v>0.37261959645747406</v>
      </c>
      <c r="T1605">
        <f t="shared" si="456"/>
        <v>48.544441858518816</v>
      </c>
    </row>
    <row r="1606" spans="1:20" x14ac:dyDescent="0.25">
      <c r="A1606">
        <f t="shared" si="457"/>
        <v>2350.1346779285773</v>
      </c>
      <c r="B1606">
        <f t="shared" si="474"/>
        <v>374.03555092401251</v>
      </c>
      <c r="C1606" t="str">
        <f t="shared" si="458"/>
        <v>-76.0643667943982-255.20245603411i</v>
      </c>
      <c r="D1606" t="str">
        <f t="shared" si="459"/>
        <v>3.47812408076469-42.5525409916872i</v>
      </c>
      <c r="E1606" t="str">
        <f t="shared" si="460"/>
        <v>161.123777765954-3.02347338993458i</v>
      </c>
      <c r="F1606" t="str">
        <f t="shared" si="461"/>
        <v>2.90990976179202-399.313277722523i</v>
      </c>
      <c r="G1606" t="str">
        <f t="shared" si="462"/>
        <v>0.999999949098809-0.000225612917597176i</v>
      </c>
      <c r="H1606" t="str">
        <f t="shared" si="463"/>
        <v>15.1984545494171+5.52349166602945i</v>
      </c>
      <c r="I1606" t="str">
        <f t="shared" si="464"/>
        <v>15.2324719357304-40.9809687935756i</v>
      </c>
      <c r="K1606" t="str">
        <f t="shared" si="465"/>
        <v>0.290599224115614-0.106889368592225i</v>
      </c>
      <c r="L1606" t="str">
        <f t="shared" si="466"/>
        <v>0.000416666666666667-1.25740995614831i</v>
      </c>
      <c r="M1606" t="str">
        <f t="shared" si="467"/>
        <v>0.005-3.12873183206313i</v>
      </c>
      <c r="N1606">
        <f t="shared" si="468"/>
        <v>73.403049471885481</v>
      </c>
      <c r="O1606">
        <f t="shared" si="469"/>
        <v>48.507324819232984</v>
      </c>
      <c r="P1606" s="3">
        <f t="shared" si="470"/>
        <v>48.507324819232984</v>
      </c>
      <c r="Q1606" s="3">
        <f t="shared" si="471"/>
        <v>-106.59695052811452</v>
      </c>
      <c r="R1606">
        <f t="shared" si="472"/>
        <v>73.403049471885481</v>
      </c>
      <c r="S1606">
        <f t="shared" si="473"/>
        <v>0.37403555092401253</v>
      </c>
      <c r="T1606">
        <f t="shared" si="456"/>
        <v>48.507324819232984</v>
      </c>
    </row>
    <row r="1607" spans="1:20" x14ac:dyDescent="0.25">
      <c r="A1607">
        <f t="shared" si="457"/>
        <v>2359.065189704706</v>
      </c>
      <c r="B1607">
        <f t="shared" si="474"/>
        <v>375.45688601752374</v>
      </c>
      <c r="C1607" t="str">
        <f t="shared" si="458"/>
        <v>-75.9866898389946-254.039715560008i</v>
      </c>
      <c r="D1607" t="str">
        <f t="shared" si="459"/>
        <v>3.47812407376523-42.3914670321559i</v>
      </c>
      <c r="E1607" t="str">
        <f t="shared" si="460"/>
        <v>161.114930209981-3.03141908575718i</v>
      </c>
      <c r="F1607" t="str">
        <f t="shared" si="461"/>
        <v>2.90990976066419-397.801636502793i</v>
      </c>
      <c r="G1607" t="str">
        <f t="shared" si="462"/>
        <v>0.999999948711225-0.00022647024659627i</v>
      </c>
      <c r="H1607" t="str">
        <f t="shared" si="463"/>
        <v>15.1988127512775+5.54453965234167i</v>
      </c>
      <c r="I1607" t="str">
        <f t="shared" si="464"/>
        <v>15.2326373257674-40.8259692670523i</v>
      </c>
      <c r="K1607" t="str">
        <f t="shared" si="465"/>
        <v>0.290335338084789-0.107197906557351i</v>
      </c>
      <c r="L1607" t="str">
        <f t="shared" si="466"/>
        <v>0.000416666666666667-1.2526498865793i</v>
      </c>
      <c r="M1607" t="str">
        <f t="shared" si="467"/>
        <v>0.005-3.11688765895909i</v>
      </c>
      <c r="N1607">
        <f t="shared" si="468"/>
        <v>73.347369798254476</v>
      </c>
      <c r="O1607">
        <f t="shared" si="469"/>
        <v>48.47018049876791</v>
      </c>
      <c r="P1607" s="3">
        <f t="shared" si="470"/>
        <v>48.47018049876791</v>
      </c>
      <c r="Q1607" s="3">
        <f t="shared" si="471"/>
        <v>-106.65263020174552</v>
      </c>
      <c r="R1607">
        <f t="shared" si="472"/>
        <v>73.347369798254476</v>
      </c>
      <c r="S1607">
        <f t="shared" si="473"/>
        <v>0.37545688601752375</v>
      </c>
      <c r="T1607">
        <f t="shared" si="456"/>
        <v>48.47018049876791</v>
      </c>
    </row>
    <row r="1608" spans="1:20" x14ac:dyDescent="0.25">
      <c r="A1608">
        <f t="shared" si="457"/>
        <v>2368.0296374255836</v>
      </c>
      <c r="B1608">
        <f t="shared" si="474"/>
        <v>376.88362218439033</v>
      </c>
      <c r="C1608" t="str">
        <f t="shared" si="458"/>
        <v>-75.9085814633775-252.881033258297i</v>
      </c>
      <c r="D1608" t="str">
        <f t="shared" si="459"/>
        <v>3.47812406671248-42.2310028881099i</v>
      </c>
      <c r="E1608" t="str">
        <f t="shared" si="460"/>
        <v>161.106033775247-3.03936175558323i</v>
      </c>
      <c r="F1608" t="str">
        <f t="shared" si="461"/>
        <v>2.90990975952778-396.295717793157i</v>
      </c>
      <c r="G1608" t="str">
        <f t="shared" si="462"/>
        <v>0.999999948320689-0.000227330833444555i</v>
      </c>
      <c r="H1608" t="str">
        <f t="shared" si="463"/>
        <v>15.1991736926622+5.56566829417629i</v>
      </c>
      <c r="I1608" t="str">
        <f t="shared" si="464"/>
        <v>15.2328039787315-40.6715570504313i</v>
      </c>
      <c r="K1608" t="str">
        <f t="shared" si="465"/>
        <v>0.290069928051292-0.10750667988274i</v>
      </c>
      <c r="L1608" t="str">
        <f t="shared" si="466"/>
        <v>0.000416666666666667-1.24790783679947i</v>
      </c>
      <c r="M1608" t="str">
        <f t="shared" si="467"/>
        <v>0.005-3.10508832333044i</v>
      </c>
      <c r="N1608">
        <f t="shared" si="468"/>
        <v>73.291553748686312</v>
      </c>
      <c r="O1608">
        <f t="shared" si="469"/>
        <v>48.433008748790023</v>
      </c>
      <c r="P1608" s="3">
        <f t="shared" si="470"/>
        <v>48.433008748790023</v>
      </c>
      <c r="Q1608" s="3">
        <f t="shared" si="471"/>
        <v>-106.70844625131369</v>
      </c>
      <c r="R1608">
        <f t="shared" si="472"/>
        <v>73.291553748686312</v>
      </c>
      <c r="S1608">
        <f t="shared" si="473"/>
        <v>0.37688362218439031</v>
      </c>
      <c r="T1608">
        <f t="shared" si="456"/>
        <v>48.433008748790023</v>
      </c>
    </row>
    <row r="1609" spans="1:20" x14ac:dyDescent="0.25">
      <c r="A1609">
        <f t="shared" si="457"/>
        <v>2377.0281500478013</v>
      </c>
      <c r="B1609">
        <f t="shared" si="474"/>
        <v>378.31577994869104</v>
      </c>
      <c r="C1609" t="str">
        <f t="shared" si="458"/>
        <v>-75.8300403293406-251.726395824948i</v>
      </c>
      <c r="D1609" t="str">
        <f t="shared" si="459"/>
        <v>3.47812405960602-42.0711462512181i</v>
      </c>
      <c r="E1609" t="str">
        <f t="shared" si="460"/>
        <v>161.097088314487-3.04730112512468i</v>
      </c>
      <c r="F1609" t="str">
        <f t="shared" si="461"/>
        <v>2.9099097583827-394.795499930466i</v>
      </c>
      <c r="G1609" t="str">
        <f t="shared" si="462"/>
        <v>0.99999994792718-0.000228194690521847i</v>
      </c>
      <c r="H1609" t="str">
        <f t="shared" si="463"/>
        <v>15.1995373946154+5.58687790575183i</v>
      </c>
      <c r="I1609" t="str">
        <f t="shared" si="464"/>
        <v>15.2329719042948-40.5177299226092i</v>
      </c>
      <c r="K1609" t="str">
        <f t="shared" si="465"/>
        <v>0.289802988476985-0.107815681686077i</v>
      </c>
      <c r="L1609" t="str">
        <f t="shared" si="466"/>
        <v>0.000416666666666667-1.24318373859281i</v>
      </c>
      <c r="M1609" t="str">
        <f t="shared" si="467"/>
        <v>0.005-3.09333365543977i</v>
      </c>
      <c r="N1609">
        <f t="shared" si="468"/>
        <v>73.235601507699016</v>
      </c>
      <c r="O1609">
        <f t="shared" si="469"/>
        <v>48.395809420558493</v>
      </c>
      <c r="P1609" s="3">
        <f t="shared" si="470"/>
        <v>48.395809420558493</v>
      </c>
      <c r="Q1609" s="3">
        <f t="shared" si="471"/>
        <v>-106.76439849230098</v>
      </c>
      <c r="R1609">
        <f t="shared" si="472"/>
        <v>73.235601507699016</v>
      </c>
      <c r="S1609">
        <f t="shared" si="473"/>
        <v>0.37831577994869103</v>
      </c>
      <c r="T1609">
        <f t="shared" si="456"/>
        <v>48.395809420558493</v>
      </c>
    </row>
    <row r="1610" spans="1:20" x14ac:dyDescent="0.25">
      <c r="A1610">
        <f t="shared" si="457"/>
        <v>2386.0608570179829</v>
      </c>
      <c r="B1610">
        <f t="shared" si="474"/>
        <v>379.75337991249609</v>
      </c>
      <c r="C1610" t="str">
        <f t="shared" si="458"/>
        <v>-75.7510651088465-250.575790033845i</v>
      </c>
      <c r="D1610" t="str">
        <f t="shared" si="459"/>
        <v>3.47812405244545-41.9118948218895i</v>
      </c>
      <c r="E1610" t="str">
        <f t="shared" si="460"/>
        <v>161.088093681666-3.05523691776987i</v>
      </c>
      <c r="F1610" t="str">
        <f t="shared" si="461"/>
        <v>2.90990975722891-393.300961333584i</v>
      </c>
      <c r="G1610" t="str">
        <f t="shared" si="462"/>
        <v>0.999999947530675-0.000229061830255006i</v>
      </c>
      <c r="H1610" t="str">
        <f t="shared" si="463"/>
        <v>15.1999038783443+5.60816880256917i</v>
      </c>
      <c r="I1610" t="str">
        <f t="shared" si="464"/>
        <v>15.2331411122025-40.3644856709011i</v>
      </c>
      <c r="K1610" t="str">
        <f t="shared" si="465"/>
        <v>0.289534513848241-0.108124905014644i</v>
      </c>
      <c r="L1610" t="str">
        <f t="shared" si="466"/>
        <v>0.000416666666666667-1.23847752400161i</v>
      </c>
      <c r="M1610" t="str">
        <f t="shared" si="467"/>
        <v>0.005-3.08162348619223i</v>
      </c>
      <c r="N1610">
        <f t="shared" si="468"/>
        <v>73.179513266028735</v>
      </c>
      <c r="O1610">
        <f t="shared" si="469"/>
        <v>48.358582364930442</v>
      </c>
      <c r="P1610" s="3">
        <f t="shared" si="470"/>
        <v>48.358582364930442</v>
      </c>
      <c r="Q1610" s="3">
        <f t="shared" si="471"/>
        <v>-106.82048673397126</v>
      </c>
      <c r="R1610">
        <f t="shared" si="472"/>
        <v>73.179513266028735</v>
      </c>
      <c r="S1610">
        <f t="shared" si="473"/>
        <v>0.37975337991249608</v>
      </c>
      <c r="T1610">
        <f t="shared" si="456"/>
        <v>48.358582364930442</v>
      </c>
    </row>
    <row r="1611" spans="1:20" x14ac:dyDescent="0.25">
      <c r="A1611">
        <f t="shared" si="457"/>
        <v>2395.1278882746515</v>
      </c>
      <c r="B1611">
        <f t="shared" si="474"/>
        <v>381.19644275616361</v>
      </c>
      <c r="C1611" t="str">
        <f t="shared" si="458"/>
        <v>-75.671654484253-249.429202736553i</v>
      </c>
      <c r="D1611" t="str">
        <f t="shared" si="459"/>
        <v>3.47812404523035-41.7532463092386i</v>
      </c>
      <c r="E1611" t="str">
        <f t="shared" si="460"/>
        <v>161.079049732007-3.06316885458102i</v>
      </c>
      <c r="F1611" t="str">
        <f t="shared" si="461"/>
        <v>2.90990975606633-391.812080503072i</v>
      </c>
      <c r="G1611" t="str">
        <f t="shared" si="462"/>
        <v>0.999999947131151-0.000229932265118112i</v>
      </c>
      <c r="H1611" t="str">
        <f t="shared" si="463"/>
        <v>15.2002731652205+5.62954130141836i</v>
      </c>
      <c r="I1611" t="str">
        <f t="shared" si="464"/>
        <v>15.2333116122758-40.2118220910094i</v>
      </c>
      <c r="K1611" t="str">
        <f t="shared" si="465"/>
        <v>0.289264498676669-0.10843434284515i</v>
      </c>
      <c r="L1611" t="str">
        <f t="shared" si="466"/>
        <v>0.000416666666666667-1.23378912532537i</v>
      </c>
      <c r="M1611" t="str">
        <f t="shared" si="467"/>
        <v>0.005-3.06995764713312i</v>
      </c>
      <c r="N1611">
        <f t="shared" si="468"/>
        <v>73.123289220678089</v>
      </c>
      <c r="O1611">
        <f t="shared" si="469"/>
        <v>48.321327432364825</v>
      </c>
      <c r="P1611" s="3">
        <f t="shared" si="470"/>
        <v>48.321327432364825</v>
      </c>
      <c r="Q1611" s="3">
        <f t="shared" si="471"/>
        <v>-106.87671077932191</v>
      </c>
      <c r="R1611">
        <f t="shared" si="472"/>
        <v>73.123289220678089</v>
      </c>
      <c r="S1611">
        <f t="shared" si="473"/>
        <v>0.3811964427561636</v>
      </c>
      <c r="T1611">
        <f t="shared" si="456"/>
        <v>48.321327432364825</v>
      </c>
    </row>
    <row r="1612" spans="1:20" x14ac:dyDescent="0.25">
      <c r="A1612">
        <f t="shared" si="457"/>
        <v>2404.2293742500951</v>
      </c>
      <c r="B1612">
        <f t="shared" si="474"/>
        <v>382.64498923863704</v>
      </c>
      <c r="C1612" t="str">
        <f t="shared" si="458"/>
        <v>-75.5918071485393-248.286620862123i</v>
      </c>
      <c r="D1612" t="str">
        <f t="shared" si="459"/>
        <v>3.47812403796031-41.5951984310533i</v>
      </c>
      <c r="E1612" t="str">
        <f t="shared" si="460"/>
        <v>161.069956322018-3.07109665429312i</v>
      </c>
      <c r="F1612" t="str">
        <f t="shared" si="461"/>
        <v>2.90990975489488-390.328836020877i</v>
      </c>
      <c r="G1612" t="str">
        <f t="shared" si="462"/>
        <v>0.999999946728584-0.000230806007632645i</v>
      </c>
      <c r="H1612" t="str">
        <f t="shared" si="463"/>
        <v>15.2006452767813+5.65099572038396i</v>
      </c>
      <c r="I1612" t="str">
        <f t="shared" si="464"/>
        <v>15.2334834144105-40.0597369869912i</v>
      </c>
      <c r="K1612" t="str">
        <f t="shared" si="465"/>
        <v>0.288992937499865-0.10874398808356i</v>
      </c>
      <c r="L1612" t="str">
        <f t="shared" si="466"/>
        <v>0.000416666666666667-1.22911847511992i</v>
      </c>
      <c r="M1612" t="str">
        <f t="shared" si="467"/>
        <v>0.005-3.05833597044544i</v>
      </c>
      <c r="N1612">
        <f t="shared" si="468"/>
        <v>73.066929574967091</v>
      </c>
      <c r="O1612">
        <f t="shared" si="469"/>
        <v>48.284044472927633</v>
      </c>
      <c r="P1612" s="3">
        <f t="shared" si="470"/>
        <v>48.284044472927633</v>
      </c>
      <c r="Q1612" s="3">
        <f t="shared" si="471"/>
        <v>-106.93307042503291</v>
      </c>
      <c r="R1612">
        <f t="shared" si="472"/>
        <v>73.066929574967091</v>
      </c>
      <c r="S1612">
        <f t="shared" si="473"/>
        <v>0.38264498923863705</v>
      </c>
      <c r="T1612">
        <f t="shared" si="456"/>
        <v>48.284044472927633</v>
      </c>
    </row>
    <row r="1613" spans="1:20" x14ac:dyDescent="0.25">
      <c r="A1613">
        <f t="shared" si="457"/>
        <v>2413.3654458722458</v>
      </c>
      <c r="B1613">
        <f t="shared" si="474"/>
        <v>384.09904019774388</v>
      </c>
      <c r="C1613" t="str">
        <f t="shared" si="458"/>
        <v>-75.5115218055417-247.148031416868i</v>
      </c>
      <c r="D1613" t="str">
        <f t="shared" si="459"/>
        <v>3.47812403063492-41.4377489137621i</v>
      </c>
      <c r="E1613" t="str">
        <f t="shared" si="460"/>
        <v>161.060813309517-3.07902003331443i</v>
      </c>
      <c r="F1613" t="str">
        <f t="shared" si="461"/>
        <v>2.90990975371453-388.851206550033i</v>
      </c>
      <c r="G1613" t="str">
        <f t="shared" si="462"/>
        <v>0.999999946322952-0.000231683070367672i</v>
      </c>
      <c r="H1613" t="str">
        <f t="shared" si="463"/>
        <v>15.2010202347309+5.67253237885148i</v>
      </c>
      <c r="I1613" t="str">
        <f t="shared" si="464"/>
        <v>15.2336565285799-39.9082281712277i</v>
      </c>
      <c r="K1613" t="str">
        <f t="shared" si="465"/>
        <v>0.288719824882164-0.10905383356494i</v>
      </c>
      <c r="L1613" t="str">
        <f t="shared" si="466"/>
        <v>0.000416666666666667-1.22446550619637i</v>
      </c>
      <c r="M1613" t="str">
        <f t="shared" si="467"/>
        <v>0.005-3.04675828894744i</v>
      </c>
      <c r="N1613">
        <f t="shared" si="468"/>
        <v>73.010434538580839</v>
      </c>
      <c r="O1613">
        <f t="shared" si="469"/>
        <v>48.246733336296302</v>
      </c>
      <c r="P1613" s="3">
        <f t="shared" si="470"/>
        <v>48.246733336296302</v>
      </c>
      <c r="Q1613" s="3">
        <f t="shared" si="471"/>
        <v>-106.98956546141916</v>
      </c>
      <c r="R1613">
        <f t="shared" si="472"/>
        <v>73.010434538580839</v>
      </c>
      <c r="S1613">
        <f t="shared" si="473"/>
        <v>0.38409904019774388</v>
      </c>
      <c r="T1613">
        <f t="shared" si="456"/>
        <v>48.246733336296302</v>
      </c>
    </row>
    <row r="1614" spans="1:20" x14ac:dyDescent="0.25">
      <c r="A1614">
        <f t="shared" si="457"/>
        <v>2422.5362345665599</v>
      </c>
      <c r="B1614">
        <f t="shared" si="474"/>
        <v>385.55861655049529</v>
      </c>
      <c r="C1614" t="str">
        <f t="shared" si="458"/>
        <v>-75.430797170173-246.013421484145i</v>
      </c>
      <c r="D1614" t="str">
        <f t="shared" si="459"/>
        <v>3.47812402325375-41.2808954924006i</v>
      </c>
      <c r="E1614" t="str">
        <f t="shared" si="460"/>
        <v>161.051620553659-3.08693870572367i</v>
      </c>
      <c r="F1614" t="str">
        <f t="shared" si="461"/>
        <v>2.9099097525252-387.379170834342i</v>
      </c>
      <c r="G1614" t="str">
        <f t="shared" si="462"/>
        <v>0.999999945914231-0.000232563465940015i</v>
      </c>
      <c r="H1614" t="str">
        <f t="shared" si="463"/>
        <v>15.2013980609418+5.69415159751307i</v>
      </c>
      <c r="I1614" t="str">
        <f t="shared" si="464"/>
        <v>15.2338309648335-39.7572934643917i</v>
      </c>
      <c r="K1614" t="str">
        <f t="shared" si="465"/>
        <v>0.288445155415395-0.109363872053295i</v>
      </c>
      <c r="L1614" t="str">
        <f t="shared" si="466"/>
        <v>0.000416666666666667-1.21983015162021i</v>
      </c>
      <c r="M1614" t="str">
        <f t="shared" si="467"/>
        <v>0.005-3.03522443609029i</v>
      </c>
      <c r="N1614">
        <f t="shared" si="468"/>
        <v>72.953804327621256</v>
      </c>
      <c r="O1614">
        <f t="shared" si="469"/>
        <v>48.209393871764348</v>
      </c>
      <c r="P1614" s="3">
        <f t="shared" si="470"/>
        <v>48.209393871764348</v>
      </c>
      <c r="Q1614" s="3">
        <f t="shared" si="471"/>
        <v>-107.04619567237874</v>
      </c>
      <c r="R1614">
        <f t="shared" si="472"/>
        <v>72.953804327621256</v>
      </c>
      <c r="S1614">
        <f t="shared" si="473"/>
        <v>0.38555861655049528</v>
      </c>
      <c r="T1614">
        <f t="shared" si="456"/>
        <v>48.209393871764348</v>
      </c>
    </row>
    <row r="1615" spans="1:20" x14ac:dyDescent="0.25">
      <c r="A1615">
        <f t="shared" si="457"/>
        <v>2431.7418722579127</v>
      </c>
      <c r="B1615">
        <f t="shared" si="474"/>
        <v>387.02373929338717</v>
      </c>
      <c r="C1615" t="str">
        <f t="shared" si="458"/>
        <v>-75.3496319686613-244.882778224153i</v>
      </c>
      <c r="D1615" t="str">
        <f t="shared" si="459"/>
        <v>3.47812401581639-41.1246359105796i</v>
      </c>
      <c r="E1615" t="str">
        <f t="shared" si="460"/>
        <v>161.042377914966-3.09485238327034i</v>
      </c>
      <c r="F1615" t="str">
        <f t="shared" si="461"/>
        <v>2.9099097513268-385.912707698076i</v>
      </c>
      <c r="G1615" t="str">
        <f t="shared" si="462"/>
        <v>0.999999945502399-0.000233447207014446i</v>
      </c>
      <c r="H1615" t="str">
        <f t="shared" si="463"/>
        <v>15.2017787774561+5.71585369837341i</v>
      </c>
      <c r="I1615" t="str">
        <f t="shared" si="464"/>
        <v>15.2340067332977-39.6069306954171i</v>
      </c>
      <c r="K1615" t="str">
        <f t="shared" si="465"/>
        <v>0.288168923719651-0.109674096241427i</v>
      </c>
      <c r="L1615" t="str">
        <f t="shared" si="466"/>
        <v>0.000416666666666667-1.21521234471031i</v>
      </c>
      <c r="M1615" t="str">
        <f t="shared" si="467"/>
        <v>0.005-3.02373424595566i</v>
      </c>
      <c r="N1615">
        <f t="shared" si="468"/>
        <v>72.897039164656292</v>
      </c>
      <c r="O1615">
        <f t="shared" si="469"/>
        <v>48.172025928246839</v>
      </c>
      <c r="P1615" s="3">
        <f t="shared" si="470"/>
        <v>48.172025928246839</v>
      </c>
      <c r="Q1615" s="3">
        <f t="shared" si="471"/>
        <v>-107.10296083534371</v>
      </c>
      <c r="R1615">
        <f t="shared" si="472"/>
        <v>72.897039164656292</v>
      </c>
      <c r="S1615">
        <f t="shared" si="473"/>
        <v>0.38702373929338718</v>
      </c>
      <c r="T1615">
        <f t="shared" si="456"/>
        <v>48.172025928246839</v>
      </c>
    </row>
    <row r="1616" spans="1:20" x14ac:dyDescent="0.25">
      <c r="A1616">
        <f t="shared" si="457"/>
        <v>2440.9824913724929</v>
      </c>
      <c r="B1616">
        <f t="shared" si="474"/>
        <v>388.49442950270202</v>
      </c>
      <c r="C1616" t="str">
        <f t="shared" si="458"/>
        <v>-75.2680249387854-243.756088873698i</v>
      </c>
      <c r="D1616" t="str">
        <f t="shared" si="459"/>
        <v>3.47812400832238-40.9689679204527i</v>
      </c>
      <c r="E1616" t="str">
        <f t="shared" si="460"/>
        <v>161.033085255352-3.10276077537431i</v>
      </c>
      <c r="F1616" t="str">
        <f t="shared" si="461"/>
        <v>2.90990975011928-384.45179604567i</v>
      </c>
      <c r="G1616" t="str">
        <f t="shared" si="462"/>
        <v>0.99999994508743-0.000234334306303859i</v>
      </c>
      <c r="H1616" t="str">
        <f t="shared" si="463"/>
        <v>15.2021624064868+5.73763900475641i</v>
      </c>
      <c r="I1616" t="str">
        <f t="shared" si="464"/>
        <v>15.2341838441778-39.4571377014672i</v>
      </c>
      <c r="K1616" t="str">
        <f t="shared" si="465"/>
        <v>0.287891124444051-0.109984498750797i</v>
      </c>
      <c r="L1616" t="str">
        <f t="shared" si="466"/>
        <v>0.000416666666666667-1.21061201903797i</v>
      </c>
      <c r="M1616" t="str">
        <f t="shared" si="467"/>
        <v>0.005-3.0122875532533i</v>
      </c>
      <c r="N1616">
        <f t="shared" si="468"/>
        <v>72.840139278768191</v>
      </c>
      <c r="O1616">
        <f t="shared" si="469"/>
        <v>48.134629354284868</v>
      </c>
      <c r="P1616" s="3">
        <f t="shared" si="470"/>
        <v>48.134629354284868</v>
      </c>
      <c r="Q1616" s="3">
        <f t="shared" si="471"/>
        <v>-107.15986072123181</v>
      </c>
      <c r="R1616">
        <f t="shared" si="472"/>
        <v>72.840139278768191</v>
      </c>
      <c r="S1616">
        <f t="shared" si="473"/>
        <v>0.38849442950270202</v>
      </c>
      <c r="T1616">
        <f t="shared" si="456"/>
        <v>48.134629354284868</v>
      </c>
    </row>
    <row r="1617" spans="1:20" x14ac:dyDescent="0.25">
      <c r="A1617">
        <f t="shared" si="457"/>
        <v>2450.2582248397084</v>
      </c>
      <c r="B1617">
        <f t="shared" si="474"/>
        <v>389.97070833481229</v>
      </c>
      <c r="C1617" t="str">
        <f t="shared" si="458"/>
        <v>-75.1859748301039-242.633340745982i</v>
      </c>
      <c r="D1617" t="str">
        <f t="shared" si="459"/>
        <v>3.47812400077131-40.8138892826835i</v>
      </c>
      <c r="E1617" t="str">
        <f t="shared" si="460"/>
        <v>161.023742438151-3.11066358912674i</v>
      </c>
      <c r="F1617" t="str">
        <f t="shared" si="461"/>
        <v>2.90990974890256-382.996414861419i</v>
      </c>
      <c r="G1617" t="str">
        <f t="shared" si="462"/>
        <v>0.999999944669302-0.00023522477656946i</v>
      </c>
      <c r="H1617" t="str">
        <f t="shared" si="463"/>
        <v>15.2025489704192+5.7595078413107i</v>
      </c>
      <c r="I1617" t="str">
        <f t="shared" si="464"/>
        <v>15.2343623077575-39.3079123279038i</v>
      </c>
      <c r="K1617" t="str">
        <f t="shared" si="465"/>
        <v>0.287611752267527-0.110295072131387i</v>
      </c>
      <c r="L1617" t="str">
        <f t="shared" si="466"/>
        <v>0.000416666666666667-1.20602910842595i</v>
      </c>
      <c r="M1617" t="str">
        <f t="shared" si="467"/>
        <v>0.005-3.00088419331869i</v>
      </c>
      <c r="N1617">
        <f t="shared" si="468"/>
        <v>72.783104905604887</v>
      </c>
      <c r="O1617">
        <f t="shared" si="469"/>
        <v>48.097203998050929</v>
      </c>
      <c r="P1617" s="3">
        <f t="shared" si="470"/>
        <v>48.097203998050929</v>
      </c>
      <c r="Q1617" s="3">
        <f t="shared" si="471"/>
        <v>-107.21689509439511</v>
      </c>
      <c r="R1617">
        <f t="shared" si="472"/>
        <v>72.783104905604887</v>
      </c>
      <c r="S1617">
        <f t="shared" si="473"/>
        <v>0.38997070833481229</v>
      </c>
      <c r="T1617">
        <f t="shared" si="456"/>
        <v>48.097203998050929</v>
      </c>
    </row>
    <row r="1618" spans="1:20" x14ac:dyDescent="0.25">
      <c r="A1618">
        <f t="shared" si="457"/>
        <v>2459.5692060940992</v>
      </c>
      <c r="B1618">
        <f t="shared" si="474"/>
        <v>391.45259702648457</v>
      </c>
      <c r="C1618" t="str">
        <f t="shared" si="458"/>
        <v>-75.1034804041922-241.514521230379i</v>
      </c>
      <c r="D1618" t="str">
        <f t="shared" si="459"/>
        <v>3.47812399316274-40.6593977664138i</v>
      </c>
      <c r="E1618" t="str">
        <f t="shared" si="460"/>
        <v>161.014349328145-3.11856052928897i</v>
      </c>
      <c r="F1618" t="str">
        <f t="shared" si="461"/>
        <v>2.90990974767658-381.546543209178i</v>
      </c>
      <c r="G1618" t="str">
        <f t="shared" si="462"/>
        <v>0.999999944247989-0.000236118630620945i</v>
      </c>
      <c r="H1618" t="str">
        <f t="shared" si="463"/>
        <v>15.2029384918123+5.78146053401597i</v>
      </c>
      <c r="I1618" t="str">
        <f t="shared" si="464"/>
        <v>15.2345421343994-39.1592524282568i</v>
      </c>
      <c r="K1618" t="str">
        <f t="shared" si="465"/>
        <v>0.287330801899601-0.110605808861576i</v>
      </c>
      <c r="L1618" t="str">
        <f t="shared" si="466"/>
        <v>0.000416666666666667-1.20146354694755i</v>
      </c>
      <c r="M1618" t="str">
        <f t="shared" si="467"/>
        <v>0.005-2.98952400211067i</v>
      </c>
      <c r="N1618">
        <f t="shared" si="468"/>
        <v>72.725936287429406</v>
      </c>
      <c r="O1618">
        <f t="shared" si="469"/>
        <v>48.059749707354015</v>
      </c>
      <c r="P1618" s="3">
        <f t="shared" si="470"/>
        <v>48.059749707354015</v>
      </c>
      <c r="Q1618" s="3">
        <f t="shared" si="471"/>
        <v>-107.27406371257059</v>
      </c>
      <c r="R1618">
        <f t="shared" si="472"/>
        <v>72.725936287429406</v>
      </c>
      <c r="S1618">
        <f t="shared" si="473"/>
        <v>0.39145259702648455</v>
      </c>
      <c r="T1618">
        <f t="shared" si="456"/>
        <v>48.059749707354015</v>
      </c>
    </row>
    <row r="1619" spans="1:20" x14ac:dyDescent="0.25">
      <c r="A1619">
        <f t="shared" si="457"/>
        <v>2468.9155690772568</v>
      </c>
      <c r="B1619">
        <f t="shared" si="474"/>
        <v>392.94011689518521</v>
      </c>
      <c r="C1619" t="str">
        <f t="shared" si="458"/>
        <v>-75.0205404348861-240.399617792209i</v>
      </c>
      <c r="D1619" t="str">
        <f t="shared" si="459"/>
        <v>3.47812398549624-40.5054911492312i</v>
      </c>
      <c r="E1619" t="str">
        <f t="shared" si="460"/>
        <v>161.004905791591-3.12645129829485i</v>
      </c>
      <c r="F1619" t="str">
        <f t="shared" si="461"/>
        <v>2.90990974644126-380.102160232055i</v>
      </c>
      <c r="G1619" t="str">
        <f t="shared" si="462"/>
        <v>0.999999943823469-0.000237015881316686i</v>
      </c>
      <c r="H1619" t="str">
        <f t="shared" si="463"/>
        <v>15.2033309934001+5.80349741018932i</v>
      </c>
      <c r="I1619" t="str">
        <f t="shared" si="464"/>
        <v>15.2347233345464-39.0111558641921i</v>
      </c>
      <c r="K1619" t="str">
        <f t="shared" si="465"/>
        <v>0.287048268081179-0.110916701348029i</v>
      </c>
      <c r="L1619" t="str">
        <f t="shared" si="466"/>
        <v>0.000416666666666667-1.19691526892563i</v>
      </c>
      <c r="M1619" t="str">
        <f t="shared" si="467"/>
        <v>0.005-2.97820681620907i</v>
      </c>
      <c r="N1619">
        <f t="shared" si="468"/>
        <v>72.668633673168046</v>
      </c>
      <c r="O1619">
        <f t="shared" si="469"/>
        <v>48.022266329644893</v>
      </c>
      <c r="P1619" s="3">
        <f t="shared" si="470"/>
        <v>48.022266329644893</v>
      </c>
      <c r="Q1619" s="3">
        <f t="shared" si="471"/>
        <v>-107.33136632683195</v>
      </c>
      <c r="R1619">
        <f t="shared" si="472"/>
        <v>72.668633673168046</v>
      </c>
      <c r="S1619">
        <f t="shared" si="473"/>
        <v>0.39294011689518521</v>
      </c>
      <c r="T1619">
        <f t="shared" si="456"/>
        <v>48.022266329644893</v>
      </c>
    </row>
    <row r="1620" spans="1:20" x14ac:dyDescent="0.25">
      <c r="A1620">
        <f t="shared" si="457"/>
        <v>2478.2974482397503</v>
      </c>
      <c r="B1620">
        <f t="shared" si="474"/>
        <v>394.43328933938693</v>
      </c>
      <c r="C1620" t="str">
        <f t="shared" si="458"/>
        <v>-74.9371537085127-239.288617972515i</v>
      </c>
      <c r="D1620" t="str">
        <f t="shared" si="459"/>
        <v>3.47812397777137-40.3521672171376i</v>
      </c>
      <c r="E1620" t="str">
        <f t="shared" si="460"/>
        <v>160.995411696251-3.13433559624953i</v>
      </c>
      <c r="F1620" t="str">
        <f t="shared" si="461"/>
        <v>2.90990974519654-378.663245152118i</v>
      </c>
      <c r="G1620" t="str">
        <f t="shared" si="462"/>
        <v>0.999999943395716-0.00023791654156392i</v>
      </c>
      <c r="H1620" t="str">
        <f t="shared" si="463"/>
        <v>15.203726498093+5.82561879849135i</v>
      </c>
      <c r="I1620" t="str">
        <f t="shared" si="464"/>
        <v>15.2349059187218-38.8636205054822i</v>
      </c>
      <c r="K1620" t="str">
        <f t="shared" si="465"/>
        <v>0.286764145585344-0.111227741925578i</v>
      </c>
      <c r="L1620" t="str">
        <f t="shared" si="466"/>
        <v>0.000416666666666667-1.19238420893169i</v>
      </c>
      <c r="M1620" t="str">
        <f t="shared" si="467"/>
        <v>0.005-2.96693247281239i</v>
      </c>
      <c r="N1620">
        <f t="shared" si="468"/>
        <v>72.611197318461834</v>
      </c>
      <c r="O1620">
        <f t="shared" si="469"/>
        <v>47.984753712021529</v>
      </c>
      <c r="P1620" s="3">
        <f t="shared" si="470"/>
        <v>47.984753712021529</v>
      </c>
      <c r="Q1620" s="3">
        <f t="shared" si="471"/>
        <v>-107.38880268153817</v>
      </c>
      <c r="R1620">
        <f t="shared" si="472"/>
        <v>72.611197318461834</v>
      </c>
      <c r="S1620">
        <f t="shared" si="473"/>
        <v>0.39443328933938693</v>
      </c>
      <c r="T1620">
        <f t="shared" si="456"/>
        <v>47.984753712021529</v>
      </c>
    </row>
    <row r="1621" spans="1:20" x14ac:dyDescent="0.25">
      <c r="A1621">
        <f t="shared" si="457"/>
        <v>2487.7149785430615</v>
      </c>
      <c r="B1621">
        <f t="shared" si="474"/>
        <v>395.9321358388766</v>
      </c>
      <c r="C1621" t="str">
        <f t="shared" si="458"/>
        <v>-74.8533190241358-238.181509387831i</v>
      </c>
      <c r="D1621" t="str">
        <f t="shared" si="459"/>
        <v>3.47812396998768-40.1994237645164i</v>
      </c>
      <c r="E1621" t="str">
        <f t="shared" si="460"/>
        <v>160.985866911419-3.14221312093415i</v>
      </c>
      <c r="F1621" t="str">
        <f t="shared" si="461"/>
        <v>2.90990974394234-377.229777270087i</v>
      </c>
      <c r="G1621" t="str">
        <f t="shared" si="462"/>
        <v>0.999999942964706-0.000238820624318929i</v>
      </c>
      <c r="H1621" t="str">
        <f t="shared" si="463"/>
        <v>15.2041250289791+5.84782502893226i</v>
      </c>
      <c r="I1621" t="str">
        <f t="shared" si="464"/>
        <v>15.2350898975297-38.7166442299739i</v>
      </c>
      <c r="K1621" t="str">
        <f t="shared" si="465"/>
        <v>0.286478429218162-0.111538922857124i</v>
      </c>
      <c r="L1621" t="str">
        <f t="shared" si="466"/>
        <v>0.000416666666666667-1.18787030178491i</v>
      </c>
      <c r="M1621" t="str">
        <f t="shared" si="467"/>
        <v>0.005-2.95570080973539i</v>
      </c>
      <c r="N1621">
        <f t="shared" si="468"/>
        <v>72.55362748571477</v>
      </c>
      <c r="O1621">
        <f t="shared" si="469"/>
        <v>47.947211701234444</v>
      </c>
      <c r="P1621" s="3">
        <f t="shared" si="470"/>
        <v>47.947211701234444</v>
      </c>
      <c r="Q1621" s="3">
        <f t="shared" si="471"/>
        <v>-107.44637251428523</v>
      </c>
      <c r="R1621">
        <f t="shared" si="472"/>
        <v>72.55362748571477</v>
      </c>
      <c r="S1621">
        <f t="shared" si="473"/>
        <v>0.3959321358388766</v>
      </c>
      <c r="T1621">
        <f t="shared" si="456"/>
        <v>47.947211701234444</v>
      </c>
    </row>
    <row r="1622" spans="1:20" x14ac:dyDescent="0.25">
      <c r="A1622">
        <f t="shared" si="457"/>
        <v>2497.1682954615253</v>
      </c>
      <c r="B1622">
        <f t="shared" si="474"/>
        <v>397.43667795506434</v>
      </c>
      <c r="C1622" t="str">
        <f t="shared" si="458"/>
        <v>-74.7690351937966-237.078279729958i</v>
      </c>
      <c r="D1622" t="str">
        <f t="shared" si="459"/>
        <v>3.4781239621447-40.0472585941018i</v>
      </c>
      <c r="E1622" t="str">
        <f t="shared" si="460"/>
        <v>160.97627130795-3.15008356780354i</v>
      </c>
      <c r="F1622" t="str">
        <f t="shared" si="461"/>
        <v>2.90990974267859-375.801735965047i</v>
      </c>
      <c r="G1622" t="str">
        <f t="shared" si="462"/>
        <v>0.999999942530414-0.000239728142587228i</v>
      </c>
      <c r="H1622" t="str">
        <f t="shared" si="463"/>
        <v>15.2045266093259+5.87011643287853i</v>
      </c>
      <c r="I1622" t="str">
        <f t="shared" si="464"/>
        <v>15.2352752816565-38.5702249235599i</v>
      </c>
      <c r="K1622" t="str">
        <f t="shared" si="465"/>
        <v>0.286191113819487-0.111850236333545i</v>
      </c>
      <c r="L1622" t="str">
        <f t="shared" si="466"/>
        <v>0.000416666666666667-1.18337348255121i</v>
      </c>
      <c r="M1622" t="str">
        <f t="shared" si="467"/>
        <v>0.005-2.94451166540685i</v>
      </c>
      <c r="N1622">
        <f t="shared" si="468"/>
        <v>72.495924444143824</v>
      </c>
      <c r="O1622">
        <f t="shared" si="469"/>
        <v>47.909640143692442</v>
      </c>
      <c r="P1622" s="3">
        <f t="shared" si="470"/>
        <v>47.909640143692442</v>
      </c>
      <c r="Q1622" s="3">
        <f t="shared" si="471"/>
        <v>-107.50407555585618</v>
      </c>
      <c r="R1622">
        <f t="shared" si="472"/>
        <v>72.495924444143824</v>
      </c>
      <c r="S1622">
        <f t="shared" si="473"/>
        <v>0.39743667795506432</v>
      </c>
      <c r="T1622">
        <f t="shared" si="456"/>
        <v>47.909640143692442</v>
      </c>
    </row>
    <row r="1623" spans="1:20" x14ac:dyDescent="0.25">
      <c r="A1623">
        <f t="shared" si="457"/>
        <v>2506.6575349842792</v>
      </c>
      <c r="B1623">
        <f t="shared" si="474"/>
        <v>398.94693733129361</v>
      </c>
      <c r="C1623" t="str">
        <f t="shared" si="458"/>
        <v>-74.6843010427542-235.978916765732i</v>
      </c>
      <c r="D1623" t="str">
        <f t="shared" si="459"/>
        <v>3.47812395424202-39.8956695169471i</v>
      </c>
      <c r="E1623" t="str">
        <f t="shared" si="460"/>
        <v>160.966624758286-3.15794662999145i</v>
      </c>
      <c r="F1623" t="str">
        <f t="shared" si="461"/>
        <v>2.90990974140522-374.379100694146i</v>
      </c>
      <c r="G1623" t="str">
        <f t="shared" si="462"/>
        <v>0.999999942092816-0.000240639109423757i</v>
      </c>
      <c r="H1623" t="str">
        <f t="shared" si="463"/>
        <v>15.2049312625812+5.89249334305874i</v>
      </c>
      <c r="I1623" t="str">
        <f t="shared" si="464"/>
        <v>15.2354620818704-38.4243604801466i</v>
      </c>
      <c r="K1623" t="str">
        <f t="shared" si="465"/>
        <v>0.285902194263783-0.112161674473604i</v>
      </c>
      <c r="L1623" t="str">
        <f t="shared" si="466"/>
        <v>0.000416666666666667-1.17889368654235i</v>
      </c>
      <c r="M1623" t="str">
        <f t="shared" si="467"/>
        <v>0.005-2.93336487886715i</v>
      </c>
      <c r="N1623">
        <f t="shared" si="468"/>
        <v>72.438088469828912</v>
      </c>
      <c r="O1623">
        <f t="shared" si="469"/>
        <v>47.872038885468271</v>
      </c>
      <c r="P1623" s="3">
        <f t="shared" si="470"/>
        <v>47.872038885468271</v>
      </c>
      <c r="Q1623" s="3">
        <f t="shared" si="471"/>
        <v>-107.56191153017109</v>
      </c>
      <c r="R1623">
        <f t="shared" si="472"/>
        <v>72.438088469828912</v>
      </c>
      <c r="S1623">
        <f t="shared" si="473"/>
        <v>0.39894693733129361</v>
      </c>
      <c r="T1623">
        <f t="shared" si="456"/>
        <v>47.872038885468271</v>
      </c>
    </row>
    <row r="1624" spans="1:20" x14ac:dyDescent="0.25">
      <c r="A1624">
        <f t="shared" si="457"/>
        <v>2516.1828336172193</v>
      </c>
      <c r="B1624">
        <f t="shared" si="474"/>
        <v>400.46293569315253</v>
      </c>
      <c r="C1624" t="str">
        <f t="shared" si="458"/>
        <v>-74.599115409732-234.88340833678i</v>
      </c>
      <c r="D1624" t="str">
        <f t="shared" si="459"/>
        <v>3.47812394627916-39.7446543523921i</v>
      </c>
      <c r="E1624" t="str">
        <f t="shared" si="460"/>
        <v>160.956927136488-3.16580199831095i</v>
      </c>
      <c r="F1624" t="str">
        <f t="shared" si="461"/>
        <v>2.90990974012215-372.961850992297i</v>
      </c>
      <c r="G1624" t="str">
        <f t="shared" si="462"/>
        <v>0.999999941651885-0.000241553537933059i</v>
      </c>
      <c r="H1624" t="str">
        <f t="shared" si="463"/>
        <v>15.2053390123753+5.91495609357036i</v>
      </c>
      <c r="I1624" t="str">
        <f t="shared" si="464"/>
        <v>15.2356503090229-38.2790488016254i</v>
      </c>
      <c r="K1624" t="str">
        <f t="shared" si="465"/>
        <v>0.285611665460935-0.112473229323877i</v>
      </c>
      <c r="L1624" t="str">
        <f t="shared" si="466"/>
        <v>0.000416666666666667-1.17443084931496i</v>
      </c>
      <c r="M1624" t="str">
        <f t="shared" si="467"/>
        <v>0.005-2.92226028976604i</v>
      </c>
      <c r="N1624">
        <f t="shared" si="468"/>
        <v>72.380119845761101</v>
      </c>
      <c r="O1624">
        <f t="shared" si="469"/>
        <v>47.834407772304047</v>
      </c>
      <c r="P1624" s="3">
        <f t="shared" si="470"/>
        <v>47.834407772304047</v>
      </c>
      <c r="Q1624" s="3">
        <f t="shared" si="471"/>
        <v>-107.6198801542389</v>
      </c>
      <c r="R1624">
        <f t="shared" si="472"/>
        <v>72.380119845761101</v>
      </c>
      <c r="S1624">
        <f t="shared" si="473"/>
        <v>0.40046293569315256</v>
      </c>
      <c r="T1624">
        <f t="shared" si="456"/>
        <v>47.834407772304047</v>
      </c>
    </row>
    <row r="1625" spans="1:20" x14ac:dyDescent="0.25">
      <c r="A1625">
        <f t="shared" si="457"/>
        <v>2525.7443283849652</v>
      </c>
      <c r="B1625">
        <f t="shared" si="474"/>
        <v>401.98469484878655</v>
      </c>
      <c r="C1625" t="str">
        <f t="shared" si="458"/>
        <v>-74.5134771471635-233.791742359296i</v>
      </c>
      <c r="D1625" t="str">
        <f t="shared" si="459"/>
        <v>3.47812393825567-39.5942109280331i</v>
      </c>
      <c r="E1625" t="str">
        <f t="shared" si="460"/>
        <v>160.947178318264-3.17364936125667i</v>
      </c>
      <c r="F1625" t="str">
        <f t="shared" si="461"/>
        <v>2.90990973882931-371.549966471885i</v>
      </c>
      <c r="G1625" t="str">
        <f t="shared" si="462"/>
        <v>0.999999941207597-0.000242471441269477i</v>
      </c>
      <c r="H1625" t="str">
        <f t="shared" si="463"/>
        <v>15.2057498825215+5.93750501988629i</v>
      </c>
      <c r="I1625" t="str">
        <f t="shared" si="464"/>
        <v>15.2358399740496-38.1342877978405i</v>
      </c>
      <c r="K1625" t="str">
        <f t="shared" si="465"/>
        <v>0.28531952235708-0.112784892858682i</v>
      </c>
      <c r="L1625" t="str">
        <f t="shared" si="466"/>
        <v>0.000416666666666667-1.16998490666961i</v>
      </c>
      <c r="M1625" t="str">
        <f t="shared" si="467"/>
        <v>0.005-2.91119773836027i</v>
      </c>
      <c r="N1625">
        <f t="shared" si="468"/>
        <v>72.322018861892502</v>
      </c>
      <c r="O1625">
        <f t="shared" si="469"/>
        <v>47.796746649617496</v>
      </c>
      <c r="P1625" s="3">
        <f t="shared" si="470"/>
        <v>47.796746649617496</v>
      </c>
      <c r="Q1625" s="3">
        <f t="shared" si="471"/>
        <v>-107.6779811381075</v>
      </c>
      <c r="R1625">
        <f t="shared" si="472"/>
        <v>72.322018861892502</v>
      </c>
      <c r="S1625">
        <f t="shared" si="473"/>
        <v>0.40198469484878657</v>
      </c>
      <c r="T1625">
        <f t="shared" si="456"/>
        <v>47.796746649617496</v>
      </c>
    </row>
    <row r="1626" spans="1:20" x14ac:dyDescent="0.25">
      <c r="A1626">
        <f t="shared" si="457"/>
        <v>2535.3421568328281</v>
      </c>
      <c r="B1626">
        <f t="shared" si="474"/>
        <v>403.51223668921193</v>
      </c>
      <c r="C1626" t="str">
        <f t="shared" si="458"/>
        <v>-74.4273851214378-232.703906823803i</v>
      </c>
      <c r="D1626" t="str">
        <f t="shared" si="459"/>
        <v>3.47812393017108-39.4443370796911i</v>
      </c>
      <c r="E1626" t="str">
        <f t="shared" si="460"/>
        <v>160.937378180996-3.1814884050102i</v>
      </c>
      <c r="F1626" t="str">
        <f t="shared" si="461"/>
        <v>2.90990973752663-370.143426822481i</v>
      </c>
      <c r="G1626" t="str">
        <f t="shared" si="462"/>
        <v>0.999999940759926-0.000243392832637342i</v>
      </c>
      <c r="H1626" t="str">
        <f t="shared" si="463"/>
        <v>15.2061638970185+5.96014045886053i</v>
      </c>
      <c r="I1626" t="str">
        <f t="shared" si="464"/>
        <v>15.2360310879698-37.9900753865617i</v>
      </c>
      <c r="K1626" t="str">
        <f t="shared" si="465"/>
        <v>0.285025759935446-0.113096656980015i</v>
      </c>
      <c r="L1626" t="str">
        <f t="shared" si="466"/>
        <v>0.000416666666666667-1.16555579464994i</v>
      </c>
      <c r="M1626" t="str">
        <f t="shared" si="467"/>
        <v>0.005-2.90017706551132i</v>
      </c>
      <c r="N1626">
        <f t="shared" si="468"/>
        <v>72.263785815185926</v>
      </c>
      <c r="O1626">
        <f t="shared" si="469"/>
        <v>47.759055362507894</v>
      </c>
      <c r="P1626" s="3">
        <f t="shared" si="470"/>
        <v>47.759055362507894</v>
      </c>
      <c r="Q1626" s="3">
        <f t="shared" si="471"/>
        <v>-107.73621418481407</v>
      </c>
      <c r="R1626">
        <f t="shared" si="472"/>
        <v>72.263785815185926</v>
      </c>
      <c r="S1626">
        <f t="shared" si="473"/>
        <v>0.40351223668921193</v>
      </c>
      <c r="T1626">
        <f t="shared" si="456"/>
        <v>47.759055362507894</v>
      </c>
    </row>
    <row r="1627" spans="1:20" x14ac:dyDescent="0.25">
      <c r="A1627">
        <f t="shared" si="457"/>
        <v>2544.9764570287925</v>
      </c>
      <c r="B1627">
        <f t="shared" si="474"/>
        <v>405.04558318863093</v>
      </c>
      <c r="C1627" t="str">
        <f t="shared" si="458"/>
        <v>-74.3408382131472-231.619889794902i</v>
      </c>
      <c r="D1627" t="str">
        <f t="shared" si="459"/>
        <v>3.47812392202494-39.2950306513804i</v>
      </c>
      <c r="E1627" t="str">
        <f t="shared" si="460"/>
        <v>160.927526603771-3.18931881344093i</v>
      </c>
      <c r="F1627" t="str">
        <f t="shared" si="461"/>
        <v>2.90990973621403-368.742211810537i</v>
      </c>
      <c r="G1627" t="str">
        <f t="shared" si="462"/>
        <v>0.999999940308846-0.000244317725291156i</v>
      </c>
      <c r="H1627" t="str">
        <f t="shared" si="463"/>
        <v>15.206581080051+5.98286274873551i</v>
      </c>
      <c r="I1627" t="str">
        <f t="shared" si="464"/>
        <v>15.236223661888-37.8464094934511i</v>
      </c>
      <c r="K1627" t="str">
        <f t="shared" si="465"/>
        <v>0.284730373217183-0.113408513517502i</v>
      </c>
      <c r="L1627" t="str">
        <f t="shared" si="466"/>
        <v>0.000416666666666667-1.16114344954168i</v>
      </c>
      <c r="M1627" t="str">
        <f t="shared" si="467"/>
        <v>0.005-2.88919811268313i</v>
      </c>
      <c r="N1627">
        <f t="shared" si="468"/>
        <v>72.205421009663098</v>
      </c>
      <c r="O1627">
        <f t="shared" si="469"/>
        <v>47.721333755761748</v>
      </c>
      <c r="P1627" s="3">
        <f t="shared" si="470"/>
        <v>47.721333755761748</v>
      </c>
      <c r="Q1627" s="3">
        <f t="shared" si="471"/>
        <v>-107.7945789903369</v>
      </c>
      <c r="R1627">
        <f t="shared" si="472"/>
        <v>72.205421009663098</v>
      </c>
      <c r="S1627">
        <f t="shared" si="473"/>
        <v>0.40504558318863093</v>
      </c>
      <c r="T1627">
        <f t="shared" si="456"/>
        <v>47.721333755761748</v>
      </c>
    </row>
    <row r="1628" spans="1:20" x14ac:dyDescent="0.25">
      <c r="A1628">
        <f t="shared" si="457"/>
        <v>2554.647367565502</v>
      </c>
      <c r="B1628">
        <f t="shared" si="474"/>
        <v>406.58475640474774</v>
      </c>
      <c r="C1628" t="str">
        <f t="shared" si="458"/>
        <v>-74.2538353173331-230.539679411041i</v>
      </c>
      <c r="D1628" t="str">
        <f t="shared" si="459"/>
        <v>3.47812391381677-39.1462894952777i</v>
      </c>
      <c r="E1628" t="str">
        <f t="shared" si="460"/>
        <v>160.917623467412-3.19714026811028i</v>
      </c>
      <c r="F1628" t="str">
        <f t="shared" si="461"/>
        <v>2.90990973489144-367.346301279106i</v>
      </c>
      <c r="G1628" t="str">
        <f t="shared" si="462"/>
        <v>0.999999939854331-0.000245246132535794i</v>
      </c>
      <c r="H1628" t="str">
        <f t="shared" si="463"/>
        <v>15.2070014559919+6.00567222914808i</v>
      </c>
      <c r="I1628" t="str">
        <f t="shared" si="464"/>
        <v>15.2364177069943-37.7032880520365i</v>
      </c>
      <c r="K1628" t="str">
        <f t="shared" si="465"/>
        <v>0.284433357262209-0.113720454228348i</v>
      </c>
      <c r="L1628" t="str">
        <f t="shared" si="466"/>
        <v>0.000416666666666667-1.15674780787177i</v>
      </c>
      <c r="M1628" t="str">
        <f t="shared" si="467"/>
        <v>0.005-2.87826072193976i</v>
      </c>
      <c r="N1628">
        <f t="shared" si="468"/>
        <v>72.146924756455348</v>
      </c>
      <c r="O1628">
        <f t="shared" si="469"/>
        <v>47.683581673859308</v>
      </c>
      <c r="P1628" s="3">
        <f t="shared" si="470"/>
        <v>47.683581673859308</v>
      </c>
      <c r="Q1628" s="3">
        <f t="shared" si="471"/>
        <v>-107.85307524354465</v>
      </c>
      <c r="R1628">
        <f t="shared" si="472"/>
        <v>72.146924756455348</v>
      </c>
      <c r="S1628">
        <f t="shared" si="473"/>
        <v>0.40658475640474773</v>
      </c>
      <c r="T1628">
        <f t="shared" si="456"/>
        <v>47.683581673859308</v>
      </c>
    </row>
    <row r="1629" spans="1:20" x14ac:dyDescent="0.25">
      <c r="A1629">
        <f t="shared" si="457"/>
        <v>2564.3550275622515</v>
      </c>
      <c r="B1629">
        <f t="shared" si="474"/>
        <v>408.12977847908581</v>
      </c>
      <c r="C1629" t="str">
        <f t="shared" si="458"/>
        <v>-74.1663753437449-229.463263884267i</v>
      </c>
      <c r="D1629" t="str">
        <f t="shared" si="459"/>
        <v>3.47812390554609-38.9981114716918i</v>
      </c>
      <c r="E1629" t="str">
        <f t="shared" si="460"/>
        <v>160.907668654502-3.20495244827623i</v>
      </c>
      <c r="F1629" t="str">
        <f t="shared" si="461"/>
        <v>2.90990973355877-365.955675147545i</v>
      </c>
      <c r="G1629" t="str">
        <f t="shared" si="462"/>
        <v>0.999999939396355-0.000246178067726687i</v>
      </c>
      <c r="H1629" t="str">
        <f t="shared" si="463"/>
        <v>15.2074250494031+6.02856924113645i</v>
      </c>
      <c r="I1629" t="str">
        <f t="shared" si="464"/>
        <v>15.2366132345654-37.5607090036789i</v>
      </c>
      <c r="K1629" t="str">
        <f t="shared" si="465"/>
        <v>0.284134707170064-0.114032470797315i</v>
      </c>
      <c r="L1629" t="str">
        <f t="shared" si="466"/>
        <v>0.000416666666666667-1.15236880640742i</v>
      </c>
      <c r="M1629" t="str">
        <f t="shared" si="467"/>
        <v>0.005-2.86736473594318i</v>
      </c>
      <c r="N1629">
        <f t="shared" si="468"/>
        <v>72.08829737385021</v>
      </c>
      <c r="O1629">
        <f t="shared" si="469"/>
        <v>47.64579896098077</v>
      </c>
      <c r="P1629" s="3">
        <f t="shared" si="470"/>
        <v>47.64579896098077</v>
      </c>
      <c r="Q1629" s="3">
        <f t="shared" si="471"/>
        <v>-107.91170262614979</v>
      </c>
      <c r="R1629">
        <f t="shared" si="472"/>
        <v>72.08829737385021</v>
      </c>
      <c r="S1629">
        <f t="shared" si="473"/>
        <v>0.40812977847908583</v>
      </c>
      <c r="T1629">
        <f t="shared" si="456"/>
        <v>47.64579896098077</v>
      </c>
    </row>
    <row r="1630" spans="1:20" x14ac:dyDescent="0.25">
      <c r="A1630">
        <f t="shared" si="457"/>
        <v>2574.099576666988</v>
      </c>
      <c r="B1630">
        <f t="shared" si="474"/>
        <v>409.68067163730638</v>
      </c>
      <c r="C1630" t="str">
        <f t="shared" si="458"/>
        <v>-74.0784572170814-228.390631499971i</v>
      </c>
      <c r="D1630" t="str">
        <f t="shared" si="459"/>
        <v>3.47812389721244-38.8504944490318i</v>
      </c>
      <c r="E1630" t="str">
        <f t="shared" si="460"/>
        <v>160.897662049418-3.21275503089756i</v>
      </c>
      <c r="F1630" t="str">
        <f t="shared" si="461"/>
        <v>2.90990973221594-364.570313411232i</v>
      </c>
      <c r="G1630" t="str">
        <f t="shared" si="462"/>
        <v>0.999999938934893-0.000247113544270015i</v>
      </c>
      <c r="H1630" t="str">
        <f t="shared" si="463"/>
        <v>15.2078518850378+6.05155412714655i</v>
      </c>
      <c r="I1630" t="str">
        <f t="shared" si="464"/>
        <v>15.236810255965-37.4186702975456i</v>
      </c>
      <c r="K1630" t="str">
        <f t="shared" si="465"/>
        <v>0.28383441808076-0.114344554836684i</v>
      </c>
      <c r="L1630" t="str">
        <f t="shared" si="466"/>
        <v>0.000416666666666667-1.14800638215523i</v>
      </c>
      <c r="M1630" t="str">
        <f t="shared" si="467"/>
        <v>0.005-2.85650999795096i</v>
      </c>
      <c r="N1630">
        <f t="shared" si="468"/>
        <v>72.029539187341854</v>
      </c>
      <c r="O1630">
        <f t="shared" si="469"/>
        <v>47.607985461012206</v>
      </c>
      <c r="P1630" s="3">
        <f t="shared" si="470"/>
        <v>47.607985461012206</v>
      </c>
      <c r="Q1630" s="3">
        <f t="shared" si="471"/>
        <v>-107.97046081265815</v>
      </c>
      <c r="R1630">
        <f t="shared" si="472"/>
        <v>72.029539187341854</v>
      </c>
      <c r="S1630">
        <f t="shared" si="473"/>
        <v>0.40968067163730637</v>
      </c>
      <c r="T1630">
        <f t="shared" si="456"/>
        <v>47.607985461012206</v>
      </c>
    </row>
    <row r="1631" spans="1:20" x14ac:dyDescent="0.25">
      <c r="A1631">
        <f t="shared" si="457"/>
        <v>2583.8811550583227</v>
      </c>
      <c r="B1631">
        <f t="shared" si="474"/>
        <v>411.23745818952813</v>
      </c>
      <c r="C1631" t="str">
        <f t="shared" si="458"/>
        <v>-73.9900798772488-227.321770616658i</v>
      </c>
      <c r="D1631" t="str">
        <f t="shared" si="459"/>
        <v>3.47812388881534-38.7034363037776i</v>
      </c>
      <c r="E1631" t="str">
        <f t="shared" si="460"/>
        <v>160.887603538359-3.22054769063806i</v>
      </c>
      <c r="F1631" t="str">
        <f t="shared" si="461"/>
        <v>2.90990973086291-363.190196141272i</v>
      </c>
      <c r="G1631" t="str">
        <f t="shared" si="462"/>
        <v>0.999999938469916-0.000248052575622902i</v>
      </c>
      <c r="H1631" t="str">
        <f t="shared" si="463"/>
        <v>15.2082819878413+6.07462723103857i</v>
      </c>
      <c r="I1631" t="str">
        <f t="shared" si="464"/>
        <v>15.237008782644-37.2771698905785i</v>
      </c>
      <c r="K1631" t="str">
        <f t="shared" si="465"/>
        <v>0.283532485175652-0.114656697886245i</v>
      </c>
      <c r="L1631" t="str">
        <f t="shared" si="466"/>
        <v>0.000416666666666667-1.14366047236026i</v>
      </c>
      <c r="M1631" t="str">
        <f t="shared" si="467"/>
        <v>0.005-2.84569635181407i</v>
      </c>
      <c r="N1631">
        <f t="shared" si="468"/>
        <v>71.970650529679915</v>
      </c>
      <c r="O1631">
        <f t="shared" si="469"/>
        <v>47.570141017552771</v>
      </c>
      <c r="P1631" s="3">
        <f t="shared" si="470"/>
        <v>47.570141017552771</v>
      </c>
      <c r="Q1631" s="3">
        <f t="shared" si="471"/>
        <v>-108.02934947032008</v>
      </c>
      <c r="R1631">
        <f t="shared" si="472"/>
        <v>71.970650529679915</v>
      </c>
      <c r="S1631">
        <f t="shared" si="473"/>
        <v>0.41123745818952812</v>
      </c>
      <c r="T1631">
        <f t="shared" si="456"/>
        <v>47.570141017552771</v>
      </c>
    </row>
    <row r="1632" spans="1:20" x14ac:dyDescent="0.25">
      <c r="A1632">
        <f t="shared" si="457"/>
        <v>2593.6999034475443</v>
      </c>
      <c r="B1632">
        <f t="shared" si="474"/>
        <v>412.80016053064833</v>
      </c>
      <c r="C1632" t="str">
        <f t="shared" si="458"/>
        <v>-73.9012422796081-226.256669665674i</v>
      </c>
      <c r="D1632" t="str">
        <f t="shared" si="459"/>
        <v>3.4781238803543-38.5569349204482i</v>
      </c>
      <c r="E1632" t="str">
        <f t="shared" si="460"/>
        <v>160.877493009376-3.22833009987102i</v>
      </c>
      <c r="F1632" t="str">
        <f t="shared" si="461"/>
        <v>2.90990972949957-361.815303484216i</v>
      </c>
      <c r="G1632" t="str">
        <f t="shared" si="462"/>
        <v>0.999999938001399-0.000248995175293611i</v>
      </c>
      <c r="H1632" t="str">
        <f t="shared" si="463"/>
        <v>15.2087153829529+6.09778889809403i</v>
      </c>
      <c r="I1632" t="str">
        <f t="shared" si="464"/>
        <v>15.2372088261422-37.1362057474661i</v>
      </c>
      <c r="K1632" t="str">
        <f t="shared" si="465"/>
        <v>0.283228903678293-0.114968891413286i</v>
      </c>
      <c r="L1632" t="str">
        <f t="shared" si="466"/>
        <v>0.000416666666666667-1.13933101450514i</v>
      </c>
      <c r="M1632" t="str">
        <f t="shared" si="467"/>
        <v>0.005-2.83492364197456i</v>
      </c>
      <c r="N1632">
        <f t="shared" si="468"/>
        <v>71.911631740917812</v>
      </c>
      <c r="O1632">
        <f t="shared" si="469"/>
        <v>47.532265473920432</v>
      </c>
      <c r="P1632" s="3">
        <f t="shared" si="470"/>
        <v>47.532265473920432</v>
      </c>
      <c r="Q1632" s="3">
        <f t="shared" si="471"/>
        <v>-108.08836825908219</v>
      </c>
      <c r="R1632">
        <f t="shared" si="472"/>
        <v>71.911631740917812</v>
      </c>
      <c r="S1632">
        <f t="shared" si="473"/>
        <v>0.41280016053064833</v>
      </c>
      <c r="T1632">
        <f t="shared" si="456"/>
        <v>47.532265473920432</v>
      </c>
    </row>
    <row r="1633" spans="1:20" x14ac:dyDescent="0.25">
      <c r="A1633">
        <f t="shared" si="457"/>
        <v>2603.5559630806447</v>
      </c>
      <c r="B1633">
        <f t="shared" si="474"/>
        <v>414.3688011406648</v>
      </c>
      <c r="C1633" t="str">
        <f t="shared" si="458"/>
        <v>-73.8119433952387-225.195317150972i</v>
      </c>
      <c r="D1633" t="str">
        <f t="shared" si="459"/>
        <v>3.47812387182882-38.410988191572i</v>
      </c>
      <c r="E1633" t="str">
        <f t="shared" si="460"/>
        <v>160.867330352404-3.23610192868632i</v>
      </c>
      <c r="F1633" t="str">
        <f t="shared" si="461"/>
        <v>2.90990972812585-360.445615661771i</v>
      </c>
      <c r="G1633" t="str">
        <f t="shared" si="462"/>
        <v>0.999999937529314-0.000249941356841733i</v>
      </c>
      <c r="H1633" t="str">
        <f t="shared" si="463"/>
        <v>15.2091520957073+6.12103947502207i</v>
      </c>
      <c r="I1633" t="str">
        <f t="shared" si="464"/>
        <v>15.2374103980881-36.9957758406134i</v>
      </c>
      <c r="K1633" t="str">
        <f t="shared" si="465"/>
        <v>0.282923668855319-0.115281126812602i</v>
      </c>
      <c r="L1633" t="str">
        <f t="shared" si="466"/>
        <v>0.000416666666666667-1.13501794630917i</v>
      </c>
      <c r="M1633" t="str">
        <f t="shared" si="467"/>
        <v>0.005-2.8241917134634i</v>
      </c>
      <c r="N1633">
        <f t="shared" si="468"/>
        <v>71.852483168460537</v>
      </c>
      <c r="O1633">
        <f t="shared" si="469"/>
        <v>47.494358673159354</v>
      </c>
      <c r="P1633" s="3">
        <f t="shared" si="470"/>
        <v>47.494358673159354</v>
      </c>
      <c r="Q1633" s="3">
        <f t="shared" si="471"/>
        <v>-108.14751683153946</v>
      </c>
      <c r="R1633">
        <f t="shared" si="472"/>
        <v>71.852483168460537</v>
      </c>
      <c r="S1633">
        <f t="shared" si="473"/>
        <v>0.41436880114066482</v>
      </c>
      <c r="T1633">
        <f t="shared" si="456"/>
        <v>47.494358673159354</v>
      </c>
    </row>
    <row r="1634" spans="1:20" x14ac:dyDescent="0.25">
      <c r="A1634">
        <f t="shared" si="457"/>
        <v>2613.4494757403513</v>
      </c>
      <c r="B1634">
        <f t="shared" si="474"/>
        <v>415.94340258499932</v>
      </c>
      <c r="C1634" t="str">
        <f t="shared" si="458"/>
        <v>-73.7221822111826-224.137701648834i</v>
      </c>
      <c r="D1634" t="str">
        <f t="shared" si="459"/>
        <v>3.47812386323843-38.2655940176563i</v>
      </c>
      <c r="E1634" t="str">
        <f t="shared" si="460"/>
        <v>160.857115459285-3.24386284489493i</v>
      </c>
      <c r="F1634" t="str">
        <f t="shared" si="461"/>
        <v>2.90990972674166-359.081112970516i</v>
      </c>
      <c r="G1634" t="str">
        <f t="shared" si="462"/>
        <v>0.999999937053635-0.000250891133878388i</v>
      </c>
      <c r="H1634" t="str">
        <f t="shared" si="463"/>
        <v>15.2095921516362+6.1443793099666i</v>
      </c>
      <c r="I1634" t="str">
        <f t="shared" si="464"/>
        <v>15.2376135102002-36.8558781501131i</v>
      </c>
      <c r="K1634" t="str">
        <f t="shared" si="465"/>
        <v>0.282616776017317-0.115593395406499i</v>
      </c>
      <c r="L1634" t="str">
        <f t="shared" si="466"/>
        <v>0.000416666666666667-1.1307212057274i</v>
      </c>
      <c r="M1634" t="str">
        <f t="shared" si="467"/>
        <v>0.005-2.81350041189819i</v>
      </c>
      <c r="N1634">
        <f t="shared" si="468"/>
        <v>71.793205167113797</v>
      </c>
      <c r="O1634">
        <f t="shared" si="469"/>
        <v>47.456420458045834</v>
      </c>
      <c r="P1634" s="3">
        <f t="shared" si="470"/>
        <v>47.456420458045834</v>
      </c>
      <c r="Q1634" s="3">
        <f t="shared" si="471"/>
        <v>-108.2067948328862</v>
      </c>
      <c r="R1634">
        <f t="shared" si="472"/>
        <v>71.793205167113797</v>
      </c>
      <c r="S1634">
        <f t="shared" si="473"/>
        <v>0.41594340258499934</v>
      </c>
      <c r="T1634">
        <f t="shared" si="456"/>
        <v>47.456420458045834</v>
      </c>
    </row>
    <row r="1635" spans="1:20" x14ac:dyDescent="0.25">
      <c r="A1635">
        <f t="shared" si="457"/>
        <v>2623.380583748165</v>
      </c>
      <c r="B1635">
        <f t="shared" si="474"/>
        <v>417.52398751482235</v>
      </c>
      <c r="C1635" t="str">
        <f t="shared" si="458"/>
        <v>-73.6319577307085-223.083811807637i</v>
      </c>
      <c r="D1635" t="str">
        <f t="shared" si="459"/>
        <v>3.47812385458262-38.1207503071571i</v>
      </c>
      <c r="E1635" t="str">
        <f t="shared" si="460"/>
        <v>160.846848223809-3.25161251403589i</v>
      </c>
      <c r="F1635" t="str">
        <f t="shared" si="461"/>
        <v>2.90990972534693-357.721775781623i</v>
      </c>
      <c r="G1635" t="str">
        <f t="shared" si="462"/>
        <v>0.999999936574334-0.000251844520066417i</v>
      </c>
      <c r="H1635" t="str">
        <f t="shared" si="463"/>
        <v>15.2100355764698+6.16780875251272i</v>
      </c>
      <c r="I1635" t="str">
        <f t="shared" si="464"/>
        <v>15.2378181742872-36.7165106637167i</v>
      </c>
      <c r="K1635" t="str">
        <f t="shared" si="465"/>
        <v>0.282308220519716-0.115905688444819i</v>
      </c>
      <c r="L1635" t="str">
        <f t="shared" si="466"/>
        <v>0.000416666666666667-1.1264407309498i</v>
      </c>
      <c r="M1635" t="str">
        <f t="shared" si="467"/>
        <v>0.005-2.80284958348097i</v>
      </c>
      <c r="N1635">
        <f t="shared" si="468"/>
        <v>71.733798099132244</v>
      </c>
      <c r="O1635">
        <f t="shared" si="469"/>
        <v>47.418450671096025</v>
      </c>
      <c r="P1635" s="3">
        <f t="shared" si="470"/>
        <v>47.418450671096025</v>
      </c>
      <c r="Q1635" s="3">
        <f t="shared" si="471"/>
        <v>-108.26620190086776</v>
      </c>
      <c r="R1635">
        <f t="shared" si="472"/>
        <v>71.733798099132244</v>
      </c>
      <c r="S1635">
        <f t="shared" si="473"/>
        <v>0.41752398751482234</v>
      </c>
      <c r="T1635">
        <f t="shared" si="456"/>
        <v>47.418450671096025</v>
      </c>
    </row>
    <row r="1636" spans="1:20" x14ac:dyDescent="0.25">
      <c r="A1636">
        <f t="shared" si="457"/>
        <v>2633.3494299664076</v>
      </c>
      <c r="B1636">
        <f t="shared" si="474"/>
        <v>419.11057866737866</v>
      </c>
      <c r="C1636" t="str">
        <f t="shared" si="458"/>
        <v>-73.5412689735645-222.033636347573i</v>
      </c>
      <c r="D1636" t="str">
        <f t="shared" si="459"/>
        <v>3.47812384586092-37.9764549764493i</v>
      </c>
      <c r="E1636" t="str">
        <f t="shared" si="460"/>
        <v>160.836528541732-3.25935059938069i</v>
      </c>
      <c r="F1636" t="str">
        <f t="shared" si="461"/>
        <v>2.90990972394159-356.367584540572i</v>
      </c>
      <c r="G1636" t="str">
        <f t="shared" si="462"/>
        <v>0.999999936091383-0.000252801529120578i</v>
      </c>
      <c r="H1636" t="str">
        <f t="shared" si="463"/>
        <v>15.2104823961386+6.19132815369401i</v>
      </c>
      <c r="I1636" t="str">
        <f t="shared" si="464"/>
        <v>15.2380244022494-36.5776713768061i</v>
      </c>
      <c r="K1636" t="str">
        <f t="shared" si="465"/>
        <v>0.281997997763668-0.116217997104976i</v>
      </c>
      <c r="L1636" t="str">
        <f t="shared" si="466"/>
        <v>0.000416666666666667-1.12217646040028i</v>
      </c>
      <c r="M1636" t="str">
        <f t="shared" si="467"/>
        <v>0.005-2.79223907499598i</v>
      </c>
      <c r="N1636">
        <f t="shared" si="468"/>
        <v>71.674262334267027</v>
      </c>
      <c r="O1636">
        <f t="shared" si="469"/>
        <v>47.38044915457224</v>
      </c>
      <c r="P1636" s="3">
        <f t="shared" si="470"/>
        <v>47.38044915457224</v>
      </c>
      <c r="Q1636" s="3">
        <f t="shared" si="471"/>
        <v>-108.32573766573297</v>
      </c>
      <c r="R1636">
        <f t="shared" si="472"/>
        <v>71.674262334267027</v>
      </c>
      <c r="S1636">
        <f t="shared" si="473"/>
        <v>0.41911057866737866</v>
      </c>
      <c r="T1636">
        <f t="shared" si="456"/>
        <v>47.38044915457224</v>
      </c>
    </row>
    <row r="1637" spans="1:20" x14ac:dyDescent="0.25">
      <c r="A1637">
        <f t="shared" si="457"/>
        <v>2643.35615780028</v>
      </c>
      <c r="B1637">
        <f t="shared" si="474"/>
        <v>420.70319886631472</v>
      </c>
      <c r="C1637" t="str">
        <f t="shared" si="458"/>
        <v>-73.4501149762373-220.987164060393i</v>
      </c>
      <c r="D1637" t="str">
        <f t="shared" si="459"/>
        <v>3.4781238370728-37.8327059497958i</v>
      </c>
      <c r="E1637" t="str">
        <f t="shared" si="460"/>
        <v>160.826156310818-3.26707676194372i</v>
      </c>
      <c r="F1637" t="str">
        <f t="shared" si="461"/>
        <v>2.90990972252555-355.018519766866i</v>
      </c>
      <c r="G1637" t="str">
        <f t="shared" si="462"/>
        <v>0.999999935604755-0.000253762174807748i</v>
      </c>
      <c r="H1637" t="str">
        <f t="shared" si="463"/>
        <v>15.2109326367746+6.21493786599905i</v>
      </c>
      <c r="I1637" t="str">
        <f t="shared" si="464"/>
        <v>15.2382322060788-36.4393582923631i</v>
      </c>
      <c r="K1637" t="str">
        <f t="shared" si="465"/>
        <v>0.281686103196948-0.116530312491989i</v>
      </c>
      <c r="L1637" t="str">
        <f t="shared" si="466"/>
        <v>0.000416666666666667-1.11792833273588i</v>
      </c>
      <c r="M1637" t="str">
        <f t="shared" si="467"/>
        <v>0.005-2.78166873380751i</v>
      </c>
      <c r="N1637">
        <f t="shared" si="468"/>
        <v>71.614598249813895</v>
      </c>
      <c r="O1637">
        <f t="shared" si="469"/>
        <v>47.342415750490233</v>
      </c>
      <c r="P1637" s="3">
        <f t="shared" si="470"/>
        <v>47.342415750490233</v>
      </c>
      <c r="Q1637" s="3">
        <f t="shared" si="471"/>
        <v>-108.38540175018611</v>
      </c>
      <c r="R1637">
        <f t="shared" si="472"/>
        <v>71.614598249813895</v>
      </c>
      <c r="S1637">
        <f t="shared" si="473"/>
        <v>0.42070319886631474</v>
      </c>
      <c r="T1637">
        <f t="shared" si="456"/>
        <v>47.342415750490233</v>
      </c>
    </row>
    <row r="1638" spans="1:20" x14ac:dyDescent="0.25">
      <c r="A1638">
        <f t="shared" si="457"/>
        <v>2653.4009111999212</v>
      </c>
      <c r="B1638">
        <f t="shared" si="474"/>
        <v>422.30187102200671</v>
      </c>
      <c r="C1638" t="str">
        <f t="shared" si="458"/>
        <v>-73.3584947922064-219.944383809136i</v>
      </c>
      <c r="D1638" t="str">
        <f t="shared" si="459"/>
        <v>3.47812382821776-37.6895011593186i</v>
      </c>
      <c r="E1638" t="str">
        <f t="shared" si="460"/>
        <v>160.815731430859-3.27479066048534i</v>
      </c>
      <c r="F1638" t="str">
        <f t="shared" si="461"/>
        <v>2.90990972109872-353.674562053755i</v>
      </c>
      <c r="G1638" t="str">
        <f t="shared" si="462"/>
        <v>0.999999935114421-0.000254726470947116i</v>
      </c>
      <c r="H1638" t="str">
        <f t="shared" si="463"/>
        <v>15.2113863247133+6.23863824337837i</v>
      </c>
      <c r="I1638" t="str">
        <f t="shared" si="464"/>
        <v>15.2384415978594-36.3015694209426i</v>
      </c>
      <c r="K1638" t="str">
        <f t="shared" si="465"/>
        <v>0.28137253231485-0.116842625638539i</v>
      </c>
      <c r="L1638" t="str">
        <f t="shared" si="466"/>
        <v>0.000416666666666667-1.11369628684586i</v>
      </c>
      <c r="M1638" t="str">
        <f t="shared" si="467"/>
        <v>0.005-2.77113840785765i</v>
      </c>
      <c r="N1638">
        <f t="shared" si="468"/>
        <v>71.554806230661541</v>
      </c>
      <c r="O1638">
        <f t="shared" si="469"/>
        <v>47.304350300626155</v>
      </c>
      <c r="P1638" s="3">
        <f t="shared" si="470"/>
        <v>47.304350300626155</v>
      </c>
      <c r="Q1638" s="3">
        <f t="shared" si="471"/>
        <v>-108.44519376933846</v>
      </c>
      <c r="R1638">
        <f t="shared" si="472"/>
        <v>71.554806230661541</v>
      </c>
      <c r="S1638">
        <f t="shared" si="473"/>
        <v>0.42230187102200673</v>
      </c>
      <c r="T1638">
        <f t="shared" si="456"/>
        <v>47.304350300626155</v>
      </c>
    </row>
    <row r="1639" spans="1:20" x14ac:dyDescent="0.25">
      <c r="A1639">
        <f t="shared" si="457"/>
        <v>2663.4838346624811</v>
      </c>
      <c r="B1639">
        <f t="shared" si="474"/>
        <v>423.90661813189035</v>
      </c>
      <c r="C1639" t="str">
        <f t="shared" si="458"/>
        <v>-73.266407492214-218.905284527873i</v>
      </c>
      <c r="D1639" t="str">
        <f t="shared" si="459"/>
        <v>3.4781238192953-37.5468385449688i</v>
      </c>
      <c r="E1639" t="str">
        <f t="shared" si="460"/>
        <v>160.805253803713-3.28249195152449i</v>
      </c>
      <c r="F1639" t="str">
        <f t="shared" si="461"/>
        <v>2.90990971966103-352.335692067956i</v>
      </c>
      <c r="G1639" t="str">
        <f t="shared" si="462"/>
        <v>0.999999934620354-0.000255694431410385i</v>
      </c>
      <c r="H1639" t="str">
        <f t="shared" si="463"/>
        <v>15.211843486495+6.26242964125172i</v>
      </c>
      <c r="I1639" t="str">
        <f t="shared" si="464"/>
        <v>15.2386525897695-36.1643027806427i</v>
      </c>
      <c r="K1639" t="str">
        <f t="shared" si="465"/>
        <v>0.281057280661093-0.117154927505033i</v>
      </c>
      <c r="L1639" t="str">
        <f t="shared" si="466"/>
        <v>0.000416666666666667-1.10948026185083i</v>
      </c>
      <c r="M1639" t="str">
        <f t="shared" si="467"/>
        <v>0.005-2.76064794566413i</v>
      </c>
      <c r="N1639">
        <f t="shared" si="468"/>
        <v>71.494886669337617</v>
      </c>
      <c r="O1639">
        <f t="shared" si="469"/>
        <v>47.266252646524379</v>
      </c>
      <c r="P1639" s="3">
        <f t="shared" si="470"/>
        <v>47.266252646524379</v>
      </c>
      <c r="Q1639" s="3">
        <f t="shared" si="471"/>
        <v>-108.50511333066238</v>
      </c>
      <c r="R1639">
        <f t="shared" si="472"/>
        <v>71.494886669337617</v>
      </c>
      <c r="S1639">
        <f t="shared" si="473"/>
        <v>0.42390661813189034</v>
      </c>
      <c r="T1639">
        <f t="shared" si="456"/>
        <v>47.266252646524379</v>
      </c>
    </row>
    <row r="1640" spans="1:20" x14ac:dyDescent="0.25">
      <c r="A1640">
        <f t="shared" si="457"/>
        <v>2673.6050732341987</v>
      </c>
      <c r="B1640">
        <f t="shared" si="474"/>
        <v>425.51746328079156</v>
      </c>
      <c r="C1640" t="str">
        <f t="shared" si="458"/>
        <v>-73.1738521645128-217.869855221418i</v>
      </c>
      <c r="D1640" t="str">
        <f t="shared" si="459"/>
        <v>3.4781238103049-37.4047160544968i</v>
      </c>
      <c r="E1640" t="str">
        <f t="shared" si="460"/>
        <v>160.794723333332-3.29018028934154i</v>
      </c>
      <c r="F1640" t="str">
        <f t="shared" si="461"/>
        <v>2.90990971821239-351.001890549375i</v>
      </c>
      <c r="G1640" t="str">
        <f t="shared" si="462"/>
        <v>0.999999934122524-0.000256666070121969i</v>
      </c>
      <c r="H1640" t="str">
        <f t="shared" si="463"/>
        <v>15.2123041488667+6.28631241651484i</v>
      </c>
      <c r="I1640" t="str">
        <f t="shared" si="464"/>
        <v>15.2388651940808-36.0275563970771i</v>
      </c>
      <c r="K1640" t="str">
        <f t="shared" si="465"/>
        <v>0.280740343828722-0.117467208979671i</v>
      </c>
      <c r="L1640" t="str">
        <f t="shared" si="466"/>
        <v>0.000416666666666667-1.10528019710184i</v>
      </c>
      <c r="M1640" t="str">
        <f t="shared" si="467"/>
        <v>0.005-2.75019719631812i</v>
      </c>
      <c r="N1640">
        <f t="shared" si="468"/>
        <v>71.434839966057496</v>
      </c>
      <c r="O1640">
        <f t="shared" si="469"/>
        <v>47.228122629504121</v>
      </c>
      <c r="P1640" s="3">
        <f t="shared" si="470"/>
        <v>47.228122629504121</v>
      </c>
      <c r="Q1640" s="3">
        <f t="shared" si="471"/>
        <v>-108.5651600339425</v>
      </c>
      <c r="R1640">
        <f t="shared" si="472"/>
        <v>71.434839966057496</v>
      </c>
      <c r="S1640">
        <f t="shared" si="473"/>
        <v>0.42551746328079154</v>
      </c>
      <c r="T1640">
        <f t="shared" si="456"/>
        <v>47.228122629504121</v>
      </c>
    </row>
    <row r="1641" spans="1:20" x14ac:dyDescent="0.25">
      <c r="A1641">
        <f t="shared" si="457"/>
        <v>2683.7647725124884</v>
      </c>
      <c r="B1641">
        <f t="shared" si="474"/>
        <v>427.13442964125858</v>
      </c>
      <c r="C1641" t="str">
        <f t="shared" si="458"/>
        <v>-73.0808279151335-216.838084965067i</v>
      </c>
      <c r="D1641" t="str">
        <f t="shared" si="459"/>
        <v>3.47812380124604-37.2631316434228i</v>
      </c>
      <c r="E1641" t="str">
        <f t="shared" si="460"/>
        <v>160.784139925792-3.29785532599022i</v>
      </c>
      <c r="F1641" t="str">
        <f t="shared" si="461"/>
        <v>2.90990971675272-349.673138310829i</v>
      </c>
      <c r="G1641" t="str">
        <f t="shared" si="462"/>
        <v>0.999999933620904-0.000257641401059195i</v>
      </c>
      <c r="H1641" t="str">
        <f t="shared" si="463"/>
        <v>15.2127683387835+6.31028692754649i</v>
      </c>
      <c r="I1641" t="str">
        <f t="shared" si="464"/>
        <v>15.2390794231599-35.8913283033461i</v>
      </c>
      <c r="K1641" t="str">
        <f t="shared" si="465"/>
        <v>0.280421717461032-0.117779460878533i</v>
      </c>
      <c r="L1641" t="str">
        <f t="shared" si="466"/>
        <v>0.000416666666666667-1.10109603217956i</v>
      </c>
      <c r="M1641" t="str">
        <f t="shared" si="467"/>
        <v>0.005-2.73978600948209i</v>
      </c>
      <c r="N1641">
        <f t="shared" si="468"/>
        <v>71.374666528770973</v>
      </c>
      <c r="O1641">
        <f t="shared" si="469"/>
        <v>47.18996009066737</v>
      </c>
      <c r="P1641" s="3">
        <f t="shared" si="470"/>
        <v>47.18996009066737</v>
      </c>
      <c r="Q1641" s="3">
        <f t="shared" si="471"/>
        <v>-108.62533347122903</v>
      </c>
      <c r="R1641">
        <f t="shared" si="472"/>
        <v>71.374666528770973</v>
      </c>
      <c r="S1641">
        <f t="shared" si="473"/>
        <v>0.42713442964125858</v>
      </c>
      <c r="T1641">
        <f t="shared" si="456"/>
        <v>47.18996009066737</v>
      </c>
    </row>
    <row r="1642" spans="1:20" x14ac:dyDescent="0.25">
      <c r="A1642">
        <f t="shared" si="457"/>
        <v>2693.9630786480361</v>
      </c>
      <c r="B1642">
        <f t="shared" si="474"/>
        <v>428.75754047389535</v>
      </c>
      <c r="C1642" t="str">
        <f t="shared" si="458"/>
        <v>-72.9873338681423-215.809962904314i</v>
      </c>
      <c r="D1642" t="str">
        <f t="shared" si="459"/>
        <v>3.4781237921182-37.1220832750075i</v>
      </c>
      <c r="E1642" t="str">
        <f t="shared" si="460"/>
        <v>160.773503489323-3.3055167113056i</v>
      </c>
      <c r="F1642" t="str">
        <f t="shared" si="461"/>
        <v>2.90990971528193-348.349416237772i</v>
      </c>
      <c r="G1642" t="str">
        <f t="shared" si="462"/>
        <v>0.999999933115464-0.000258620438252502i</v>
      </c>
      <c r="H1642" t="str">
        <f t="shared" si="463"/>
        <v>15.2132360834105+6.33435353421571i</v>
      </c>
      <c r="I1642" t="str">
        <f t="shared" si="464"/>
        <v>15.239295289469-35.7556165400089i</v>
      </c>
      <c r="K1642" t="str">
        <f t="shared" si="465"/>
        <v>0.280101397252476-0.118091673945669i</v>
      </c>
      <c r="L1642" t="str">
        <f t="shared" si="466"/>
        <v>0.000416666666666667-1.09692770689337i</v>
      </c>
      <c r="M1642" t="str">
        <f t="shared" si="467"/>
        <v>0.005-2.72941423538761i</v>
      </c>
      <c r="N1642">
        <f t="shared" si="468"/>
        <v>71.314366773209315</v>
      </c>
      <c r="O1642">
        <f t="shared" si="469"/>
        <v>47.151764870906241</v>
      </c>
      <c r="P1642" s="3">
        <f t="shared" si="470"/>
        <v>47.151764870906241</v>
      </c>
      <c r="Q1642" s="3">
        <f t="shared" si="471"/>
        <v>-108.68563322679069</v>
      </c>
      <c r="R1642">
        <f t="shared" si="472"/>
        <v>71.314366773209315</v>
      </c>
      <c r="S1642">
        <f t="shared" si="473"/>
        <v>0.42875754047389536</v>
      </c>
      <c r="T1642">
        <f t="shared" si="456"/>
        <v>47.151764870906241</v>
      </c>
    </row>
    <row r="1643" spans="1:20" x14ac:dyDescent="0.25">
      <c r="A1643">
        <f t="shared" si="457"/>
        <v>2704.2001383468987</v>
      </c>
      <c r="B1643">
        <f t="shared" si="474"/>
        <v>430.38681912769619</v>
      </c>
      <c r="C1643" t="str">
        <f t="shared" si="458"/>
        <v>-72.8933691659101-214.785478254575i</v>
      </c>
      <c r="D1643" t="str">
        <f t="shared" si="459"/>
        <v>3.47812378292086-36.9815689202229i</v>
      </c>
      <c r="E1643" t="str">
        <f t="shared" si="460"/>
        <v>160.762813934342-3.31316409291318i</v>
      </c>
      <c r="F1643" t="str">
        <f t="shared" si="461"/>
        <v>2.90990971379995-347.030705288017i</v>
      </c>
      <c r="G1643" t="str">
        <f t="shared" si="462"/>
        <v>0.999999932606176-0.000259603195785649i</v>
      </c>
      <c r="H1643" t="str">
        <f t="shared" si="463"/>
        <v>15.213707410124+6.35851259788904i</v>
      </c>
      <c r="I1643" t="str">
        <f t="shared" si="464"/>
        <v>15.239512805567-35.6204191550545i</v>
      </c>
      <c r="K1643" t="str">
        <f t="shared" si="465"/>
        <v>0.279779378949594-0.118403838853212i</v>
      </c>
      <c r="L1643" t="str">
        <f t="shared" si="466"/>
        <v>0.000416666666666667-1.0927751612805i</v>
      </c>
      <c r="M1643" t="str">
        <f t="shared" si="467"/>
        <v>0.005-2.71908172483325i</v>
      </c>
      <c r="N1643">
        <f t="shared" si="468"/>
        <v>71.253941122930726</v>
      </c>
      <c r="O1643">
        <f t="shared" si="469"/>
        <v>47.113536810910794</v>
      </c>
      <c r="P1643" s="3">
        <f t="shared" si="470"/>
        <v>47.113536810910794</v>
      </c>
      <c r="Q1643" s="3">
        <f t="shared" si="471"/>
        <v>-108.74605887706927</v>
      </c>
      <c r="R1643">
        <f t="shared" si="472"/>
        <v>71.253941122930726</v>
      </c>
      <c r="S1643">
        <f t="shared" si="473"/>
        <v>0.43038681912769616</v>
      </c>
      <c r="T1643">
        <f t="shared" si="456"/>
        <v>47.113536810910794</v>
      </c>
    </row>
    <row r="1644" spans="1:20" x14ac:dyDescent="0.25">
      <c r="A1644">
        <f t="shared" si="457"/>
        <v>2714.4760988726171</v>
      </c>
      <c r="B1644">
        <f t="shared" si="474"/>
        <v>432.02228904038145</v>
      </c>
      <c r="C1644" t="str">
        <f t="shared" si="458"/>
        <v>-72.7989329693636-213.764620300904i</v>
      </c>
      <c r="D1644" t="str">
        <f t="shared" si="459"/>
        <v>3.47812377365348-36.8415865577227i</v>
      </c>
      <c r="E1644" t="str">
        <f t="shared" si="460"/>
        <v>160.752071173483-3.32079711623706i</v>
      </c>
      <c r="F1644" t="str">
        <f t="shared" si="461"/>
        <v>2.90990971230668-345.716986491463i</v>
      </c>
      <c r="G1644" t="str">
        <f t="shared" si="462"/>
        <v>0.99999993209301-0.000260589687795908i</v>
      </c>
      <c r="H1644" t="str">
        <f t="shared" si="463"/>
        <v>15.214182346514+6.38276448143743i</v>
      </c>
      <c r="I1644" t="str">
        <f t="shared" si="464"/>
        <v>15.2397319841091-35.4857342038751i</v>
      </c>
      <c r="K1644" t="str">
        <f t="shared" si="465"/>
        <v>0.279455658351934-0.118715946201483i</v>
      </c>
      <c r="L1644" t="str">
        <f t="shared" si="466"/>
        <v>0.000416666666666667-1.0886383356052i</v>
      </c>
      <c r="M1644" t="str">
        <f t="shared" si="467"/>
        <v>0.005-2.70878832918235i</v>
      </c>
      <c r="N1644">
        <f t="shared" si="468"/>
        <v>71.19339000936921</v>
      </c>
      <c r="O1644">
        <f t="shared" si="469"/>
        <v>47.075275751176626</v>
      </c>
      <c r="P1644" s="3">
        <f t="shared" si="470"/>
        <v>47.075275751176626</v>
      </c>
      <c r="Q1644" s="3">
        <f t="shared" si="471"/>
        <v>-108.80660999063079</v>
      </c>
      <c r="R1644">
        <f t="shared" si="472"/>
        <v>71.19339000936921</v>
      </c>
      <c r="S1644">
        <f t="shared" si="473"/>
        <v>0.43202228904038142</v>
      </c>
      <c r="T1644">
        <f t="shared" ref="T1644:T1707" si="475">P1644</f>
        <v>47.075275751176626</v>
      </c>
    </row>
    <row r="1645" spans="1:20" x14ac:dyDescent="0.25">
      <c r="A1645">
        <f t="shared" ref="A1645:A1708" si="476">2*PI()*B1645</f>
        <v>2724.7911080483332</v>
      </c>
      <c r="B1645">
        <f t="shared" si="474"/>
        <v>433.66397373873491</v>
      </c>
      <c r="C1645" t="str">
        <f t="shared" ref="C1645:C1708" si="477">IMPRODUCT(D1645,E1645,$C$40,,K1645,$C$41)</f>
        <v>-72.7040244582573-212.747378397711i</v>
      </c>
      <c r="D1645" t="str">
        <f t="shared" ref="D1645:D1708" si="478">IMDIV(IMPRODUCT($C$37,$C$38,COMPLEX(1,A1645/$C$38)),IMSUM(-1*A1645*A1645/$C$39,COMPLEX(0,1*A1645)))</f>
        <v>3.47812376431555-36.7021341738138i</v>
      </c>
      <c r="E1645" t="str">
        <f t="shared" ref="E1645:E1708" si="479">IMDIV(IMPRODUCT(IMSUM(F1645,G1645),$C$29,H1645),IMSUM(1,I1645))</f>
        <v>160.741275121627-3.32841542451414i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15.2146609203849+6.40710954924351i</v>
      </c>
      <c r="I1645" t="str">
        <f t="shared" ref="I1645:I1708" si="483">IMPRODUCT(F1645,$C$29,H1645,$C$31)</f>
        <v>15.2399528378487-35.3515597492365i</v>
      </c>
      <c r="K1645" t="str">
        <f t="shared" ref="K1645:K1708" si="484">IF($C$26&lt;=0,IMDIV(1,IMSUM(IMDIV(1,L1645),1/$C$18)),IMDIV(1,IMSUM(IMDIV(1,L1645),1/$C$18,IMDIV(1,M1645))))</f>
        <v>0.279130231312991-0.119027986519122i</v>
      </c>
      <c r="L1645" t="str">
        <f t="shared" ref="L1645:L1708" si="485">IMSUM($C$21/$C$22,IMDIV(1,COMPLEX(0,$C$20*$C$22*A1645)))</f>
        <v>0.000416666666666667-1.08451717035784i</v>
      </c>
      <c r="M1645" t="str">
        <f t="shared" ref="M1645:M1708" si="486">IMSUM($C$25/$C$26,IMDIV(1,COMPLEX(0,$C$24*$C$26*A1645)))</f>
        <v>0.005-2.69853390036098i</v>
      </c>
      <c r="N1645">
        <f t="shared" ref="N1645:N1708" si="487">ABS(R1645)</f>
        <v>71.132713871879091</v>
      </c>
      <c r="O1645">
        <f t="shared" ref="O1645:O1708" si="488">ABS(P1645)</f>
        <v>47.036981532012973</v>
      </c>
      <c r="P1645" s="3">
        <f t="shared" ref="P1645:P1708" si="489">20*LOG10(IMABS(C1645))</f>
        <v>47.036981532012973</v>
      </c>
      <c r="Q1645" s="3">
        <f t="shared" ref="Q1645:Q1708" si="490">IMARGUMENT(C1645)*180/PI()</f>
        <v>-108.86728612812091</v>
      </c>
      <c r="R1645">
        <f t="shared" ref="R1645:R1708" si="491">IF(Q1645&lt;0,Q1645+180,Q1645-180)</f>
        <v>71.132713871879091</v>
      </c>
      <c r="S1645">
        <f t="shared" ref="S1645:S1708" si="492">B1645/1000</f>
        <v>0.43366397373873489</v>
      </c>
      <c r="T1645">
        <f t="shared" si="475"/>
        <v>47.036981532012973</v>
      </c>
    </row>
    <row r="1646" spans="1:20" x14ac:dyDescent="0.25">
      <c r="A1646">
        <f t="shared" si="476"/>
        <v>2735.1453142589171</v>
      </c>
      <c r="B1646">
        <f t="shared" ref="B1646:B1709" si="493">B1645*(1+B$42)</f>
        <v>435.31189683894212</v>
      </c>
      <c r="C1646" t="str">
        <f t="shared" si="477"/>
        <v>-72.6086428314312-211.733741968467i</v>
      </c>
      <c r="D1646" t="str">
        <f t="shared" si="478"/>
        <v>3.4781237549065-36.5632097624265i</v>
      </c>
      <c r="E1646" t="str">
        <f t="shared" si="479"/>
        <v>160.730425695935-3.33601865879911i</v>
      </c>
      <c r="F1646" t="str">
        <f t="shared" si="480"/>
        <v>2.90990970928595-343.104449836362i</v>
      </c>
      <c r="G1646" t="str">
        <f t="shared" si="481"/>
        <v>0.999999931054926-0.000262573932065676i</v>
      </c>
      <c r="H1646" t="str">
        <f t="shared" si="482"/>
        <v>15.2151431597583+6.43154816720908i</v>
      </c>
      <c r="I1646" t="str">
        <f t="shared" si="483"/>
        <v>15.2401753796373-35.2178938612521i</v>
      </c>
      <c r="K1646" t="str">
        <f t="shared" si="484"/>
        <v>0.278803093741133-0.119339950263228i</v>
      </c>
      <c r="L1646" t="str">
        <f t="shared" si="485"/>
        <v>0.000416666666666667-1.08041160625408i</v>
      </c>
      <c r="M1646" t="str">
        <f t="shared" si="486"/>
        <v>0.005-2.68831829085573i</v>
      </c>
      <c r="N1646">
        <f t="shared" si="487"/>
        <v>71.071913157781665</v>
      </c>
      <c r="O1646">
        <f t="shared" si="488"/>
        <v>46.998653993550349</v>
      </c>
      <c r="P1646" s="3">
        <f t="shared" si="489"/>
        <v>46.998653993550349</v>
      </c>
      <c r="Q1646" s="3">
        <f t="shared" si="490"/>
        <v>-108.92808684221833</v>
      </c>
      <c r="R1646">
        <f t="shared" si="491"/>
        <v>71.071913157781665</v>
      </c>
      <c r="S1646">
        <f t="shared" si="492"/>
        <v>0.43531189683894211</v>
      </c>
      <c r="T1646">
        <f t="shared" si="475"/>
        <v>46.998653993550349</v>
      </c>
    </row>
    <row r="1647" spans="1:20" x14ac:dyDescent="0.25">
      <c r="A1647">
        <f t="shared" si="476"/>
        <v>2745.538866453101</v>
      </c>
      <c r="B1647">
        <f t="shared" si="493"/>
        <v>436.96608204693013</v>
      </c>
      <c r="C1647" t="str">
        <f t="shared" si="477"/>
        <v>-72.5127873070826-210.723700505421i</v>
      </c>
      <c r="D1647" t="str">
        <f t="shared" si="478"/>
        <v>3.47812374542583-36.4248113250868i</v>
      </c>
      <c r="E1647" t="str">
        <f t="shared" si="479"/>
        <v>160.719522815876-3.34360645797984i</v>
      </c>
      <c r="F1647" t="str">
        <f t="shared" si="480"/>
        <v>2.90990970775832-341.805594395597i</v>
      </c>
      <c r="G1647" t="str">
        <f t="shared" si="481"/>
        <v>0.999999930529947-0.000263571712869156i</v>
      </c>
      <c r="H1647" t="str">
        <f t="shared" si="482"/>
        <v>15.2156290928734+6.45608070276262i</v>
      </c>
      <c r="I1647" t="str">
        <f t="shared" si="483"/>
        <v>15.2403996224269-35.0847346173528i</v>
      </c>
      <c r="K1647" t="str">
        <f t="shared" si="484"/>
        <v>0.278474241600546-0.119651827819511i</v>
      </c>
      <c r="L1647" t="str">
        <f t="shared" si="485"/>
        <v>0.000416666666666667-1.07632158423399i</v>
      </c>
      <c r="M1647" t="str">
        <f t="shared" si="486"/>
        <v>0.005-2.67814135371162i</v>
      </c>
      <c r="N1647">
        <f t="shared" si="487"/>
        <v>71.01098832240983</v>
      </c>
      <c r="O1647">
        <f t="shared" si="488"/>
        <v>46.960292975749034</v>
      </c>
      <c r="P1647" s="3">
        <f t="shared" si="489"/>
        <v>46.960292975749034</v>
      </c>
      <c r="Q1647" s="3">
        <f t="shared" si="490"/>
        <v>-108.98901167759017</v>
      </c>
      <c r="R1647">
        <f t="shared" si="491"/>
        <v>71.01098832240983</v>
      </c>
      <c r="S1647">
        <f t="shared" si="492"/>
        <v>0.4369660820469301</v>
      </c>
      <c r="T1647">
        <f t="shared" si="475"/>
        <v>46.960292975749034</v>
      </c>
    </row>
    <row r="1648" spans="1:20" x14ac:dyDescent="0.25">
      <c r="A1648">
        <f t="shared" si="476"/>
        <v>2755.971914145623</v>
      </c>
      <c r="B1648">
        <f t="shared" si="493"/>
        <v>438.62655315870848</v>
      </c>
      <c r="C1648" t="str">
        <f t="shared" si="477"/>
        <v>-72.4164571230192-209.717243569302i</v>
      </c>
      <c r="D1648" t="str">
        <f t="shared" si="478"/>
        <v>3.47812373587295-36.2869368708866i</v>
      </c>
      <c r="E1648" t="str">
        <f t="shared" si="479"/>
        <v>160.708566403262-3.35117845878707i</v>
      </c>
      <c r="F1648" t="str">
        <f t="shared" si="480"/>
        <v>2.90990970621905-340.51165594306i</v>
      </c>
      <c r="G1648" t="str">
        <f t="shared" si="481"/>
        <v>0.999999930000972-0.000264573285238106i</v>
      </c>
      <c r="H1648" t="str">
        <f t="shared" si="482"/>
        <v>15.2161187481903+6.48070752486589i</v>
      </c>
      <c r="I1648" t="str">
        <f t="shared" si="483"/>
        <v>15.2406255792683-34.9520801022625i</v>
      </c>
      <c r="K1648" t="str">
        <f t="shared" si="484"/>
        <v>0.278143670912175-0.11996360950244i</v>
      </c>
      <c r="L1648" t="str">
        <f t="shared" si="485"/>
        <v>0.000416666666666667-1.07224704546123i</v>
      </c>
      <c r="M1648" t="str">
        <f t="shared" si="486"/>
        <v>0.005-2.66800294253001i</v>
      </c>
      <c r="N1648">
        <f t="shared" si="487"/>
        <v>70.949939829155795</v>
      </c>
      <c r="O1648">
        <f t="shared" si="488"/>
        <v>46.921898318406974</v>
      </c>
      <c r="P1648" s="3">
        <f t="shared" si="489"/>
        <v>46.921898318406974</v>
      </c>
      <c r="Q1648" s="3">
        <f t="shared" si="490"/>
        <v>-109.0500601708442</v>
      </c>
      <c r="R1648">
        <f t="shared" si="491"/>
        <v>70.949939829155795</v>
      </c>
      <c r="S1648">
        <f t="shared" si="492"/>
        <v>0.43862655315870847</v>
      </c>
      <c r="T1648">
        <f t="shared" si="475"/>
        <v>46.921898318406974</v>
      </c>
    </row>
    <row r="1649" spans="1:20" x14ac:dyDescent="0.25">
      <c r="A1649">
        <f t="shared" si="476"/>
        <v>2766.4446074193761</v>
      </c>
      <c r="B1649">
        <f t="shared" si="493"/>
        <v>440.29333406071157</v>
      </c>
      <c r="C1649" t="str">
        <f t="shared" si="477"/>
        <v>-72.3196515369305-208.714360789021i</v>
      </c>
      <c r="D1649" t="str">
        <f t="shared" si="478"/>
        <v>3.47812372624732-36.1495844164555i</v>
      </c>
      <c r="E1649" t="str">
        <f t="shared" si="479"/>
        <v>160.697556382275-3.35873429580433i</v>
      </c>
      <c r="F1649" t="str">
        <f t="shared" si="480"/>
        <v>2.90990970466805-339.22261586501i</v>
      </c>
      <c r="G1649" t="str">
        <f t="shared" si="481"/>
        <v>0.999999929467969-0.000265578663580456i</v>
      </c>
      <c r="H1649" t="str">
        <f t="shared" si="482"/>
        <v>15.2166121543902+6.50542900402223i</v>
      </c>
      <c r="I1649" t="str">
        <f t="shared" si="483"/>
        <v>15.2408532633138-34.8199284079669i</v>
      </c>
      <c r="K1649" t="str">
        <f t="shared" si="484"/>
        <v>0.277811377754672-0.120275285555431i</v>
      </c>
      <c r="L1649" t="str">
        <f t="shared" si="485"/>
        <v>0.000416666666666667-1.06818793132221i</v>
      </c>
      <c r="M1649" t="str">
        <f t="shared" si="486"/>
        <v>0.005-2.65790291146644i</v>
      </c>
      <c r="N1649">
        <f t="shared" si="487"/>
        <v>70.888768149514632</v>
      </c>
      <c r="O1649">
        <f t="shared" si="488"/>
        <v>46.883469861168059</v>
      </c>
      <c r="P1649" s="3">
        <f t="shared" si="489"/>
        <v>46.883469861168059</v>
      </c>
      <c r="Q1649" s="3">
        <f t="shared" si="490"/>
        <v>-109.11123185048537</v>
      </c>
      <c r="R1649">
        <f t="shared" si="491"/>
        <v>70.888768149514632</v>
      </c>
      <c r="S1649">
        <f t="shared" si="492"/>
        <v>0.44029333406071158</v>
      </c>
      <c r="T1649">
        <f t="shared" si="475"/>
        <v>46.883469861168059</v>
      </c>
    </row>
    <row r="1650" spans="1:20" x14ac:dyDescent="0.25">
      <c r="A1650">
        <f t="shared" si="476"/>
        <v>2776.9570969275701</v>
      </c>
      <c r="B1650">
        <f t="shared" si="493"/>
        <v>441.9664487301423</v>
      </c>
      <c r="C1650" t="str">
        <f t="shared" si="477"/>
        <v>-72.2223698266542-207.715041861379i</v>
      </c>
      <c r="D1650" t="str">
        <f t="shared" si="478"/>
        <v>3.47812371654842-36.0127519859326i</v>
      </c>
      <c r="E1650" t="str">
        <f t="shared" si="479"/>
        <v>160.686492679502-3.36627360148393i</v>
      </c>
      <c r="F1650" t="str">
        <f t="shared" si="480"/>
        <v>2.90990970310525-337.938455618176i</v>
      </c>
      <c r="G1650" t="str">
        <f t="shared" si="481"/>
        <v>0.999999928930907-0.000266587862358888i</v>
      </c>
      <c r="H1650" t="str">
        <f t="shared" si="482"/>
        <v>15.2171093403786+6.53024551228347i</v>
      </c>
      <c r="I1650" t="str">
        <f t="shared" si="483"/>
        <v>15.2410826878175-34.6882776336901i</v>
      </c>
      <c r="K1650" t="str">
        <f t="shared" si="484"/>
        <v>0.277477358265346-0.120586846151022i</v>
      </c>
      <c r="L1650" t="str">
        <f t="shared" si="485"/>
        <v>0.000416666666666667-1.06414418342519i</v>
      </c>
      <c r="M1650" t="str">
        <f t="shared" si="486"/>
        <v>0.005-2.64784111522857i</v>
      </c>
      <c r="N1650">
        <f t="shared" si="487"/>
        <v>70.827473763129404</v>
      </c>
      <c r="O1650">
        <f t="shared" si="488"/>
        <v>46.845007443530903</v>
      </c>
      <c r="P1650" s="3">
        <f t="shared" si="489"/>
        <v>46.845007443530903</v>
      </c>
      <c r="Q1650" s="3">
        <f t="shared" si="490"/>
        <v>-109.1725262368706</v>
      </c>
      <c r="R1650">
        <f t="shared" si="491"/>
        <v>70.827473763129404</v>
      </c>
      <c r="S1650">
        <f t="shared" si="492"/>
        <v>0.44196644873014229</v>
      </c>
      <c r="T1650">
        <f t="shared" si="475"/>
        <v>46.845007443530903</v>
      </c>
    </row>
    <row r="1651" spans="1:20" x14ac:dyDescent="0.25">
      <c r="A1651">
        <f t="shared" si="476"/>
        <v>2787.5095338958949</v>
      </c>
      <c r="B1651">
        <f t="shared" si="493"/>
        <v>443.64592123531685</v>
      </c>
      <c r="C1651" t="str">
        <f t="shared" si="477"/>
        <v>-72.1246112904328-206.719276550751i</v>
      </c>
      <c r="D1651" t="str">
        <f t="shared" si="478"/>
        <v>3.47812370677566-35.8764376109373i</v>
      </c>
      <c r="E1651" t="str">
        <f t="shared" si="479"/>
        <v>160.675375223962-3.37379600615591i</v>
      </c>
      <c r="F1651" t="str">
        <f t="shared" si="480"/>
        <v>2.90990970153056-336.659156729481i</v>
      </c>
      <c r="G1651" t="str">
        <f t="shared" si="481"/>
        <v>0.999999928389755-0.000267600896091039i</v>
      </c>
      <c r="H1651" t="str">
        <f t="shared" si="482"/>
        <v>15.2176103352858+6.5551574232577i</v>
      </c>
      <c r="I1651" t="str">
        <f t="shared" si="483"/>
        <v>15.2413138661359-34.5571258858636i</v>
      </c>
      <c r="K1651" t="str">
        <f t="shared" si="484"/>
        <v>0.277141608641117-0.12089828139107i</v>
      </c>
      <c r="L1651" t="str">
        <f t="shared" si="485"/>
        <v>0.000416666666666667-1.06011574359951i</v>
      </c>
      <c r="M1651" t="str">
        <f t="shared" si="486"/>
        <v>0.005-2.63781740907409i</v>
      </c>
      <c r="N1651">
        <f t="shared" si="487"/>
        <v>70.766057157836869</v>
      </c>
      <c r="O1651">
        <f t="shared" si="488"/>
        <v>46.80651090485668</v>
      </c>
      <c r="P1651" s="3">
        <f t="shared" si="489"/>
        <v>46.80651090485668</v>
      </c>
      <c r="Q1651" s="3">
        <f t="shared" si="490"/>
        <v>-109.23394284216313</v>
      </c>
      <c r="R1651">
        <f t="shared" si="491"/>
        <v>70.766057157836869</v>
      </c>
      <c r="S1651">
        <f t="shared" si="492"/>
        <v>0.44364592123531688</v>
      </c>
      <c r="T1651">
        <f t="shared" si="475"/>
        <v>46.80651090485668</v>
      </c>
    </row>
    <row r="1652" spans="1:20" x14ac:dyDescent="0.25">
      <c r="A1652">
        <f t="shared" si="476"/>
        <v>2798.1020701246994</v>
      </c>
      <c r="B1652">
        <f t="shared" si="493"/>
        <v>445.33177573601108</v>
      </c>
      <c r="C1652" t="str">
        <f t="shared" si="477"/>
        <v>-72.0263752471887-205.727054688793i</v>
      </c>
      <c r="D1652" t="str">
        <f t="shared" si="478"/>
        <v>3.47812369692848-35.7406393305414i</v>
      </c>
      <c r="E1652" t="str">
        <f t="shared" si="479"/>
        <v>160.664203947142-3.38130113804355i</v>
      </c>
      <c r="F1652" t="str">
        <f t="shared" si="480"/>
        <v>2.90990969994386-335.384700795779i</v>
      </c>
      <c r="G1652" t="str">
        <f t="shared" si="481"/>
        <v>0.999999927844483-0.000268617779349715i</v>
      </c>
      <c r="H1652" t="str">
        <f t="shared" si="482"/>
        <v>15.2181151684696+6.58016511211654i</v>
      </c>
      <c r="I1652" t="str">
        <f t="shared" si="483"/>
        <v>15.2415468117282-34.4264712781012i</v>
      </c>
      <c r="K1652" t="str">
        <f t="shared" si="484"/>
        <v>0.276804125139477-0.121209581306964i</v>
      </c>
      <c r="L1652" t="str">
        <f t="shared" si="485"/>
        <v>0.000416666666666667-1.05610255389472i</v>
      </c>
      <c r="M1652" t="str">
        <f t="shared" si="486"/>
        <v>0.005-2.62783164880862i</v>
      </c>
      <c r="N1652">
        <f t="shared" si="487"/>
        <v>70.704518829710366</v>
      </c>
      <c r="O1652">
        <f t="shared" si="488"/>
        <v>46.767980084378365</v>
      </c>
      <c r="P1652" s="3">
        <f t="shared" si="489"/>
        <v>46.767980084378365</v>
      </c>
      <c r="Q1652" s="3">
        <f t="shared" si="490"/>
        <v>-109.29548117028963</v>
      </c>
      <c r="R1652">
        <f t="shared" si="491"/>
        <v>70.704518829710366</v>
      </c>
      <c r="S1652">
        <f t="shared" si="492"/>
        <v>0.44533177573601107</v>
      </c>
      <c r="T1652">
        <f t="shared" si="475"/>
        <v>46.767980084378365</v>
      </c>
    </row>
    <row r="1653" spans="1:20" x14ac:dyDescent="0.25">
      <c r="A1653">
        <f t="shared" si="476"/>
        <v>2808.7348579911736</v>
      </c>
      <c r="B1653">
        <f t="shared" si="493"/>
        <v>447.02403648380795</v>
      </c>
      <c r="C1653" t="str">
        <f t="shared" si="477"/>
        <v>-71.9276610367846-204.738366174126i</v>
      </c>
      <c r="D1653" t="str">
        <f t="shared" si="478"/>
        <v>3.47812368700633-35.6053551912413i</v>
      </c>
      <c r="E1653" t="str">
        <f t="shared" si="479"/>
        <v>160.652978783025-3.38878862327474i</v>
      </c>
      <c r="F1653" t="str">
        <f t="shared" si="480"/>
        <v>2.90990969834508-334.115069483595i</v>
      </c>
      <c r="G1653" t="str">
        <f t="shared" si="481"/>
        <v>0.99999992729506-0.000269638526763099i</v>
      </c>
      <c r="H1653" t="str">
        <f t="shared" si="482"/>
        <v>15.2186238695166+6.60526895560344i</v>
      </c>
      <c r="I1653" t="str">
        <f t="shared" si="483"/>
        <v>15.2417815381591-34.2963119311715i</v>
      </c>
      <c r="K1653" t="str">
        <f t="shared" si="484"/>
        <v>0.276464904079442-0.121520735859843i</v>
      </c>
      <c r="L1653" t="str">
        <f t="shared" si="485"/>
        <v>0.000416666666666667-1.05210455657971i</v>
      </c>
      <c r="M1653" t="str">
        <f t="shared" si="486"/>
        <v>0.005-2.61788369078363i</v>
      </c>
      <c r="N1653">
        <f t="shared" si="487"/>
        <v>70.642859283104571</v>
      </c>
      <c r="O1653">
        <f t="shared" si="488"/>
        <v>46.729414821209133</v>
      </c>
      <c r="P1653" s="3">
        <f t="shared" si="489"/>
        <v>46.729414821209133</v>
      </c>
      <c r="Q1653" s="3">
        <f t="shared" si="490"/>
        <v>-109.35714071689543</v>
      </c>
      <c r="R1653">
        <f t="shared" si="491"/>
        <v>70.642859283104571</v>
      </c>
      <c r="S1653">
        <f t="shared" si="492"/>
        <v>0.44702403648380795</v>
      </c>
      <c r="T1653">
        <f t="shared" si="475"/>
        <v>46.729414821209133</v>
      </c>
    </row>
    <row r="1654" spans="1:20" x14ac:dyDescent="0.25">
      <c r="A1654">
        <f t="shared" si="476"/>
        <v>2819.40805045154</v>
      </c>
      <c r="B1654">
        <f t="shared" si="493"/>
        <v>448.72272782244642</v>
      </c>
      <c r="C1654" t="str">
        <f t="shared" si="477"/>
        <v>-71.8284680202859-203.753200972026i</v>
      </c>
      <c r="D1654" t="str">
        <f t="shared" si="478"/>
        <v>3.47812367700862-35.470583246929i</v>
      </c>
      <c r="E1654" t="str">
        <f t="shared" si="479"/>
        <v>160.64169966812-3.39625808589773i</v>
      </c>
      <c r="F1654" t="str">
        <f t="shared" si="480"/>
        <v>2.90990969673413-332.850244528855i</v>
      </c>
      <c r="G1654" t="str">
        <f t="shared" si="481"/>
        <v>0.999999926741452-0.000270663153014957i</v>
      </c>
      <c r="H1654" t="str">
        <f t="shared" si="482"/>
        <v>15.2191364682446+6.63046933204032i</v>
      </c>
      <c r="I1654" t="str">
        <f t="shared" si="483"/>
        <v>15.2420180590966-34.1666459729711i</v>
      </c>
      <c r="K1654" t="str">
        <f t="shared" si="484"/>
        <v>0.276123941842529-0.121831734940825i</v>
      </c>
      <c r="L1654" t="str">
        <f t="shared" si="485"/>
        <v>0.000416666666666667-1.04812169414197i</v>
      </c>
      <c r="M1654" t="str">
        <f t="shared" si="486"/>
        <v>0.005-2.60797339189444i</v>
      </c>
      <c r="N1654">
        <f t="shared" si="487"/>
        <v>70.581079030700081</v>
      </c>
      <c r="O1654">
        <f t="shared" si="488"/>
        <v>46.690814954351161</v>
      </c>
      <c r="P1654" s="3">
        <f t="shared" si="489"/>
        <v>46.690814954351161</v>
      </c>
      <c r="Q1654" s="3">
        <f t="shared" si="490"/>
        <v>-109.41892096929992</v>
      </c>
      <c r="R1654">
        <f t="shared" si="491"/>
        <v>70.581079030700081</v>
      </c>
      <c r="S1654">
        <f t="shared" si="492"/>
        <v>0.44872272782244643</v>
      </c>
      <c r="T1654">
        <f t="shared" si="475"/>
        <v>46.690814954351161</v>
      </c>
    </row>
    <row r="1655" spans="1:20" x14ac:dyDescent="0.25">
      <c r="A1655">
        <f t="shared" si="476"/>
        <v>2830.1218010432558</v>
      </c>
      <c r="B1655">
        <f t="shared" si="493"/>
        <v>450.4278741881717</v>
      </c>
      <c r="C1655" t="str">
        <f t="shared" si="477"/>
        <v>-71.7287955802319-202.77154911411i</v>
      </c>
      <c r="D1655" t="str">
        <f t="shared" si="478"/>
        <v>3.47812366693478-35.3363215588649i</v>
      </c>
      <c r="E1655" t="str">
        <f t="shared" si="479"/>
        <v>160.630366541499-3.40370914789499i</v>
      </c>
      <c r="F1655" t="str">
        <f t="shared" si="480"/>
        <v>2.90990969511091-331.590207736629i</v>
      </c>
      <c r="G1655" t="str">
        <f t="shared" si="481"/>
        <v>0.99999992618363-0.000271691672844858i</v>
      </c>
      <c r="H1655" t="str">
        <f t="shared" si="482"/>
        <v>15.2196529947038+6.65576662133613i</v>
      </c>
      <c r="I1655" t="str">
        <f t="shared" si="483"/>
        <v>15.2422563883156-34.0374715384972i</v>
      </c>
      <c r="K1655" t="str">
        <f t="shared" si="484"/>
        <v>0.27578123487371-0.122142568371255i</v>
      </c>
      <c r="L1655" t="str">
        <f t="shared" si="485"/>
        <v>0.000416666666666667-1.04415390928668i</v>
      </c>
      <c r="M1655" t="str">
        <f t="shared" si="486"/>
        <v>0.005-2.59810060957804i</v>
      </c>
      <c r="N1655">
        <f t="shared" si="487"/>
        <v>70.519178593545561</v>
      </c>
      <c r="O1655">
        <f t="shared" si="488"/>
        <v>46.65218032270468</v>
      </c>
      <c r="P1655" s="3">
        <f t="shared" si="489"/>
        <v>46.65218032270468</v>
      </c>
      <c r="Q1655" s="3">
        <f t="shared" si="490"/>
        <v>-109.48082140645444</v>
      </c>
      <c r="R1655">
        <f t="shared" si="491"/>
        <v>70.519178593545561</v>
      </c>
      <c r="S1655">
        <f t="shared" si="492"/>
        <v>0.45042787418817171</v>
      </c>
      <c r="T1655">
        <f t="shared" si="475"/>
        <v>46.65218032270468</v>
      </c>
    </row>
    <row r="1656" spans="1:20" x14ac:dyDescent="0.25">
      <c r="A1656">
        <f t="shared" si="476"/>
        <v>2840.8762638872199</v>
      </c>
      <c r="B1656">
        <f t="shared" si="493"/>
        <v>452.13950011008677</v>
      </c>
      <c r="C1656" t="str">
        <f t="shared" si="477"/>
        <v>-71.628643120898-201.793400698019i</v>
      </c>
      <c r="D1656" t="str">
        <f t="shared" si="478"/>
        <v>3.47812365678424-35.2025681956498i</v>
      </c>
      <c r="E1656" t="str">
        <f t="shared" si="479"/>
        <v>160.618979344822-3.41114142919636i</v>
      </c>
      <c r="F1656" t="str">
        <f t="shared" si="480"/>
        <v>2.90990969347534-330.334940980865i</v>
      </c>
      <c r="G1656" t="str">
        <f t="shared" si="481"/>
        <v>0.999999925621559-0.000272724101048378i</v>
      </c>
      <c r="H1656" t="str">
        <f t="shared" si="482"/>
        <v>15.2201734791788+6.68116120499417i</v>
      </c>
      <c r="I1656" t="str">
        <f t="shared" si="483"/>
        <v>15.242496539697-33.9087867698208i</v>
      </c>
      <c r="K1656" t="str">
        <f t="shared" si="484"/>
        <v>0.275436779682394-0.122453225902966i</v>
      </c>
      <c r="L1656" t="str">
        <f t="shared" si="485"/>
        <v>0.000416666666666667-1.04020114493593i</v>
      </c>
      <c r="M1656" t="str">
        <f t="shared" si="486"/>
        <v>0.005-2.58826520181116i</v>
      </c>
      <c r="N1656">
        <f t="shared" si="487"/>
        <v>70.457158501101631</v>
      </c>
      <c r="O1656">
        <f t="shared" si="488"/>
        <v>46.613510765077052</v>
      </c>
      <c r="P1656" s="3">
        <f t="shared" si="489"/>
        <v>46.613510765077052</v>
      </c>
      <c r="Q1656" s="3">
        <f t="shared" si="490"/>
        <v>-109.54284149889837</v>
      </c>
      <c r="R1656">
        <f t="shared" si="491"/>
        <v>70.457158501101631</v>
      </c>
      <c r="S1656">
        <f t="shared" si="492"/>
        <v>0.45213950011008675</v>
      </c>
      <c r="T1656">
        <f t="shared" si="475"/>
        <v>46.613510765077052</v>
      </c>
    </row>
    <row r="1657" spans="1:20" x14ac:dyDescent="0.25">
      <c r="A1657">
        <f t="shared" si="476"/>
        <v>2851.6715936899918</v>
      </c>
      <c r="B1657">
        <f t="shared" si="493"/>
        <v>453.85763021050514</v>
      </c>
      <c r="C1657" t="str">
        <f t="shared" si="477"/>
        <v>-71.528010068561-200.818745887087i</v>
      </c>
      <c r="D1657" t="str">
        <f t="shared" si="478"/>
        <v>3.47812364655641-35.0693212331963i</v>
      </c>
      <c r="E1657" t="str">
        <f t="shared" si="479"/>
        <v>160.60753802237-3.41855454769726i</v>
      </c>
      <c r="F1657" t="str">
        <f t="shared" si="480"/>
        <v>2.90990969182732-329.084426204128i</v>
      </c>
      <c r="G1657" t="str">
        <f t="shared" si="481"/>
        <v>0.999999925055209-0.000273760452477318i</v>
      </c>
      <c r="H1657" t="str">
        <f t="shared" si="482"/>
        <v>15.2206979521908+6.70665346612011i</v>
      </c>
      <c r="I1657" t="str">
        <f t="shared" si="483"/>
        <v>15.2427385272295-33.7805898160604i</v>
      </c>
      <c r="K1657" t="str">
        <f t="shared" si="484"/>
        <v>0.27509057284339-0.122763697218545i</v>
      </c>
      <c r="L1657" t="str">
        <f t="shared" si="485"/>
        <v>0.000416666666666667-1.03626334422786i</v>
      </c>
      <c r="M1657" t="str">
        <f t="shared" si="486"/>
        <v>0.005-2.57846702710815i</v>
      </c>
      <c r="N1657">
        <f t="shared" si="487"/>
        <v>70.395019291282779</v>
      </c>
      <c r="O1657">
        <f t="shared" si="488"/>
        <v>46.574806120191454</v>
      </c>
      <c r="P1657" s="3">
        <f t="shared" si="489"/>
        <v>46.574806120191454</v>
      </c>
      <c r="Q1657" s="3">
        <f t="shared" si="490"/>
        <v>-109.60498070871722</v>
      </c>
      <c r="R1657">
        <f t="shared" si="491"/>
        <v>70.395019291282779</v>
      </c>
      <c r="S1657">
        <f t="shared" si="492"/>
        <v>0.45385763021050513</v>
      </c>
      <c r="T1657">
        <f t="shared" si="475"/>
        <v>46.574806120191454</v>
      </c>
    </row>
    <row r="1658" spans="1:20" x14ac:dyDescent="0.25">
      <c r="A1658">
        <f t="shared" si="476"/>
        <v>2862.5079457460138</v>
      </c>
      <c r="B1658">
        <f t="shared" si="493"/>
        <v>455.58228920530507</v>
      </c>
      <c r="C1658" t="str">
        <f t="shared" si="477"/>
        <v>-71.4268958717671-199.847574910032i</v>
      </c>
      <c r="D1658" t="str">
        <f t="shared" si="478"/>
        <v>3.47812363625069-34.9365787547024i</v>
      </c>
      <c r="E1658" t="str">
        <f t="shared" si="479"/>
        <v>160.59604252108-3.42594811927234i</v>
      </c>
      <c r="F1658" t="str">
        <f t="shared" si="480"/>
        <v>2.90990969016675-327.838645417344i</v>
      </c>
      <c r="G1658" t="str">
        <f t="shared" si="481"/>
        <v>0.999999924484546-0.000274800742039913i</v>
      </c>
      <c r="H1658" t="str">
        <f t="shared" si="482"/>
        <v>15.2212264444995+6.73224378942961i</v>
      </c>
      <c r="I1658" t="str">
        <f t="shared" si="483"/>
        <v>15.2429823650097-33.6528788333558i</v>
      </c>
      <c r="K1658" t="str">
        <f t="shared" si="484"/>
        <v>0.274742610997887-0.123073971931617i</v>
      </c>
      <c r="L1658" t="str">
        <f t="shared" si="485"/>
        <v>0.000416666666666667-1.0323404505159i</v>
      </c>
      <c r="M1658" t="str">
        <f t="shared" si="486"/>
        <v>0.005-2.56870594451898i</v>
      </c>
      <c r="N1658">
        <f t="shared" si="487"/>
        <v>70.33276151050049</v>
      </c>
      <c r="O1658">
        <f t="shared" si="488"/>
        <v>46.536066226696839</v>
      </c>
      <c r="P1658" s="3">
        <f t="shared" si="489"/>
        <v>46.536066226696839</v>
      </c>
      <c r="Q1658" s="3">
        <f t="shared" si="490"/>
        <v>-109.66723848949951</v>
      </c>
      <c r="R1658">
        <f t="shared" si="491"/>
        <v>70.33276151050049</v>
      </c>
      <c r="S1658">
        <f t="shared" si="492"/>
        <v>0.45558228920530508</v>
      </c>
      <c r="T1658">
        <f t="shared" si="475"/>
        <v>46.536066226696839</v>
      </c>
    </row>
    <row r="1659" spans="1:20" x14ac:dyDescent="0.25">
      <c r="A1659">
        <f t="shared" si="476"/>
        <v>2873.3854759398487</v>
      </c>
      <c r="B1659">
        <f t="shared" si="493"/>
        <v>457.31350190428526</v>
      </c>
      <c r="C1659" t="str">
        <f t="shared" si="477"/>
        <v>-71.3253000015898-198.879878060615i</v>
      </c>
      <c r="D1659" t="str">
        <f t="shared" si="478"/>
        <v>3.47812362586652-34.8043388506226i</v>
      </c>
      <c r="E1659" t="str">
        <f t="shared" si="479"/>
        <v>160.584492790572-3.43332175779046i</v>
      </c>
      <c r="F1659" t="str">
        <f t="shared" si="480"/>
        <v>2.90990968849352-326.597580699537i</v>
      </c>
      <c r="G1659" t="str">
        <f t="shared" si="481"/>
        <v>0.999999923909539-0.000275844984701051i</v>
      </c>
      <c r="H1659" t="str">
        <f t="shared" si="482"/>
        <v>15.2217589871043+6.75793256125655i</v>
      </c>
      <c r="I1659" t="str">
        <f t="shared" si="483"/>
        <v>15.2432280672434-33.52565198484i</v>
      </c>
      <c r="K1659" t="str">
        <f t="shared" si="484"/>
        <v>0.274392890854431-0.123384039587142i</v>
      </c>
      <c r="L1659" t="str">
        <f t="shared" si="485"/>
        <v>0.000416666666666667-1.0284324073679i</v>
      </c>
      <c r="M1659" t="str">
        <f t="shared" si="486"/>
        <v>0.005-2.5589818136272i</v>
      </c>
      <c r="N1659">
        <f t="shared" si="487"/>
        <v>70.270385713705693</v>
      </c>
      <c r="O1659">
        <f t="shared" si="488"/>
        <v>46.497290923176621</v>
      </c>
      <c r="P1659" s="3">
        <f t="shared" si="489"/>
        <v>46.497290923176621</v>
      </c>
      <c r="Q1659" s="3">
        <f t="shared" si="490"/>
        <v>-109.72961428629431</v>
      </c>
      <c r="R1659">
        <f t="shared" si="491"/>
        <v>70.270385713705693</v>
      </c>
      <c r="S1659">
        <f t="shared" si="492"/>
        <v>0.45731350190428527</v>
      </c>
      <c r="T1659">
        <f t="shared" si="475"/>
        <v>46.497290923176621</v>
      </c>
    </row>
    <row r="1660" spans="1:20" x14ac:dyDescent="0.25">
      <c r="A1660">
        <f t="shared" si="476"/>
        <v>2884.3043407484206</v>
      </c>
      <c r="B1660">
        <f t="shared" si="493"/>
        <v>459.05129321152157</v>
      </c>
      <c r="C1660" t="str">
        <f t="shared" si="477"/>
        <v>-71.223221951905-197.915645697316i</v>
      </c>
      <c r="D1660" t="str">
        <f t="shared" si="478"/>
        <v>3.47812361540327-34.6725996186419i</v>
      </c>
      <c r="E1660" t="str">
        <f t="shared" si="479"/>
        <v>160.572888783179-3.44067507513494i</v>
      </c>
      <c r="F1660" t="str">
        <f t="shared" si="480"/>
        <v>2.90990968680756-325.361214197575i</v>
      </c>
      <c r="G1660" t="str">
        <f t="shared" si="481"/>
        <v>0.999999923330153-0.000276893195482487i</v>
      </c>
      <c r="H1660" t="str">
        <f t="shared" si="482"/>
        <v>15.2222956112471+6.78372016956072i</v>
      </c>
      <c r="I1660" t="str">
        <f t="shared" si="483"/>
        <v>15.2434756482467-33.3989074406148i</v>
      </c>
      <c r="K1660" t="str">
        <f t="shared" si="484"/>
        <v>0.274041409189905-0.123693889661726i</v>
      </c>
      <c r="L1660" t="str">
        <f t="shared" si="485"/>
        <v>0.000416666666666667-1.02453915856535i</v>
      </c>
      <c r="M1660" t="str">
        <f t="shared" si="486"/>
        <v>0.005-2.54929449454791i</v>
      </c>
      <c r="N1660">
        <f t="shared" si="487"/>
        <v>70.207892464428568</v>
      </c>
      <c r="O1660">
        <f t="shared" si="488"/>
        <v>46.458480048158549</v>
      </c>
      <c r="P1660" s="3">
        <f t="shared" si="489"/>
        <v>46.458480048158549</v>
      </c>
      <c r="Q1660" s="3">
        <f t="shared" si="490"/>
        <v>-109.79210753557143</v>
      </c>
      <c r="R1660">
        <f t="shared" si="491"/>
        <v>70.207892464428568</v>
      </c>
      <c r="S1660">
        <f t="shared" si="492"/>
        <v>0.45905129321152155</v>
      </c>
      <c r="T1660">
        <f t="shared" si="475"/>
        <v>46.458480048158549</v>
      </c>
    </row>
    <row r="1661" spans="1:20" x14ac:dyDescent="0.25">
      <c r="A1661">
        <f t="shared" si="476"/>
        <v>2895.2646972432644</v>
      </c>
      <c r="B1661">
        <f t="shared" si="493"/>
        <v>460.79568812572535</v>
      </c>
      <c r="C1661" t="str">
        <f t="shared" si="477"/>
        <v>-71.1206612396466-196.954868242999i</v>
      </c>
      <c r="D1661" t="str">
        <f t="shared" si="478"/>
        <v>3.47812360486034-34.5413591636471i</v>
      </c>
      <c r="E1661" t="str">
        <f t="shared" si="479"/>
        <v>160.561230453986-3.44800768121736i</v>
      </c>
      <c r="F1661" t="str">
        <f t="shared" si="480"/>
        <v>2.90990968510876-324.129528125912i</v>
      </c>
      <c r="G1661" t="str">
        <f t="shared" si="481"/>
        <v>0.999999922746355-0.000277945389463057i</v>
      </c>
      <c r="H1661" t="str">
        <f t="shared" si="482"/>
        <v>15.2228363484137+6.80960700393586i</v>
      </c>
      <c r="I1661" t="str">
        <f t="shared" si="483"/>
        <v>15.2437251224461-33.2726433777233i</v>
      </c>
      <c r="K1661" t="str">
        <f t="shared" si="484"/>
        <v>0.273688162850511-0.124003511563938i</v>
      </c>
      <c r="L1661" t="str">
        <f t="shared" si="485"/>
        <v>0.000416666666666667-1.02066064810256i</v>
      </c>
      <c r="M1661" t="str">
        <f t="shared" si="486"/>
        <v>0.005-2.53964384792579i</v>
      </c>
      <c r="N1661">
        <f t="shared" si="487"/>
        <v>70.145282334821829</v>
      </c>
      <c r="O1661">
        <f t="shared" si="488"/>
        <v>46.419633440124144</v>
      </c>
      <c r="P1661" s="3">
        <f t="shared" si="489"/>
        <v>46.419633440124144</v>
      </c>
      <c r="Q1661" s="3">
        <f t="shared" si="490"/>
        <v>-109.85471766517817</v>
      </c>
      <c r="R1661">
        <f t="shared" si="491"/>
        <v>70.145282334821829</v>
      </c>
      <c r="S1661">
        <f t="shared" si="492"/>
        <v>0.46079568812572536</v>
      </c>
      <c r="T1661">
        <f t="shared" si="475"/>
        <v>46.419633440124144</v>
      </c>
    </row>
    <row r="1662" spans="1:20" x14ac:dyDescent="0.25">
      <c r="A1662">
        <f t="shared" si="476"/>
        <v>2906.2667030927892</v>
      </c>
      <c r="B1662">
        <f t="shared" si="493"/>
        <v>462.54671174060314</v>
      </c>
      <c r="C1662" t="str">
        <f t="shared" si="477"/>
        <v>-71.0176174050729-195.997536184566i</v>
      </c>
      <c r="D1662" t="str">
        <f t="shared" si="478"/>
        <v>3.47812359423715-34.4106155977i</v>
      </c>
      <c r="E1662" t="str">
        <f t="shared" si="479"/>
        <v>160.54951776085-3.4553191839965i</v>
      </c>
      <c r="F1662" t="str">
        <f t="shared" si="480"/>
        <v>2.90990968339703-322.902504766328i</v>
      </c>
      <c r="G1662" t="str">
        <f t="shared" si="481"/>
        <v>0.999999922158111-0.000279001581778896i</v>
      </c>
      <c r="H1662" t="str">
        <f t="shared" si="482"/>
        <v>15.223381230336+6.8355934556179i</v>
      </c>
      <c r="I1662" t="str">
        <f t="shared" si="483"/>
        <v>15.2439765043801-33.1468579801239i</v>
      </c>
      <c r="K1662" t="str">
        <f t="shared" si="484"/>
        <v>0.273333148752752-0.124312894634651i</v>
      </c>
      <c r="L1662" t="str">
        <f t="shared" si="485"/>
        <v>0.000416666666666667-1.01679682018586i</v>
      </c>
      <c r="M1662" t="str">
        <f t="shared" si="486"/>
        <v>0.005-2.53002973493305i</v>
      </c>
      <c r="N1662">
        <f t="shared" si="487"/>
        <v>70.082555905700332</v>
      </c>
      <c r="O1662">
        <f t="shared" si="488"/>
        <v>46.380750937518016</v>
      </c>
      <c r="P1662" s="3">
        <f t="shared" si="489"/>
        <v>46.380750937518016</v>
      </c>
      <c r="Q1662" s="3">
        <f t="shared" si="490"/>
        <v>-109.91744409429967</v>
      </c>
      <c r="R1662">
        <f t="shared" si="491"/>
        <v>70.082555905700332</v>
      </c>
      <c r="S1662">
        <f t="shared" si="492"/>
        <v>0.46254671174060313</v>
      </c>
      <c r="T1662">
        <f t="shared" si="475"/>
        <v>46.380750937518016</v>
      </c>
    </row>
    <row r="1663" spans="1:20" x14ac:dyDescent="0.25">
      <c r="A1663">
        <f t="shared" si="476"/>
        <v>2917.310516564542</v>
      </c>
      <c r="B1663">
        <f t="shared" si="493"/>
        <v>464.30438924521746</v>
      </c>
      <c r="C1663" t="str">
        <f t="shared" si="477"/>
        <v>-70.9140900120327-195.043640072631i</v>
      </c>
      <c r="D1663" t="str">
        <f t="shared" si="478"/>
        <v>3.47812358353305-34.2803670400107i</v>
      </c>
      <c r="E1663" t="str">
        <f t="shared" si="479"/>
        <v>160.53775066444-3.46260918949551i</v>
      </c>
      <c r="F1663" t="str">
        <f t="shared" si="480"/>
        <v>2.90990968167226-321.680126467682i</v>
      </c>
      <c r="G1663" t="str">
        <f t="shared" si="481"/>
        <v>0.999999921565389-0.000280061787623657i</v>
      </c>
      <c r="H1663" t="str">
        <f t="shared" si="482"/>
        <v>15.2239302889939+6.86167991749287i</v>
      </c>
      <c r="I1663" t="str">
        <f t="shared" si="483"/>
        <v>15.2442298086996-33.0215494386648i</v>
      </c>
      <c r="K1663" t="str">
        <f t="shared" si="484"/>
        <v>0.272976363884421-0.124622028147389i</v>
      </c>
      <c r="L1663" t="str">
        <f t="shared" si="485"/>
        <v>0.000416666666666667-1.01294761923277i</v>
      </c>
      <c r="M1663" t="str">
        <f t="shared" si="486"/>
        <v>0.005-2.52045201726743i</v>
      </c>
      <c r="N1663">
        <f t="shared" si="487"/>
        <v>70.019713766582228</v>
      </c>
      <c r="O1663">
        <f t="shared" si="488"/>
        <v>46.341832378758298</v>
      </c>
      <c r="P1663" s="3">
        <f t="shared" si="489"/>
        <v>46.341832378758298</v>
      </c>
      <c r="Q1663" s="3">
        <f t="shared" si="490"/>
        <v>-109.98028623341777</v>
      </c>
      <c r="R1663">
        <f t="shared" si="491"/>
        <v>70.019713766582228</v>
      </c>
      <c r="S1663">
        <f t="shared" si="492"/>
        <v>0.46430438924521744</v>
      </c>
      <c r="T1663">
        <f t="shared" si="475"/>
        <v>46.341832378758298</v>
      </c>
    </row>
    <row r="1664" spans="1:20" x14ac:dyDescent="0.25">
      <c r="A1664">
        <f t="shared" si="476"/>
        <v>2928.3962965274873</v>
      </c>
      <c r="B1664">
        <f t="shared" si="493"/>
        <v>466.06874592434929</v>
      </c>
      <c r="C1664" t="str">
        <f t="shared" si="477"/>
        <v>-70.8100786482241-194.093170521162i</v>
      </c>
      <c r="D1664" t="str">
        <f t="shared" si="478"/>
        <v>3.47812357274744-34.1506116169099i</v>
      </c>
      <c r="E1664" t="str">
        <f t="shared" si="479"/>
        <v>160.525929128264-3.46987730182175i</v>
      </c>
      <c r="F1664" t="str">
        <f t="shared" si="480"/>
        <v>2.90990967993435-320.46237564565i</v>
      </c>
      <c r="G1664" t="str">
        <f t="shared" si="481"/>
        <v>0.999999920968153-0.000281126022248729i</v>
      </c>
      <c r="H1664" t="str">
        <f t="shared" si="482"/>
        <v>15.2244835566172+6.8878667841051i</v>
      </c>
      <c r="I1664" t="str">
        <f t="shared" si="483"/>
        <v>15.244485050169-32.8967159510572i</v>
      </c>
      <c r="K1664" t="str">
        <f t="shared" si="484"/>
        <v>0.272617805305586-0.124930901308686i</v>
      </c>
      <c r="L1664" t="str">
        <f t="shared" si="485"/>
        <v>0.000416666666666667-1.00911298987126i</v>
      </c>
      <c r="M1664" t="str">
        <f t="shared" si="486"/>
        <v>0.005-2.51091055715026i</v>
      </c>
      <c r="N1664">
        <f t="shared" si="487"/>
        <v>69.956756515728728</v>
      </c>
      <c r="O1664">
        <f t="shared" si="488"/>
        <v>46.302877602245886</v>
      </c>
      <c r="P1664" s="3">
        <f t="shared" si="489"/>
        <v>46.302877602245886</v>
      </c>
      <c r="Q1664" s="3">
        <f t="shared" si="490"/>
        <v>-110.04324348427127</v>
      </c>
      <c r="R1664">
        <f t="shared" si="491"/>
        <v>69.956756515728728</v>
      </c>
      <c r="S1664">
        <f t="shared" si="492"/>
        <v>0.46606874592434927</v>
      </c>
      <c r="T1664">
        <f t="shared" si="475"/>
        <v>46.302877602245886</v>
      </c>
    </row>
    <row r="1665" spans="1:20" x14ac:dyDescent="0.25">
      <c r="A1665">
        <f t="shared" si="476"/>
        <v>2939.5242024542918</v>
      </c>
      <c r="B1665">
        <f t="shared" si="493"/>
        <v>467.83980715886184</v>
      </c>
      <c r="C1665" t="str">
        <f t="shared" si="477"/>
        <v>-70.7055829254646-193.146118207142i</v>
      </c>
      <c r="D1665" t="str">
        <f t="shared" si="478"/>
        <v>3.47812356187972-34.0213474618224i</v>
      </c>
      <c r="E1665" t="str">
        <f t="shared" si="479"/>
        <v>160.514053118702-3.47712312318373i</v>
      </c>
      <c r="F1665" t="str">
        <f t="shared" si="480"/>
        <v>2.90990967818322-319.24923478248i</v>
      </c>
      <c r="G1665" t="str">
        <f t="shared" si="481"/>
        <v>0.99999992036637-0.000282194300963454i</v>
      </c>
      <c r="H1665" t="str">
        <f t="shared" si="482"/>
        <v>15.2250410656875+6.91415445166576i</v>
      </c>
      <c r="I1665" t="str">
        <f t="shared" si="483"/>
        <v>15.2447422436675-32.7723557218495i</v>
      </c>
      <c r="K1665" t="str">
        <f t="shared" si="484"/>
        <v>0.272257470149578-0.125239503258473i</v>
      </c>
      <c r="L1665" t="str">
        <f t="shared" si="485"/>
        <v>0.000416666666666667-1.00529287693889i</v>
      </c>
      <c r="M1665" t="str">
        <f t="shared" si="486"/>
        <v>0.005-2.50140521732442i</v>
      </c>
      <c r="N1665">
        <f t="shared" si="487"/>
        <v>69.893684760182779</v>
      </c>
      <c r="O1665">
        <f t="shared" si="488"/>
        <v>46.263886446374876</v>
      </c>
      <c r="P1665" s="3">
        <f t="shared" si="489"/>
        <v>46.263886446374876</v>
      </c>
      <c r="Q1665" s="3">
        <f t="shared" si="490"/>
        <v>-110.10631523981722</v>
      </c>
      <c r="R1665">
        <f t="shared" si="491"/>
        <v>69.893684760182779</v>
      </c>
      <c r="S1665">
        <f t="shared" si="492"/>
        <v>0.46783980715886186</v>
      </c>
      <c r="T1665">
        <f t="shared" si="475"/>
        <v>46.263886446374876</v>
      </c>
    </row>
    <row r="1666" spans="1:20" x14ac:dyDescent="0.25">
      <c r="A1666">
        <f t="shared" si="476"/>
        <v>2950.6943944236182</v>
      </c>
      <c r="B1666">
        <f t="shared" si="493"/>
        <v>469.61759842606551</v>
      </c>
      <c r="C1666" t="str">
        <f t="shared" si="477"/>
        <v>-70.600602479942-192.202473870213i</v>
      </c>
      <c r="D1666" t="str">
        <f t="shared" si="478"/>
        <v>3.47812355092925-33.8925727152397i</v>
      </c>
      <c r="E1666" t="str">
        <f t="shared" si="479"/>
        <v>160.502122605034-3.48434625391292i</v>
      </c>
      <c r="F1666" t="str">
        <f t="shared" si="480"/>
        <v>2.90990967641875-318.040686426731i</v>
      </c>
      <c r="G1666" t="str">
        <f t="shared" si="481"/>
        <v>0.999999919760005-0.000283266639135351i</v>
      </c>
      <c r="H1666" t="str">
        <f t="shared" si="482"/>
        <v>15.2256028489408+6.94054331806037i</v>
      </c>
      <c r="I1666" t="str">
        <f t="shared" si="483"/>
        <v>15.2450014041886-32.6484669624025i</v>
      </c>
      <c r="K1666" t="str">
        <f t="shared" si="484"/>
        <v>0.271895355623987-0.125547823070452i</v>
      </c>
      <c r="L1666" t="str">
        <f t="shared" si="485"/>
        <v>0.000416666666666667-1.00148722548206i</v>
      </c>
      <c r="M1666" t="str">
        <f t="shared" si="486"/>
        <v>0.005-2.49193586105243i</v>
      </c>
      <c r="N1666">
        <f t="shared" si="487"/>
        <v>69.830499115810483</v>
      </c>
      <c r="O1666">
        <f t="shared" si="488"/>
        <v>46.224858749542321</v>
      </c>
      <c r="P1666" s="3">
        <f t="shared" si="489"/>
        <v>46.224858749542321</v>
      </c>
      <c r="Q1666" s="3">
        <f t="shared" si="490"/>
        <v>-110.16950088418952</v>
      </c>
      <c r="R1666">
        <f t="shared" si="491"/>
        <v>69.830499115810483</v>
      </c>
      <c r="S1666">
        <f t="shared" si="492"/>
        <v>0.46961759842606549</v>
      </c>
      <c r="T1666">
        <f t="shared" si="475"/>
        <v>46.224858749542321</v>
      </c>
    </row>
    <row r="1667" spans="1:20" x14ac:dyDescent="0.25">
      <c r="A1667">
        <f t="shared" si="476"/>
        <v>2961.9070331224275</v>
      </c>
      <c r="B1667">
        <f t="shared" si="493"/>
        <v>471.40214530008456</v>
      </c>
      <c r="C1667" t="str">
        <f t="shared" si="477"/>
        <v>-70.4951369724863-191.262228312323i</v>
      </c>
      <c r="D1667" t="str">
        <f t="shared" si="478"/>
        <v>3.47812353989539-33.764285524694i</v>
      </c>
      <c r="E1667" t="str">
        <f t="shared" si="479"/>
        <v>160.490137559474-3.49154629248004i</v>
      </c>
      <c r="F1667" t="str">
        <f t="shared" si="480"/>
        <v>2.90990967464084-316.83671319303i</v>
      </c>
      <c r="G1667" t="str">
        <f t="shared" si="481"/>
        <v>0.999999919149022-0.000284343052190337i</v>
      </c>
      <c r="H1667" t="str">
        <f t="shared" si="482"/>
        <v>15.2261689393687+6.9670337828581i</v>
      </c>
      <c r="I1667" t="str">
        <f t="shared" si="483"/>
        <v>15.2452625468429-32.5250478908623i</v>
      </c>
      <c r="K1667" t="str">
        <f t="shared" si="484"/>
        <v>0.271531459011642-0.125855849752516i</v>
      </c>
      <c r="L1667" t="str">
        <f t="shared" si="485"/>
        <v>0.000416666666666667-0.997695980755193i</v>
      </c>
      <c r="M1667" t="str">
        <f t="shared" si="486"/>
        <v>0.005-2.48250235211439i</v>
      </c>
      <c r="N1667">
        <f t="shared" si="487"/>
        <v>69.767200207337254</v>
      </c>
      <c r="O1667">
        <f t="shared" si="488"/>
        <v>46.185794350158567</v>
      </c>
      <c r="P1667" s="3">
        <f t="shared" si="489"/>
        <v>46.185794350158567</v>
      </c>
      <c r="Q1667" s="3">
        <f t="shared" si="490"/>
        <v>-110.23279979266275</v>
      </c>
      <c r="R1667">
        <f t="shared" si="491"/>
        <v>69.767200207337254</v>
      </c>
      <c r="S1667">
        <f t="shared" si="492"/>
        <v>0.47140214530008456</v>
      </c>
      <c r="T1667">
        <f t="shared" si="475"/>
        <v>46.185794350158567</v>
      </c>
    </row>
    <row r="1668" spans="1:20" x14ac:dyDescent="0.25">
      <c r="A1668">
        <f t="shared" si="476"/>
        <v>2973.1622798482931</v>
      </c>
      <c r="B1668">
        <f t="shared" si="493"/>
        <v>473.19347345222491</v>
      </c>
      <c r="C1668" t="str">
        <f t="shared" si="477"/>
        <v>-70.3891860888233-190.325372397367i</v>
      </c>
      <c r="D1668" t="str">
        <f t="shared" si="478"/>
        <v>3.47812352877751-33.636484044731i</v>
      </c>
      <c r="E1668" t="str">
        <f t="shared" si="479"/>
        <v>160.478097957199-3.49872283552073i</v>
      </c>
      <c r="F1668" t="str">
        <f t="shared" si="480"/>
        <v>2.90990967284941-315.63729776182i</v>
      </c>
      <c r="G1668" t="str">
        <f t="shared" si="481"/>
        <v>0.999999918533387-0.000285423555612944i</v>
      </c>
      <c r="H1668" t="str">
        <f t="shared" si="482"/>
        <v>15.2267393702213+6.99362624731939i</v>
      </c>
      <c r="I1668" t="str">
        <f t="shared" si="483"/>
        <v>15.2455256868579-32.4020967321363i</v>
      </c>
      <c r="K1668" t="str">
        <f t="shared" si="484"/>
        <v>0.271165777671613-0.126163572247151i</v>
      </c>
      <c r="L1668" t="str">
        <f t="shared" si="485"/>
        <v>0.000416666666666667-0.99391908821996i</v>
      </c>
      <c r="M1668" t="str">
        <f t="shared" si="486"/>
        <v>0.005-2.47310455480613i</v>
      </c>
      <c r="N1668">
        <f t="shared" si="487"/>
        <v>69.703788668387858</v>
      </c>
      <c r="O1668">
        <f t="shared" si="488"/>
        <v>46.146693086657436</v>
      </c>
      <c r="P1668" s="3">
        <f t="shared" si="489"/>
        <v>46.146693086657436</v>
      </c>
      <c r="Q1668" s="3">
        <f t="shared" si="490"/>
        <v>-110.29621133161214</v>
      </c>
      <c r="R1668">
        <f t="shared" si="491"/>
        <v>69.703788668387858</v>
      </c>
      <c r="S1668">
        <f t="shared" si="492"/>
        <v>0.4731934734522249</v>
      </c>
      <c r="T1668">
        <f t="shared" si="475"/>
        <v>46.146693086657436</v>
      </c>
    </row>
    <row r="1669" spans="1:20" x14ac:dyDescent="0.25">
      <c r="A1669">
        <f t="shared" si="476"/>
        <v>2984.4602965117165</v>
      </c>
      <c r="B1669">
        <f t="shared" si="493"/>
        <v>474.99160865134337</v>
      </c>
      <c r="C1669" t="str">
        <f t="shared" si="477"/>
        <v>-70.2827495398381-189.391897050828i</v>
      </c>
      <c r="D1669" t="str">
        <f t="shared" si="478"/>
        <v>3.47812351757498-33.5091664368833i</v>
      </c>
      <c r="E1669" t="str">
        <f t="shared" si="479"/>
        <v>160.466003776379-3.50587547785025i</v>
      </c>
      <c r="F1669" t="str">
        <f t="shared" si="480"/>
        <v>2.90990967104432-314.442422879103i</v>
      </c>
      <c r="G1669" t="str">
        <f t="shared" si="481"/>
        <v>0.999999917913065-0.000286508164946546i</v>
      </c>
      <c r="H1669" t="str">
        <f t="shared" si="482"/>
        <v>15.2273141750085+7.02032111440467i</v>
      </c>
      <c r="I1669" t="str">
        <f t="shared" si="483"/>
        <v>15.2457908395785-32.2796117178657i</v>
      </c>
      <c r="K1669" t="str">
        <f t="shared" si="484"/>
        <v>0.270798309040201-0.126470979431884i</v>
      </c>
      <c r="L1669" t="str">
        <f t="shared" si="485"/>
        <v>0.000416666666666667-0.990156493544493i</v>
      </c>
      <c r="M1669" t="str">
        <f t="shared" si="486"/>
        <v>0.005-2.46374233393717i</v>
      </c>
      <c r="N1669">
        <f t="shared" si="487"/>
        <v>69.640265141523344</v>
      </c>
      <c r="O1669">
        <f t="shared" si="488"/>
        <v>46.107554797506765</v>
      </c>
      <c r="P1669" s="3">
        <f t="shared" si="489"/>
        <v>46.107554797506765</v>
      </c>
      <c r="Q1669" s="3">
        <f t="shared" si="490"/>
        <v>-110.35973485847666</v>
      </c>
      <c r="R1669">
        <f t="shared" si="491"/>
        <v>69.640265141523344</v>
      </c>
      <c r="S1669">
        <f t="shared" si="492"/>
        <v>0.47499160865134338</v>
      </c>
      <c r="T1669">
        <f t="shared" si="475"/>
        <v>46.107554797506765</v>
      </c>
    </row>
    <row r="1670" spans="1:20" x14ac:dyDescent="0.25">
      <c r="A1670">
        <f t="shared" si="476"/>
        <v>2995.8012456384613</v>
      </c>
      <c r="B1670">
        <f t="shared" si="493"/>
        <v>476.79657676421851</v>
      </c>
      <c r="C1670" t="str">
        <f t="shared" si="477"/>
        <v>-70.1758270618339-188.46179325941i</v>
      </c>
      <c r="D1670" t="str">
        <f t="shared" si="478"/>
        <v>3.47812350628715-33.3823308696447i</v>
      </c>
      <c r="E1670" t="str">
        <f t="shared" si="479"/>
        <v>160.453854998211-3.51300381248952i</v>
      </c>
      <c r="F1670" t="str">
        <f t="shared" si="480"/>
        <v>2.9099096692255-313.252071356207i</v>
      </c>
      <c r="G1670" t="str">
        <f t="shared" si="481"/>
        <v>0.999999917288019-0.000287596895793581i</v>
      </c>
      <c r="H1670" t="str">
        <f t="shared" si="482"/>
        <v>15.2278933875027+7.0471187887831i</v>
      </c>
      <c r="I1670" t="str">
        <f t="shared" si="483"/>
        <v>15.2460580204698-32.1575910864025i</v>
      </c>
      <c r="K1670" t="str">
        <f t="shared" si="484"/>
        <v>0.270429050631923-0.126778060119715i</v>
      </c>
      <c r="L1670" t="str">
        <f t="shared" si="485"/>
        <v>0.000416666666666667-0.986408142602594i</v>
      </c>
      <c r="M1670" t="str">
        <f t="shared" si="486"/>
        <v>0.005-2.45441555482882i</v>
      </c>
      <c r="N1670">
        <f t="shared" si="487"/>
        <v>69.576630278278287</v>
      </c>
      <c r="O1670">
        <f t="shared" si="488"/>
        <v>46.068379321218806</v>
      </c>
      <c r="P1670" s="3">
        <f t="shared" si="489"/>
        <v>46.068379321218806</v>
      </c>
      <c r="Q1670" s="3">
        <f t="shared" si="490"/>
        <v>-110.42336972172171</v>
      </c>
      <c r="R1670">
        <f t="shared" si="491"/>
        <v>69.576630278278287</v>
      </c>
      <c r="S1670">
        <f t="shared" si="492"/>
        <v>0.47679657676421849</v>
      </c>
      <c r="T1670">
        <f t="shared" si="475"/>
        <v>46.068379321218806</v>
      </c>
    </row>
    <row r="1671" spans="1:20" x14ac:dyDescent="0.25">
      <c r="A1671">
        <f t="shared" si="476"/>
        <v>3007.1852903718877</v>
      </c>
      <c r="B1671">
        <f t="shared" si="493"/>
        <v>478.60840375592255</v>
      </c>
      <c r="C1671" t="str">
        <f t="shared" si="477"/>
        <v>-70.0684184167846-187.53505207067i</v>
      </c>
      <c r="D1671" t="str">
        <f t="shared" si="478"/>
        <v>3.47812349491336-33.2559755184427i</v>
      </c>
      <c r="E1671" t="str">
        <f t="shared" si="479"/>
        <v>160.441651606945-3.52010743068384i</v>
      </c>
      <c r="F1671" t="str">
        <f t="shared" si="480"/>
        <v>2.90990966739282-312.066226069522i</v>
      </c>
      <c r="G1671" t="str">
        <f t="shared" si="481"/>
        <v>0.999999916658213-0.000288689763815778i</v>
      </c>
      <c r="H1671" t="str">
        <f t="shared" si="482"/>
        <v>15.2284770417404+7.0740196768404i</v>
      </c>
      <c r="I1671" t="str">
        <f t="shared" si="483"/>
        <v>15.246327245115-32.0360330827815i</v>
      </c>
      <c r="K1671" t="str">
        <f t="shared" si="484"/>
        <v>0.270058000040522-0.127084803059583i</v>
      </c>
      <c r="L1671" t="str">
        <f t="shared" si="485"/>
        <v>0.000416666666666667-0.982673981472998i</v>
      </c>
      <c r="M1671" t="str">
        <f t="shared" si="486"/>
        <v>0.005-2.44512408331223i</v>
      </c>
      <c r="N1671">
        <f t="shared" si="487"/>
        <v>69.512884739199066</v>
      </c>
      <c r="O1671">
        <f t="shared" si="488"/>
        <v>46.029166496360759</v>
      </c>
      <c r="P1671" s="3">
        <f t="shared" si="489"/>
        <v>46.029166496360759</v>
      </c>
      <c r="Q1671" s="3">
        <f t="shared" si="490"/>
        <v>-110.48711526080093</v>
      </c>
      <c r="R1671">
        <f t="shared" si="491"/>
        <v>69.512884739199066</v>
      </c>
      <c r="S1671">
        <f t="shared" si="492"/>
        <v>0.47860840375592256</v>
      </c>
      <c r="T1671">
        <f t="shared" si="475"/>
        <v>46.029166496360759</v>
      </c>
    </row>
    <row r="1672" spans="1:20" x14ac:dyDescent="0.25">
      <c r="A1672">
        <f t="shared" si="476"/>
        <v>3018.6125944753012</v>
      </c>
      <c r="B1672">
        <f t="shared" si="493"/>
        <v>480.42711569019508</v>
      </c>
      <c r="C1672" t="str">
        <f t="shared" si="477"/>
        <v>-69.9605233926022-186.611664592646i</v>
      </c>
      <c r="D1672" t="str">
        <f t="shared" si="478"/>
        <v>3.478123483453-33.1300985656133i</v>
      </c>
      <c r="E1672" t="str">
        <f t="shared" si="479"/>
        <v>160.429393589916-3.52718592192769i</v>
      </c>
      <c r="F1672" t="str">
        <f t="shared" si="480"/>
        <v>2.90990966554619-310.884869960268i</v>
      </c>
      <c r="G1672" t="str">
        <f t="shared" si="481"/>
        <v>0.999999916023612-0.00028978678473438i</v>
      </c>
      <c r="H1672" t="str">
        <f t="shared" si="482"/>
        <v>15.2290651720248+7.10102418668839i</v>
      </c>
      <c r="I1672" t="str">
        <f t="shared" si="483"/>
        <v>15.2465985292199-31.9149359586979i</v>
      </c>
      <c r="K1672" t="str">
        <f t="shared" si="484"/>
        <v>0.269685154939943-0.127391196936845i</v>
      </c>
      <c r="L1672" t="str">
        <f t="shared" si="485"/>
        <v>0.000416666666666667-0.978953956438536i</v>
      </c>
      <c r="M1672" t="str">
        <f t="shared" si="486"/>
        <v>0.005-2.43586778572647i</v>
      </c>
      <c r="N1672">
        <f t="shared" si="487"/>
        <v>69.449029193877379</v>
      </c>
      <c r="O1672">
        <f t="shared" si="488"/>
        <v>45.989916161565631</v>
      </c>
      <c r="P1672" s="3">
        <f t="shared" si="489"/>
        <v>45.989916161565631</v>
      </c>
      <c r="Q1672" s="3">
        <f t="shared" si="490"/>
        <v>-110.55097080612262</v>
      </c>
      <c r="R1672">
        <f t="shared" si="491"/>
        <v>69.449029193877379</v>
      </c>
      <c r="S1672">
        <f t="shared" si="492"/>
        <v>0.48042711569019508</v>
      </c>
      <c r="T1672">
        <f t="shared" si="475"/>
        <v>45.989916161565631</v>
      </c>
    </row>
    <row r="1673" spans="1:20" x14ac:dyDescent="0.25">
      <c r="A1673">
        <f t="shared" si="476"/>
        <v>3030.0833223343075</v>
      </c>
      <c r="B1673">
        <f t="shared" si="493"/>
        <v>482.25273872981785</v>
      </c>
      <c r="C1673" t="str">
        <f t="shared" si="477"/>
        <v>-69.852141803383-185.691621993483i</v>
      </c>
      <c r="D1673" t="str">
        <f t="shared" si="478"/>
        <v>3.47812347190534-33.0046982003742i</v>
      </c>
      <c r="E1673" t="str">
        <f t="shared" si="479"/>
        <v>160.417080937578-3.5342388739842i</v>
      </c>
      <c r="F1673" t="str">
        <f t="shared" si="480"/>
        <v>2.90990966368549-309.70798603424i</v>
      </c>
      <c r="G1673" t="str">
        <f t="shared" si="481"/>
        <v>0.999999915384179-0.000290887974330366i</v>
      </c>
      <c r="H1673" t="str">
        <f t="shared" si="482"/>
        <v>15.2296578129276+7.12813272817297i</v>
      </c>
      <c r="I1673" t="str">
        <f t="shared" si="483"/>
        <v>15.2468718886111-31.7942979724801i</v>
      </c>
      <c r="K1673" t="str">
        <f t="shared" si="484"/>
        <v>0.269310513085338-0.127697230373756i</v>
      </c>
      <c r="L1673" t="str">
        <f t="shared" si="485"/>
        <v>0.000416666666666667-0.975248013985389i</v>
      </c>
      <c r="M1673" t="str">
        <f t="shared" si="486"/>
        <v>0.005-2.42664652891659i</v>
      </c>
      <c r="N1673">
        <f t="shared" si="487"/>
        <v>69.385064320988874</v>
      </c>
      <c r="O1673">
        <f t="shared" si="488"/>
        <v>45.950628155542915</v>
      </c>
      <c r="P1673" s="3">
        <f t="shared" si="489"/>
        <v>45.950628155542915</v>
      </c>
      <c r="Q1673" s="3">
        <f t="shared" si="490"/>
        <v>-110.61493567901113</v>
      </c>
      <c r="R1673">
        <f t="shared" si="491"/>
        <v>69.385064320988874</v>
      </c>
      <c r="S1673">
        <f t="shared" si="492"/>
        <v>0.48225273872981783</v>
      </c>
      <c r="T1673">
        <f t="shared" si="475"/>
        <v>45.950628155542915</v>
      </c>
    </row>
    <row r="1674" spans="1:20" x14ac:dyDescent="0.25">
      <c r="A1674">
        <f t="shared" si="476"/>
        <v>3041.5976389591779</v>
      </c>
      <c r="B1674">
        <f t="shared" si="493"/>
        <v>484.08529913699118</v>
      </c>
      <c r="C1674" t="str">
        <f t="shared" si="477"/>
        <v>-69.7432734896674-184.774915501052i</v>
      </c>
      <c r="D1674" t="str">
        <f t="shared" si="478"/>
        <v>3.47812346026974-32.8797726187991i</v>
      </c>
      <c r="E1674" t="str">
        <f t="shared" si="479"/>
        <v>160.404713643528-3.54126587291239i</v>
      </c>
      <c r="F1674" t="str">
        <f t="shared" si="480"/>
        <v>2.90990966181063-308.535557361568i</v>
      </c>
      <c r="G1674" t="str">
        <f t="shared" si="481"/>
        <v>0.999999914739877-0.00029199334844469i</v>
      </c>
      <c r="H1674" t="str">
        <f t="shared" si="482"/>
        <v>15.2302549992912+7.1553457128829i</v>
      </c>
      <c r="I1674" t="str">
        <f t="shared" si="483"/>
        <v>15.247147339238-31.6741173890653i</v>
      </c>
      <c r="K1674" t="str">
        <f t="shared" si="484"/>
        <v>0.268934072314056-0.128002891929977i</v>
      </c>
      <c r="L1674" t="str">
        <f t="shared" si="485"/>
        <v>0.000416666666666667-0.971556100802337i</v>
      </c>
      <c r="M1674" t="str">
        <f t="shared" si="486"/>
        <v>0.005-2.41746018023171i</v>
      </c>
      <c r="N1674">
        <f t="shared" si="487"/>
        <v>69.320990808326783</v>
      </c>
      <c r="O1674">
        <f t="shared" si="488"/>
        <v>45.91130231708955</v>
      </c>
      <c r="P1674" s="3">
        <f t="shared" si="489"/>
        <v>45.91130231708955</v>
      </c>
      <c r="Q1674" s="3">
        <f t="shared" si="490"/>
        <v>-110.67900919167322</v>
      </c>
      <c r="R1674">
        <f t="shared" si="491"/>
        <v>69.320990808326783</v>
      </c>
      <c r="S1674">
        <f t="shared" si="492"/>
        <v>0.48408529913699117</v>
      </c>
      <c r="T1674">
        <f t="shared" si="475"/>
        <v>45.91130231708955</v>
      </c>
    </row>
    <row r="1675" spans="1:20" x14ac:dyDescent="0.25">
      <c r="A1675">
        <f t="shared" si="476"/>
        <v>3053.1557099872225</v>
      </c>
      <c r="B1675">
        <f t="shared" si="493"/>
        <v>485.92482327371175</v>
      </c>
      <c r="C1675" t="str">
        <f t="shared" si="477"/>
        <v>-69.6339183186924-183.861536402569i</v>
      </c>
      <c r="D1675" t="str">
        <f t="shared" si="478"/>
        <v>3.47812344854558-32.7553200237916i</v>
      </c>
      <c r="E1675" t="str">
        <f t="shared" si="479"/>
        <v>160.39229170454-3.54826650308735i</v>
      </c>
      <c r="F1675" t="str">
        <f t="shared" si="480"/>
        <v>2.9099096599215-307.367567076471i</v>
      </c>
      <c r="G1675" t="str">
        <f t="shared" si="481"/>
        <v>0.999999914090669-0.000293102922978495i</v>
      </c>
      <c r="H1675" t="str">
        <f t="shared" si="482"/>
        <v>15.2308567662312+7.18266355415893i</v>
      </c>
      <c r="I1675" t="str">
        <f t="shared" si="483"/>
        <v>15.2474248971739-31.5543924799754i</v>
      </c>
      <c r="K1675" t="str">
        <f t="shared" si="484"/>
        <v>0.268555830546633-0.128308170103094i</v>
      </c>
      <c r="L1675" t="str">
        <f t="shared" si="485"/>
        <v>0.000416666666666667-0.967878163779973i</v>
      </c>
      <c r="M1675" t="str">
        <f t="shared" si="486"/>
        <v>0.005-2.40830860752312i</v>
      </c>
      <c r="N1675">
        <f t="shared" si="487"/>
        <v>69.256809352837365</v>
      </c>
      <c r="O1675">
        <f t="shared" si="488"/>
        <v>45.871938485100898</v>
      </c>
      <c r="P1675" s="3">
        <f t="shared" si="489"/>
        <v>45.871938485100898</v>
      </c>
      <c r="Q1675" s="3">
        <f t="shared" si="490"/>
        <v>-110.74319064716263</v>
      </c>
      <c r="R1675">
        <f t="shared" si="491"/>
        <v>69.256809352837365</v>
      </c>
      <c r="S1675">
        <f t="shared" si="492"/>
        <v>0.48592482327371173</v>
      </c>
      <c r="T1675">
        <f t="shared" si="475"/>
        <v>45.871938485100898</v>
      </c>
    </row>
    <row r="1676" spans="1:20" x14ac:dyDescent="0.25">
      <c r="A1676">
        <f t="shared" si="476"/>
        <v>3064.7577016851742</v>
      </c>
      <c r="B1676">
        <f t="shared" si="493"/>
        <v>487.77133760215185</v>
      </c>
      <c r="C1676" t="str">
        <f t="shared" si="477"/>
        <v>-69.5240761846453-182.951476044205i</v>
      </c>
      <c r="D1676" t="str">
        <f t="shared" si="478"/>
        <v>3.47812343673212-32.6313386250592i</v>
      </c>
      <c r="E1676" t="str">
        <f t="shared" si="479"/>
        <v>160.379815120593-3.55524034722588i</v>
      </c>
      <c r="F1676" t="str">
        <f t="shared" si="480"/>
        <v>2.90990965801798-306.203998377018i</v>
      </c>
      <c r="G1676" t="str">
        <f t="shared" si="481"/>
        <v>0.999999913436518-0.000294216713893352i</v>
      </c>
      <c r="H1676" t="str">
        <f t="shared" si="482"/>
        <v>15.2314631491382+7.21008666710247i</v>
      </c>
      <c r="I1676" t="str">
        <f t="shared" si="483"/>
        <v>15.247704578617-31.4351215232911i</v>
      </c>
      <c r="K1676" t="str">
        <f t="shared" si="484"/>
        <v>0.268175785787786-0.128613053329152i</v>
      </c>
      <c r="L1676" t="str">
        <f t="shared" si="485"/>
        <v>0.000416666666666667-0.964214150009942i</v>
      </c>
      <c r="M1676" t="str">
        <f t="shared" si="486"/>
        <v>0.005-2.39919167914238i</v>
      </c>
      <c r="N1676">
        <f t="shared" si="487"/>
        <v>69.192520660653116</v>
      </c>
      <c r="O1676">
        <f t="shared" si="488"/>
        <v>45.832536498581753</v>
      </c>
      <c r="P1676" s="3">
        <f t="shared" si="489"/>
        <v>45.832536498581753</v>
      </c>
      <c r="Q1676" s="3">
        <f t="shared" si="490"/>
        <v>-110.80747933934688</v>
      </c>
      <c r="R1676">
        <f t="shared" si="491"/>
        <v>69.192520660653116</v>
      </c>
      <c r="S1676">
        <f t="shared" si="492"/>
        <v>0.48777133760215186</v>
      </c>
      <c r="T1676">
        <f t="shared" si="475"/>
        <v>45.832536498581753</v>
      </c>
    </row>
    <row r="1677" spans="1:20" x14ac:dyDescent="0.25">
      <c r="A1677">
        <f t="shared" si="476"/>
        <v>3076.403780951578</v>
      </c>
      <c r="B1677">
        <f t="shared" si="493"/>
        <v>489.62486868504004</v>
      </c>
      <c r="C1677" t="str">
        <f t="shared" si="477"/>
        <v>-69.4137470089131-182.044725830704i</v>
      </c>
      <c r="D1677" t="str">
        <f t="shared" si="478"/>
        <v>3.47812342482871-32.5078266390879i</v>
      </c>
      <c r="E1677" t="str">
        <f t="shared" si="479"/>
        <v>160.367283894902-3.56218698641205i</v>
      </c>
      <c r="F1677" t="str">
        <f t="shared" si="480"/>
        <v>2.90990965609996-305.04483452488i</v>
      </c>
      <c r="G1677" t="str">
        <f t="shared" si="481"/>
        <v>0.999999912777385-0.000295334737211481i</v>
      </c>
      <c r="H1677" t="str">
        <f t="shared" si="482"/>
        <v>15.23207418368+7.2376154685842i</v>
      </c>
      <c r="I1677" t="str">
        <f t="shared" si="483"/>
        <v>15.2479863998906-31.316302803627i</v>
      </c>
      <c r="K1677" t="str">
        <f t="shared" si="484"/>
        <v>0.267793936127408-0.128917529983197i</v>
      </c>
      <c r="L1677" t="str">
        <f t="shared" si="485"/>
        <v>0.000416666666666667-0.960564006784163i</v>
      </c>
      <c r="M1677" t="str">
        <f t="shared" si="486"/>
        <v>0.005-2.39010926393941i</v>
      </c>
      <c r="N1677">
        <f t="shared" si="487"/>
        <v>69.128125447127857</v>
      </c>
      <c r="O1677">
        <f t="shared" si="488"/>
        <v>45.793096196657821</v>
      </c>
      <c r="P1677" s="3">
        <f t="shared" si="489"/>
        <v>45.793096196657821</v>
      </c>
      <c r="Q1677" s="3">
        <f t="shared" si="490"/>
        <v>-110.87187455287214</v>
      </c>
      <c r="R1677">
        <f t="shared" si="491"/>
        <v>69.128125447127857</v>
      </c>
      <c r="S1677">
        <f t="shared" si="492"/>
        <v>0.48962486868504002</v>
      </c>
      <c r="T1677">
        <f t="shared" si="475"/>
        <v>45.793096196657821</v>
      </c>
    </row>
    <row r="1678" spans="1:20" x14ac:dyDescent="0.25">
      <c r="A1678">
        <f t="shared" si="476"/>
        <v>3088.0941153191939</v>
      </c>
      <c r="B1678">
        <f t="shared" si="493"/>
        <v>491.4854431860432</v>
      </c>
      <c r="C1678" t="str">
        <f t="shared" si="477"/>
        <v>-69.3029307403336-181.141277224986i</v>
      </c>
      <c r="D1678" t="str">
        <f t="shared" si="478"/>
        <v>3.47812341283469-32.3847822891165i</v>
      </c>
      <c r="E1678" t="str">
        <f t="shared" si="479"/>
        <v>160.354698033949-3.56910600012027i</v>
      </c>
      <c r="F1678" t="str">
        <f t="shared" si="480"/>
        <v>2.90990965416734-303.890058845099i</v>
      </c>
      <c r="G1678" t="str">
        <f t="shared" si="481"/>
        <v>0.999999912113234-0.000296457009015993i</v>
      </c>
      <c r="H1678" t="str">
        <f t="shared" si="482"/>
        <v>15.2326899058043+7.26525037725346i</v>
      </c>
      <c r="I1678" t="str">
        <f t="shared" si="483"/>
        <v>15.2482703774452-31.1979346121087i</v>
      </c>
      <c r="K1678" t="str">
        <f t="shared" si="484"/>
        <v>0.26741027974155-0.129221588379843i</v>
      </c>
      <c r="L1678" t="str">
        <f t="shared" si="485"/>
        <v>0.000416666666666667-0.956927681594097i</v>
      </c>
      <c r="M1678" t="str">
        <f t="shared" si="486"/>
        <v>0.005-2.38106123126062i</v>
      </c>
      <c r="N1678">
        <f t="shared" si="487"/>
        <v>69.06362443686902</v>
      </c>
      <c r="O1678">
        <f t="shared" si="488"/>
        <v>45.753617418586892</v>
      </c>
      <c r="P1678" s="3">
        <f t="shared" si="489"/>
        <v>45.753617418586892</v>
      </c>
      <c r="Q1678" s="3">
        <f t="shared" si="490"/>
        <v>-110.93637556313098</v>
      </c>
      <c r="R1678">
        <f t="shared" si="491"/>
        <v>69.06362443686902</v>
      </c>
      <c r="S1678">
        <f t="shared" si="492"/>
        <v>0.4914854431860432</v>
      </c>
      <c r="T1678">
        <f t="shared" si="475"/>
        <v>45.753617418586892</v>
      </c>
    </row>
    <row r="1679" spans="1:20" x14ac:dyDescent="0.25">
      <c r="A1679">
        <f t="shared" si="476"/>
        <v>3099.8288729574069</v>
      </c>
      <c r="B1679">
        <f t="shared" si="493"/>
        <v>493.35308787015015</v>
      </c>
      <c r="C1679" t="str">
        <f t="shared" si="477"/>
        <v>-69.1916273554424-180.241121747741i</v>
      </c>
      <c r="D1679" t="str">
        <f t="shared" si="478"/>
        <v>3.47812340074926-32.2622038051103i</v>
      </c>
      <c r="E1679" t="str">
        <f t="shared" si="479"/>
        <v>160.342057547506-3.57599696624174i</v>
      </c>
      <c r="F1679" t="str">
        <f t="shared" si="480"/>
        <v>2.90990965222-302.739654725837i</v>
      </c>
      <c r="G1679" t="str">
        <f t="shared" si="481"/>
        <v>0.999999911444026-0.000297583545451108i</v>
      </c>
      <c r="H1679" t="str">
        <f t="shared" si="482"/>
        <v>15.2333103517405+7.29299181354717i</v>
      </c>
      <c r="I1679" t="str">
        <f t="shared" si="483"/>
        <v>15.2485565278589-31.0800152463464i</v>
      </c>
      <c r="K1679" t="str">
        <f t="shared" si="484"/>
        <v>0.267024814893415-0.129525216773852i</v>
      </c>
      <c r="L1679" t="str">
        <f t="shared" si="485"/>
        <v>0.000416666666666667-0.953305122130004i</v>
      </c>
      <c r="M1679" t="str">
        <f t="shared" si="486"/>
        <v>0.005-2.37204745094702i</v>
      </c>
      <c r="N1679">
        <f t="shared" si="487"/>
        <v>68.999018363769537</v>
      </c>
      <c r="O1679">
        <f t="shared" si="488"/>
        <v>45.714100003769829</v>
      </c>
      <c r="P1679" s="3">
        <f t="shared" si="489"/>
        <v>45.714100003769829</v>
      </c>
      <c r="Q1679" s="3">
        <f t="shared" si="490"/>
        <v>-111.00098163623046</v>
      </c>
      <c r="R1679">
        <f t="shared" si="491"/>
        <v>68.999018363769537</v>
      </c>
      <c r="S1679">
        <f t="shared" si="492"/>
        <v>0.49335308787015014</v>
      </c>
      <c r="T1679">
        <f t="shared" si="475"/>
        <v>45.714100003769829</v>
      </c>
    </row>
    <row r="1680" spans="1:20" x14ac:dyDescent="0.25">
      <c r="A1680">
        <f t="shared" si="476"/>
        <v>3111.6082226746453</v>
      </c>
      <c r="B1680">
        <f t="shared" si="493"/>
        <v>495.22782960405675</v>
      </c>
      <c r="C1680" t="str">
        <f t="shared" si="477"/>
        <v>-69.0798368587206-179.344250977051i</v>
      </c>
      <c r="D1680" t="str">
        <f t="shared" si="478"/>
        <v>3.47812338857192-32.1400894237371i</v>
      </c>
      <c r="E1680" t="str">
        <f t="shared" si="479"/>
        <v>160.329362448673-3.58285946111189i</v>
      </c>
      <c r="F1680" t="str">
        <f t="shared" si="480"/>
        <v>2.90990965025784-301.593605618145i</v>
      </c>
      <c r="G1680" t="str">
        <f t="shared" si="481"/>
        <v>0.999999910769722-0.000298714362722398i</v>
      </c>
      <c r="H1680" t="str">
        <f t="shared" si="482"/>
        <v>15.2339355580021+7.32084019969838i</v>
      </c>
      <c r="I1680" t="str">
        <f t="shared" si="483"/>
        <v>15.2488448678378-30.9625430104113i</v>
      </c>
      <c r="K1680" t="str">
        <f t="shared" si="484"/>
        <v>0.266637539934349-0.129828403360718i</v>
      </c>
      <c r="L1680" t="str">
        <f t="shared" si="485"/>
        <v>0.000416666666666667-0.949696276280143i</v>
      </c>
      <c r="M1680" t="str">
        <f t="shared" si="486"/>
        <v>0.005-2.36306779333235i</v>
      </c>
      <c r="N1680">
        <f t="shared" si="487"/>
        <v>68.934307971041846</v>
      </c>
      <c r="O1680">
        <f t="shared" si="488"/>
        <v>45.674543791763043</v>
      </c>
      <c r="P1680" s="3">
        <f t="shared" si="489"/>
        <v>45.674543791763043</v>
      </c>
      <c r="Q1680" s="3">
        <f t="shared" si="490"/>
        <v>-111.06569202895815</v>
      </c>
      <c r="R1680">
        <f t="shared" si="491"/>
        <v>68.934307971041846</v>
      </c>
      <c r="S1680">
        <f t="shared" si="492"/>
        <v>0.49522782960405676</v>
      </c>
      <c r="T1680">
        <f t="shared" si="475"/>
        <v>45.674543791763043</v>
      </c>
    </row>
    <row r="1681" spans="1:20" x14ac:dyDescent="0.25">
      <c r="A1681">
        <f t="shared" si="476"/>
        <v>3123.4323339208086</v>
      </c>
      <c r="B1681">
        <f t="shared" si="493"/>
        <v>497.10969535655215</v>
      </c>
      <c r="C1681" t="str">
        <f t="shared" si="477"/>
        <v>-68.967559282844-178.450656547961i</v>
      </c>
      <c r="D1681" t="str">
        <f t="shared" si="478"/>
        <v>3.47812337630178-32.0184373883404i</v>
      </c>
      <c r="E1681" t="str">
        <f t="shared" si="479"/>
        <v>160.316612753901-3.58969305953537i</v>
      </c>
      <c r="F1681" t="str">
        <f t="shared" si="480"/>
        <v>2.90990964828073-300.451895035723i</v>
      </c>
      <c r="G1681" t="str">
        <f t="shared" si="481"/>
        <v>0.999999910090283-0.000299849477097014i</v>
      </c>
      <c r="H1681" t="str">
        <f t="shared" si="482"/>
        <v>15.2345655613889+7.34879595974638i</v>
      </c>
      <c r="I1681" t="str">
        <f t="shared" si="483"/>
        <v>15.2491354142189-30.8455162148109i</v>
      </c>
      <c r="K1681" t="str">
        <f t="shared" si="484"/>
        <v>0.266248453304815-0.130131136277287i</v>
      </c>
      <c r="L1681" t="str">
        <f t="shared" si="485"/>
        <v>0.000416666666666667-0.946101092130051i</v>
      </c>
      <c r="M1681" t="str">
        <f t="shared" si="486"/>
        <v>0.005-2.35412212924124i</v>
      </c>
      <c r="N1681">
        <f t="shared" si="487"/>
        <v>68.869494011245493</v>
      </c>
      <c r="O1681">
        <f t="shared" si="488"/>
        <v>45.63494862228913</v>
      </c>
      <c r="P1681" s="3">
        <f t="shared" si="489"/>
        <v>45.63494862228913</v>
      </c>
      <c r="Q1681" s="3">
        <f t="shared" si="490"/>
        <v>-111.13050598875451</v>
      </c>
      <c r="R1681">
        <f t="shared" si="491"/>
        <v>68.869494011245493</v>
      </c>
      <c r="S1681">
        <f t="shared" si="492"/>
        <v>0.49710969535655214</v>
      </c>
      <c r="T1681">
        <f t="shared" si="475"/>
        <v>45.63494862228913</v>
      </c>
    </row>
    <row r="1682" spans="1:20" x14ac:dyDescent="0.25">
      <c r="A1682">
        <f t="shared" si="476"/>
        <v>3135.3013767897078</v>
      </c>
      <c r="B1682">
        <f t="shared" si="493"/>
        <v>498.99871219890707</v>
      </c>
      <c r="C1682" t="str">
        <f t="shared" si="477"/>
        <v>-68.8547946889149-177.560330152087i</v>
      </c>
      <c r="D1682" t="str">
        <f t="shared" si="478"/>
        <v>3.47812336393825-31.8972459489146i</v>
      </c>
      <c r="E1682" t="str">
        <f t="shared" si="479"/>
        <v>160.303808483022-3.59649733481354i</v>
      </c>
      <c r="F1682" t="str">
        <f t="shared" si="480"/>
        <v>2.90990964628856-299.31450655468i</v>
      </c>
      <c r="G1682" t="str">
        <f t="shared" si="481"/>
        <v>0.999999909405671-0.000300988904903922i</v>
      </c>
      <c r="H1682" t="str">
        <f t="shared" si="482"/>
        <v>15.2352003989899+7.3768595195449i</v>
      </c>
      <c r="I1682" t="str">
        <f t="shared" si="483"/>
        <v>15.2494281839688-30.7289331764658i</v>
      </c>
      <c r="K1682" t="str">
        <f t="shared" si="484"/>
        <v>0.265857553535387-0.130433403602365i</v>
      </c>
      <c r="L1682" t="str">
        <f t="shared" si="485"/>
        <v>0.000416666666666667-0.942519517961791i</v>
      </c>
      <c r="M1682" t="str">
        <f t="shared" si="486"/>
        <v>0.005-2.34521032998729i</v>
      </c>
      <c r="N1682">
        <f t="shared" si="487"/>
        <v>68.804577246322765</v>
      </c>
      <c r="O1682">
        <f t="shared" si="488"/>
        <v>45.595314335248965</v>
      </c>
      <c r="P1682" s="3">
        <f t="shared" si="489"/>
        <v>45.595314335248965</v>
      </c>
      <c r="Q1682" s="3">
        <f t="shared" si="490"/>
        <v>-111.19542275367724</v>
      </c>
      <c r="R1682">
        <f t="shared" si="491"/>
        <v>68.804577246322765</v>
      </c>
      <c r="S1682">
        <f t="shared" si="492"/>
        <v>0.49899871219890707</v>
      </c>
      <c r="T1682">
        <f t="shared" si="475"/>
        <v>45.595314335248965</v>
      </c>
    </row>
    <row r="1683" spans="1:20" x14ac:dyDescent="0.25">
      <c r="A1683">
        <f t="shared" si="476"/>
        <v>3147.2155220215086</v>
      </c>
      <c r="B1683">
        <f t="shared" si="493"/>
        <v>500.8949073052629</v>
      </c>
      <c r="C1683" t="str">
        <f t="shared" si="477"/>
        <v>-68.7415431667189-176.673263537202i</v>
      </c>
      <c r="D1683" t="str">
        <f t="shared" si="478"/>
        <v>3.47812335148057-31.7765133620804i</v>
      </c>
      <c r="E1683" t="str">
        <f t="shared" si="479"/>
        <v>160.29094965928-3.60327185877248i</v>
      </c>
      <c r="F1683" t="str">
        <f t="shared" si="480"/>
        <v>2.90990964428125-298.181423813301i</v>
      </c>
      <c r="G1683" t="str">
        <f t="shared" si="481"/>
        <v>0.999999908715846-0.000302132662534138i</v>
      </c>
      <c r="H1683" t="str">
        <f t="shared" si="482"/>
        <v>15.2358401081847+7.40503130677211i</v>
      </c>
      <c r="I1683" t="str">
        <f t="shared" si="483"/>
        <v>15.2497231941865-30.612792218684i</v>
      </c>
      <c r="K1683" t="str">
        <f t="shared" si="484"/>
        <v>0.265464839247726-0.13073519335737i</v>
      </c>
      <c r="L1683" t="str">
        <f t="shared" si="485"/>
        <v>0.000416666666666667-0.938951502253231i</v>
      </c>
      <c r="M1683" t="str">
        <f t="shared" si="486"/>
        <v>0.005-2.33633226737128i</v>
      </c>
      <c r="N1683">
        <f t="shared" si="487"/>
        <v>68.739558447624262</v>
      </c>
      <c r="O1683">
        <f t="shared" si="488"/>
        <v>45.555640770733717</v>
      </c>
      <c r="P1683" s="3">
        <f t="shared" si="489"/>
        <v>45.555640770733717</v>
      </c>
      <c r="Q1683" s="3">
        <f t="shared" si="490"/>
        <v>-111.26044155237574</v>
      </c>
      <c r="R1683">
        <f t="shared" si="491"/>
        <v>68.739558447624262</v>
      </c>
      <c r="S1683">
        <f t="shared" si="492"/>
        <v>0.50089490730526287</v>
      </c>
      <c r="T1683">
        <f t="shared" si="475"/>
        <v>45.555640770733717</v>
      </c>
    </row>
    <row r="1684" spans="1:20" x14ac:dyDescent="0.25">
      <c r="A1684">
        <f t="shared" si="476"/>
        <v>3159.1749410051902</v>
      </c>
      <c r="B1684">
        <f t="shared" si="493"/>
        <v>502.79830795302291</v>
      </c>
      <c r="C1684" t="str">
        <f t="shared" si="477"/>
        <v>-68.6278048349556-175.789448506817i</v>
      </c>
      <c r="D1684" t="str">
        <f t="shared" si="478"/>
        <v>3.47812333892803-31.656237891059i</v>
      </c>
      <c r="E1684" t="str">
        <f t="shared" si="479"/>
        <v>160.278036309356-3.61001620179093i</v>
      </c>
      <c r="F1684" t="str">
        <f t="shared" si="480"/>
        <v>2.90990964225864-297.05263051181i</v>
      </c>
      <c r="G1684" t="str">
        <f t="shared" si="481"/>
        <v>0.999999908020768-0.000303280766440964i</v>
      </c>
      <c r="H1684" t="str">
        <f t="shared" si="482"/>
        <v>15.2364847266463+7.4333117509395i</v>
      </c>
      <c r="I1684" t="str">
        <f t="shared" si="483"/>
        <v>15.2500204621035-30.4970916711374i</v>
      </c>
      <c r="K1684" t="str">
        <f t="shared" si="484"/>
        <v>0.265070309155562-0.131036493506979i</v>
      </c>
      <c r="L1684" t="str">
        <f t="shared" si="485"/>
        <v>0.000416666666666667-0.935396993677255i</v>
      </c>
      <c r="M1684" t="str">
        <f t="shared" si="486"/>
        <v>0.005-2.3274878136793i</v>
      </c>
      <c r="N1684">
        <f t="shared" si="487"/>
        <v>68.674438395940555</v>
      </c>
      <c r="O1684">
        <f t="shared" si="488"/>
        <v>45.515927769036388</v>
      </c>
      <c r="P1684" s="3">
        <f t="shared" si="489"/>
        <v>45.515927769036388</v>
      </c>
      <c r="Q1684" s="3">
        <f t="shared" si="490"/>
        <v>-111.32556160405944</v>
      </c>
      <c r="R1684">
        <f t="shared" si="491"/>
        <v>68.674438395940555</v>
      </c>
      <c r="S1684">
        <f t="shared" si="492"/>
        <v>0.50279830795302294</v>
      </c>
      <c r="T1684">
        <f t="shared" si="475"/>
        <v>45.515927769036388</v>
      </c>
    </row>
    <row r="1685" spans="1:20" x14ac:dyDescent="0.25">
      <c r="A1685">
        <f t="shared" si="476"/>
        <v>3171.1798057810101</v>
      </c>
      <c r="B1685">
        <f t="shared" si="493"/>
        <v>504.70894152324439</v>
      </c>
      <c r="C1685" t="str">
        <f t="shared" si="477"/>
        <v>-68.5135798414778-174.908876919767i</v>
      </c>
      <c r="D1685" t="str">
        <f t="shared" si="478"/>
        <v>3.47812332627988-31.5364178056472i</v>
      </c>
      <c r="E1685" t="str">
        <f t="shared" si="479"/>
        <v>160.265068463399-3.61672993282854i</v>
      </c>
      <c r="F1685" t="str">
        <f t="shared" si="480"/>
        <v>2.90990964022061-295.928110412137i</v>
      </c>
      <c r="G1685" t="str">
        <f t="shared" si="481"/>
        <v>0.999999907320398-0.000304433233140223i</v>
      </c>
      <c r="H1685" t="str">
        <f t="shared" si="482"/>
        <v>15.2371342923437+7.46170128340149i</v>
      </c>
      <c r="I1685" t="str">
        <f t="shared" si="483"/>
        <v>15.2503200050854-30.3818298698386i</v>
      </c>
      <c r="K1685" t="str">
        <f t="shared" si="484"/>
        <v>0.264673962065666-0.131337291959796i</v>
      </c>
      <c r="L1685" t="str">
        <f t="shared" si="485"/>
        <v>0.000416666666666667-0.931855941101078i</v>
      </c>
      <c r="M1685" t="str">
        <f t="shared" si="486"/>
        <v>0.005-2.31867684168091i</v>
      </c>
      <c r="N1685">
        <f t="shared" si="487"/>
        <v>68.60921788153118</v>
      </c>
      <c r="O1685">
        <f t="shared" si="488"/>
        <v>45.476175170663936</v>
      </c>
      <c r="P1685" s="3">
        <f t="shared" si="489"/>
        <v>45.476175170663936</v>
      </c>
      <c r="Q1685" s="3">
        <f t="shared" si="490"/>
        <v>-111.39078211846882</v>
      </c>
      <c r="R1685">
        <f t="shared" si="491"/>
        <v>68.60921788153118</v>
      </c>
      <c r="S1685">
        <f t="shared" si="492"/>
        <v>0.50470894152324441</v>
      </c>
      <c r="T1685">
        <f t="shared" si="475"/>
        <v>45.476175170663936</v>
      </c>
    </row>
    <row r="1686" spans="1:20" x14ac:dyDescent="0.25">
      <c r="A1686">
        <f t="shared" si="476"/>
        <v>3183.2302890429783</v>
      </c>
      <c r="B1686">
        <f t="shared" si="493"/>
        <v>506.62683550103276</v>
      </c>
      <c r="C1686" t="str">
        <f t="shared" si="477"/>
        <v>-68.3988683635309-174.03154068979i</v>
      </c>
      <c r="D1686" t="str">
        <f t="shared" si="478"/>
        <v>3.47812331353544-31.417051382193i</v>
      </c>
      <c r="E1686" t="str">
        <f t="shared" si="479"/>
        <v>160.252046155055-3.62341261945443i</v>
      </c>
      <c r="F1686" t="str">
        <f t="shared" si="480"/>
        <v>2.90990963816708-294.807847337681i</v>
      </c>
      <c r="G1686" t="str">
        <f t="shared" si="481"/>
        <v>0.999999906614695-0.000305590079210501i</v>
      </c>
      <c r="H1686" t="str">
        <f t="shared" si="482"/>
        <v>15.237788843544+7.49020033736486i</v>
      </c>
      <c r="I1686" t="str">
        <f t="shared" si="483"/>
        <v>15.2506218406324-30.2670051571159i</v>
      </c>
      <c r="K1686" t="str">
        <f t="shared" si="484"/>
        <v>0.264275796878826-0.13163757656904i</v>
      </c>
      <c r="L1686" t="str">
        <f t="shared" si="485"/>
        <v>0.000416666666666667-0.928328293585453i</v>
      </c>
      <c r="M1686" t="str">
        <f t="shared" si="486"/>
        <v>0.005-2.30989922462732i</v>
      </c>
      <c r="N1686">
        <f t="shared" si="487"/>
        <v>68.543897704151931</v>
      </c>
      <c r="O1686">
        <f t="shared" si="488"/>
        <v>45.436382816349607</v>
      </c>
      <c r="P1686" s="3">
        <f t="shared" si="489"/>
        <v>45.436382816349607</v>
      </c>
      <c r="Q1686" s="3">
        <f t="shared" si="490"/>
        <v>-111.45610229584807</v>
      </c>
      <c r="R1686">
        <f t="shared" si="491"/>
        <v>68.543897704151931</v>
      </c>
      <c r="S1686">
        <f t="shared" si="492"/>
        <v>0.50662683550103271</v>
      </c>
      <c r="T1686">
        <f t="shared" si="475"/>
        <v>45.436382816349607</v>
      </c>
    </row>
    <row r="1687" spans="1:20" x14ac:dyDescent="0.25">
      <c r="A1687">
        <f t="shared" si="476"/>
        <v>3195.3265641413414</v>
      </c>
      <c r="B1687">
        <f t="shared" si="493"/>
        <v>508.55201747593668</v>
      </c>
      <c r="C1687" t="str">
        <f t="shared" si="477"/>
        <v>-68.2836706079834-173.157431785094i</v>
      </c>
      <c r="D1687" t="str">
        <f t="shared" si="478"/>
        <v>3.47812330069398-31.2981369035703i</v>
      </c>
      <c r="E1687" t="str">
        <f t="shared" si="479"/>
        <v>160.238969421489-3.63006382787877i</v>
      </c>
      <c r="F1687" t="str">
        <f t="shared" si="480"/>
        <v>2.9099096360979-293.691825173085i</v>
      </c>
      <c r="G1687" t="str">
        <f t="shared" si="481"/>
        <v>0.999999905903618-0.000306751321293377i</v>
      </c>
      <c r="H1687" t="str">
        <f t="shared" si="482"/>
        <v>15.2384484188148+7.51880934789803i</v>
      </c>
      <c r="I1687" t="str">
        <f t="shared" si="483"/>
        <v>15.2509259863809-30.1526158815905i</v>
      </c>
      <c r="K1687" t="str">
        <f t="shared" si="484"/>
        <v>0.263875812590818-0.131937335133241i</v>
      </c>
      <c r="L1687" t="str">
        <f t="shared" si="485"/>
        <v>0.000416666666666667-0.92481400038399i</v>
      </c>
      <c r="M1687" t="str">
        <f t="shared" si="486"/>
        <v>0.005-2.30115483624958i</v>
      </c>
      <c r="N1687">
        <f t="shared" si="487"/>
        <v>68.478478673082662</v>
      </c>
      <c r="O1687">
        <f t="shared" si="488"/>
        <v>45.396550547064571</v>
      </c>
      <c r="P1687" s="3">
        <f t="shared" si="489"/>
        <v>45.396550547064571</v>
      </c>
      <c r="Q1687" s="3">
        <f t="shared" si="490"/>
        <v>-111.52152132691734</v>
      </c>
      <c r="R1687">
        <f t="shared" si="491"/>
        <v>68.478478673082662</v>
      </c>
      <c r="S1687">
        <f t="shared" si="492"/>
        <v>0.5085520174759367</v>
      </c>
      <c r="T1687">
        <f t="shared" si="475"/>
        <v>45.396550547064571</v>
      </c>
    </row>
    <row r="1688" spans="1:20" x14ac:dyDescent="0.25">
      <c r="A1688">
        <f t="shared" si="476"/>
        <v>3207.4688050850787</v>
      </c>
      <c r="B1688">
        <f t="shared" si="493"/>
        <v>510.48451514234523</v>
      </c>
      <c r="C1688" t="str">
        <f t="shared" si="477"/>
        <v>-68.1679868115618-172.286542227935i</v>
      </c>
      <c r="D1688" t="str">
        <f t="shared" si="478"/>
        <v>3.47812328775472-31.1796726591542i</v>
      </c>
      <c r="E1688" t="str">
        <f t="shared" si="479"/>
        <v>160.225838303419-3.63668312298025i</v>
      </c>
      <c r="F1688" t="str">
        <f t="shared" si="480"/>
        <v>2.90990963401299-292.580027863992i</v>
      </c>
      <c r="G1688" t="str">
        <f t="shared" si="481"/>
        <v>0.999999905187127-0.000307916976093672i</v>
      </c>
      <c r="H1688" t="str">
        <f t="shared" si="482"/>
        <v>15.2391130570268+7.54752875194113i</v>
      </c>
      <c r="I1688" t="str">
        <f t="shared" si="483"/>
        <v>15.2512324601044-30.0386603981518i</v>
      </c>
      <c r="K1688" t="str">
        <f t="shared" si="484"/>
        <v>0.263474008293369-0.13223655539696i</v>
      </c>
      <c r="L1688" t="str">
        <f t="shared" si="485"/>
        <v>0.000416666666666667-0.92131301094241i</v>
      </c>
      <c r="M1688" t="str">
        <f t="shared" si="486"/>
        <v>0.005-2.2924435507567i</v>
      </c>
      <c r="N1688">
        <f t="shared" si="487"/>
        <v>68.412961607154102</v>
      </c>
      <c r="O1688">
        <f t="shared" si="488"/>
        <v>45.356678204030715</v>
      </c>
      <c r="P1688" s="3">
        <f t="shared" si="489"/>
        <v>45.356678204030715</v>
      </c>
      <c r="Q1688" s="3">
        <f t="shared" si="490"/>
        <v>-111.5870383928459</v>
      </c>
      <c r="R1688">
        <f t="shared" si="491"/>
        <v>68.412961607154102</v>
      </c>
      <c r="S1688">
        <f t="shared" si="492"/>
        <v>0.51048451514234527</v>
      </c>
      <c r="T1688">
        <f t="shared" si="475"/>
        <v>45.356678204030715</v>
      </c>
    </row>
    <row r="1689" spans="1:20" x14ac:dyDescent="0.25">
      <c r="A1689">
        <f t="shared" si="476"/>
        <v>3219.6571865444021</v>
      </c>
      <c r="B1689">
        <f t="shared" si="493"/>
        <v>512.4243562998862</v>
      </c>
      <c r="C1689" t="str">
        <f t="shared" si="477"/>
        <v>-68.0518172410797-171.418864094183i</v>
      </c>
      <c r="D1689" t="str">
        <f t="shared" si="478"/>
        <v>3.47812327471694-31.0616569447971i</v>
      </c>
      <c r="E1689" t="str">
        <f t="shared" si="479"/>
        <v>160.21265284514-3.64327006833788i</v>
      </c>
      <c r="F1689" t="str">
        <f t="shared" si="480"/>
        <v>2.90990963191218-291.472439416828i</v>
      </c>
      <c r="G1689" t="str">
        <f t="shared" si="481"/>
        <v>0.99999990446518-0.000309087060379684i</v>
      </c>
      <c r="H1689" t="str">
        <f t="shared" si="482"/>
        <v>15.239782797356+7.57635898831505i</v>
      </c>
      <c r="I1689" t="str">
        <f t="shared" si="483"/>
        <v>15.2515412797144-29.9251370679348i</v>
      </c>
      <c r="K1689" t="str">
        <f t="shared" si="484"/>
        <v>0.263070383175125-0.132535225051516i</v>
      </c>
      <c r="L1689" t="str">
        <f t="shared" si="485"/>
        <v>0.000416666666666667-0.917825274897794i</v>
      </c>
      <c r="M1689" t="str">
        <f t="shared" si="486"/>
        <v>0.005-2.28376524283393i</v>
      </c>
      <c r="N1689">
        <f t="shared" si="487"/>
        <v>68.347347334774042</v>
      </c>
      <c r="O1689">
        <f t="shared" si="488"/>
        <v>45.316765628732853</v>
      </c>
      <c r="P1689" s="3">
        <f t="shared" si="489"/>
        <v>45.316765628732853</v>
      </c>
      <c r="Q1689" s="3">
        <f t="shared" si="490"/>
        <v>-111.65265266522596</v>
      </c>
      <c r="R1689">
        <f t="shared" si="491"/>
        <v>68.347347334774042</v>
      </c>
      <c r="S1689">
        <f t="shared" si="492"/>
        <v>0.51242435629988625</v>
      </c>
      <c r="T1689">
        <f t="shared" si="475"/>
        <v>45.316765628732853</v>
      </c>
    </row>
    <row r="1690" spans="1:20" x14ac:dyDescent="0.25">
      <c r="A1690">
        <f t="shared" si="476"/>
        <v>3231.8918838532713</v>
      </c>
      <c r="B1690">
        <f t="shared" si="493"/>
        <v>514.37156885382581</v>
      </c>
      <c r="C1690" t="str">
        <f t="shared" si="477"/>
        <v>-67.9351621936646-170.554389512882i</v>
      </c>
      <c r="D1690" t="str">
        <f t="shared" si="478"/>
        <v>3.4781232615799-30.9440880628031i</v>
      </c>
      <c r="E1690" t="str">
        <f t="shared" si="479"/>
        <v>160.199413094553-3.6498242262631i</v>
      </c>
      <c r="F1690" t="str">
        <f t="shared" si="480"/>
        <v>2.90990962979538-290.369043898558i</v>
      </c>
      <c r="G1690" t="str">
        <f t="shared" si="481"/>
        <v>0.999999903737736-0.000310261590983428i</v>
      </c>
      <c r="H1690" t="str">
        <f t="shared" si="482"/>
        <v>15.2404576792866+7.60530049773166i</v>
      </c>
      <c r="I1690" t="str">
        <f t="shared" si="483"/>
        <v>15.2518524632617-29.8120442582956i</v>
      </c>
      <c r="K1690" t="str">
        <f t="shared" si="484"/>
        <v>0.262664936522604-0.132833331735733i</v>
      </c>
      <c r="L1690" t="str">
        <f t="shared" si="485"/>
        <v>0.000416666666666667-0.914350742077899i</v>
      </c>
      <c r="M1690" t="str">
        <f t="shared" si="486"/>
        <v>0.005-2.27511978764089i</v>
      </c>
      <c r="N1690">
        <f t="shared" si="487"/>
        <v>68.28163669395272</v>
      </c>
      <c r="O1690">
        <f t="shared" si="488"/>
        <v>45.276812662931007</v>
      </c>
      <c r="P1690" s="3">
        <f t="shared" si="489"/>
        <v>45.276812662931007</v>
      </c>
      <c r="Q1690" s="3">
        <f t="shared" si="490"/>
        <v>-111.71836330604728</v>
      </c>
      <c r="R1690">
        <f t="shared" si="491"/>
        <v>68.28163669395272</v>
      </c>
      <c r="S1690">
        <f t="shared" si="492"/>
        <v>0.51437156885382584</v>
      </c>
      <c r="T1690">
        <f t="shared" si="475"/>
        <v>45.276812662931007</v>
      </c>
    </row>
    <row r="1691" spans="1:20" x14ac:dyDescent="0.25">
      <c r="A1691">
        <f t="shared" si="476"/>
        <v>3244.1730730119139</v>
      </c>
      <c r="B1691">
        <f t="shared" si="493"/>
        <v>516.32618081547037</v>
      </c>
      <c r="C1691" t="str">
        <f t="shared" si="477"/>
        <v>-67.8180219969856-169.693110665819i</v>
      </c>
      <c r="D1691" t="str">
        <f t="shared" si="478"/>
        <v>3.47812324834279-30.8269643219044i</v>
      </c>
      <c r="E1691" t="str">
        <f t="shared" si="479"/>
        <v>160.186119103191-3.65634515782894i</v>
      </c>
      <c r="F1691" t="str">
        <f t="shared" si="480"/>
        <v>2.90990962766248-289.269825436468i</v>
      </c>
      <c r="G1691" t="str">
        <f t="shared" si="481"/>
        <v>0.999999903004753-0.000311440584800885i</v>
      </c>
      <c r="H1691" t="str">
        <f t="shared" si="482"/>
        <v>15.2411377426129+7.6343537228031i</v>
      </c>
      <c r="I1691" t="str">
        <f t="shared" si="483"/>
        <v>15.252166028937-29.6993803427885i</v>
      </c>
      <c r="K1691" t="str">
        <f t="shared" si="484"/>
        <v>0.262257667721161-0.133130863036706i</v>
      </c>
      <c r="L1691" t="str">
        <f t="shared" si="485"/>
        <v>0.000416666666666667-0.910889362500401i</v>
      </c>
      <c r="M1691" t="str">
        <f t="shared" si="486"/>
        <v>0.005-2.26650706080982i</v>
      </c>
      <c r="N1691">
        <f t="shared" si="487"/>
        <v>68.215830532327715</v>
      </c>
      <c r="O1691">
        <f t="shared" si="488"/>
        <v>45.236819148673504</v>
      </c>
      <c r="P1691" s="3">
        <f t="shared" si="489"/>
        <v>45.236819148673504</v>
      </c>
      <c r="Q1691" s="3">
        <f t="shared" si="490"/>
        <v>-111.78416946767229</v>
      </c>
      <c r="R1691">
        <f t="shared" si="491"/>
        <v>68.215830532327715</v>
      </c>
      <c r="S1691">
        <f t="shared" si="492"/>
        <v>0.51632618081547033</v>
      </c>
      <c r="T1691">
        <f t="shared" si="475"/>
        <v>45.236819148673504</v>
      </c>
    </row>
    <row r="1692" spans="1:20" x14ac:dyDescent="0.25">
      <c r="A1692">
        <f t="shared" si="476"/>
        <v>3256.5009306893589</v>
      </c>
      <c r="B1692">
        <f t="shared" si="493"/>
        <v>518.28822030256913</v>
      </c>
      <c r="C1692" t="str">
        <f t="shared" si="477"/>
        <v>-67.7003970094708-168.835019787065i</v>
      </c>
      <c r="D1692" t="str">
        <f t="shared" si="478"/>
        <v>3.47812323500492-30.7102840372367i</v>
      </c>
      <c r="E1692" t="str">
        <f t="shared" si="479"/>
        <v>160.172770926242-3.66283242290286i</v>
      </c>
      <c r="F1692" t="str">
        <f t="shared" si="480"/>
        <v>2.90990962551331-288.174768217932i</v>
      </c>
      <c r="G1692" t="str">
        <f t="shared" si="481"/>
        <v>0.999999902266188-0.000312624058792234i</v>
      </c>
      <c r="H1692" t="str">
        <f t="shared" si="482"/>
        <v>15.2418230274425+7.66351910805229i</v>
      </c>
      <c r="I1692" t="str">
        <f t="shared" si="483"/>
        <v>15.2524819950733-29.5871437011433i</v>
      </c>
      <c r="K1692" t="str">
        <f t="shared" si="484"/>
        <v>0.261848576255925-0.133427806490574i</v>
      </c>
      <c r="L1692" t="str">
        <f t="shared" si="485"/>
        <v>0.000416666666666667-0.907441086372185i</v>
      </c>
      <c r="M1692" t="str">
        <f t="shared" si="486"/>
        <v>0.005-2.25792693844373i</v>
      </c>
      <c r="N1692">
        <f t="shared" si="487"/>
        <v>68.149929707188022</v>
      </c>
      <c r="O1692">
        <f t="shared" si="488"/>
        <v>45.196784928308716</v>
      </c>
      <c r="P1692" s="3">
        <f t="shared" si="489"/>
        <v>45.196784928308716</v>
      </c>
      <c r="Q1692" s="3">
        <f t="shared" si="490"/>
        <v>-111.85007029281198</v>
      </c>
      <c r="R1692">
        <f t="shared" si="491"/>
        <v>68.149929707188022</v>
      </c>
      <c r="S1692">
        <f t="shared" si="492"/>
        <v>0.51828822030256916</v>
      </c>
      <c r="T1692">
        <f t="shared" si="475"/>
        <v>45.196784928308716</v>
      </c>
    </row>
    <row r="1693" spans="1:20" x14ac:dyDescent="0.25">
      <c r="A1693">
        <f t="shared" si="476"/>
        <v>3268.8756342259785</v>
      </c>
      <c r="B1693">
        <f t="shared" si="493"/>
        <v>520.2577155397189</v>
      </c>
      <c r="C1693" t="str">
        <f t="shared" si="477"/>
        <v>-67.5822876205381-167.980109162544i</v>
      </c>
      <c r="D1693" t="str">
        <f t="shared" si="478"/>
        <v>3.47812322156546-30.5940455303149i</v>
      </c>
      <c r="E1693" t="str">
        <f t="shared" si="479"/>
        <v>160.159368622583-3.66928558017978i</v>
      </c>
      <c r="F1693" t="str">
        <f t="shared" si="480"/>
        <v>2.9099096233478-287.083856490185i</v>
      </c>
      <c r="G1693" t="str">
        <f t="shared" si="481"/>
        <v>0.999999901522-0.00031381202998211i</v>
      </c>
      <c r="H1693" t="str">
        <f t="shared" si="482"/>
        <v>15.242513574198+7.69279709992227i</v>
      </c>
      <c r="I1693" t="str">
        <f t="shared" si="483"/>
        <v>15.2528003801457-29.4753327192404i</v>
      </c>
      <c r="K1693" t="str">
        <f t="shared" si="484"/>
        <v>0.261437661712757-0.133724149583322i</v>
      </c>
      <c r="L1693" t="str">
        <f t="shared" si="485"/>
        <v>0.000416666666666667-0.904005864088649i</v>
      </c>
      <c r="M1693" t="str">
        <f t="shared" si="486"/>
        <v>0.005-2.2493792971147i</v>
      </c>
      <c r="N1693">
        <f t="shared" si="487"/>
        <v>68.08393508549608</v>
      </c>
      <c r="O1693">
        <f t="shared" si="488"/>
        <v>45.156709844498792</v>
      </c>
      <c r="P1693" s="3">
        <f t="shared" si="489"/>
        <v>45.156709844498792</v>
      </c>
      <c r="Q1693" s="3">
        <f t="shared" si="490"/>
        <v>-111.91606491450392</v>
      </c>
      <c r="R1693">
        <f t="shared" si="491"/>
        <v>68.08393508549608</v>
      </c>
      <c r="S1693">
        <f t="shared" si="492"/>
        <v>0.52025771553971889</v>
      </c>
      <c r="T1693">
        <f t="shared" si="475"/>
        <v>45.156709844498792</v>
      </c>
    </row>
    <row r="1694" spans="1:20" x14ac:dyDescent="0.25">
      <c r="A1694">
        <f t="shared" si="476"/>
        <v>3281.2973616360377</v>
      </c>
      <c r="B1694">
        <f t="shared" si="493"/>
        <v>522.2346948587699</v>
      </c>
      <c r="C1694" t="str">
        <f t="shared" si="477"/>
        <v>-67.4636942508025-167.128371129572i</v>
      </c>
      <c r="D1694" t="str">
        <f t="shared" si="478"/>
        <v>3.47812320802368-30.4782471290091i</v>
      </c>
      <c r="E1694" t="str">
        <f t="shared" si="479"/>
        <v>160.145912254798-3.67570418721556i</v>
      </c>
      <c r="F1694" t="str">
        <f t="shared" si="480"/>
        <v>2.90990962116579-285.997074560094i</v>
      </c>
      <c r="G1694" t="str">
        <f t="shared" si="481"/>
        <v>0.999999900772146-0.000315004515459835i</v>
      </c>
      <c r="H1694" t="str">
        <f t="shared" si="482"/>
        <v>15.2432094236206+7.72218814678639i</v>
      </c>
      <c r="I1694" t="str">
        <f t="shared" si="483"/>
        <v>15.2531212027731-29.3639457890893i</v>
      </c>
      <c r="K1694" t="str">
        <f t="shared" si="484"/>
        <v>0.261024923779185-0.13401987975158i</v>
      </c>
      <c r="L1694" t="str">
        <f t="shared" si="485"/>
        <v>0.000416666666666667-0.900583646232959i</v>
      </c>
      <c r="M1694" t="str">
        <f t="shared" si="486"/>
        <v>0.005-2.24086401386202i</v>
      </c>
      <c r="N1694">
        <f t="shared" si="487"/>
        <v>68.017847543912197</v>
      </c>
      <c r="O1694">
        <f t="shared" si="488"/>
        <v>45.116593740231764</v>
      </c>
      <c r="P1694" s="3">
        <f t="shared" si="489"/>
        <v>45.116593740231764</v>
      </c>
      <c r="Q1694" s="3">
        <f t="shared" si="490"/>
        <v>-111.9821524560878</v>
      </c>
      <c r="R1694">
        <f t="shared" si="491"/>
        <v>68.017847543912197</v>
      </c>
      <c r="S1694">
        <f t="shared" si="492"/>
        <v>0.52223469485876994</v>
      </c>
      <c r="T1694">
        <f t="shared" si="475"/>
        <v>45.116593740231764</v>
      </c>
    </row>
    <row r="1695" spans="1:20" x14ac:dyDescent="0.25">
      <c r="A1695">
        <f t="shared" si="476"/>
        <v>3293.7662916102545</v>
      </c>
      <c r="B1695">
        <f t="shared" si="493"/>
        <v>524.21918669923321</v>
      </c>
      <c r="C1695" t="str">
        <f t="shared" si="477"/>
        <v>-67.3446173522969-166.279798076409i</v>
      </c>
      <c r="D1695" t="str">
        <f t="shared" si="478"/>
        <v>3.47812319437881-30.3628871675205i</v>
      </c>
      <c r="E1695" t="str">
        <f t="shared" si="479"/>
        <v>160.13240188921-3.6820878004579i</v>
      </c>
      <c r="F1695" t="str">
        <f t="shared" si="480"/>
        <v>2.90990961896718-284.914406793937i</v>
      </c>
      <c r="G1695" t="str">
        <f t="shared" si="481"/>
        <v>0.999999900016581-0.000316201532379671i</v>
      </c>
      <c r="H1695" t="str">
        <f t="shared" si="482"/>
        <v>15.2439106167716+7.75169269895831i</v>
      </c>
      <c r="I1695" t="str">
        <f t="shared" si="483"/>
        <v>15.2534444817191-29.2529813088045i</v>
      </c>
      <c r="K1695" t="str">
        <f t="shared" si="484"/>
        <v>0.260610362245344-0.134314984383456i</v>
      </c>
      <c r="L1695" t="str">
        <f t="shared" si="485"/>
        <v>0.000416666666666667-0.897174383575377i</v>
      </c>
      <c r="M1695" t="str">
        <f t="shared" si="486"/>
        <v>0.005-2.23238096619049i</v>
      </c>
      <c r="N1695">
        <f t="shared" si="487"/>
        <v>67.951667968815599</v>
      </c>
      <c r="O1695">
        <f t="shared" si="488"/>
        <v>45.076436458834912</v>
      </c>
      <c r="P1695" s="3">
        <f t="shared" si="489"/>
        <v>45.076436458834912</v>
      </c>
      <c r="Q1695" s="3">
        <f t="shared" si="490"/>
        <v>-112.0483320311844</v>
      </c>
      <c r="R1695">
        <f t="shared" si="491"/>
        <v>67.951667968815599</v>
      </c>
      <c r="S1695">
        <f t="shared" si="492"/>
        <v>0.52421918669923318</v>
      </c>
      <c r="T1695">
        <f t="shared" si="475"/>
        <v>45.076436458834912</v>
      </c>
    </row>
    <row r="1696" spans="1:20" x14ac:dyDescent="0.25">
      <c r="A1696">
        <f t="shared" si="476"/>
        <v>3306.2826035183734</v>
      </c>
      <c r="B1696">
        <f t="shared" si="493"/>
        <v>526.21121960869027</v>
      </c>
      <c r="C1696" t="str">
        <f t="shared" si="477"/>
        <v>-67.2250574086836-165.434382441796i</v>
      </c>
      <c r="D1696" t="str">
        <f t="shared" si="478"/>
        <v>3.47812318063002-30.2479639863571i</v>
      </c>
      <c r="E1696" t="str">
        <f t="shared" si="479"/>
        <v>160.118837595903-3.68843597528344i</v>
      </c>
      <c r="F1696" t="str">
        <f t="shared" si="480"/>
        <v>2.90990961675179-283.835837617174i</v>
      </c>
      <c r="G1696" t="str">
        <f t="shared" si="481"/>
        <v>0.999999899255263-0.000317403097961069i</v>
      </c>
      <c r="H1696" t="str">
        <f t="shared" si="482"/>
        <v>15.2446171950359+7.78131120870212i</v>
      </c>
      <c r="I1696" t="str">
        <f t="shared" si="483"/>
        <v>15.2537702358931-29.142437682583i</v>
      </c>
      <c r="K1696" t="str">
        <f t="shared" si="484"/>
        <v>0.260193977004904-0.134609450819373i</v>
      </c>
      <c r="L1696" t="str">
        <f t="shared" si="485"/>
        <v>0.000416666666666667-0.893778027072499i</v>
      </c>
      <c r="M1696" t="str">
        <f t="shared" si="486"/>
        <v>0.005-2.22393003206863i</v>
      </c>
      <c r="N1696">
        <f t="shared" si="487"/>
        <v>67.885397256325092</v>
      </c>
      <c r="O1696">
        <f t="shared" si="488"/>
        <v>45.036237843987415</v>
      </c>
      <c r="P1696" s="3">
        <f t="shared" si="489"/>
        <v>45.036237843987415</v>
      </c>
      <c r="Q1696" s="3">
        <f t="shared" si="490"/>
        <v>-112.11460274367491</v>
      </c>
      <c r="R1696">
        <f t="shared" si="491"/>
        <v>67.885397256325092</v>
      </c>
      <c r="S1696">
        <f t="shared" si="492"/>
        <v>0.52621121960869022</v>
      </c>
      <c r="T1696">
        <f t="shared" si="475"/>
        <v>45.036237843987415</v>
      </c>
    </row>
    <row r="1697" spans="1:20" x14ac:dyDescent="0.25">
      <c r="A1697">
        <f t="shared" si="476"/>
        <v>3318.8464774117433</v>
      </c>
      <c r="B1697">
        <f t="shared" si="493"/>
        <v>528.21082224320332</v>
      </c>
      <c r="C1697" t="str">
        <f t="shared" si="477"/>
        <v>-67.1050149354655-164.592116714496i</v>
      </c>
      <c r="D1697" t="str">
        <f t="shared" si="478"/>
        <v>3.47812316677654-30.1334759323104i</v>
      </c>
      <c r="E1697" t="str">
        <f t="shared" si="479"/>
        <v>160.105219448746-3.69474826602954i</v>
      </c>
      <c r="F1697" t="str">
        <f t="shared" si="480"/>
        <v>2.90990961451958-282.761351514226i</v>
      </c>
      <c r="G1697" t="str">
        <f t="shared" si="481"/>
        <v>0.999999898488149-0.000318609229488911i</v>
      </c>
      <c r="H1697" t="str">
        <f t="shared" si="482"/>
        <v>15.2453292001239+7.81104413024274i</v>
      </c>
      <c r="I1697" t="str">
        <f t="shared" si="483"/>
        <v>15.2540984843524-29.0323133206811i</v>
      </c>
      <c r="K1697" t="str">
        <f t="shared" si="484"/>
        <v>0.259775768055996-0.134903266352933i</v>
      </c>
      <c r="L1697" t="str">
        <f t="shared" si="485"/>
        <v>0.000416666666666667-0.890394527866611i</v>
      </c>
      <c r="M1697" t="str">
        <f t="shared" si="486"/>
        <v>0.005-2.21551108992691i</v>
      </c>
      <c r="N1697">
        <f t="shared" si="487"/>
        <v>67.819036312319199</v>
      </c>
      <c r="O1697">
        <f t="shared" si="488"/>
        <v>44.995997739733681</v>
      </c>
      <c r="P1697" s="3">
        <f t="shared" si="489"/>
        <v>44.995997739733681</v>
      </c>
      <c r="Q1697" s="3">
        <f t="shared" si="490"/>
        <v>-112.1809636876808</v>
      </c>
      <c r="R1697">
        <f t="shared" si="491"/>
        <v>67.819036312319199</v>
      </c>
      <c r="S1697">
        <f t="shared" si="492"/>
        <v>0.52821082224320337</v>
      </c>
      <c r="T1697">
        <f t="shared" si="475"/>
        <v>44.995997739733681</v>
      </c>
    </row>
    <row r="1698" spans="1:20" x14ac:dyDescent="0.25">
      <c r="A1698">
        <f t="shared" si="476"/>
        <v>3331.4580940259079</v>
      </c>
      <c r="B1698">
        <f t="shared" si="493"/>
        <v>530.21802336772748</v>
      </c>
      <c r="C1698" t="str">
        <f t="shared" si="477"/>
        <v>-66.9844904801913-163.752993432828i</v>
      </c>
      <c r="D1698" t="str">
        <f t="shared" si="478"/>
        <v>3.47812315281758-30.0194213584314i</v>
      </c>
      <c r="E1698" t="str">
        <f t="shared" si="479"/>
        <v>160.09154752542-3.70102422602999i</v>
      </c>
      <c r="F1698" t="str">
        <f t="shared" si="480"/>
        <v>2.90990961227033-281.690933028249i</v>
      </c>
      <c r="G1698" t="str">
        <f t="shared" si="481"/>
        <v>0.999999897715193-0.000319819944313762i</v>
      </c>
      <c r="H1698" t="str">
        <f t="shared" si="482"/>
        <v>15.2460466740747+7.84089191977611i</v>
      </c>
      <c r="I1698" t="str">
        <f t="shared" si="483"/>
        <v>15.2544292463021-28.9226066393917i</v>
      </c>
      <c r="K1698" t="str">
        <f t="shared" si="484"/>
        <v>0.259355735502128-0.135196418231783i</v>
      </c>
      <c r="L1698" t="str">
        <f t="shared" si="485"/>
        <v>0.000416666666666667-0.887023837284923i</v>
      </c>
      <c r="M1698" t="str">
        <f t="shared" si="486"/>
        <v>0.005-2.20712401865602i</v>
      </c>
      <c r="N1698">
        <f t="shared" si="487"/>
        <v>67.752586052456095</v>
      </c>
      <c r="O1698">
        <f t="shared" si="488"/>
        <v>44.955715990496323</v>
      </c>
      <c r="P1698" s="3">
        <f t="shared" si="489"/>
        <v>44.955715990496323</v>
      </c>
      <c r="Q1698" s="3">
        <f t="shared" si="490"/>
        <v>-112.2474139475439</v>
      </c>
      <c r="R1698">
        <f t="shared" si="491"/>
        <v>67.752586052456095</v>
      </c>
      <c r="S1698">
        <f t="shared" si="492"/>
        <v>0.5302180233677275</v>
      </c>
      <c r="T1698">
        <f t="shared" si="475"/>
        <v>44.955715990496323</v>
      </c>
    </row>
    <row r="1699" spans="1:20" x14ac:dyDescent="0.25">
      <c r="A1699">
        <f t="shared" si="476"/>
        <v>3344.1176347832065</v>
      </c>
      <c r="B1699">
        <f t="shared" si="493"/>
        <v>532.23285185652492</v>
      </c>
      <c r="C1699" t="str">
        <f t="shared" si="477"/>
        <v>-66.86348462266-162.917005184208i</v>
      </c>
      <c r="D1699" t="str">
        <f t="shared" si="478"/>
        <v>3.47812313875231-29.9057986240068i</v>
      </c>
      <c r="E1699" t="str">
        <f t="shared" si="479"/>
        <v>160.077821907444-3.70726340765123i</v>
      </c>
      <c r="F1699" t="str">
        <f t="shared" si="480"/>
        <v>2.909909610004-280.624566760914i</v>
      </c>
      <c r="G1699" t="str">
        <f t="shared" si="481"/>
        <v>0.999999896936351-0.000321035259852119i</v>
      </c>
      <c r="H1699" t="str">
        <f t="shared" si="482"/>
        <v>15.2467696592587+7.87085503547902i</v>
      </c>
      <c r="I1699" t="str">
        <f t="shared" si="483"/>
        <v>15.2547625410966-28.8133160610223i</v>
      </c>
      <c r="K1699" t="str">
        <f t="shared" si="484"/>
        <v>0.258933879553108-0.135488893658504i</v>
      </c>
      <c r="L1699" t="str">
        <f t="shared" si="485"/>
        <v>0.000416666666666667-0.883665906838935i</v>
      </c>
      <c r="M1699" t="str">
        <f t="shared" si="486"/>
        <v>0.005-2.19876869760512i</v>
      </c>
      <c r="N1699">
        <f t="shared" si="487"/>
        <v>67.686047402193211</v>
      </c>
      <c r="O1699">
        <f t="shared" si="488"/>
        <v>44.915392441089921</v>
      </c>
      <c r="P1699" s="3">
        <f t="shared" si="489"/>
        <v>44.915392441089921</v>
      </c>
      <c r="Q1699" s="3">
        <f t="shared" si="490"/>
        <v>-112.31395259780679</v>
      </c>
      <c r="R1699">
        <f t="shared" si="491"/>
        <v>67.686047402193211</v>
      </c>
      <c r="S1699">
        <f t="shared" si="492"/>
        <v>0.53223285185652491</v>
      </c>
      <c r="T1699">
        <f t="shared" si="475"/>
        <v>44.915392441089921</v>
      </c>
    </row>
    <row r="1700" spans="1:20" x14ac:dyDescent="0.25">
      <c r="A1700">
        <f t="shared" si="476"/>
        <v>3356.8252817953826</v>
      </c>
      <c r="B1700">
        <f t="shared" si="493"/>
        <v>534.25533669357969</v>
      </c>
      <c r="C1700" t="str">
        <f t="shared" si="477"/>
        <v>-66.741997975123-162.084144604659i</v>
      </c>
      <c r="D1700" t="str">
        <f t="shared" si="478"/>
        <v>3.47812312457996-29.7926060945354i</v>
      </c>
      <c r="E1700" t="str">
        <f t="shared" si="479"/>
        <v>160.064042680194-3.71346536232678i</v>
      </c>
      <c r="F1700" t="str">
        <f t="shared" si="480"/>
        <v>2.90990960772038-279.562237372185i</v>
      </c>
      <c r="G1700" t="str">
        <f t="shared" si="481"/>
        <v>0.999999896151579-0.000322255193586661i</v>
      </c>
      <c r="H1700" t="str">
        <f t="shared" si="482"/>
        <v>15.2474981983798+7.90093393752041i</v>
      </c>
      <c r="I1700" t="str">
        <f t="shared" si="483"/>
        <v>15.2550983882416-28.7044400138709i</v>
      </c>
      <c r="K1700" t="str">
        <f t="shared" si="484"/>
        <v>0.258510200525937-0.135780679791522i</v>
      </c>
      <c r="L1700" t="str">
        <f t="shared" si="485"/>
        <v>0.000416666666666667-0.880320688223686i</v>
      </c>
      <c r="M1700" t="str">
        <f t="shared" si="486"/>
        <v>0.005-2.19044500658012i</v>
      </c>
      <c r="N1700">
        <f t="shared" si="487"/>
        <v>67.619421296802713</v>
      </c>
      <c r="O1700">
        <f t="shared" si="488"/>
        <v>44.875026936733498</v>
      </c>
      <c r="P1700" s="3">
        <f t="shared" si="489"/>
        <v>44.875026936733498</v>
      </c>
      <c r="Q1700" s="3">
        <f t="shared" si="490"/>
        <v>-112.38057870319729</v>
      </c>
      <c r="R1700">
        <f t="shared" si="491"/>
        <v>67.619421296802713</v>
      </c>
      <c r="S1700">
        <f t="shared" si="492"/>
        <v>0.53425533669357972</v>
      </c>
      <c r="T1700">
        <f t="shared" si="475"/>
        <v>44.875026936733498</v>
      </c>
    </row>
    <row r="1701" spans="1:20" x14ac:dyDescent="0.25">
      <c r="A1701">
        <f t="shared" si="476"/>
        <v>3369.5812178662054</v>
      </c>
      <c r="B1701">
        <f t="shared" si="493"/>
        <v>536.28550697301534</v>
      </c>
      <c r="C1701" t="str">
        <f t="shared" si="477"/>
        <v>-66.6200311824804-161.254404378353i</v>
      </c>
      <c r="D1701" t="str">
        <f t="shared" si="478"/>
        <v>3.47812311029969-29.6798421417044i</v>
      </c>
      <c r="E1701" t="str">
        <f t="shared" si="479"/>
        <v>160.050209932932-3.71962964059394i</v>
      </c>
      <c r="F1701" t="str">
        <f t="shared" si="480"/>
        <v>2.90990960541935-278.503929580095i</v>
      </c>
      <c r="G1701" t="str">
        <f t="shared" si="481"/>
        <v>0.999999895360832-0.000323479763066499i</v>
      </c>
      <c r="H1701" t="str">
        <f t="shared" si="482"/>
        <v>15.2482323344786+7.93112908807112i</v>
      </c>
      <c r="I1701" t="str">
        <f t="shared" si="483"/>
        <v>15.2554368073941-28.5959769322042i</v>
      </c>
      <c r="K1701" t="str">
        <f t="shared" si="484"/>
        <v>0.258084698845721-0.136071763746023i</v>
      </c>
      <c r="L1701" t="str">
        <f t="shared" si="485"/>
        <v>0.000416666666666667-0.876988133317086i</v>
      </c>
      <c r="M1701" t="str">
        <f t="shared" si="486"/>
        <v>0.005-2.18215282584192i</v>
      </c>
      <c r="N1701">
        <f t="shared" si="487"/>
        <v>67.552708681391096</v>
      </c>
      <c r="O1701">
        <f t="shared" si="488"/>
        <v>44.834619323064757</v>
      </c>
      <c r="P1701" s="3">
        <f t="shared" si="489"/>
        <v>44.834619323064757</v>
      </c>
      <c r="Q1701" s="3">
        <f t="shared" si="490"/>
        <v>-112.4472913186089</v>
      </c>
      <c r="R1701">
        <f t="shared" si="491"/>
        <v>67.552708681391096</v>
      </c>
      <c r="S1701">
        <f t="shared" si="492"/>
        <v>0.53628550697301536</v>
      </c>
      <c r="T1701">
        <f t="shared" si="475"/>
        <v>44.834619323064757</v>
      </c>
    </row>
    <row r="1702" spans="1:20" x14ac:dyDescent="0.25">
      <c r="A1702">
        <f t="shared" si="476"/>
        <v>3382.3856264940969</v>
      </c>
      <c r="B1702">
        <f t="shared" si="493"/>
        <v>538.32339189951279</v>
      </c>
      <c r="C1702" t="str">
        <f t="shared" si="477"/>
        <v>-66.4975849224805-160.427777237124i</v>
      </c>
      <c r="D1702" t="str">
        <f t="shared" si="478"/>
        <v>3.47812309591069-29.5675051433669i</v>
      </c>
      <c r="E1702" t="str">
        <f t="shared" si="479"/>
        <v>160.036323758826-3.72575579213116i</v>
      </c>
      <c r="F1702" t="str">
        <f t="shared" si="480"/>
        <v>2.90990960310083-277.449628160534i</v>
      </c>
      <c r="G1702" t="str">
        <f t="shared" si="481"/>
        <v>0.999999894564063-0.000324708985907433i</v>
      </c>
      <c r="H1702" t="str">
        <f t="shared" si="482"/>
        <v>15.2489721109352+7.96144095131485i</v>
      </c>
      <c r="I1702" t="str">
        <f t="shared" si="483"/>
        <v>15.2557778183647-28.4879252562363i</v>
      </c>
      <c r="K1702" t="str">
        <f t="shared" si="484"/>
        <v>0.257657375046556-0.136362132594894i</v>
      </c>
      <c r="L1702" t="str">
        <f t="shared" si="485"/>
        <v>0.000416666666666667-0.873668194179203i</v>
      </c>
      <c r="M1702" t="str">
        <f t="shared" si="486"/>
        <v>0.005-2.17389203610472i</v>
      </c>
      <c r="N1702">
        <f t="shared" si="487"/>
        <v>67.485910510913001</v>
      </c>
      <c r="O1702">
        <f t="shared" si="488"/>
        <v>44.794169446153205</v>
      </c>
      <c r="P1702" s="3">
        <f t="shared" si="489"/>
        <v>44.794169446153205</v>
      </c>
      <c r="Q1702" s="3">
        <f t="shared" si="490"/>
        <v>-112.514089489087</v>
      </c>
      <c r="R1702">
        <f t="shared" si="491"/>
        <v>67.485910510913001</v>
      </c>
      <c r="S1702">
        <f t="shared" si="492"/>
        <v>0.53832339189951284</v>
      </c>
      <c r="T1702">
        <f t="shared" si="475"/>
        <v>44.794169446153205</v>
      </c>
    </row>
    <row r="1703" spans="1:20" x14ac:dyDescent="0.25">
      <c r="A1703">
        <f t="shared" si="476"/>
        <v>3395.2386918747748</v>
      </c>
      <c r="B1703">
        <f t="shared" si="493"/>
        <v>540.36902078873095</v>
      </c>
      <c r="C1703" t="str">
        <f t="shared" si="477"/>
        <v>-66.3746599059046-159.604255959988i</v>
      </c>
      <c r="D1703" t="str">
        <f t="shared" si="478"/>
        <v>3.47812308141214-29.4555934835172i</v>
      </c>
      <c r="E1703" t="str">
        <f t="shared" si="479"/>
        <v>160.022384254975-3.73184336579449i</v>
      </c>
      <c r="F1703" t="str">
        <f t="shared" si="480"/>
        <v>2.90990960076465-276.399317947021i</v>
      </c>
      <c r="G1703" t="str">
        <f t="shared" si="481"/>
        <v>0.999999893761228-0.000325942879792203i</v>
      </c>
      <c r="H1703" t="str">
        <f t="shared" si="482"/>
        <v>15.2497175714714+7.99186999345869i</v>
      </c>
      <c r="I1703" t="str">
        <f t="shared" si="483"/>
        <v>15.2561214411182-28.3802834321038i</v>
      </c>
      <c r="K1703" t="str">
        <f t="shared" si="484"/>
        <v>0.257228229772416-0.13665177336967i</v>
      </c>
      <c r="L1703" t="str">
        <f t="shared" si="485"/>
        <v>0.000416666666666667-0.870360823051608i</v>
      </c>
      <c r="M1703" t="str">
        <f t="shared" si="486"/>
        <v>0.005-2.16566251853429i</v>
      </c>
      <c r="N1703">
        <f t="shared" si="487"/>
        <v>67.419027750189002</v>
      </c>
      <c r="O1703">
        <f t="shared" si="488"/>
        <v>44.753677152513774</v>
      </c>
      <c r="P1703" s="3">
        <f t="shared" si="489"/>
        <v>44.753677152513774</v>
      </c>
      <c r="Q1703" s="3">
        <f t="shared" si="490"/>
        <v>-112.580972249811</v>
      </c>
      <c r="R1703">
        <f t="shared" si="491"/>
        <v>67.419027750189002</v>
      </c>
      <c r="S1703">
        <f t="shared" si="492"/>
        <v>0.54036902078873095</v>
      </c>
      <c r="T1703">
        <f t="shared" si="475"/>
        <v>44.753677152513774</v>
      </c>
    </row>
    <row r="1704" spans="1:20" x14ac:dyDescent="0.25">
      <c r="A1704">
        <f t="shared" si="476"/>
        <v>3408.140598903899</v>
      </c>
      <c r="B1704">
        <f t="shared" si="493"/>
        <v>542.42242306772812</v>
      </c>
      <c r="C1704" t="str">
        <f t="shared" si="477"/>
        <v>-66.2512568767592-158.783833372655i</v>
      </c>
      <c r="D1704" t="str">
        <f t="shared" si="478"/>
        <v>3.47812306680316-29.3441055522685i</v>
      </c>
      <c r="E1704" t="str">
        <f t="shared" si="479"/>
        <v>160.008391522429-3.7378919096542i</v>
      </c>
      <c r="F1704" t="str">
        <f t="shared" si="480"/>
        <v>2.90990959841069-275.352983830489i</v>
      </c>
      <c r="G1704" t="str">
        <f t="shared" si="481"/>
        <v>0.999999892952279-0.00032718146247074i</v>
      </c>
      <c r="H1704" t="str">
        <f t="shared" si="482"/>
        <v>15.2504687601543+8.02241668274371i</v>
      </c>
      <c r="I1704" t="str">
        <f t="shared" si="483"/>
        <v>15.2564676957745-28.273049911846i</v>
      </c>
      <c r="K1704" t="str">
        <f t="shared" si="484"/>
        <v>0.256797263778034-0.136940673061508i</v>
      </c>
      <c r="L1704" t="str">
        <f t="shared" si="485"/>
        <v>0.000416666666666667-0.86706597235665i</v>
      </c>
      <c r="M1704" t="str">
        <f t="shared" si="486"/>
        <v>0.005-2.15746415474625i</v>
      </c>
      <c r="N1704">
        <f t="shared" si="487"/>
        <v>67.352061373918659</v>
      </c>
      <c r="O1704">
        <f t="shared" si="488"/>
        <v>44.713142289120398</v>
      </c>
      <c r="P1704" s="3">
        <f t="shared" si="489"/>
        <v>44.713142289120398</v>
      </c>
      <c r="Q1704" s="3">
        <f t="shared" si="490"/>
        <v>-112.64793862608134</v>
      </c>
      <c r="R1704">
        <f t="shared" si="491"/>
        <v>67.352061373918659</v>
      </c>
      <c r="S1704">
        <f t="shared" si="492"/>
        <v>0.54242242306772814</v>
      </c>
      <c r="T1704">
        <f t="shared" si="475"/>
        <v>44.713142289120398</v>
      </c>
    </row>
    <row r="1705" spans="1:20" x14ac:dyDescent="0.25">
      <c r="A1705">
        <f t="shared" si="476"/>
        <v>3421.0915331797337</v>
      </c>
      <c r="B1705">
        <f t="shared" si="493"/>
        <v>544.48362827538551</v>
      </c>
      <c r="C1705" t="str">
        <f t="shared" si="477"/>
        <v>-66.1273766124617-157.966502347046i</v>
      </c>
      <c r="D1705" t="str">
        <f t="shared" si="478"/>
        <v>3.47812305208298-29.2330397458296i</v>
      </c>
      <c r="E1705" t="str">
        <f t="shared" si="479"/>
        <v>159.994345666214-3.74390097103564i</v>
      </c>
      <c r="F1705" t="str">
        <f t="shared" si="480"/>
        <v>2.9099095960388-274.310610759073i</v>
      </c>
      <c r="G1705" t="str">
        <f t="shared" si="481"/>
        <v>0.999999892137171-0.000328424751760427i</v>
      </c>
      <c r="H1705" t="str">
        <f t="shared" si="482"/>
        <v>15.2512257213982+8.05308148945587i</v>
      </c>
      <c r="I1705" t="str">
        <f t="shared" si="483"/>
        <v>15.2568166026109-28.1662231533811i</v>
      </c>
      <c r="K1705" t="str">
        <f t="shared" si="484"/>
        <v>0.256364477929769-0.137228818622167i</v>
      </c>
      <c r="L1705" t="str">
        <f t="shared" si="485"/>
        <v>0.000416666666666667-0.863783594696804i</v>
      </c>
      <c r="M1705" t="str">
        <f t="shared" si="486"/>
        <v>0.005-2.1492968268044i</v>
      </c>
      <c r="N1705">
        <f t="shared" si="487"/>
        <v>67.285012366694602</v>
      </c>
      <c r="O1705">
        <f t="shared" si="488"/>
        <v>44.672564703420036</v>
      </c>
      <c r="P1705" s="3">
        <f t="shared" si="489"/>
        <v>44.672564703420036</v>
      </c>
      <c r="Q1705" s="3">
        <f t="shared" si="490"/>
        <v>-112.7149876333054</v>
      </c>
      <c r="R1705">
        <f t="shared" si="491"/>
        <v>67.285012366694602</v>
      </c>
      <c r="S1705">
        <f t="shared" si="492"/>
        <v>0.54448362827538554</v>
      </c>
      <c r="T1705">
        <f t="shared" si="475"/>
        <v>44.672564703420036</v>
      </c>
    </row>
    <row r="1706" spans="1:20" x14ac:dyDescent="0.25">
      <c r="A1706">
        <f t="shared" si="476"/>
        <v>3434.091681005817</v>
      </c>
      <c r="B1706">
        <f t="shared" si="493"/>
        <v>546.55266606283203</v>
      </c>
      <c r="C1706" t="str">
        <f t="shared" si="477"/>
        <v>-66.0030199240202-157.152255800794i</v>
      </c>
      <c r="D1706" t="str">
        <f t="shared" si="478"/>
        <v>3.47812303725069-29.1223944664814i</v>
      </c>
      <c r="E1706" t="str">
        <f t="shared" si="479"/>
        <v>159.980246795352-3.74987009655551i</v>
      </c>
      <c r="F1706" t="str">
        <f t="shared" si="480"/>
        <v>2.90990959364885-273.272183737885i</v>
      </c>
      <c r="G1706" t="str">
        <f t="shared" si="481"/>
        <v>0.999999891315856-0.000329672765546352i</v>
      </c>
      <c r="H1706" t="str">
        <f t="shared" si="482"/>
        <v>15.2519884999681+8.08386488593694i</v>
      </c>
      <c r="I1706" t="str">
        <f t="shared" si="483"/>
        <v>15.2571681820625-28.0598016204846i</v>
      </c>
      <c r="K1706" t="str">
        <f t="shared" si="484"/>
        <v>0.255929873206469-0.137516196965011i</v>
      </c>
      <c r="L1706" t="str">
        <f t="shared" si="485"/>
        <v>0.000416666666666667-0.860513642853956i</v>
      </c>
      <c r="M1706" t="str">
        <f t="shared" si="486"/>
        <v>0.005-2.14116041721896i</v>
      </c>
      <c r="N1706">
        <f t="shared" si="487"/>
        <v>67.217881723015168</v>
      </c>
      <c r="O1706">
        <f t="shared" si="488"/>
        <v>44.631944243346126</v>
      </c>
      <c r="P1706" s="3">
        <f t="shared" si="489"/>
        <v>44.631944243346126</v>
      </c>
      <c r="Q1706" s="3">
        <f t="shared" si="490"/>
        <v>-112.78211827698483</v>
      </c>
      <c r="R1706">
        <f t="shared" si="491"/>
        <v>67.217881723015168</v>
      </c>
      <c r="S1706">
        <f t="shared" si="492"/>
        <v>0.54655266606283204</v>
      </c>
      <c r="T1706">
        <f t="shared" si="475"/>
        <v>44.631944243346126</v>
      </c>
    </row>
    <row r="1707" spans="1:20" x14ac:dyDescent="0.25">
      <c r="A1707">
        <f t="shared" si="476"/>
        <v>3447.1412293936392</v>
      </c>
      <c r="B1707">
        <f t="shared" si="493"/>
        <v>548.6295661938708</v>
      </c>
      <c r="C1707" t="str">
        <f t="shared" si="477"/>
        <v>-65.878187656212-156.341086696757i</v>
      </c>
      <c r="D1707" t="str">
        <f t="shared" si="478"/>
        <v>3.47812302230544-29.0121681225547i</v>
      </c>
      <c r="E1707" t="str">
        <f t="shared" si="479"/>
        <v>159.966095022884-3.75579883216101i</v>
      </c>
      <c r="F1707" t="str">
        <f t="shared" si="480"/>
        <v>2.90990959124068-272.237687828804i</v>
      </c>
      <c r="G1707" t="str">
        <f t="shared" si="481"/>
        <v>0.999999890488287-0.000330925521781564i</v>
      </c>
      <c r="H1707" t="str">
        <f t="shared" si="482"/>
        <v>15.2527571409826+8.11476734659519i</v>
      </c>
      <c r="I1707" t="str">
        <f t="shared" si="483"/>
        <v>15.2575224547234-27.9537837827679i</v>
      </c>
      <c r="K1707" t="str">
        <f t="shared" si="484"/>
        <v>0.255493450700327-0.137802794966022i</v>
      </c>
      <c r="L1707" t="str">
        <f t="shared" si="485"/>
        <v>0.000416666666666667-0.857256069788758i</v>
      </c>
      <c r="M1707" t="str">
        <f t="shared" si="486"/>
        <v>0.005-2.13305480894497i</v>
      </c>
      <c r="N1707">
        <f t="shared" si="487"/>
        <v>67.150670447297173</v>
      </c>
      <c r="O1707">
        <f t="shared" si="488"/>
        <v>44.591280757332903</v>
      </c>
      <c r="P1707" s="3">
        <f t="shared" si="489"/>
        <v>44.591280757332903</v>
      </c>
      <c r="Q1707" s="3">
        <f t="shared" si="490"/>
        <v>-112.84932955270283</v>
      </c>
      <c r="R1707">
        <f t="shared" si="491"/>
        <v>67.150670447297173</v>
      </c>
      <c r="S1707">
        <f t="shared" si="492"/>
        <v>0.54862956619387082</v>
      </c>
      <c r="T1707">
        <f t="shared" si="475"/>
        <v>44.591280757332903</v>
      </c>
    </row>
    <row r="1708" spans="1:20" x14ac:dyDescent="0.25">
      <c r="A1708">
        <f t="shared" si="476"/>
        <v>3460.2403660653354</v>
      </c>
      <c r="B1708">
        <f t="shared" si="493"/>
        <v>550.71435854540755</v>
      </c>
      <c r="C1708" t="str">
        <f t="shared" si="477"/>
        <v>-65.7528806877578-155.53298804251i</v>
      </c>
      <c r="D1708" t="str">
        <f t="shared" si="478"/>
        <v>3.47812300724643-28.9023591284062i</v>
      </c>
      <c r="E1708" t="str">
        <f t="shared" si="479"/>
        <v>159.951890465891-3.76168672317002i</v>
      </c>
      <c r="F1708" t="str">
        <f t="shared" si="480"/>
        <v>2.9099095888142-271.20710815026i</v>
      </c>
      <c r="G1708" t="str">
        <f t="shared" si="481"/>
        <v>0.999999889654417-0.000332183038487337i</v>
      </c>
      <c r="H1708" t="str">
        <f t="shared" si="482"/>
        <v>15.2535316899163+8.14578934791675i</v>
      </c>
      <c r="I1708" t="str">
        <f t="shared" si="483"/>
        <v>15.2578794413488-27.8481681156554i</v>
      </c>
      <c r="K1708" t="str">
        <f t="shared" si="484"/>
        <v>0.255055211617723-0.138088599464835i</v>
      </c>
      <c r="L1708" t="str">
        <f t="shared" si="485"/>
        <v>0.000416666666666667-0.854010828639928i</v>
      </c>
      <c r="M1708" t="str">
        <f t="shared" si="486"/>
        <v>0.005-2.12497988538053i</v>
      </c>
      <c r="N1708">
        <f t="shared" si="487"/>
        <v>67.083379553885834</v>
      </c>
      <c r="O1708">
        <f t="shared" si="488"/>
        <v>44.550574094328887</v>
      </c>
      <c r="P1708" s="3">
        <f t="shared" si="489"/>
        <v>44.550574094328887</v>
      </c>
      <c r="Q1708" s="3">
        <f t="shared" si="490"/>
        <v>-112.91662044611417</v>
      </c>
      <c r="R1708">
        <f t="shared" si="491"/>
        <v>67.083379553885834</v>
      </c>
      <c r="S1708">
        <f t="shared" si="492"/>
        <v>0.55071435854540751</v>
      </c>
      <c r="T1708">
        <f t="shared" ref="T1708:T1771" si="494">P1708</f>
        <v>44.550574094328887</v>
      </c>
    </row>
    <row r="1709" spans="1:20" x14ac:dyDescent="0.25">
      <c r="A1709">
        <f t="shared" ref="A1709:A1772" si="495">2*PI()*B1709</f>
        <v>3473.3892794563835</v>
      </c>
      <c r="B1709">
        <f t="shared" si="493"/>
        <v>552.80707310788011</v>
      </c>
      <c r="C1709" t="str">
        <f t="shared" ref="C1709:C1772" si="496">IMPRODUCT(D1709,E1709,$C$40,,K1709,$C$41)</f>
        <v>-65.6270999314936-154.72795288985i</v>
      </c>
      <c r="D1709" t="str">
        <f t="shared" ref="D1709:D1772" si="497">IMDIV(IMPRODUCT($C$37,$C$38,COMPLEX(1,A1709/$C$38)),IMSUM(-1*A1709*A1709/$C$39,COMPLEX(0,1*A1709)))</f>
        <v>3.47812299207272-28.792965904397i</v>
      </c>
      <c r="E1709" t="str">
        <f t="shared" ref="E1709:E1772" si="498">IMDIV(IMPRODUCT(IMSUM(F1709,G1709),$C$29,H1709),IMSUM(1,I1709))</f>
        <v>159.937633245511-3.76753331431113i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15.2543121926027+8.17693136847654i</v>
      </c>
      <c r="I1709" t="str">
        <f t="shared" ref="I1709:I1772" si="502">IMPRODUCT(F1709,$C$29,H1709,$C$31)</f>
        <v>15.2582391628556-27.7429531003624i</v>
      </c>
      <c r="K1709" t="str">
        <f t="shared" ref="K1709:K1772" si="503">IF($C$26&lt;=0,IMDIV(1,IMSUM(IMDIV(1,L1709),1/$C$18)),IMDIV(1,IMSUM(IMDIV(1,L1709),1/$C$18,IMDIV(1,M1709))))</f>
        <v>0.254615157280063-0.138373597265782i</v>
      </c>
      <c r="L1709" t="str">
        <f t="shared" ref="L1709:L1772" si="504">IMSUM($C$21/$C$22,IMDIV(1,COMPLEX(0,$C$20*$C$22*A1709)))</f>
        <v>0.000416666666666667-0.850777872723579i</v>
      </c>
      <c r="M1709" t="str">
        <f t="shared" ref="M1709:M1772" si="505">IMSUM($C$25/$C$26,IMDIV(1,COMPLEX(0,$C$24*$C$26*A1709)))</f>
        <v>0.005-2.11693553036514i</v>
      </c>
      <c r="N1709">
        <f t="shared" ref="N1709:N1772" si="506">ABS(R1709)</f>
        <v>67.016010067065423</v>
      </c>
      <c r="O1709">
        <f t="shared" ref="O1709:O1772" si="507">ABS(P1709)</f>
        <v>44.509824103811283</v>
      </c>
      <c r="P1709" s="3">
        <f t="shared" ref="P1709:P1772" si="508">20*LOG10(IMABS(C1709))</f>
        <v>44.509824103811283</v>
      </c>
      <c r="Q1709" s="3">
        <f t="shared" ref="Q1709:Q1772" si="509">IMARGUMENT(C1709)*180/PI()</f>
        <v>-112.98398993293458</v>
      </c>
      <c r="R1709">
        <f t="shared" ref="R1709:R1772" si="510">IF(Q1709&lt;0,Q1709+180,Q1709-180)</f>
        <v>67.016010067065423</v>
      </c>
      <c r="S1709">
        <f t="shared" ref="S1709:S1772" si="511">B1709/1000</f>
        <v>0.55280707310788013</v>
      </c>
      <c r="T1709">
        <f t="shared" si="494"/>
        <v>44.509824103811283</v>
      </c>
    </row>
    <row r="1710" spans="1:20" x14ac:dyDescent="0.25">
      <c r="A1710">
        <f t="shared" si="495"/>
        <v>3486.5881587183185</v>
      </c>
      <c r="B1710">
        <f t="shared" ref="B1710:B1773" si="512">B1709*(1+B$42)</f>
        <v>554.90773998569011</v>
      </c>
      <c r="C1710" t="str">
        <f t="shared" si="496"/>
        <v>-65.5008463345344-153.925974334288i</v>
      </c>
      <c r="D1710" t="str">
        <f t="shared" si="497"/>
        <v>3.47812297678349-28.6839868768684i</v>
      </c>
      <c r="E1710" t="str">
        <f t="shared" si="498"/>
        <v>159.923323486965-3.7733381497619i</v>
      </c>
      <c r="F1710" t="str">
        <f t="shared" si="499"/>
        <v>2.90990958390564-269.157638239964i</v>
      </c>
      <c r="G1710" t="str">
        <f t="shared" si="500"/>
        <v>0.999999887967579-0.000334712425738312i</v>
      </c>
      <c r="H1710" t="str">
        <f t="shared" si="501"/>
        <v>15.2550986952379+8.20819388894933i</v>
      </c>
      <c r="I1710" t="str">
        <f t="shared" si="502"/>
        <v>15.2586016403234-27.6381372238747i</v>
      </c>
      <c r="K1710" t="str">
        <f t="shared" si="503"/>
        <v>0.254173289124606-0.138657775138958i</v>
      </c>
      <c r="L1710" t="str">
        <f t="shared" si="504"/>
        <v>0.000416666666666667-0.847557155532554i</v>
      </c>
      <c r="M1710" t="str">
        <f t="shared" si="505"/>
        <v>0.005-2.10892162817806i</v>
      </c>
      <c r="N1710">
        <f t="shared" si="506"/>
        <v>66.948563021069248</v>
      </c>
      <c r="O1710">
        <f t="shared" si="507"/>
        <v>44.469030635799868</v>
      </c>
      <c r="P1710" s="3">
        <f t="shared" si="508"/>
        <v>44.469030635799868</v>
      </c>
      <c r="Q1710" s="3">
        <f t="shared" si="509"/>
        <v>-113.05143697893075</v>
      </c>
      <c r="R1710">
        <f t="shared" si="510"/>
        <v>66.948563021069248</v>
      </c>
      <c r="S1710">
        <f t="shared" si="511"/>
        <v>0.5549077399856901</v>
      </c>
      <c r="T1710">
        <f t="shared" si="494"/>
        <v>44.469030635799868</v>
      </c>
    </row>
    <row r="1711" spans="1:20" x14ac:dyDescent="0.25">
      <c r="A1711">
        <f t="shared" si="495"/>
        <v>3499.8371937214479</v>
      </c>
      <c r="B1711">
        <f t="shared" si="512"/>
        <v>557.01638939763575</v>
      </c>
      <c r="C1711" t="str">
        <f t="shared" si="496"/>
        <v>-65.3741208784412-153.127045514543i</v>
      </c>
      <c r="D1711" t="str">
        <f t="shared" si="497"/>
        <v>3.47812296137785-28.5754204781209i</v>
      </c>
      <c r="E1711" t="str">
        <f t="shared" si="498"/>
        <v>159.908961319573-3.77910077319325i</v>
      </c>
      <c r="F1711" t="str">
        <f t="shared" si="499"/>
        <v>2.90990958142331-268.1387185259i</v>
      </c>
      <c r="G1711" t="str">
        <f t="shared" si="500"/>
        <v>0.999999887114515-0.0003359843326695i</v>
      </c>
      <c r="H1711" t="str">
        <f t="shared" si="501"/>
        <v>15.2558912443828+8.23957739212111i</v>
      </c>
      <c r="I1711" t="str">
        <f t="shared" si="502"/>
        <v>15.2589668949968-27.5337189789262i</v>
      </c>
      <c r="K1711" t="str">
        <f t="shared" si="503"/>
        <v>0.253729608705282-0.138941119821294i</v>
      </c>
      <c r="L1711" t="str">
        <f t="shared" si="504"/>
        <v>0.000416666666666667-0.844348630735757i</v>
      </c>
      <c r="M1711" t="str">
        <f t="shared" si="505"/>
        <v>0.005-2.10093806353662i</v>
      </c>
      <c r="N1711">
        <f t="shared" si="506"/>
        <v>66.881039460086853</v>
      </c>
      <c r="O1711">
        <f t="shared" si="507"/>
        <v>44.428193540871362</v>
      </c>
      <c r="P1711" s="3">
        <f t="shared" si="508"/>
        <v>44.428193540871362</v>
      </c>
      <c r="Q1711" s="3">
        <f t="shared" si="509"/>
        <v>-113.11896053991315</v>
      </c>
      <c r="R1711">
        <f t="shared" si="510"/>
        <v>66.881039460086853</v>
      </c>
      <c r="S1711">
        <f t="shared" si="511"/>
        <v>0.55701638939763576</v>
      </c>
      <c r="T1711">
        <f t="shared" si="494"/>
        <v>44.428193540871362</v>
      </c>
    </row>
    <row r="1712" spans="1:20" x14ac:dyDescent="0.25">
      <c r="A1712">
        <f t="shared" si="495"/>
        <v>3513.1365750575897</v>
      </c>
      <c r="B1712">
        <f t="shared" si="512"/>
        <v>559.13305167734677</v>
      </c>
      <c r="C1712" t="str">
        <f t="shared" si="496"/>
        <v>-65.2469245793778-152.33115961203i</v>
      </c>
      <c r="D1712" t="str">
        <f t="shared" si="497"/>
        <v>3.4781229458549-28.4672651463903i</v>
      </c>
      <c r="E1712" t="str">
        <f t="shared" si="498"/>
        <v>159.894546876773-3.78482072780717i</v>
      </c>
      <c r="F1712" t="str">
        <f t="shared" si="499"/>
        <v>2.90990957892209-267.123656077323i</v>
      </c>
      <c r="G1712" t="str">
        <f t="shared" si="500"/>
        <v>0.999999886254956-0.000337261072843749i</v>
      </c>
      <c r="H1712" t="str">
        <f t="shared" si="501"/>
        <v>15.2566898869663+8.27108236290046i</v>
      </c>
      <c r="I1712" t="str">
        <f t="shared" si="502"/>
        <v>15.2593349482857-27.4296968639766i</v>
      </c>
      <c r="K1712" t="str">
        <f t="shared" si="503"/>
        <v>0.253284117693499-0.139223618017659i</v>
      </c>
      <c r="L1712" t="str">
        <f t="shared" si="504"/>
        <v>0.000416666666666667-0.841152252177483i</v>
      </c>
      <c r="M1712" t="str">
        <f t="shared" si="505"/>
        <v>0.005-2.09298472159456i</v>
      </c>
      <c r="N1712">
        <f t="shared" si="506"/>
        <v>66.813440438272295</v>
      </c>
      <c r="O1712">
        <f t="shared" si="507"/>
        <v>44.387312670173628</v>
      </c>
      <c r="P1712" s="3">
        <f t="shared" si="508"/>
        <v>44.387312670173628</v>
      </c>
      <c r="Q1712" s="3">
        <f t="shared" si="509"/>
        <v>-113.18655956172771</v>
      </c>
      <c r="R1712">
        <f t="shared" si="510"/>
        <v>66.813440438272295</v>
      </c>
      <c r="S1712">
        <f t="shared" si="511"/>
        <v>0.55913305167734673</v>
      </c>
      <c r="T1712">
        <f t="shared" si="494"/>
        <v>44.387312670173628</v>
      </c>
    </row>
    <row r="1713" spans="1:20" x14ac:dyDescent="0.25">
      <c r="A1713">
        <f t="shared" si="495"/>
        <v>3526.4864940428083</v>
      </c>
      <c r="B1713">
        <f t="shared" si="512"/>
        <v>561.2577572737207</v>
      </c>
      <c r="C1713" t="str">
        <f t="shared" si="496"/>
        <v>-65.1192584882667-151.538309850339i</v>
      </c>
      <c r="D1713" t="str">
        <f t="shared" si="497"/>
        <v>3.47812293021372-28.3595193258257i</v>
      </c>
      <c r="E1713" t="str">
        <f t="shared" si="498"/>
        <v>159.880080296141-3.79049755637962i</v>
      </c>
      <c r="F1713" t="str">
        <f t="shared" si="499"/>
        <v>2.90990957640181-266.112436292218i</v>
      </c>
      <c r="G1713" t="str">
        <f t="shared" si="500"/>
        <v>0.999999885388851-0.000338542664627342i</v>
      </c>
      <c r="H1713" t="str">
        <f t="shared" si="501"/>
        <v>15.2574946702884+8.30270928833019i</v>
      </c>
      <c r="I1713" t="str">
        <f t="shared" si="502"/>
        <v>15.2597058217678-27.3260693831908i</v>
      </c>
      <c r="K1713" t="str">
        <f t="shared" si="503"/>
        <v>0.252836817878939-0.139505256401967i</v>
      </c>
      <c r="L1713" t="str">
        <f t="shared" si="504"/>
        <v>0.000416666666666667-0.83796797387675i</v>
      </c>
      <c r="M1713" t="str">
        <f t="shared" si="505"/>
        <v>0.005-2.08506148794039i</v>
      </c>
      <c r="N1713">
        <f t="shared" si="506"/>
        <v>66.745767019749394</v>
      </c>
      <c r="O1713">
        <f t="shared" si="507"/>
        <v>44.346387875439575</v>
      </c>
      <c r="P1713" s="3">
        <f t="shared" si="508"/>
        <v>44.346387875439575</v>
      </c>
      <c r="Q1713" s="3">
        <f t="shared" si="509"/>
        <v>-113.25423298025061</v>
      </c>
      <c r="R1713">
        <f t="shared" si="510"/>
        <v>66.745767019749394</v>
      </c>
      <c r="S1713">
        <f t="shared" si="511"/>
        <v>0.56125775727372074</v>
      </c>
      <c r="T1713">
        <f t="shared" si="494"/>
        <v>44.346387875439575</v>
      </c>
    </row>
    <row r="1714" spans="1:20" x14ac:dyDescent="0.25">
      <c r="A1714">
        <f t="shared" si="495"/>
        <v>3539.8871427201711</v>
      </c>
      <c r="B1714">
        <f t="shared" si="512"/>
        <v>563.39053675136086</v>
      </c>
      <c r="C1714" t="str">
        <f t="shared" si="496"/>
        <v>-64.9911236909382-150.748489494733i</v>
      </c>
      <c r="D1714" t="str">
        <f t="shared" si="497"/>
        <v>3.47812291445348-28.2521814664675i</v>
      </c>
      <c r="E1714" t="str">
        <f t="shared" si="498"/>
        <v>159.865561719412-3.79613080130265i</v>
      </c>
      <c r="F1714" t="str">
        <f t="shared" si="499"/>
        <v>2.90990957386228-265.10504462385i</v>
      </c>
      <c r="G1714" t="str">
        <f t="shared" si="500"/>
        <v>0.999999884516152-0.000339829126456356i</v>
      </c>
      <c r="H1714" t="str">
        <f t="shared" si="501"/>
        <v>15.2583056420231+8.33445865759813i</v>
      </c>
      <c r="I1714" t="str">
        <f t="shared" si="502"/>
        <v>15.2600795371882-27.2228350464171i</v>
      </c>
      <c r="K1714" t="str">
        <f t="shared" si="503"/>
        <v>0.252387711170353-0.139786021618295i</v>
      </c>
      <c r="L1714" t="str">
        <f t="shared" si="504"/>
        <v>0.000416666666666667-0.834795750026648i</v>
      </c>
      <c r="M1714" t="str">
        <f t="shared" si="505"/>
        <v>0.005-2.07716824859573i</v>
      </c>
      <c r="N1714">
        <f t="shared" si="506"/>
        <v>66.678020278620025</v>
      </c>
      <c r="O1714">
        <f t="shared" si="507"/>
        <v>44.305419009002371</v>
      </c>
      <c r="P1714" s="3">
        <f t="shared" si="508"/>
        <v>44.305419009002371</v>
      </c>
      <c r="Q1714" s="3">
        <f t="shared" si="509"/>
        <v>-113.32197972137998</v>
      </c>
      <c r="R1714">
        <f t="shared" si="510"/>
        <v>66.678020278620025</v>
      </c>
      <c r="S1714">
        <f t="shared" si="511"/>
        <v>0.56339053675136086</v>
      </c>
      <c r="T1714">
        <f t="shared" si="494"/>
        <v>44.305419009002371</v>
      </c>
    </row>
    <row r="1715" spans="1:20" x14ac:dyDescent="0.25">
      <c r="A1715">
        <f t="shared" si="495"/>
        <v>3553.3387138625076</v>
      </c>
      <c r="B1715">
        <f t="shared" si="512"/>
        <v>565.53142079101599</v>
      </c>
      <c r="C1715" t="str">
        <f t="shared" si="496"/>
        <v>-64.8625213082809-149.961691851609i</v>
      </c>
      <c r="D1715" t="str">
        <f t="shared" si="497"/>
        <v>3.47812289857323-28.1452500242244i</v>
      </c>
      <c r="E1715" t="str">
        <f t="shared" si="498"/>
        <v>159.850991292491-3.80172000462667i</v>
      </c>
      <c r="F1715" t="str">
        <f t="shared" si="499"/>
        <v>2.90990957130352-264.10146658055i</v>
      </c>
      <c r="G1715" t="str">
        <f t="shared" si="500"/>
        <v>0.999999883636807-0.000341120476836928i</v>
      </c>
      <c r="H1715" t="str">
        <f t="shared" si="501"/>
        <v>15.2591228502216+8.36633096204966i</v>
      </c>
      <c r="I1715" t="str">
        <f t="shared" si="502"/>
        <v>15.2604561164626-27.1199923691659i</v>
      </c>
      <c r="K1715" t="str">
        <f t="shared" si="503"/>
        <v>0.25193679959633-0.140065900282037i</v>
      </c>
      <c r="L1715" t="str">
        <f t="shared" si="504"/>
        <v>0.000416666666666667-0.831635534993677i</v>
      </c>
      <c r="M1715" t="str">
        <f t="shared" si="505"/>
        <v>0.005-2.06930489001367i</v>
      </c>
      <c r="N1715">
        <f t="shared" si="506"/>
        <v>66.610201298964924</v>
      </c>
      <c r="O1715">
        <f t="shared" si="507"/>
        <v>44.264405923808951</v>
      </c>
      <c r="P1715" s="3">
        <f t="shared" si="508"/>
        <v>44.264405923808951</v>
      </c>
      <c r="Q1715" s="3">
        <f t="shared" si="509"/>
        <v>-113.38979870103508</v>
      </c>
      <c r="R1715">
        <f t="shared" si="510"/>
        <v>66.610201298964924</v>
      </c>
      <c r="S1715">
        <f t="shared" si="511"/>
        <v>0.56553142079101604</v>
      </c>
      <c r="T1715">
        <f t="shared" si="494"/>
        <v>44.264405923808951</v>
      </c>
    </row>
    <row r="1716" spans="1:20" x14ac:dyDescent="0.25">
      <c r="A1716">
        <f t="shared" si="495"/>
        <v>3566.841400975185</v>
      </c>
      <c r="B1716">
        <f t="shared" si="512"/>
        <v>567.68044019002184</v>
      </c>
      <c r="C1716" t="str">
        <f t="shared" si="496"/>
        <v>-64.7334524963802-149.17791026799i</v>
      </c>
      <c r="D1716" t="str">
        <f t="shared" si="497"/>
        <v>3.47812288257202-28.0387234608517i</v>
      </c>
      <c r="E1716" t="str">
        <f t="shared" si="498"/>
        <v>159.836369165479-3.80726470810315i</v>
      </c>
      <c r="F1716" t="str">
        <f t="shared" si="499"/>
        <v>2.90990956872521-263.101687725512i</v>
      </c>
      <c r="G1716" t="str">
        <f t="shared" si="500"/>
        <v>0.999999882750766-0.000342416734345514i</v>
      </c>
      <c r="H1716" t="str">
        <f t="shared" si="501"/>
        <v>15.2599463433156+8.39832669519853i</v>
      </c>
      <c r="I1716" t="str">
        <f t="shared" si="502"/>
        <v>15.2608355816772-27.0175398725888i</v>
      </c>
      <c r="K1716" t="str">
        <f t="shared" si="503"/>
        <v>0.251484085306068-0.140344878981045i</v>
      </c>
      <c r="L1716" t="str">
        <f t="shared" si="504"/>
        <v>0.000416666666666667-0.828487283317072i</v>
      </c>
      <c r="M1716" t="str">
        <f t="shared" si="505"/>
        <v>0.005-2.06147129907718i</v>
      </c>
      <c r="N1716">
        <f t="shared" si="506"/>
        <v>66.54231117485098</v>
      </c>
      <c r="O1716">
        <f t="shared" si="507"/>
        <v>44.223348473435244</v>
      </c>
      <c r="P1716" s="3">
        <f t="shared" si="508"/>
        <v>44.223348473435244</v>
      </c>
      <c r="Q1716" s="3">
        <f t="shared" si="509"/>
        <v>-113.45768882514902</v>
      </c>
      <c r="R1716">
        <f t="shared" si="510"/>
        <v>66.54231117485098</v>
      </c>
      <c r="S1716">
        <f t="shared" si="511"/>
        <v>0.56768044019002184</v>
      </c>
      <c r="T1716">
        <f t="shared" si="494"/>
        <v>44.223348473435244</v>
      </c>
    </row>
    <row r="1717" spans="1:20" x14ac:dyDescent="0.25">
      <c r="A1717">
        <f t="shared" si="495"/>
        <v>3580.395398298891</v>
      </c>
      <c r="B1717">
        <f t="shared" si="512"/>
        <v>569.83762586274395</v>
      </c>
      <c r="C1717" t="str">
        <f t="shared" si="496"/>
        <v>-64.6039184466616-148.39713813099i</v>
      </c>
      <c r="D1717" t="str">
        <f t="shared" si="497"/>
        <v>3.47812286644902-27.9326002439292i</v>
      </c>
      <c r="E1717" t="str">
        <f t="shared" si="498"/>
        <v>159.821695492682-3.81276445322861i</v>
      </c>
      <c r="F1717" t="str">
        <f t="shared" si="499"/>
        <v>2.90990956612728-262.105693676583i</v>
      </c>
      <c r="G1717" t="str">
        <f t="shared" si="500"/>
        <v>0.999999881857979-0.00034371791762916i</v>
      </c>
      <c r="H1717" t="str">
        <f t="shared" si="501"/>
        <v>15.2607761701197+8.43044635273931i</v>
      </c>
      <c r="I1717" t="str">
        <f t="shared" si="502"/>
        <v>15.2612179550914-26.9154760834565i</v>
      </c>
      <c r="K1717" t="str">
        <f t="shared" si="503"/>
        <v>0.251029570570125-0.140622944276814i</v>
      </c>
      <c r="L1717" t="str">
        <f t="shared" si="504"/>
        <v>0.000416666666666667-0.825350949708183i</v>
      </c>
      <c r="M1717" t="str">
        <f t="shared" si="505"/>
        <v>0.005-2.05366736309741i</v>
      </c>
      <c r="N1717">
        <f t="shared" si="506"/>
        <v>66.474351010330949</v>
      </c>
      <c r="O1717">
        <f t="shared" si="507"/>
        <v>44.182246512100377</v>
      </c>
      <c r="P1717" s="3">
        <f t="shared" si="508"/>
        <v>44.182246512100377</v>
      </c>
      <c r="Q1717" s="3">
        <f t="shared" si="509"/>
        <v>-113.52564898966905</v>
      </c>
      <c r="R1717">
        <f t="shared" si="510"/>
        <v>66.474351010330949</v>
      </c>
      <c r="S1717">
        <f t="shared" si="511"/>
        <v>0.569837625862744</v>
      </c>
      <c r="T1717">
        <f t="shared" si="494"/>
        <v>44.182246512100377</v>
      </c>
    </row>
    <row r="1718" spans="1:20" x14ac:dyDescent="0.25">
      <c r="A1718">
        <f t="shared" si="495"/>
        <v>3594.0009008124271</v>
      </c>
      <c r="B1718">
        <f t="shared" si="512"/>
        <v>572.00300884102239</v>
      </c>
      <c r="C1718" t="str">
        <f t="shared" si="496"/>
        <v>-64.4739203860177-147.619368867283i</v>
      </c>
      <c r="D1718" t="str">
        <f t="shared" si="497"/>
        <v>3.47812285020324-27.8268788468385i</v>
      </c>
      <c r="E1718" t="str">
        <f t="shared" si="498"/>
        <v>159.806970432631-3.81821878128552i</v>
      </c>
      <c r="F1718" t="str">
        <f t="shared" si="499"/>
        <v>2.90990956350956-261.113470106052i</v>
      </c>
      <c r="G1718" t="str">
        <f t="shared" si="500"/>
        <v>0.999999880958394-0.000345024045405772i</v>
      </c>
      <c r="H1718" t="str">
        <f t="shared" si="501"/>
        <v>15.2616123798351+8.46269043255878i</v>
      </c>
      <c r="I1718" t="str">
        <f t="shared" si="502"/>
        <v>15.2616032591377-26.813799534138i</v>
      </c>
      <c r="K1718" t="str">
        <f t="shared" si="503"/>
        <v>0.250573257781169-0.140900082705659i</v>
      </c>
      <c r="L1718" t="str">
        <f t="shared" si="504"/>
        <v>0.000416666666666667-0.822226489049787i</v>
      </c>
      <c r="M1718" t="str">
        <f t="shared" si="505"/>
        <v>0.005-2.04589296981213i</v>
      </c>
      <c r="N1718">
        <f t="shared" si="506"/>
        <v>66.40632191944708</v>
      </c>
      <c r="O1718">
        <f t="shared" si="507"/>
        <v>44.141099894681055</v>
      </c>
      <c r="P1718" s="3">
        <f t="shared" si="508"/>
        <v>44.141099894681055</v>
      </c>
      <c r="Q1718" s="3">
        <f t="shared" si="509"/>
        <v>-113.59367808055292</v>
      </c>
      <c r="R1718">
        <f t="shared" si="510"/>
        <v>66.40632191944708</v>
      </c>
      <c r="S1718">
        <f t="shared" si="511"/>
        <v>0.5720030088410224</v>
      </c>
      <c r="T1718">
        <f t="shared" si="494"/>
        <v>44.141099894681055</v>
      </c>
    </row>
    <row r="1719" spans="1:20" x14ac:dyDescent="0.25">
      <c r="A1719">
        <f t="shared" si="495"/>
        <v>3607.6581042355137</v>
      </c>
      <c r="B1719">
        <f t="shared" si="512"/>
        <v>574.17662027461824</v>
      </c>
      <c r="C1719" t="str">
        <f t="shared" si="496"/>
        <v>-64.3434595769473-146.844595942586i</v>
      </c>
      <c r="D1719" t="str">
        <f t="shared" si="497"/>
        <v>3.47812283383375-27.7215577487422i</v>
      </c>
      <c r="E1719" t="str">
        <f t="shared" si="498"/>
        <v>159.792194148103-3.82362723339054i</v>
      </c>
      <c r="F1719" t="str">
        <f t="shared" si="499"/>
        <v>2.90990956087191-260.125002740451i</v>
      </c>
      <c r="G1719" t="str">
        <f t="shared" si="500"/>
        <v>0.999999880051959-0.000346335136464383i</v>
      </c>
      <c r="H1719" t="str">
        <f t="shared" si="501"/>
        <v>15.2624550220531+8.49505943474812i</v>
      </c>
      <c r="I1719" t="str">
        <f t="shared" si="502"/>
        <v>15.2619915164246-26.7125087625808i</v>
      </c>
      <c r="K1719" t="str">
        <f t="shared" si="503"/>
        <v>0.250115149454701-0.141176280779919i</v>
      </c>
      <c r="L1719" t="str">
        <f t="shared" si="504"/>
        <v>0.000416666666666667-0.819113856395486i</v>
      </c>
      <c r="M1719" t="str">
        <f t="shared" si="505"/>
        <v>0.005-2.03814800738407i</v>
      </c>
      <c r="N1719">
        <f t="shared" si="506"/>
        <v>66.338225026231044</v>
      </c>
      <c r="O1719">
        <f t="shared" si="507"/>
        <v>44.099908476727244</v>
      </c>
      <c r="P1719" s="3">
        <f t="shared" si="508"/>
        <v>44.099908476727244</v>
      </c>
      <c r="Q1719" s="3">
        <f t="shared" si="509"/>
        <v>-113.66177497376896</v>
      </c>
      <c r="R1719">
        <f t="shared" si="510"/>
        <v>66.338225026231044</v>
      </c>
      <c r="S1719">
        <f t="shared" si="511"/>
        <v>0.57417662027461824</v>
      </c>
      <c r="T1719">
        <f t="shared" si="494"/>
        <v>44.099908476727244</v>
      </c>
    </row>
    <row r="1720" spans="1:20" x14ac:dyDescent="0.25">
      <c r="A1720">
        <f t="shared" si="495"/>
        <v>3621.367205031609</v>
      </c>
      <c r="B1720">
        <f t="shared" si="512"/>
        <v>576.35849143166183</v>
      </c>
      <c r="C1720" t="str">
        <f t="shared" si="496"/>
        <v>-64.2125373176692-146.072812861102i</v>
      </c>
      <c r="D1720" t="str">
        <f t="shared" si="497"/>
        <v>3.47812281733961-27.6166354345605i</v>
      </c>
      <c r="E1720" t="str">
        <f t="shared" si="498"/>
        <v>159.777366806125-3.8289893505349i</v>
      </c>
      <c r="F1720" t="str">
        <f t="shared" si="499"/>
        <v>2.90990955821418-259.140277360344i</v>
      </c>
      <c r="G1720" t="str">
        <f t="shared" si="500"/>
        <v>0.999999879138622-0.000347651209665425i</v>
      </c>
      <c r="H1720" t="str">
        <f t="shared" si="501"/>
        <v>15.2633041467572+8.52755386161459i</v>
      </c>
      <c r="I1720" t="str">
        <f t="shared" si="502"/>
        <v>15.2623827497363-26.6116023122875i</v>
      </c>
      <c r="K1720" t="str">
        <f t="shared" si="503"/>
        <v>0.249655248229786-0.141451524989175i</v>
      </c>
      <c r="L1720" t="str">
        <f t="shared" si="504"/>
        <v>0.000416666666666667-0.816013006969003i</v>
      </c>
      <c r="M1720" t="str">
        <f t="shared" si="505"/>
        <v>0.005-2.03043236439935i</v>
      </c>
      <c r="N1720">
        <f t="shared" si="506"/>
        <v>66.270061464703886</v>
      </c>
      <c r="O1720">
        <f t="shared" si="507"/>
        <v>44.058672114475456</v>
      </c>
      <c r="P1720" s="3">
        <f t="shared" si="508"/>
        <v>44.058672114475456</v>
      </c>
      <c r="Q1720" s="3">
        <f t="shared" si="509"/>
        <v>-113.72993853529611</v>
      </c>
      <c r="R1720">
        <f t="shared" si="510"/>
        <v>66.270061464703886</v>
      </c>
      <c r="S1720">
        <f t="shared" si="511"/>
        <v>0.57635849143166185</v>
      </c>
      <c r="T1720">
        <f t="shared" si="494"/>
        <v>44.058672114475456</v>
      </c>
    </row>
    <row r="1721" spans="1:20" x14ac:dyDescent="0.25">
      <c r="A1721">
        <f t="shared" si="495"/>
        <v>3635.1284004107292</v>
      </c>
      <c r="B1721">
        <f t="shared" si="512"/>
        <v>578.54865369910215</v>
      </c>
      <c r="C1721" t="str">
        <f t="shared" si="496"/>
        <v>-64.0811549422523-145.304013164999i</v>
      </c>
      <c r="D1721" t="str">
        <f t="shared" si="497"/>
        <v>3.4781228007199-27.512110394951i</v>
      </c>
      <c r="E1721" t="str">
        <f t="shared" si="498"/>
        <v>159.762488577999-3.83430467363193i</v>
      </c>
      <c r="F1721" t="str">
        <f t="shared" si="499"/>
        <v>2.90990955553622-258.159279800126i</v>
      </c>
      <c r="G1721" t="str">
        <f t="shared" si="500"/>
        <v>0.99999987821833-0.000348972283940997i</v>
      </c>
      <c r="H1721" t="str">
        <f t="shared" si="501"/>
        <v>15.2641598043277+8.56017421769415i</v>
      </c>
      <c r="I1721" t="str">
        <f t="shared" si="502"/>
        <v>15.262776982036-26.5110787322978i</v>
      </c>
      <c r="K1721" t="str">
        <f t="shared" si="503"/>
        <v>0.249193556869747-0.141725801801478i</v>
      </c>
      <c r="L1721" t="str">
        <f t="shared" si="504"/>
        <v>0.000416666666666667-0.812923896163584i</v>
      </c>
      <c r="M1721" t="str">
        <f t="shared" si="505"/>
        <v>0.005-2.02274592986586i</v>
      </c>
      <c r="N1721">
        <f t="shared" si="506"/>
        <v>66.201832378874016</v>
      </c>
      <c r="O1721">
        <f t="shared" si="507"/>
        <v>44.017390664864642</v>
      </c>
      <c r="P1721" s="3">
        <f t="shared" si="508"/>
        <v>44.017390664864642</v>
      </c>
      <c r="Q1721" s="3">
        <f t="shared" si="509"/>
        <v>-113.79816762112598</v>
      </c>
      <c r="R1721">
        <f t="shared" si="510"/>
        <v>66.201832378874016</v>
      </c>
      <c r="S1721">
        <f t="shared" si="511"/>
        <v>0.57854865369910213</v>
      </c>
      <c r="T1721">
        <f t="shared" si="494"/>
        <v>44.017390664864642</v>
      </c>
    </row>
    <row r="1722" spans="1:20" x14ac:dyDescent="0.25">
      <c r="A1722">
        <f t="shared" si="495"/>
        <v>3648.9418883322901</v>
      </c>
      <c r="B1722">
        <f t="shared" si="512"/>
        <v>580.74713858315874</v>
      </c>
      <c r="C1722" t="str">
        <f t="shared" si="496"/>
        <v>-63.9493138207271-144.538190433865i</v>
      </c>
      <c r="D1722" t="str">
        <f t="shared" si="497"/>
        <v>3.47812278397361-27.4079811262858i</v>
      </c>
      <c r="E1722" t="str">
        <f t="shared" si="498"/>
        <v>159.747559639311-3.8395727435604i</v>
      </c>
      <c r="F1722" t="str">
        <f t="shared" si="499"/>
        <v>2.90990955283787-257.181995947819i</v>
      </c>
      <c r="G1722" t="str">
        <f t="shared" si="500"/>
        <v>0.999999877291031-0.000350298378295142i</v>
      </c>
      <c r="H1722" t="str">
        <f t="shared" si="501"/>
        <v>15.2650220455437+8.59292100976329i</v>
      </c>
      <c r="I1722" t="str">
        <f t="shared" si="502"/>
        <v>15.2631742364661-26.4109365771653i</v>
      </c>
      <c r="K1722" t="str">
        <f t="shared" si="503"/>
        <v>0.248730078262871-0.141999097664601i</v>
      </c>
      <c r="L1722" t="str">
        <f t="shared" si="504"/>
        <v>0.000416666666666667-0.809846479541324i</v>
      </c>
      <c r="M1722" t="str">
        <f t="shared" si="505"/>
        <v>0.005-2.01508859321166i</v>
      </c>
      <c r="N1722">
        <f t="shared" si="506"/>
        <v>66.133538922735539</v>
      </c>
      <c r="O1722">
        <f t="shared" si="507"/>
        <v>43.976063985550695</v>
      </c>
      <c r="P1722" s="3">
        <f t="shared" si="508"/>
        <v>43.976063985550695</v>
      </c>
      <c r="Q1722" s="3">
        <f t="shared" si="509"/>
        <v>-113.86646107726446</v>
      </c>
      <c r="R1722">
        <f t="shared" si="510"/>
        <v>66.133538922735539</v>
      </c>
      <c r="S1722">
        <f t="shared" si="511"/>
        <v>0.58074713858315874</v>
      </c>
      <c r="T1722">
        <f t="shared" si="494"/>
        <v>43.976063985550695</v>
      </c>
    </row>
    <row r="1723" spans="1:20" x14ac:dyDescent="0.25">
      <c r="A1723">
        <f t="shared" si="495"/>
        <v>3662.8078675079528</v>
      </c>
      <c r="B1723">
        <f t="shared" si="512"/>
        <v>582.95397770977479</v>
      </c>
      <c r="C1723" t="str">
        <f t="shared" si="496"/>
        <v>-63.8170153591947-143.775338284165i</v>
      </c>
      <c r="D1723" t="str">
        <f t="shared" si="497"/>
        <v>3.47812276709982-27.3042461306305i</v>
      </c>
      <c r="E1723" t="str">
        <f t="shared" si="498"/>
        <v>159.732580169947-3.84479310121151i</v>
      </c>
      <c r="F1723" t="str">
        <f t="shared" si="499"/>
        <v>2.90990955011895-256.208411744866i</v>
      </c>
      <c r="G1723" t="str">
        <f t="shared" si="500"/>
        <v>0.999999876356671-0.000351629511804114i</v>
      </c>
      <c r="H1723" t="str">
        <f t="shared" si="501"/>
        <v>15.2658909215873+8.62579474685136i</v>
      </c>
      <c r="I1723" t="str">
        <f t="shared" si="502"/>
        <v>15.2635745363498-26.3111744069382i</v>
      </c>
      <c r="K1723" t="str">
        <f t="shared" si="503"/>
        <v>0.248264815423085-0.142271399007289i</v>
      </c>
      <c r="L1723" t="str">
        <f t="shared" si="504"/>
        <v>0.000416666666666667-0.806780712832563i</v>
      </c>
      <c r="M1723" t="str">
        <f t="shared" si="505"/>
        <v>0.005-2.00746024428337i</v>
      </c>
      <c r="N1723">
        <f t="shared" si="506"/>
        <v>66.065182260265516</v>
      </c>
      <c r="O1723">
        <f t="shared" si="507"/>
        <v>43.934691934921219</v>
      </c>
      <c r="P1723" s="3">
        <f t="shared" si="508"/>
        <v>43.934691934921219</v>
      </c>
      <c r="Q1723" s="3">
        <f t="shared" si="509"/>
        <v>-113.93481773973448</v>
      </c>
      <c r="R1723">
        <f t="shared" si="510"/>
        <v>66.065182260265516</v>
      </c>
      <c r="S1723">
        <f t="shared" si="511"/>
        <v>0.58295397770977475</v>
      </c>
      <c r="T1723">
        <f t="shared" si="494"/>
        <v>43.934691934921219</v>
      </c>
    </row>
    <row r="1724" spans="1:20" x14ac:dyDescent="0.25">
      <c r="A1724">
        <f t="shared" si="495"/>
        <v>3676.7265374044832</v>
      </c>
      <c r="B1724">
        <f t="shared" si="512"/>
        <v>585.16920282507192</v>
      </c>
      <c r="C1724" t="str">
        <f t="shared" si="496"/>
        <v>-63.6842609999372-143.015450368693i</v>
      </c>
      <c r="D1724" t="str">
        <f t="shared" si="497"/>
        <v>3.47812275009756-27.2009039157222i</v>
      </c>
      <c r="E1724" t="str">
        <f t="shared" si="498"/>
        <v>159.717550354107-3.84996528753299i</v>
      </c>
      <c r="F1724" t="str">
        <f t="shared" si="499"/>
        <v>2.90990954737937-255.238513185931i</v>
      </c>
      <c r="G1724" t="str">
        <f t="shared" si="500"/>
        <v>0.999999875415197-0.000352965703616662i</v>
      </c>
      <c r="H1724" t="str">
        <f t="shared" si="501"/>
        <v>15.2667664840463+8.65879594025306i</v>
      </c>
      <c r="I1724" t="str">
        <f t="shared" si="502"/>
        <v>15.2639779051928-26.2117907871378i</v>
      </c>
      <c r="K1724" t="str">
        <f t="shared" si="503"/>
        <v>0.247797771490626-0.142542692240546i</v>
      </c>
      <c r="L1724" t="str">
        <f t="shared" si="504"/>
        <v>0.000416666666666667-0.803726551935207i</v>
      </c>
      <c r="M1724" t="str">
        <f t="shared" si="505"/>
        <v>0.005-1.99986077334467i</v>
      </c>
      <c r="N1724">
        <f t="shared" si="506"/>
        <v>65.996763565417851</v>
      </c>
      <c r="O1724">
        <f t="shared" si="507"/>
        <v>43.893274372110469</v>
      </c>
      <c r="P1724" s="3">
        <f t="shared" si="508"/>
        <v>43.893274372110469</v>
      </c>
      <c r="Q1724" s="3">
        <f t="shared" si="509"/>
        <v>-114.00323643458215</v>
      </c>
      <c r="R1724">
        <f t="shared" si="510"/>
        <v>65.996763565417851</v>
      </c>
      <c r="S1724">
        <f t="shared" si="511"/>
        <v>0.5851692028250719</v>
      </c>
      <c r="T1724">
        <f t="shared" si="494"/>
        <v>43.893274372110469</v>
      </c>
    </row>
    <row r="1725" spans="1:20" x14ac:dyDescent="0.25">
      <c r="A1725">
        <f t="shared" si="495"/>
        <v>3690.6980982466207</v>
      </c>
      <c r="B1725">
        <f t="shared" si="512"/>
        <v>587.39284579580726</v>
      </c>
      <c r="C1725" t="str">
        <f t="shared" si="496"/>
        <v>-63.5510522215162-142.25852037603i</v>
      </c>
      <c r="D1725" t="str">
        <f t="shared" si="497"/>
        <v>3.47812273296583-27.0979529949485i</v>
      </c>
      <c r="E1725" t="str">
        <f t="shared" si="498"/>
        <v>159.702470380315-3.85508884357631i</v>
      </c>
      <c r="F1725" t="str">
        <f t="shared" si="499"/>
        <v>2.9099095446189-254.272286318698i</v>
      </c>
      <c r="G1725" t="str">
        <f t="shared" si="500"/>
        <v>0.999999874466553-0.000354306972954295i</v>
      </c>
      <c r="H1725" t="str">
        <f t="shared" si="501"/>
        <v>15.267648784918+8.69192510354081i</v>
      </c>
      <c r="I1725" t="str">
        <f t="shared" si="502"/>
        <v>15.2643843666845-26.1127842887389i</v>
      </c>
      <c r="K1725" t="str">
        <f t="shared" si="503"/>
        <v>0.247328949732698-0.142812963758917i</v>
      </c>
      <c r="L1725" t="str">
        <f t="shared" si="504"/>
        <v>0.000416666666666667-0.800683952914133i</v>
      </c>
      <c r="M1725" t="str">
        <f t="shared" si="505"/>
        <v>0.005-1.99229007107458i</v>
      </c>
      <c r="N1725">
        <f t="shared" si="506"/>
        <v>65.928284022119541</v>
      </c>
      <c r="O1725">
        <f t="shared" si="507"/>
        <v>43.851811157014595</v>
      </c>
      <c r="P1725" s="3">
        <f t="shared" si="508"/>
        <v>43.851811157014595</v>
      </c>
      <c r="Q1725" s="3">
        <f t="shared" si="509"/>
        <v>-114.07171597788046</v>
      </c>
      <c r="R1725">
        <f t="shared" si="510"/>
        <v>65.928284022119541</v>
      </c>
      <c r="S1725">
        <f t="shared" si="511"/>
        <v>0.58739284579580731</v>
      </c>
      <c r="T1725">
        <f t="shared" si="494"/>
        <v>43.851811157014595</v>
      </c>
    </row>
    <row r="1726" spans="1:20" x14ac:dyDescent="0.25">
      <c r="A1726">
        <f t="shared" si="495"/>
        <v>3704.7227510199577</v>
      </c>
      <c r="B1726">
        <f t="shared" si="512"/>
        <v>589.62493860983136</v>
      </c>
      <c r="C1726" t="str">
        <f t="shared" si="496"/>
        <v>-63.4173905388684-141.504542029988i</v>
      </c>
      <c r="D1726" t="str">
        <f t="shared" si="497"/>
        <v>3.47812271570364-26.9953918873258i</v>
      </c>
      <c r="E1726" t="str">
        <f t="shared" si="498"/>
        <v>159.687340441431-3.86016331054292i</v>
      </c>
      <c r="F1726" t="str">
        <f t="shared" si="499"/>
        <v>2.90990954183741-253.309717243669i</v>
      </c>
      <c r="G1726" t="str">
        <f t="shared" si="500"/>
        <v>0.999999873510686-0.000355653339111564i</v>
      </c>
      <c r="H1726" t="str">
        <f t="shared" si="501"/>
        <v>15.2685378766123+8.72518275257734i</v>
      </c>
      <c r="I1726" t="str">
        <f t="shared" si="502"/>
        <v>15.2647939446996-26.0141534881486i</v>
      </c>
      <c r="K1726" t="str">
        <f t="shared" si="503"/>
        <v>0.24685835354411-0.143082199941794i</v>
      </c>
      <c r="L1726" t="str">
        <f t="shared" si="504"/>
        <v>0.000416666666666667-0.797652872000535i</v>
      </c>
      <c r="M1726" t="str">
        <f t="shared" si="505"/>
        <v>0.005-1.98474802856603i</v>
      </c>
      <c r="N1726">
        <f t="shared" si="506"/>
        <v>65.859744824263643</v>
      </c>
      <c r="O1726">
        <f t="shared" si="507"/>
        <v>43.810302150306278</v>
      </c>
      <c r="P1726" s="3">
        <f t="shared" si="508"/>
        <v>43.810302150306278</v>
      </c>
      <c r="Q1726" s="3">
        <f t="shared" si="509"/>
        <v>-114.14025517573636</v>
      </c>
      <c r="R1726">
        <f t="shared" si="510"/>
        <v>65.859744824263643</v>
      </c>
      <c r="S1726">
        <f t="shared" si="511"/>
        <v>0.58962493860983134</v>
      </c>
      <c r="T1726">
        <f t="shared" si="494"/>
        <v>43.810302150306278</v>
      </c>
    </row>
    <row r="1727" spans="1:20" x14ac:dyDescent="0.25">
      <c r="A1727">
        <f t="shared" si="495"/>
        <v>3718.8006974738337</v>
      </c>
      <c r="B1727">
        <f t="shared" si="512"/>
        <v>591.86551337654873</v>
      </c>
      <c r="C1727" t="str">
        <f t="shared" si="496"/>
        <v>-63.2832775034053-140.753509089062i</v>
      </c>
      <c r="D1727" t="str">
        <f t="shared" si="497"/>
        <v>3.47812269831001-26.8932191174784i</v>
      </c>
      <c r="E1727" t="str">
        <f t="shared" si="498"/>
        <v>159.672160734668-3.86518822983325i</v>
      </c>
      <c r="F1727" t="str">
        <f t="shared" si="499"/>
        <v>2.90990953903474-252.350792113966i</v>
      </c>
      <c r="G1727" t="str">
        <f t="shared" si="500"/>
        <v>0.999999872547541-0.00035700482145634i</v>
      </c>
      <c r="H1727" t="str">
        <f t="shared" si="501"/>
        <v>15.2694338119551+8.75856940552873i</v>
      </c>
      <c r="I1727" t="str">
        <f t="shared" si="502"/>
        <v>15.2652066633006-25.9158969671859i</v>
      </c>
      <c r="K1727" t="str">
        <f t="shared" si="503"/>
        <v>0.246385986447902-0.143350387154738i</v>
      </c>
      <c r="L1727" t="str">
        <f t="shared" si="504"/>
        <v>0.000416666666666667-0.794633265591283i</v>
      </c>
      <c r="M1727" t="str">
        <f t="shared" si="505"/>
        <v>0.005-1.9772345373242i</v>
      </c>
      <c r="N1727">
        <f t="shared" si="506"/>
        <v>65.791147175699663</v>
      </c>
      <c r="O1727">
        <f t="shared" si="507"/>
        <v>43.768747213450297</v>
      </c>
      <c r="P1727" s="3">
        <f t="shared" si="508"/>
        <v>43.768747213450297</v>
      </c>
      <c r="Q1727" s="3">
        <f t="shared" si="509"/>
        <v>-114.20885282430034</v>
      </c>
      <c r="R1727">
        <f t="shared" si="510"/>
        <v>65.791147175699663</v>
      </c>
      <c r="S1727">
        <f t="shared" si="511"/>
        <v>0.59186551337654869</v>
      </c>
      <c r="T1727">
        <f t="shared" si="494"/>
        <v>43.768747213450297</v>
      </c>
    </row>
    <row r="1728" spans="1:20" x14ac:dyDescent="0.25">
      <c r="A1728">
        <f t="shared" si="495"/>
        <v>3732.9321401242346</v>
      </c>
      <c r="B1728">
        <f t="shared" si="512"/>
        <v>594.11460232737966</v>
      </c>
      <c r="C1728" t="str">
        <f t="shared" si="496"/>
        <v>-63.1487147030833-140.005415345872i</v>
      </c>
      <c r="D1728" t="str">
        <f t="shared" si="497"/>
        <v>3.47812268078394-26.7914332156163i</v>
      </c>
      <c r="E1728" t="str">
        <f t="shared" si="498"/>
        <v>159.656931461597-3.87016314308903i</v>
      </c>
      <c r="F1728" t="str">
        <f t="shared" si="499"/>
        <v>2.90990953621073-251.395497135126i</v>
      </c>
      <c r="G1728" t="str">
        <f t="shared" si="500"/>
        <v>0.999999871577062-0.000358361439430092i</v>
      </c>
      <c r="H1728" t="str">
        <f t="shared" si="501"/>
        <v>15.270336644192+8.79208558287611i</v>
      </c>
      <c r="I1728" t="str">
        <f t="shared" si="502"/>
        <v>15.2656225467364-25.8180133130618i</v>
      </c>
      <c r="K1728" t="str">
        <f t="shared" si="503"/>
        <v>0.24591185209597-0.143617511750802i</v>
      </c>
      <c r="L1728" t="str">
        <f t="shared" si="504"/>
        <v>0.000416666666666667-0.791625090248343i</v>
      </c>
      <c r="M1728" t="str">
        <f t="shared" si="505"/>
        <v>0.005-1.96974948926499i</v>
      </c>
      <c r="N1728">
        <f t="shared" si="506"/>
        <v>65.722492290229837</v>
      </c>
      <c r="O1728">
        <f t="shared" si="507"/>
        <v>43.727146208718096</v>
      </c>
      <c r="P1728" s="3">
        <f t="shared" si="508"/>
        <v>43.727146208718096</v>
      </c>
      <c r="Q1728" s="3">
        <f t="shared" si="509"/>
        <v>-114.27750770977016</v>
      </c>
      <c r="R1728">
        <f t="shared" si="510"/>
        <v>65.722492290229837</v>
      </c>
      <c r="S1728">
        <f t="shared" si="511"/>
        <v>0.59411460232737967</v>
      </c>
      <c r="T1728">
        <f t="shared" si="494"/>
        <v>43.727146208718096</v>
      </c>
    </row>
    <row r="1729" spans="1:20" x14ac:dyDescent="0.25">
      <c r="A1729">
        <f t="shared" si="495"/>
        <v>3747.1172822567064</v>
      </c>
      <c r="B1729">
        <f t="shared" si="512"/>
        <v>596.37223781622367</v>
      </c>
      <c r="C1729" t="str">
        <f t="shared" si="496"/>
        <v>-63.0137037625006-139.260254626607i</v>
      </c>
      <c r="D1729" t="str">
        <f t="shared" si="497"/>
        <v>3.47812266312442-26.6900327175154i</v>
      </c>
      <c r="E1729" t="str">
        <f t="shared" si="498"/>
        <v>159.64165282816-3.87508759224614i</v>
      </c>
      <c r="F1729" t="str">
        <f t="shared" si="499"/>
        <v>2.90990953336521-250.443818564912i</v>
      </c>
      <c r="G1729" t="str">
        <f t="shared" si="500"/>
        <v>0.999999870599194-0.000359723212548164i</v>
      </c>
      <c r="H1729" t="str">
        <f t="shared" si="501"/>
        <v>15.2712464269913+8.82573180742986i</v>
      </c>
      <c r="I1729" t="str">
        <f t="shared" si="502"/>
        <v>15.2660416194474-25.7205011183588i</v>
      </c>
      <c r="K1729" t="str">
        <f t="shared" si="503"/>
        <v>0.245435954269645-0.143883560071885i</v>
      </c>
      <c r="L1729" t="str">
        <f t="shared" si="504"/>
        <v>0.000416666666666667-0.788628302698089i</v>
      </c>
      <c r="M1729" t="str">
        <f t="shared" si="505"/>
        <v>0.005-1.96229277671348i</v>
      </c>
      <c r="N1729">
        <f t="shared" si="506"/>
        <v>65.653781391594393</v>
      </c>
      <c r="O1729">
        <f t="shared" si="507"/>
        <v>43.685498999203332</v>
      </c>
      <c r="P1729" s="3">
        <f t="shared" si="508"/>
        <v>43.685498999203332</v>
      </c>
      <c r="Q1729" s="3">
        <f t="shared" si="509"/>
        <v>-114.34621860840561</v>
      </c>
      <c r="R1729">
        <f t="shared" si="510"/>
        <v>65.653781391594393</v>
      </c>
      <c r="S1729">
        <f t="shared" si="511"/>
        <v>0.59637223781622373</v>
      </c>
      <c r="T1729">
        <f t="shared" si="494"/>
        <v>43.685498999203332</v>
      </c>
    </row>
    <row r="1730" spans="1:20" x14ac:dyDescent="0.25">
      <c r="A1730">
        <f t="shared" si="495"/>
        <v>3761.3563279292825</v>
      </c>
      <c r="B1730">
        <f t="shared" si="512"/>
        <v>598.63845231992536</v>
      </c>
      <c r="C1730" t="str">
        <f t="shared" si="496"/>
        <v>-62.8782463429639-138.518020790462i</v>
      </c>
      <c r="D1730" t="str">
        <f t="shared" si="497"/>
        <v>3.47812264533044-26.5890161644954i</v>
      </c>
      <c r="E1730" t="str">
        <f t="shared" si="498"/>
        <v>159.626325044677-3.87996111957862i</v>
      </c>
      <c r="F1730" t="str">
        <f t="shared" si="499"/>
        <v>2.90990953049803-249.495742713109i</v>
      </c>
      <c r="G1730" t="str">
        <f t="shared" si="500"/>
        <v>0.999999869613879-0.00036109016040006i</v>
      </c>
      <c r="H1730" t="str">
        <f t="shared" si="501"/>
        <v>15.2721632144481+8.85950860434168i</v>
      </c>
      <c r="I1730" t="str">
        <f t="shared" si="502"/>
        <v>15.2664639060649-25.6233589810112i</v>
      </c>
      <c r="K1730" t="str">
        <f t="shared" si="503"/>
        <v>0.244958296880291-0.14414851845009i</v>
      </c>
      <c r="L1730" t="str">
        <f t="shared" si="504"/>
        <v>0.000416666666666667-0.785642859830732i</v>
      </c>
      <c r="M1730" t="str">
        <f t="shared" si="505"/>
        <v>0.005-1.95486429240235i</v>
      </c>
      <c r="N1730">
        <f t="shared" si="506"/>
        <v>65.585015713463193</v>
      </c>
      <c r="O1730">
        <f t="shared" si="507"/>
        <v>43.643805448836723</v>
      </c>
      <c r="P1730" s="3">
        <f t="shared" si="508"/>
        <v>43.643805448836723</v>
      </c>
      <c r="Q1730" s="3">
        <f t="shared" si="509"/>
        <v>-114.41498428653681</v>
      </c>
      <c r="R1730">
        <f t="shared" si="510"/>
        <v>65.585015713463193</v>
      </c>
      <c r="S1730">
        <f t="shared" si="511"/>
        <v>0.59863845231992541</v>
      </c>
      <c r="T1730">
        <f t="shared" si="494"/>
        <v>43.643805448836723</v>
      </c>
    </row>
    <row r="1731" spans="1:20" x14ac:dyDescent="0.25">
      <c r="A1731">
        <f t="shared" si="495"/>
        <v>3775.6494819754139</v>
      </c>
      <c r="B1731">
        <f t="shared" si="512"/>
        <v>600.91327843874114</v>
      </c>
      <c r="C1731" t="str">
        <f t="shared" si="496"/>
        <v>-62.7423441425627-137.778707729087i</v>
      </c>
      <c r="D1731" t="str">
        <f t="shared" si="497"/>
        <v>3.47812262740097-26.4883821033993i</v>
      </c>
      <c r="E1731" t="str">
        <f t="shared" si="498"/>
        <v>159.610948325863-3.88478326774877i</v>
      </c>
      <c r="F1731" t="str">
        <f t="shared" si="499"/>
        <v>2.90990952760903-248.551255941327i</v>
      </c>
      <c r="G1731" t="str">
        <f t="shared" si="500"/>
        <v>0.999999868621062-0.000362462302649721i</v>
      </c>
      <c r="H1731" t="str">
        <f t="shared" si="501"/>
        <v>15.2730870610871+8.89341650111774i</v>
      </c>
      <c r="I1731" t="str">
        <f t="shared" si="502"/>
        <v>15.2668894314127-25.526585504284i</v>
      </c>
      <c r="K1731" t="str">
        <f t="shared" si="503"/>
        <v>0.24447888396987-0.144412373209094i</v>
      </c>
      <c r="L1731" t="str">
        <f t="shared" si="504"/>
        <v>0.000416666666666667-0.782668718699674i</v>
      </c>
      <c r="M1731" t="str">
        <f t="shared" si="505"/>
        <v>0.005-1.94746392947037i</v>
      </c>
      <c r="N1731">
        <f t="shared" si="506"/>
        <v>65.516196499424439</v>
      </c>
      <c r="O1731">
        <f t="shared" si="507"/>
        <v>43.602065422401822</v>
      </c>
      <c r="P1731" s="3">
        <f t="shared" si="508"/>
        <v>43.602065422401822</v>
      </c>
      <c r="Q1731" s="3">
        <f t="shared" si="509"/>
        <v>-114.48380350057556</v>
      </c>
      <c r="R1731">
        <f t="shared" si="510"/>
        <v>65.516196499424439</v>
      </c>
      <c r="S1731">
        <f t="shared" si="511"/>
        <v>0.60091327843874109</v>
      </c>
      <c r="T1731">
        <f t="shared" si="494"/>
        <v>43.602065422401822</v>
      </c>
    </row>
    <row r="1732" spans="1:20" x14ac:dyDescent="0.25">
      <c r="A1732">
        <f t="shared" si="495"/>
        <v>3789.9969500069205</v>
      </c>
      <c r="B1732">
        <f t="shared" si="512"/>
        <v>603.19674889680834</v>
      </c>
      <c r="C1732" t="str">
        <f t="shared" si="496"/>
        <v>-62.6059988962322-137.042309366007i</v>
      </c>
      <c r="D1732" t="str">
        <f t="shared" si="497"/>
        <v>3.47812260933495-26.3881290865723i</v>
      </c>
      <c r="E1732" t="str">
        <f t="shared" si="498"/>
        <v>159.595522890826-3.8895535798547i</v>
      </c>
      <c r="F1732" t="str">
        <f t="shared" si="499"/>
        <v>2.90990952469801-247.610344662805i</v>
      </c>
      <c r="G1732" t="str">
        <f t="shared" si="500"/>
        <v>0.999999867620685-0.000363839659035813i</v>
      </c>
      <c r="H1732" t="str">
        <f t="shared" si="501"/>
        <v>15.2740180218669+8.9274560276322i</v>
      </c>
      <c r="I1732" t="str">
        <f t="shared" si="502"/>
        <v>15.2673182205094-25.4301792967539i</v>
      </c>
      <c r="K1732" t="str">
        <f t="shared" si="503"/>
        <v>0.243997719711489-0.144675110665538i</v>
      </c>
      <c r="L1732" t="str">
        <f t="shared" si="504"/>
        <v>0.000416666666666667-0.779705836520896i</v>
      </c>
      <c r="M1732" t="str">
        <f t="shared" si="505"/>
        <v>0.005-1.94009158146081i</v>
      </c>
      <c r="N1732">
        <f t="shared" si="506"/>
        <v>65.447325002969791</v>
      </c>
      <c r="O1732">
        <f t="shared" si="507"/>
        <v>43.560278785549457</v>
      </c>
      <c r="P1732" s="3">
        <f t="shared" si="508"/>
        <v>43.560278785549457</v>
      </c>
      <c r="Q1732" s="3">
        <f t="shared" si="509"/>
        <v>-114.55267499703021</v>
      </c>
      <c r="R1732">
        <f t="shared" si="510"/>
        <v>65.447325002969791</v>
      </c>
      <c r="S1732">
        <f t="shared" si="511"/>
        <v>0.6031967488968083</v>
      </c>
      <c r="T1732">
        <f t="shared" si="494"/>
        <v>43.560278785549457</v>
      </c>
    </row>
    <row r="1733" spans="1:20" x14ac:dyDescent="0.25">
      <c r="A1733">
        <f t="shared" si="495"/>
        <v>3804.3989384169467</v>
      </c>
      <c r="B1733">
        <f t="shared" si="512"/>
        <v>605.4888965426162</v>
      </c>
      <c r="C1733" t="str">
        <f t="shared" si="496"/>
        <v>-62.4692123758154-136.308819656073i</v>
      </c>
      <c r="D1733" t="str">
        <f t="shared" si="497"/>
        <v>3.47812259113138-26.2882556718411i</v>
      </c>
      <c r="E1733" t="str">
        <f t="shared" si="498"/>
        <v>159.580048963082-3.89427159948047i</v>
      </c>
      <c r="F1733" t="str">
        <f t="shared" si="499"/>
        <v>2.90990952176484-246.672995342221i</v>
      </c>
      <c r="G1733" t="str">
        <f t="shared" si="500"/>
        <v>0.999999866612691-0.000365222249372007i</v>
      </c>
      <c r="H1733" t="str">
        <f t="shared" si="501"/>
        <v>15.2749561521831+8.96162771613991i</v>
      </c>
      <c r="I1733" t="str">
        <f t="shared" si="502"/>
        <v>15.2677502985695-25.3341389722892i</v>
      </c>
      <c r="K1733" t="str">
        <f t="shared" si="503"/>
        <v>0.243514808409947-0.144936717130426i</v>
      </c>
      <c r="L1733" t="str">
        <f t="shared" si="504"/>
        <v>0.000416666666666667-0.776754170672343i</v>
      </c>
      <c r="M1733" t="str">
        <f t="shared" si="505"/>
        <v>0.005-1.93274714232i</v>
      </c>
      <c r="N1733">
        <f t="shared" si="506"/>
        <v>65.378402487482134</v>
      </c>
      <c r="O1733">
        <f t="shared" si="507"/>
        <v>43.518445404813846</v>
      </c>
      <c r="P1733" s="3">
        <f t="shared" si="508"/>
        <v>43.518445404813846</v>
      </c>
      <c r="Q1733" s="3">
        <f t="shared" si="509"/>
        <v>-114.62159751251787</v>
      </c>
      <c r="R1733">
        <f t="shared" si="510"/>
        <v>65.378402487482134</v>
      </c>
      <c r="S1733">
        <f t="shared" si="511"/>
        <v>0.60548889654261617</v>
      </c>
      <c r="T1733">
        <f t="shared" si="494"/>
        <v>43.518445404813846</v>
      </c>
    </row>
    <row r="1734" spans="1:20" x14ac:dyDescent="0.25">
      <c r="A1734">
        <f t="shared" si="495"/>
        <v>3818.8556543829309</v>
      </c>
      <c r="B1734">
        <f t="shared" si="512"/>
        <v>607.78975434947813</v>
      </c>
      <c r="C1734" t="str">
        <f t="shared" si="496"/>
        <v>-62.3319863901147-135.578232584885i</v>
      </c>
      <c r="D1734" t="str">
        <f t="shared" si="497"/>
        <v>3.47812257278923-26.1887604224932i</v>
      </c>
      <c r="E1734" t="str">
        <f t="shared" si="498"/>
        <v>159.564526770562-3.89893687074118i</v>
      </c>
      <c r="F1734" t="str">
        <f t="shared" si="499"/>
        <v>2.90990951880935-245.739194495488i</v>
      </c>
      <c r="G1734" t="str">
        <f t="shared" si="500"/>
        <v>0.999999865597021-0.000366610093547266i</v>
      </c>
      <c r="H1734" t="str">
        <f t="shared" si="501"/>
        <v>15.2759015078719+8.99593210129037i</v>
      </c>
      <c r="I1734" t="str">
        <f t="shared" si="502"/>
        <v>15.2681856910051-25.2384631500294i</v>
      </c>
      <c r="K1734" t="str">
        <f t="shared" si="503"/>
        <v>0.243030154502244-0.145197178910537i</v>
      </c>
      <c r="L1734" t="str">
        <f t="shared" si="504"/>
        <v>0.000416666666666667-0.773813678693307i</v>
      </c>
      <c r="M1734" t="str">
        <f t="shared" si="505"/>
        <v>0.005-1.92543050639569i</v>
      </c>
      <c r="N1734">
        <f t="shared" si="506"/>
        <v>65.309430226220073</v>
      </c>
      <c r="O1734">
        <f t="shared" si="507"/>
        <v>43.476565147627433</v>
      </c>
      <c r="P1734" s="3">
        <f t="shared" si="508"/>
        <v>43.476565147627433</v>
      </c>
      <c r="Q1734" s="3">
        <f t="shared" si="509"/>
        <v>-114.69056977377993</v>
      </c>
      <c r="R1734">
        <f t="shared" si="510"/>
        <v>65.309430226220073</v>
      </c>
      <c r="S1734">
        <f t="shared" si="511"/>
        <v>0.60778975434947813</v>
      </c>
      <c r="T1734">
        <f t="shared" si="494"/>
        <v>43.476565147627433</v>
      </c>
    </row>
    <row r="1735" spans="1:20" x14ac:dyDescent="0.25">
      <c r="A1735">
        <f t="shared" si="495"/>
        <v>3833.3673058695858</v>
      </c>
      <c r="B1735">
        <f t="shared" si="512"/>
        <v>610.09935541600612</v>
      </c>
      <c r="C1735" t="str">
        <f t="shared" si="496"/>
        <v>-62.1943227849452-134.850542168223i</v>
      </c>
      <c r="D1735" t="str">
        <f t="shared" si="497"/>
        <v>3.47812255430739-26.0896419072559i</v>
      </c>
      <c r="E1735" t="str">
        <f t="shared" si="498"/>
        <v>159.548956545616-3.90354893833915i</v>
      </c>
      <c r="F1735" t="str">
        <f t="shared" si="499"/>
        <v>2.90990951583135-244.808928689569i</v>
      </c>
      <c r="G1735" t="str">
        <f t="shared" si="500"/>
        <v>0.999999864573618-0.00036800321152613i</v>
      </c>
      <c r="H1735" t="str">
        <f t="shared" si="501"/>
        <v>15.2768541452142+9.03036972014061i</v>
      </c>
      <c r="I1735" t="str">
        <f t="shared" si="502"/>
        <v>15.2686244234276-25.1431504543662i</v>
      </c>
      <c r="K1735" t="str">
        <f t="shared" si="503"/>
        <v>0.242543762558095-0.145456482309852i</v>
      </c>
      <c r="L1735" t="str">
        <f t="shared" si="504"/>
        <v>0.000416666666666667-0.770884318283825i</v>
      </c>
      <c r="M1735" t="str">
        <f t="shared" si="505"/>
        <v>0.005-1.91814156843564i</v>
      </c>
      <c r="N1735">
        <f t="shared" si="506"/>
        <v>65.240409502299741</v>
      </c>
      <c r="O1735">
        <f t="shared" si="507"/>
        <v>43.434637882336283</v>
      </c>
      <c r="P1735" s="3">
        <f t="shared" si="508"/>
        <v>43.434637882336283</v>
      </c>
      <c r="Q1735" s="3">
        <f t="shared" si="509"/>
        <v>-114.75959049770026</v>
      </c>
      <c r="R1735">
        <f t="shared" si="510"/>
        <v>65.240409502299741</v>
      </c>
      <c r="S1735">
        <f t="shared" si="511"/>
        <v>0.61009935541600613</v>
      </c>
      <c r="T1735">
        <f t="shared" si="494"/>
        <v>43.434637882336283</v>
      </c>
    </row>
    <row r="1736" spans="1:20" x14ac:dyDescent="0.25">
      <c r="A1736">
        <f t="shared" si="495"/>
        <v>3847.9341016318908</v>
      </c>
      <c r="B1736">
        <f t="shared" si="512"/>
        <v>612.41773296658698</v>
      </c>
      <c r="C1736" t="str">
        <f t="shared" si="496"/>
        <v>-62.0562234431709-134.125742451478i</v>
      </c>
      <c r="D1736" t="str">
        <f t="shared" si="497"/>
        <v>3.47812253568481-25.9908987002761i</v>
      </c>
      <c r="E1736" t="str">
        <f t="shared" si="498"/>
        <v>159.533338525018-3.90810734760697i</v>
      </c>
      <c r="F1736" t="str">
        <f t="shared" si="499"/>
        <v>2.90990951283063-243.882184542278i</v>
      </c>
      <c r="G1736" t="str">
        <f t="shared" si="500"/>
        <v>0.999999863542422-0.000369401623349004i</v>
      </c>
      <c r="H1736" t="str">
        <f t="shared" si="501"/>
        <v>15.2778141209387+9.06494111216903i</v>
      </c>
      <c r="I1736" t="str">
        <f t="shared" si="502"/>
        <v>15.269066521649-25.0481995149231i</v>
      </c>
      <c r="K1736" t="str">
        <f t="shared" si="503"/>
        <v>0.242055637280415-0.145714613630991i</v>
      </c>
      <c r="L1736" t="str">
        <f t="shared" si="504"/>
        <v>0.000416666666666667-0.767966047304072i</v>
      </c>
      <c r="M1736" t="str">
        <f t="shared" si="505"/>
        <v>0.005-1.91088022358601i</v>
      </c>
      <c r="N1736">
        <f t="shared" si="506"/>
        <v>65.171341608680549</v>
      </c>
      <c r="O1736">
        <f t="shared" si="507"/>
        <v>43.392663478215461</v>
      </c>
      <c r="P1736" s="3">
        <f t="shared" si="508"/>
        <v>43.392663478215461</v>
      </c>
      <c r="Q1736" s="3">
        <f t="shared" si="509"/>
        <v>-114.82865839131945</v>
      </c>
      <c r="R1736">
        <f t="shared" si="510"/>
        <v>65.171341608680549</v>
      </c>
      <c r="S1736">
        <f t="shared" si="511"/>
        <v>0.61241773296658697</v>
      </c>
      <c r="T1736">
        <f t="shared" si="494"/>
        <v>43.392663478215461</v>
      </c>
    </row>
    <row r="1737" spans="1:20" x14ac:dyDescent="0.25">
      <c r="A1737">
        <f t="shared" si="495"/>
        <v>3862.5562512180923</v>
      </c>
      <c r="B1737">
        <f t="shared" si="512"/>
        <v>614.74492035186006</v>
      </c>
      <c r="C1737" t="str">
        <f t="shared" si="496"/>
        <v>-61.9176902847495-133.403827509081i</v>
      </c>
      <c r="D1737" t="str">
        <f t="shared" si="497"/>
        <v>3.47812251692044-25.8925293810997i</v>
      </c>
      <c r="E1737" t="str">
        <f t="shared" si="498"/>
        <v>159.517672949979-3.9126116445594i</v>
      </c>
      <c r="F1737" t="str">
        <f t="shared" si="499"/>
        <v>2.90990950980712-242.958948722088i</v>
      </c>
      <c r="G1737" t="str">
        <f t="shared" si="500"/>
        <v>0.999999862503374-0.000370805349132446i</v>
      </c>
      <c r="H1737" t="str">
        <f t="shared" si="501"/>
        <v>15.278781492226+9.09964681928912i</v>
      </c>
      <c r="I1737" t="str">
        <f t="shared" si="502"/>
        <v>15.2695120116837-24.9536089665361i</v>
      </c>
      <c r="K1737" t="str">
        <f t="shared" si="503"/>
        <v>0.241565783505787-0.145971559176667i</v>
      </c>
      <c r="L1737" t="str">
        <f t="shared" si="504"/>
        <v>0.000416666666666667-0.765058823773732i</v>
      </c>
      <c r="M1737" t="str">
        <f t="shared" si="505"/>
        <v>0.005-1.90364636738993i</v>
      </c>
      <c r="N1737">
        <f t="shared" si="506"/>
        <v>65.102227848144167</v>
      </c>
      <c r="O1737">
        <f t="shared" si="507"/>
        <v>43.350641805484628</v>
      </c>
      <c r="P1737" s="3">
        <f t="shared" si="508"/>
        <v>43.350641805484628</v>
      </c>
      <c r="Q1737" s="3">
        <f t="shared" si="509"/>
        <v>-114.89777215185583</v>
      </c>
      <c r="R1737">
        <f t="shared" si="510"/>
        <v>65.102227848144167</v>
      </c>
      <c r="S1737">
        <f t="shared" si="511"/>
        <v>0.61474492035186001</v>
      </c>
      <c r="T1737">
        <f t="shared" si="494"/>
        <v>43.350641805484628</v>
      </c>
    </row>
    <row r="1738" spans="1:20" x14ac:dyDescent="0.25">
      <c r="A1738">
        <f t="shared" si="495"/>
        <v>3877.2339649727205</v>
      </c>
      <c r="B1738">
        <f t="shared" si="512"/>
        <v>617.0809510491971</v>
      </c>
      <c r="C1738" t="str">
        <f t="shared" si="496"/>
        <v>-61.7787252667584-132.684791443926i</v>
      </c>
      <c r="D1738" t="str">
        <f t="shared" si="497"/>
        <v>3.47812249801319-25.7945325346509i</v>
      </c>
      <c r="E1738" t="str">
        <f t="shared" si="498"/>
        <v>159.501960066143-3.91706137594458i</v>
      </c>
      <c r="F1738" t="str">
        <f t="shared" si="499"/>
        <v>2.90990950676057-242.039207947943i</v>
      </c>
      <c r="G1738" t="str">
        <f t="shared" si="500"/>
        <v>0.999999861456414-0.000372214409069455i</v>
      </c>
      <c r="H1738" t="str">
        <f t="shared" si="501"/>
        <v>15.2797563167122+9.13448738586305i</v>
      </c>
      <c r="I1738" t="str">
        <f t="shared" si="502"/>
        <v>15.2699609197504-24.8593774492343i</v>
      </c>
      <c r="K1738" t="str">
        <f t="shared" si="503"/>
        <v>0.241074206204919-0.146227305251145i</v>
      </c>
      <c r="L1738" t="str">
        <f t="shared" si="504"/>
        <v>0.000416666666666667-0.762162605871419i</v>
      </c>
      <c r="M1738" t="str">
        <f t="shared" si="505"/>
        <v>0.005-1.89643989578594i</v>
      </c>
      <c r="N1738">
        <f t="shared" si="506"/>
        <v>65.033069533276503</v>
      </c>
      <c r="O1738">
        <f t="shared" si="507"/>
        <v>43.308572735323231</v>
      </c>
      <c r="P1738" s="3">
        <f t="shared" si="508"/>
        <v>43.308572735323231</v>
      </c>
      <c r="Q1738" s="3">
        <f t="shared" si="509"/>
        <v>-114.9669304667235</v>
      </c>
      <c r="R1738">
        <f t="shared" si="510"/>
        <v>65.033069533276503</v>
      </c>
      <c r="S1738">
        <f t="shared" si="511"/>
        <v>0.61708095104919714</v>
      </c>
      <c r="T1738">
        <f t="shared" si="494"/>
        <v>43.308572735323231</v>
      </c>
    </row>
    <row r="1739" spans="1:20" x14ac:dyDescent="0.25">
      <c r="A1739">
        <f t="shared" si="495"/>
        <v>3891.9674540396172</v>
      </c>
      <c r="B1739">
        <f t="shared" si="512"/>
        <v>619.42585866318404</v>
      </c>
      <c r="C1739" t="str">
        <f t="shared" si="496"/>
        <v>-61.6393303834234-131.968628386792i</v>
      </c>
      <c r="D1739" t="str">
        <f t="shared" si="497"/>
        <v>3.47812247896199-25.6969067512122i</v>
      </c>
      <c r="E1739" t="str">
        <f t="shared" si="498"/>
        <v>159.486200123595-3.92145608929346i</v>
      </c>
      <c r="F1739" t="str">
        <f t="shared" si="499"/>
        <v>2.90990950369079-241.122948989062i</v>
      </c>
      <c r="G1739" t="str">
        <f t="shared" si="500"/>
        <v>0.999999860401483-0.000373628823429766i</v>
      </c>
      <c r="H1739" t="str">
        <f t="shared" si="501"/>
        <v>15.280738652493+9.1694633587155i</v>
      </c>
      <c r="I1739" t="str">
        <f t="shared" si="502"/>
        <v>15.2704132722731-24.7655036082207i</v>
      </c>
      <c r="K1739" t="str">
        <f t="shared" si="503"/>
        <v>0.24058091048308-0.14648183816172i</v>
      </c>
      <c r="L1739" t="str">
        <f t="shared" si="504"/>
        <v>0.000416666666666667-0.759277351934068i</v>
      </c>
      <c r="M1739" t="str">
        <f t="shared" si="505"/>
        <v>0.005-1.88926070510654i</v>
      </c>
      <c r="N1739">
        <f t="shared" si="506"/>
        <v>64.963867986445592</v>
      </c>
      <c r="O1739">
        <f t="shared" si="507"/>
        <v>43.266456139885832</v>
      </c>
      <c r="P1739" s="3">
        <f t="shared" si="508"/>
        <v>43.266456139885832</v>
      </c>
      <c r="Q1739" s="3">
        <f t="shared" si="509"/>
        <v>-115.03613201355441</v>
      </c>
      <c r="R1739">
        <f t="shared" si="510"/>
        <v>64.963867986445592</v>
      </c>
      <c r="S1739">
        <f t="shared" si="511"/>
        <v>0.619425858663184</v>
      </c>
      <c r="T1739">
        <f t="shared" si="494"/>
        <v>43.266456139885832</v>
      </c>
    </row>
    <row r="1740" spans="1:20" x14ac:dyDescent="0.25">
      <c r="A1740">
        <f t="shared" si="495"/>
        <v>3906.7569303649675</v>
      </c>
      <c r="B1740">
        <f t="shared" si="512"/>
        <v>621.77967692610412</v>
      </c>
      <c r="C1740" t="str">
        <f t="shared" si="496"/>
        <v>-61.49950766614-131.255332495773i</v>
      </c>
      <c r="D1740" t="str">
        <f t="shared" si="497"/>
        <v>3.47812245976571-25.599650626404i</v>
      </c>
      <c r="E1740" t="str">
        <f t="shared" si="498"/>
        <v>159.470393376867-3.92579533296974i</v>
      </c>
      <c r="F1740" t="str">
        <f t="shared" si="499"/>
        <v>2.90990950059767-240.210158664754i</v>
      </c>
      <c r="G1740" t="str">
        <f t="shared" si="500"/>
        <v>0.999999859338518-0.000375048612560136i</v>
      </c>
      <c r="H1740" t="str">
        <f t="shared" si="501"/>
        <v>15.2817285581269+9.20457528714785i</v>
      </c>
      <c r="I1740" t="str">
        <f t="shared" si="502"/>
        <v>15.2708690958834-24.6719860938518i</v>
      </c>
      <c r="K1740" t="str">
        <f t="shared" si="503"/>
        <v>0.240085901580518-0.146735144220205i</v>
      </c>
      <c r="L1740" t="str">
        <f t="shared" si="504"/>
        <v>0.000416666666666667-0.756403020456333i</v>
      </c>
      <c r="M1740" t="str">
        <f t="shared" si="505"/>
        <v>0.005-1.88210869207665i</v>
      </c>
      <c r="N1740">
        <f t="shared" si="506"/>
        <v>64.89462453978058</v>
      </c>
      <c r="O1740">
        <f t="shared" si="507"/>
        <v>43.22429189231805</v>
      </c>
      <c r="P1740" s="3">
        <f t="shared" si="508"/>
        <v>43.22429189231805</v>
      </c>
      <c r="Q1740" s="3">
        <f t="shared" si="509"/>
        <v>-115.10537546021942</v>
      </c>
      <c r="R1740">
        <f t="shared" si="510"/>
        <v>64.89462453978058</v>
      </c>
      <c r="S1740">
        <f t="shared" si="511"/>
        <v>0.62177967692610414</v>
      </c>
      <c r="T1740">
        <f t="shared" si="494"/>
        <v>43.22429189231805</v>
      </c>
    </row>
    <row r="1741" spans="1:20" x14ac:dyDescent="0.25">
      <c r="A1741">
        <f t="shared" si="495"/>
        <v>3921.6026067003545</v>
      </c>
      <c r="B1741">
        <f t="shared" si="512"/>
        <v>624.14243969842335</v>
      </c>
      <c r="C1741" t="str">
        <f t="shared" si="496"/>
        <v>-61.3592591834824-130.544897955689i</v>
      </c>
      <c r="D1741" t="str">
        <f t="shared" si="497"/>
        <v>3.47812244042325-25.5027627611642i</v>
      </c>
      <c r="E1741" t="str">
        <f t="shared" si="498"/>
        <v>159.454540084931-3.93007865622132i</v>
      </c>
      <c r="F1741" t="str">
        <f t="shared" si="499"/>
        <v>2.909909497481-239.300823844223i</v>
      </c>
      <c r="G1741" t="str">
        <f t="shared" si="500"/>
        <v>0.99999985826746-0.000376473796884639i</v>
      </c>
      <c r="H1741" t="str">
        <f t="shared" si="501"/>
        <v>15.2827260926394+9.23982372295208i</v>
      </c>
      <c r="I1741" t="str">
        <f t="shared" si="502"/>
        <v>15.2713284174219-24.5788235616191i</v>
      </c>
      <c r="K1741" t="str">
        <f t="shared" si="503"/>
        <v>0.239589184872861-0.146987209744428i</v>
      </c>
      <c r="L1741" t="str">
        <f t="shared" si="504"/>
        <v>0.000416666666666667-0.753539570089994i</v>
      </c>
      <c r="M1741" t="str">
        <f t="shared" si="505"/>
        <v>0.005-1.87498375381216i</v>
      </c>
      <c r="N1741">
        <f t="shared" si="506"/>
        <v>64.82534053514857</v>
      </c>
      <c r="O1741">
        <f t="shared" si="507"/>
        <v>43.182079866771275</v>
      </c>
      <c r="P1741" s="3">
        <f t="shared" si="508"/>
        <v>43.182079866771275</v>
      </c>
      <c r="Q1741" s="3">
        <f t="shared" si="509"/>
        <v>-115.17465946485143</v>
      </c>
      <c r="R1741">
        <f t="shared" si="510"/>
        <v>64.82534053514857</v>
      </c>
      <c r="S1741">
        <f t="shared" si="511"/>
        <v>0.62414243969842331</v>
      </c>
      <c r="T1741">
        <f t="shared" si="494"/>
        <v>43.182079866771275</v>
      </c>
    </row>
    <row r="1742" spans="1:20" x14ac:dyDescent="0.25">
      <c r="A1742">
        <f t="shared" si="495"/>
        <v>3936.5046966058162</v>
      </c>
      <c r="B1742">
        <f t="shared" si="512"/>
        <v>626.51418096927739</v>
      </c>
      <c r="C1742" t="str">
        <f t="shared" si="496"/>
        <v>-61.2185870412192-129.837318977516i</v>
      </c>
      <c r="D1742" t="str">
        <f t="shared" si="497"/>
        <v>3.47812242093354-25.4062417617283i</v>
      </c>
      <c r="E1742" t="str">
        <f t="shared" si="498"/>
        <v>159.438640511217-3.9343056092318i</v>
      </c>
      <c r="F1742" t="str">
        <f t="shared" si="499"/>
        <v>2.90990949434058-238.39493144638i</v>
      </c>
      <c r="G1742" t="str">
        <f t="shared" si="500"/>
        <v>0.999999857188246-0.000377904396904961i</v>
      </c>
      <c r="H1742" t="str">
        <f t="shared" si="501"/>
        <v>15.2837313155272+9.27520922042491i</v>
      </c>
      <c r="I1742" t="str">
        <f t="shared" si="502"/>
        <v>15.2717912639396-24.4860146721297i</v>
      </c>
      <c r="K1742" t="str">
        <f t="shared" si="503"/>
        <v>0.2390907658715-0.147238021059743i</v>
      </c>
      <c r="L1742" t="str">
        <f t="shared" si="504"/>
        <v>0.000416666666666667-0.750686959643348i</v>
      </c>
      <c r="M1742" t="str">
        <f t="shared" si="505"/>
        <v>0.005-1.86788578781845i</v>
      </c>
      <c r="N1742">
        <f t="shared" si="506"/>
        <v>64.756017324129559</v>
      </c>
      <c r="O1742">
        <f t="shared" si="507"/>
        <v>43.139819938418896</v>
      </c>
      <c r="P1742" s="3">
        <f t="shared" si="508"/>
        <v>43.139819938418896</v>
      </c>
      <c r="Q1742" s="3">
        <f t="shared" si="509"/>
        <v>-115.24398267587044</v>
      </c>
      <c r="R1742">
        <f t="shared" si="510"/>
        <v>64.756017324129559</v>
      </c>
      <c r="S1742">
        <f t="shared" si="511"/>
        <v>0.62651418096927736</v>
      </c>
      <c r="T1742">
        <f t="shared" si="494"/>
        <v>43.139819938418896</v>
      </c>
    </row>
    <row r="1743" spans="1:20" x14ac:dyDescent="0.25">
      <c r="A1743">
        <f t="shared" si="495"/>
        <v>3951.4634144529182</v>
      </c>
      <c r="B1743">
        <f t="shared" si="512"/>
        <v>628.89493485696062</v>
      </c>
      <c r="C1743" t="str">
        <f t="shared" si="496"/>
        <v>-61.0774933823093-129.132589797797i</v>
      </c>
      <c r="D1743" t="str">
        <f t="shared" si="497"/>
        <v>3.47812240129539-25.3100862396095i</v>
      </c>
      <c r="E1743" t="str">
        <f t="shared" si="498"/>
        <v>159.422694923598-3.93847574316974i</v>
      </c>
      <c r="F1743" t="str">
        <f t="shared" si="499"/>
        <v>2.90990949117626-237.492468439663i</v>
      </c>
      <c r="G1743" t="str">
        <f t="shared" si="500"/>
        <v>0.999999856100815-0.000379340433200693i</v>
      </c>
      <c r="H1743" t="str">
        <f t="shared" si="501"/>
        <v>15.2847442867614+9.31073233638239i</v>
      </c>
      <c r="I1743" t="str">
        <f t="shared" si="502"/>
        <v>15.2722576627006-24.3935580910874i</v>
      </c>
      <c r="K1743" t="str">
        <f t="shared" si="503"/>
        <v>0.238590650223951-0.147487564500552i</v>
      </c>
      <c r="L1743" t="str">
        <f t="shared" si="504"/>
        <v>0.000416666666666667-0.747845148080641i</v>
      </c>
      <c r="M1743" t="str">
        <f t="shared" si="505"/>
        <v>0.005-1.86081469198889i</v>
      </c>
      <c r="N1743">
        <f t="shared" si="506"/>
        <v>64.686656267991907</v>
      </c>
      <c r="O1743">
        <f t="shared" si="507"/>
        <v>43.097511983471207</v>
      </c>
      <c r="P1743" s="3">
        <f t="shared" si="508"/>
        <v>43.097511983471207</v>
      </c>
      <c r="Q1743" s="3">
        <f t="shared" si="509"/>
        <v>-115.31334373200809</v>
      </c>
      <c r="R1743">
        <f t="shared" si="510"/>
        <v>64.686656267991907</v>
      </c>
      <c r="S1743">
        <f t="shared" si="511"/>
        <v>0.62889493485696057</v>
      </c>
      <c r="T1743">
        <f t="shared" si="494"/>
        <v>43.097511983471207</v>
      </c>
    </row>
    <row r="1744" spans="1:20" x14ac:dyDescent="0.25">
      <c r="A1744">
        <f t="shared" si="495"/>
        <v>3966.4789754278395</v>
      </c>
      <c r="B1744">
        <f t="shared" si="512"/>
        <v>631.28473560941711</v>
      </c>
      <c r="C1744" t="str">
        <f t="shared" si="496"/>
        <v>-60.9359803869016-128.430704678069i</v>
      </c>
      <c r="D1744" t="str">
        <f t="shared" si="497"/>
        <v>3.47812238150772-25.2142948115782i</v>
      </c>
      <c r="E1744" t="str">
        <f t="shared" si="498"/>
        <v>159.406703594405-3.94258861024135i</v>
      </c>
      <c r="F1744" t="str">
        <f t="shared" si="499"/>
        <v>2.90990948798782-236.593421841835i</v>
      </c>
      <c r="G1744" t="str">
        <f t="shared" si="500"/>
        <v>0.999999855005103-0.000380781926429629i</v>
      </c>
      <c r="H1744" t="str">
        <f t="shared" si="501"/>
        <v>15.2857650667923+9.34639363017389i</v>
      </c>
      <c r="I1744" t="str">
        <f t="shared" si="502"/>
        <v>15.2727276411821-24.301452489273i</v>
      </c>
      <c r="K1744" t="str">
        <f t="shared" si="503"/>
        <v>0.238088843714203-0.147735826411837i</v>
      </c>
      <c r="L1744" t="str">
        <f t="shared" si="504"/>
        <v>0.000416666666666667-0.745014094521462i</v>
      </c>
      <c r="M1744" t="str">
        <f t="shared" si="505"/>
        <v>0.005-1.8537703646034i</v>
      </c>
      <c r="N1744">
        <f t="shared" si="506"/>
        <v>64.617258737666191</v>
      </c>
      <c r="O1744">
        <f t="shared" si="507"/>
        <v>43.05515587919146</v>
      </c>
      <c r="P1744" s="3">
        <f t="shared" si="508"/>
        <v>43.05515587919146</v>
      </c>
      <c r="Q1744" s="3">
        <f t="shared" si="509"/>
        <v>-115.38274126233381</v>
      </c>
      <c r="R1744">
        <f t="shared" si="510"/>
        <v>64.617258737666191</v>
      </c>
      <c r="S1744">
        <f t="shared" si="511"/>
        <v>0.63128473560941711</v>
      </c>
      <c r="T1744">
        <f t="shared" si="494"/>
        <v>43.05515587919146</v>
      </c>
    </row>
    <row r="1745" spans="1:20" x14ac:dyDescent="0.25">
      <c r="A1745">
        <f t="shared" si="495"/>
        <v>3981.5515955344654</v>
      </c>
      <c r="B1745">
        <f t="shared" si="512"/>
        <v>633.68361760473294</v>
      </c>
      <c r="C1745" t="str">
        <f t="shared" si="496"/>
        <v>-60.7940502723216-127.731657904264i</v>
      </c>
      <c r="D1745" t="str">
        <f t="shared" si="497"/>
        <v>3.47812236156938-25.1188660996424i</v>
      </c>
      <c r="E1745" t="str">
        <f t="shared" si="498"/>
        <v>159.390666800413-3.94664376374153i</v>
      </c>
      <c r="F1745" t="str">
        <f t="shared" si="499"/>
        <v>2.90990948477512-235.697778719811i</v>
      </c>
      <c r="G1745" t="str">
        <f t="shared" si="500"/>
        <v>0.999999853901049-0.00038222889732806i</v>
      </c>
      <c r="H1745" t="str">
        <f t="shared" si="501"/>
        <v>15.2867937165525+9.38219366369702i</v>
      </c>
      <c r="I1745" t="str">
        <f t="shared" si="502"/>
        <v>15.2732012270781-24.2096965425258i</v>
      </c>
      <c r="K1745" t="str">
        <f t="shared" si="503"/>
        <v>0.237585352263042-0.147982793150704i</v>
      </c>
      <c r="L1745" t="str">
        <f t="shared" si="504"/>
        <v>0.000416666666666667-0.74219375824015i</v>
      </c>
      <c r="M1745" t="str">
        <f t="shared" si="505"/>
        <v>0.005-1.84675270432696i</v>
      </c>
      <c r="N1745">
        <f t="shared" si="506"/>
        <v>64.547826113715985</v>
      </c>
      <c r="O1745">
        <f t="shared" si="507"/>
        <v>43.012751503910501</v>
      </c>
      <c r="P1745" s="3">
        <f t="shared" si="508"/>
        <v>43.012751503910501</v>
      </c>
      <c r="Q1745" s="3">
        <f t="shared" si="509"/>
        <v>-115.45217388628402</v>
      </c>
      <c r="R1745">
        <f t="shared" si="510"/>
        <v>64.547826113715985</v>
      </c>
      <c r="S1745">
        <f t="shared" si="511"/>
        <v>0.63368361760473291</v>
      </c>
      <c r="T1745">
        <f t="shared" si="494"/>
        <v>43.012751503910501</v>
      </c>
    </row>
    <row r="1746" spans="1:20" x14ac:dyDescent="0.25">
      <c r="A1746">
        <f t="shared" si="495"/>
        <v>3996.6814915974965</v>
      </c>
      <c r="B1746">
        <f t="shared" si="512"/>
        <v>636.09161535163094</v>
      </c>
      <c r="C1746" t="str">
        <f t="shared" si="496"/>
        <v>-60.6517052930615-127.035443786144i</v>
      </c>
      <c r="D1746" t="str">
        <f t="shared" si="497"/>
        <v>3.47812234147923-25.0237987310284i</v>
      </c>
      <c r="E1746" t="str">
        <f t="shared" si="498"/>
        <v>159.374584822854-3.95064075810577i</v>
      </c>
      <c r="F1746" t="str">
        <f t="shared" si="499"/>
        <v>2.90990948153796-234.805526189463i</v>
      </c>
      <c r="G1746" t="str">
        <f t="shared" si="500"/>
        <v>0.999999852788587-0.000383681366711076i</v>
      </c>
      <c r="H1746" t="str">
        <f t="shared" si="501"/>
        <v>15.2878302974616+9.41813300141195i</v>
      </c>
      <c r="I1746" t="str">
        <f t="shared" si="502"/>
        <v>15.2736784482996-24.1182889317244i</v>
      </c>
      <c r="K1746" t="str">
        <f t="shared" si="503"/>
        <v>0.23708018192836-0.148228451087936i</v>
      </c>
      <c r="L1746" t="str">
        <f t="shared" si="504"/>
        <v>0.000416666666666667-0.739384098665222i</v>
      </c>
      <c r="M1746" t="str">
        <f t="shared" si="505"/>
        <v>0.005-1.83976161020817i</v>
      </c>
      <c r="N1746">
        <f t="shared" si="506"/>
        <v>64.478359786309966</v>
      </c>
      <c r="O1746">
        <f t="shared" si="507"/>
        <v>42.970298737043386</v>
      </c>
      <c r="P1746" s="3">
        <f t="shared" si="508"/>
        <v>42.970298737043386</v>
      </c>
      <c r="Q1746" s="3">
        <f t="shared" si="509"/>
        <v>-115.52164021369003</v>
      </c>
      <c r="R1746">
        <f t="shared" si="510"/>
        <v>64.478359786309966</v>
      </c>
      <c r="S1746">
        <f t="shared" si="511"/>
        <v>0.63609161535163095</v>
      </c>
      <c r="T1746">
        <f t="shared" si="494"/>
        <v>42.970298737043386</v>
      </c>
    </row>
    <row r="1747" spans="1:20" x14ac:dyDescent="0.25">
      <c r="A1747">
        <f t="shared" si="495"/>
        <v>4011.8688812655669</v>
      </c>
      <c r="B1747">
        <f t="shared" si="512"/>
        <v>638.50876348996712</v>
      </c>
      <c r="C1747" t="str">
        <f t="shared" si="496"/>
        <v>-60.5089477407518-126.3420566567i</v>
      </c>
      <c r="D1747" t="str">
        <f t="shared" si="497"/>
        <v>3.47812232123611-24.9290913381598i</v>
      </c>
      <c r="E1747" t="str">
        <f t="shared" si="498"/>
        <v>159.358457947405-3.95457914896288i</v>
      </c>
      <c r="F1747" t="str">
        <f t="shared" si="499"/>
        <v>2.90990947827615-233.91665141544i</v>
      </c>
      <c r="G1747" t="str">
        <f t="shared" si="500"/>
        <v>0.999999851667655-0.000385139355472862i</v>
      </c>
      <c r="H1747" t="str">
        <f t="shared" si="501"/>
        <v>15.28887487143+9.45421221035646i</v>
      </c>
      <c r="I1747" t="str">
        <f t="shared" si="502"/>
        <v>15.2741593329775-24.027228342768i</v>
      </c>
      <c r="K1747" t="str">
        <f t="shared" si="503"/>
        <v>0.236573338905439-0.148472786609559i</v>
      </c>
      <c r="L1747" t="str">
        <f t="shared" si="504"/>
        <v>0.000416666666666667-0.73658507537878i</v>
      </c>
      <c r="M1747" t="str">
        <f t="shared" si="505"/>
        <v>0.005-1.83279698167779i</v>
      </c>
      <c r="N1747">
        <f t="shared" si="506"/>
        <v>64.408861155191445</v>
      </c>
      <c r="O1747">
        <f t="shared" si="507"/>
        <v>42.927797459103907</v>
      </c>
      <c r="P1747" s="3">
        <f t="shared" si="508"/>
        <v>42.927797459103907</v>
      </c>
      <c r="Q1747" s="3">
        <f t="shared" si="509"/>
        <v>-115.59113884480855</v>
      </c>
      <c r="R1747">
        <f t="shared" si="510"/>
        <v>64.408861155191445</v>
      </c>
      <c r="S1747">
        <f t="shared" si="511"/>
        <v>0.6385087634899671</v>
      </c>
      <c r="T1747">
        <f t="shared" si="494"/>
        <v>42.927797459103907</v>
      </c>
    </row>
    <row r="1748" spans="1:20" x14ac:dyDescent="0.25">
      <c r="A1748">
        <f t="shared" si="495"/>
        <v>4027.1139830143766</v>
      </c>
      <c r="B1748">
        <f t="shared" si="512"/>
        <v>640.93509679122906</v>
      </c>
      <c r="C1748" t="str">
        <f t="shared" si="496"/>
        <v>-60.3657799441345-125.651490871575i</v>
      </c>
      <c r="D1748" t="str">
        <f t="shared" si="497"/>
        <v>3.47812230083883-24.8347425586392i</v>
      </c>
      <c r="E1748" t="str">
        <f t="shared" si="498"/>
        <v>159.342286464193-3.95845849318423i</v>
      </c>
      <c r="F1748" t="str">
        <f t="shared" si="499"/>
        <v>2.90990947498952-233.031141610978i</v>
      </c>
      <c r="G1748" t="str">
        <f t="shared" si="500"/>
        <v>0.999999850538187-0.000386602884587003i</v>
      </c>
      <c r="H1748" t="str">
        <f t="shared" si="501"/>
        <v>15.2899275008631+9.49043186016029i</v>
      </c>
      <c r="I1748" t="str">
        <f t="shared" si="502"/>
        <v>15.2746439094629-23.9365134665575i</v>
      </c>
      <c r="K1748" t="str">
        <f t="shared" si="503"/>
        <v>0.236064829527224-0.14871578611841i</v>
      </c>
      <c r="L1748" t="str">
        <f t="shared" si="504"/>
        <v>0.000416666666666667-0.733796648115943i</v>
      </c>
      <c r="M1748" t="str">
        <f t="shared" si="505"/>
        <v>0.005-1.82585871854731i</v>
      </c>
      <c r="N1748">
        <f t="shared" si="506"/>
        <v>64.339331629647901</v>
      </c>
      <c r="O1748">
        <f t="shared" si="507"/>
        <v>42.885247551720624</v>
      </c>
      <c r="P1748" s="3">
        <f t="shared" si="508"/>
        <v>42.885247551720624</v>
      </c>
      <c r="Q1748" s="3">
        <f t="shared" si="509"/>
        <v>-115.6606683703521</v>
      </c>
      <c r="R1748">
        <f t="shared" si="510"/>
        <v>64.339331629647901</v>
      </c>
      <c r="S1748">
        <f t="shared" si="511"/>
        <v>0.64093509679122906</v>
      </c>
      <c r="T1748">
        <f t="shared" si="494"/>
        <v>42.885247551720624</v>
      </c>
    </row>
    <row r="1749" spans="1:20" x14ac:dyDescent="0.25">
      <c r="A1749">
        <f t="shared" si="495"/>
        <v>4042.4170161498314</v>
      </c>
      <c r="B1749">
        <f t="shared" si="512"/>
        <v>643.37065015903579</v>
      </c>
      <c r="C1749" t="str">
        <f t="shared" si="496"/>
        <v>-60.2222042690305-124.963740808471i</v>
      </c>
      <c r="D1749" t="str">
        <f t="shared" si="497"/>
        <v>3.47812228028625-24.7407510352277i</v>
      </c>
      <c r="E1749" t="str">
        <f t="shared" si="498"/>
        <v>159.326070667785-3.96227834893851i</v>
      </c>
      <c r="F1749" t="str">
        <f t="shared" si="499"/>
        <v>2.90990947167783-232.148984037723i</v>
      </c>
      <c r="G1749" t="str">
        <f t="shared" si="500"/>
        <v>0.999999849400119-0.000388071975106782i</v>
      </c>
      <c r="H1749" t="str">
        <f t="shared" si="501"/>
        <v>15.290988248665+9.52679252306102i</v>
      </c>
      <c r="I1749" t="str">
        <f t="shared" si="502"/>
        <v>15.2751322063311-23.8461429989765i</v>
      </c>
      <c r="K1749" t="str">
        <f t="shared" si="503"/>
        <v>0.235554660264563-0.148957436035732i</v>
      </c>
      <c r="L1749" t="str">
        <f t="shared" si="504"/>
        <v>0.000416666666666667-0.731018776764238i</v>
      </c>
      <c r="M1749" t="str">
        <f t="shared" si="505"/>
        <v>0.005-1.81894672100748i</v>
      </c>
      <c r="N1749">
        <f t="shared" si="506"/>
        <v>64.269772628476602</v>
      </c>
      <c r="O1749">
        <f t="shared" si="507"/>
        <v>42.84264889765204</v>
      </c>
      <c r="P1749" s="3">
        <f t="shared" si="508"/>
        <v>42.84264889765204</v>
      </c>
      <c r="Q1749" s="3">
        <f t="shared" si="509"/>
        <v>-115.7302273715234</v>
      </c>
      <c r="R1749">
        <f t="shared" si="510"/>
        <v>64.269772628476602</v>
      </c>
      <c r="S1749">
        <f t="shared" si="511"/>
        <v>0.64337065015903583</v>
      </c>
      <c r="T1749">
        <f t="shared" si="494"/>
        <v>42.84264889765204</v>
      </c>
    </row>
    <row r="1750" spans="1:20" x14ac:dyDescent="0.25">
      <c r="A1750">
        <f t="shared" si="495"/>
        <v>4057.7782008112008</v>
      </c>
      <c r="B1750">
        <f t="shared" si="512"/>
        <v>645.81545862964015</v>
      </c>
      <c r="C1750" t="str">
        <f t="shared" si="496"/>
        <v>-60.0782231182956-124.278800866574i</v>
      </c>
      <c r="D1750" t="str">
        <f t="shared" si="497"/>
        <v>3.47812225957717-24.6471154158256i</v>
      </c>
      <c r="E1750" t="str">
        <f t="shared" si="498"/>
        <v>159.309810857195-3.96603827574153i</v>
      </c>
      <c r="F1750" t="str">
        <f t="shared" si="499"/>
        <v>2.90990946834093-231.270166005542i</v>
      </c>
      <c r="G1750" t="str">
        <f t="shared" si="500"/>
        <v>0.999999848253386-0.000389546648165481i</v>
      </c>
      <c r="H1750" t="str">
        <f t="shared" si="501"/>
        <v>15.2920571782435+9.56329477391806i</v>
      </c>
      <c r="I1750" t="str">
        <f t="shared" si="502"/>
        <v>15.275624252381-23.7561156408738i</v>
      </c>
      <c r="K1750" t="str">
        <f t="shared" si="503"/>
        <v>0.235042837726444-0.149197722802756i</v>
      </c>
      <c r="L1750" t="str">
        <f t="shared" si="504"/>
        <v>0.000416666666666667-0.728251421363057i</v>
      </c>
      <c r="M1750" t="str">
        <f t="shared" si="505"/>
        <v>0.005-1.8120608896269i</v>
      </c>
      <c r="N1750">
        <f t="shared" si="506"/>
        <v>64.200185579954166</v>
      </c>
      <c r="O1750">
        <f t="shared" si="507"/>
        <v>42.800001380802719</v>
      </c>
      <c r="P1750" s="3">
        <f t="shared" si="508"/>
        <v>42.800001380802719</v>
      </c>
      <c r="Q1750" s="3">
        <f t="shared" si="509"/>
        <v>-115.79981442004583</v>
      </c>
      <c r="R1750">
        <f t="shared" si="510"/>
        <v>64.200185579954166</v>
      </c>
      <c r="S1750">
        <f t="shared" si="511"/>
        <v>0.64581545862964018</v>
      </c>
      <c r="T1750">
        <f t="shared" si="494"/>
        <v>42.800001380802719</v>
      </c>
    </row>
    <row r="1751" spans="1:20" x14ac:dyDescent="0.25">
      <c r="A1751">
        <f t="shared" si="495"/>
        <v>4073.1977579742838</v>
      </c>
      <c r="B1751">
        <f t="shared" si="512"/>
        <v>648.26955737243281</v>
      </c>
      <c r="C1751" t="str">
        <f t="shared" si="496"/>
        <v>-59.9338389317741-123.596665465948i</v>
      </c>
      <c r="D1751" t="str">
        <f t="shared" si="497"/>
        <v>3.47812223871041-24.5538343534531i</v>
      </c>
      <c r="E1751" t="str">
        <f t="shared" si="498"/>
        <v>159.293507335869-3.96973783451183i</v>
      </c>
      <c r="F1751" t="str">
        <f t="shared" si="499"/>
        <v>2.90990946497865-230.394674872341i</v>
      </c>
      <c r="G1751" t="str">
        <f t="shared" si="500"/>
        <v>0.999999847097921-0.000391026924976692i</v>
      </c>
      <c r="H1751" t="str">
        <f t="shared" si="501"/>
        <v>15.2931343535137+9.59993919022877i</v>
      </c>
      <c r="I1751" t="str">
        <f t="shared" si="502"/>
        <v>15.2761200766386-23.6664300980432i</v>
      </c>
      <c r="K1751" t="str">
        <f t="shared" si="503"/>
        <v>0.234529368660192-0.149436632882308i</v>
      </c>
      <c r="L1751" t="str">
        <f t="shared" si="504"/>
        <v>0.000416666666666667-0.725494542103064i</v>
      </c>
      <c r="M1751" t="str">
        <f t="shared" si="505"/>
        <v>0.005-1.80520112535057i</v>
      </c>
      <c r="N1751">
        <f t="shared" si="506"/>
        <v>64.130571921798008</v>
      </c>
      <c r="O1751">
        <f t="shared" si="507"/>
        <v>42.757304886237748</v>
      </c>
      <c r="P1751" s="3">
        <f t="shared" si="508"/>
        <v>42.757304886237748</v>
      </c>
      <c r="Q1751" s="3">
        <f t="shared" si="509"/>
        <v>-115.86942807820199</v>
      </c>
      <c r="R1751">
        <f t="shared" si="510"/>
        <v>64.130571921798008</v>
      </c>
      <c r="S1751">
        <f t="shared" si="511"/>
        <v>0.64826955737243286</v>
      </c>
      <c r="T1751">
        <f t="shared" si="494"/>
        <v>42.757304886237748</v>
      </c>
    </row>
    <row r="1752" spans="1:20" x14ac:dyDescent="0.25">
      <c r="A1752">
        <f t="shared" si="495"/>
        <v>4088.6759094545864</v>
      </c>
      <c r="B1752">
        <f t="shared" si="512"/>
        <v>650.73298169044813</v>
      </c>
      <c r="C1752" t="str">
        <f t="shared" si="496"/>
        <v>-59.7890541862449-122.917329046963i</v>
      </c>
      <c r="D1752" t="str">
        <f t="shared" si="497"/>
        <v>3.47812221768476-24.4609065062308i</v>
      </c>
      <c r="E1752" t="str">
        <f t="shared" si="498"/>
        <v>159.277160411685-3.97337658762022i</v>
      </c>
      <c r="F1752" t="str">
        <f t="shared" si="499"/>
        <v>2.90990946159072-229.522498043887i</v>
      </c>
      <c r="G1752" t="str">
        <f t="shared" si="500"/>
        <v>0.999999845933657-0.000392512826834615i</v>
      </c>
      <c r="H1752" t="str">
        <f t="shared" si="501"/>
        <v>15.2942198389022+9.63672635214328i</v>
      </c>
      <c r="I1752" t="str">
        <f t="shared" si="502"/>
        <v>15.2766197083582-23.5770850812061i</v>
      </c>
      <c r="K1752" t="str">
        <f t="shared" si="503"/>
        <v>0.234014259951663-0.149674152760421i</v>
      </c>
      <c r="L1752" t="str">
        <f t="shared" si="504"/>
        <v>0.000416666666666667-0.722748099325629i</v>
      </c>
      <c r="M1752" t="str">
        <f t="shared" si="505"/>
        <v>0.005-1.79836732949847i</v>
      </c>
      <c r="N1752">
        <f t="shared" si="506"/>
        <v>64.060933101133116</v>
      </c>
      <c r="O1752">
        <f t="shared" si="507"/>
        <v>42.714559300199113</v>
      </c>
      <c r="P1752" s="3">
        <f t="shared" si="508"/>
        <v>42.714559300199113</v>
      </c>
      <c r="Q1752" s="3">
        <f t="shared" si="509"/>
        <v>-115.93906689886688</v>
      </c>
      <c r="R1752">
        <f t="shared" si="510"/>
        <v>64.060933101133116</v>
      </c>
      <c r="S1752">
        <f t="shared" si="511"/>
        <v>0.65073298169044813</v>
      </c>
      <c r="T1752">
        <f t="shared" si="494"/>
        <v>42.714559300199113</v>
      </c>
    </row>
    <row r="1753" spans="1:20" x14ac:dyDescent="0.25">
      <c r="A1753">
        <f t="shared" si="495"/>
        <v>4104.2128779105133</v>
      </c>
      <c r="B1753">
        <f t="shared" si="512"/>
        <v>653.2057670208718</v>
      </c>
      <c r="C1753" t="str">
        <f t="shared" si="496"/>
        <v>-59.6438713953609-122.240786069701i</v>
      </c>
      <c r="D1753" t="str">
        <f t="shared" si="497"/>
        <v>3.47812219649899-24.3683305373605i</v>
      </c>
      <c r="E1753" t="str">
        <f t="shared" si="498"/>
        <v>159.260770396949-3.97695409894244i</v>
      </c>
      <c r="F1753" t="str">
        <f t="shared" si="499"/>
        <v>2.90990945817703-228.653622973624i</v>
      </c>
      <c r="G1753" t="str">
        <f t="shared" si="500"/>
        <v>0.999999844760528-0.000394004375114369i</v>
      </c>
      <c r="H1753" t="str">
        <f t="shared" si="501"/>
        <v>15.2953136993518+9.67365684248023i</v>
      </c>
      <c r="I1753" t="str">
        <f t="shared" si="502"/>
        <v>15.2771231770244-23.488079305993i</v>
      </c>
      <c r="K1753" t="str">
        <f t="shared" si="503"/>
        <v>0.233497518625404-0.149910268947954i</v>
      </c>
      <c r="L1753" t="str">
        <f t="shared" si="504"/>
        <v>0.000416666666666667-0.720012053522242i</v>
      </c>
      <c r="M1753" t="str">
        <f t="shared" si="505"/>
        <v>0.005-1.79155940376417i</v>
      </c>
      <c r="N1753">
        <f t="shared" si="506"/>
        <v>63.99127057445385</v>
      </c>
      <c r="O1753">
        <f t="shared" si="507"/>
        <v>42.671764510120823</v>
      </c>
      <c r="P1753" s="3">
        <f t="shared" si="508"/>
        <v>42.671764510120823</v>
      </c>
      <c r="Q1753" s="3">
        <f t="shared" si="509"/>
        <v>-116.00872942554615</v>
      </c>
      <c r="R1753">
        <f t="shared" si="510"/>
        <v>63.99127057445385</v>
      </c>
      <c r="S1753">
        <f t="shared" si="511"/>
        <v>0.65320576702087185</v>
      </c>
      <c r="T1753">
        <f t="shared" si="494"/>
        <v>42.671764510120823</v>
      </c>
    </row>
    <row r="1754" spans="1:20" x14ac:dyDescent="0.25">
      <c r="A1754">
        <f t="shared" si="495"/>
        <v>4119.8088868465738</v>
      </c>
      <c r="B1754">
        <f t="shared" si="512"/>
        <v>655.68794893555116</v>
      </c>
      <c r="C1754" t="str">
        <f t="shared" si="496"/>
        <v>-59.4982931095822-121.567031013363i</v>
      </c>
      <c r="D1754" t="str">
        <f t="shared" si="497"/>
        <v>3.47812217515192-24.2761051151057i</v>
      </c>
      <c r="E1754" t="str">
        <f t="shared" si="498"/>
        <v>159.244337608383-3.98046993391374i</v>
      </c>
      <c r="F1754" t="str">
        <f t="shared" si="499"/>
        <v>2.90990945473734-227.788037162492i</v>
      </c>
      <c r="G1754" t="str">
        <f t="shared" si="500"/>
        <v>0.999999843578467-0.000395501591272296i</v>
      </c>
      <c r="H1754" t="str">
        <f t="shared" si="501"/>
        <v>15.2964160003255+9.71073124674207i</v>
      </c>
      <c r="I1754" t="str">
        <f t="shared" si="502"/>
        <v>15.2776305123537-23.3994114929247i</v>
      </c>
      <c r="K1754" t="str">
        <f t="shared" si="503"/>
        <v>0.232979151844802-0.150144967982222i</v>
      </c>
      <c r="L1754" t="str">
        <f t="shared" si="504"/>
        <v>0.000416666666666667-0.717286365333974i</v>
      </c>
      <c r="M1754" t="str">
        <f t="shared" si="505"/>
        <v>0.005-1.78477725021336i</v>
      </c>
      <c r="N1754">
        <f t="shared" si="506"/>
        <v>63.921585807584691</v>
      </c>
      <c r="O1754">
        <f t="shared" si="507"/>
        <v>42.628920404644106</v>
      </c>
      <c r="P1754" s="3">
        <f t="shared" si="508"/>
        <v>42.628920404644106</v>
      </c>
      <c r="Q1754" s="3">
        <f t="shared" si="509"/>
        <v>-116.07841419241531</v>
      </c>
      <c r="R1754">
        <f t="shared" si="510"/>
        <v>63.921585807584691</v>
      </c>
      <c r="S1754">
        <f t="shared" si="511"/>
        <v>0.65568794893555116</v>
      </c>
      <c r="T1754">
        <f t="shared" si="494"/>
        <v>42.628920404644106</v>
      </c>
    </row>
    <row r="1755" spans="1:20" x14ac:dyDescent="0.25">
      <c r="A1755">
        <f t="shared" si="495"/>
        <v>4135.4641606165906</v>
      </c>
      <c r="B1755">
        <f t="shared" si="512"/>
        <v>658.17956314150626</v>
      </c>
      <c r="C1755" t="str">
        <f t="shared" si="496"/>
        <v>-59.3523219161028-120.896058375687i</v>
      </c>
      <c r="D1755" t="str">
        <f t="shared" si="497"/>
        <v>3.47812215364231-24.1842289127727i</v>
      </c>
      <c r="E1755" t="str">
        <f t="shared" si="498"/>
        <v>159.227862367124-3.98392365957997i</v>
      </c>
      <c r="F1755" t="str">
        <f t="shared" si="499"/>
        <v>2.90990945127146-226.925728158748i</v>
      </c>
      <c r="G1755" t="str">
        <f t="shared" si="500"/>
        <v>0.999999842387405-0.000397004496846274i</v>
      </c>
      <c r="H1755" t="str">
        <f t="shared" si="501"/>
        <v>15.2975268078107+9.74795015313133i</v>
      </c>
      <c r="I1755" t="str">
        <f t="shared" si="502"/>
        <v>15.2781417442971-23.3110803673937i</v>
      </c>
      <c r="K1755" t="str">
        <f t="shared" si="503"/>
        <v>0.232459166912198-0.150378236428629i</v>
      </c>
      <c r="L1755" t="str">
        <f t="shared" si="504"/>
        <v>0.000416666666666667-0.714570995550883i</v>
      </c>
      <c r="M1755" t="str">
        <f t="shared" si="505"/>
        <v>0.005-1.77802077128249i</v>
      </c>
      <c r="N1755">
        <f t="shared" si="506"/>
        <v>63.851880275641577</v>
      </c>
      <c r="O1755">
        <f t="shared" si="507"/>
        <v>42.58602687363318</v>
      </c>
      <c r="P1755" s="3">
        <f t="shared" si="508"/>
        <v>42.58602687363318</v>
      </c>
      <c r="Q1755" s="3">
        <f t="shared" si="509"/>
        <v>-116.14811972435842</v>
      </c>
      <c r="R1755">
        <f t="shared" si="510"/>
        <v>63.851880275641577</v>
      </c>
      <c r="S1755">
        <f t="shared" si="511"/>
        <v>0.65817956314150627</v>
      </c>
      <c r="T1755">
        <f t="shared" si="494"/>
        <v>42.58602687363318</v>
      </c>
    </row>
    <row r="1756" spans="1:20" x14ac:dyDescent="0.25">
      <c r="A1756">
        <f t="shared" si="495"/>
        <v>4151.1789244269339</v>
      </c>
      <c r="B1756">
        <f t="shared" si="512"/>
        <v>660.680645481444</v>
      </c>
      <c r="C1756" t="str">
        <f t="shared" si="496"/>
        <v>-59.2059604387699-120.227862672361i</v>
      </c>
      <c r="D1756" t="str">
        <f t="shared" si="497"/>
        <v>3.47812213196891-24.0927006086916i</v>
      </c>
      <c r="E1756" t="str">
        <f t="shared" si="498"/>
        <v>159.211344998713-3.98731484464992i</v>
      </c>
      <c r="F1756" t="str">
        <f t="shared" si="499"/>
        <v>2.90990944777918-226.066683557788i</v>
      </c>
      <c r="G1756" t="str">
        <f t="shared" si="500"/>
        <v>0.999999841187273-0.000398513113456022i</v>
      </c>
      <c r="H1756" t="str">
        <f t="shared" si="501"/>
        <v>15.2986461883246+9.78531415256559i</v>
      </c>
      <c r="I1756" t="str">
        <f t="shared" si="502"/>
        <v>15.2786569030408-23.223084659648i</v>
      </c>
      <c r="K1756" t="str">
        <f t="shared" si="503"/>
        <v>0.231937571268999-0.150610060882313i</v>
      </c>
      <c r="L1756" t="str">
        <f t="shared" si="504"/>
        <v>0.000416666666666667-0.711865905111459i</v>
      </c>
      <c r="M1756" t="str">
        <f t="shared" si="505"/>
        <v>0.005-1.77128986977733i</v>
      </c>
      <c r="N1756">
        <f t="shared" si="506"/>
        <v>63.782155462991767</v>
      </c>
      <c r="O1756">
        <f t="shared" si="507"/>
        <v>42.543083808190786</v>
      </c>
      <c r="P1756" s="3">
        <f t="shared" si="508"/>
        <v>42.543083808190786</v>
      </c>
      <c r="Q1756" s="3">
        <f t="shared" si="509"/>
        <v>-116.21784453700823</v>
      </c>
      <c r="R1756">
        <f t="shared" si="510"/>
        <v>63.782155462991767</v>
      </c>
      <c r="S1756">
        <f t="shared" si="511"/>
        <v>0.66068064548144401</v>
      </c>
      <c r="T1756">
        <f t="shared" si="494"/>
        <v>42.543083808190786</v>
      </c>
    </row>
    <row r="1757" spans="1:20" x14ac:dyDescent="0.25">
      <c r="A1757">
        <f t="shared" si="495"/>
        <v>4166.9534043397571</v>
      </c>
      <c r="B1757">
        <f t="shared" si="512"/>
        <v>663.19123193427356</v>
      </c>
      <c r="C1757" t="str">
        <f t="shared" si="496"/>
        <v>-59.0592113379976-119.562438436423i</v>
      </c>
      <c r="D1757" t="str">
        <f t="shared" si="497"/>
        <v>3.47812211013045-24.0015188861969i</v>
      </c>
      <c r="E1757" t="str">
        <f t="shared" si="498"/>
        <v>159.194785833085-3.99064305954919i</v>
      </c>
      <c r="F1757" t="str">
        <f t="shared" si="499"/>
        <v>2.9099094442603-225.210891001968i</v>
      </c>
      <c r="G1757" t="str">
        <f t="shared" si="500"/>
        <v>0.999999839978003-0.000400027462803413i</v>
      </c>
      <c r="H1757" t="str">
        <f t="shared" si="501"/>
        <v>15.2997742089171+9.82282383869424i</v>
      </c>
      <c r="I1757" t="str">
        <f t="shared" si="502"/>
        <v>15.2791760190095-23.1354231047702i</v>
      </c>
      <c r="K1757" t="str">
        <f t="shared" si="503"/>
        <v>0.231414372495748-0.1508404279698i</v>
      </c>
      <c r="L1757" t="str">
        <f t="shared" si="504"/>
        <v>0.000416666666666667-0.709171055102071i</v>
      </c>
      <c r="M1757" t="str">
        <f t="shared" si="505"/>
        <v>0.005-1.76458444887162i</v>
      </c>
      <c r="N1757">
        <f t="shared" si="506"/>
        <v>63.712412863209437</v>
      </c>
      <c r="O1757">
        <f t="shared" si="507"/>
        <v>42.500091100672819</v>
      </c>
      <c r="P1757" s="3">
        <f t="shared" si="508"/>
        <v>42.500091100672819</v>
      </c>
      <c r="Q1757" s="3">
        <f t="shared" si="509"/>
        <v>-116.28758713679056</v>
      </c>
      <c r="R1757">
        <f t="shared" si="510"/>
        <v>63.712412863209437</v>
      </c>
      <c r="S1757">
        <f t="shared" si="511"/>
        <v>0.66319123193427354</v>
      </c>
      <c r="T1757">
        <f t="shared" si="494"/>
        <v>42.500091100672819</v>
      </c>
    </row>
    <row r="1758" spans="1:20" x14ac:dyDescent="0.25">
      <c r="A1758">
        <f t="shared" si="495"/>
        <v>4182.7878272762482</v>
      </c>
      <c r="B1758">
        <f t="shared" si="512"/>
        <v>665.71135861562379</v>
      </c>
      <c r="C1758" t="str">
        <f t="shared" si="496"/>
        <v>-58.9120773106737-118.899780217687i</v>
      </c>
      <c r="D1758" t="str">
        <f t="shared" si="497"/>
        <v>3.47812208812575-23.910682433609i</v>
      </c>
      <c r="E1758" t="str">
        <f t="shared" si="498"/>
        <v>159.178185204561-3.99390787647261i</v>
      </c>
      <c r="F1758" t="str">
        <f t="shared" si="499"/>
        <v>2.90990944071464-224.358338180423i</v>
      </c>
      <c r="G1758" t="str">
        <f t="shared" si="500"/>
        <v>0.999999838759526-0.000401547566672789i</v>
      </c>
      <c r="H1758" t="str">
        <f t="shared" si="501"/>
        <v>15.3009109371765+9.86047980791407i</v>
      </c>
      <c r="I1758" t="str">
        <f t="shared" si="502"/>
        <v>15.279699122867-23.0480944426609i</v>
      </c>
      <c r="K1758" t="str">
        <f t="shared" si="503"/>
        <v>0.230889578312188-0.15106932435066i</v>
      </c>
      <c r="L1758" t="str">
        <f t="shared" si="504"/>
        <v>0.000416666666666667-0.706486406756396i</v>
      </c>
      <c r="M1758" t="str">
        <f t="shared" si="505"/>
        <v>0.005-1.75790441210562i</v>
      </c>
      <c r="N1758">
        <f t="shared" si="506"/>
        <v>63.642653979034975</v>
      </c>
      <c r="O1758">
        <f t="shared" si="507"/>
        <v>42.457048644704571</v>
      </c>
      <c r="P1758" s="3">
        <f t="shared" si="508"/>
        <v>42.457048644704571</v>
      </c>
      <c r="Q1758" s="3">
        <f t="shared" si="509"/>
        <v>-116.35734602096502</v>
      </c>
      <c r="R1758">
        <f t="shared" si="510"/>
        <v>63.642653979034975</v>
      </c>
      <c r="S1758">
        <f t="shared" si="511"/>
        <v>0.6657113586156238</v>
      </c>
      <c r="T1758">
        <f t="shared" si="494"/>
        <v>42.457048644704571</v>
      </c>
    </row>
    <row r="1759" spans="1:20" x14ac:dyDescent="0.25">
      <c r="A1759">
        <f t="shared" si="495"/>
        <v>4198.6824210198974</v>
      </c>
      <c r="B1759">
        <f t="shared" si="512"/>
        <v>668.24106177836313</v>
      </c>
      <c r="C1759" t="str">
        <f t="shared" si="496"/>
        <v>-58.7645610900597-118.239882582145i</v>
      </c>
      <c r="D1759" t="str">
        <f t="shared" si="497"/>
        <v>3.47812206595346-23.820189944215i</v>
      </c>
      <c r="E1759" t="str">
        <f t="shared" si="498"/>
        <v>159.161543451839-3.99710886943655i</v>
      </c>
      <c r="F1759" t="str">
        <f t="shared" si="499"/>
        <v>2.909909437142-223.509012828895i</v>
      </c>
      <c r="G1759" t="str">
        <f t="shared" si="500"/>
        <v>0.99999983753177-0.00040307344693127i</v>
      </c>
      <c r="H1759" t="str">
        <f t="shared" si="501"/>
        <v>15.3020564412338+9.89828265938572i</v>
      </c>
      <c r="I1759" t="str">
        <f t="shared" si="502"/>
        <v>15.2802262455193-22.9610974180214i</v>
      </c>
      <c r="K1759" t="str">
        <f t="shared" si="503"/>
        <v>0.23036319657729-0.151296736719171i</v>
      </c>
      <c r="L1759" t="str">
        <f t="shared" si="504"/>
        <v>0.000416666666666667-0.703811921454868i</v>
      </c>
      <c r="M1759" t="str">
        <f t="shared" si="505"/>
        <v>0.005-1.75124966338476i</v>
      </c>
      <c r="N1759">
        <f t="shared" si="506"/>
        <v>63.572880322328714</v>
      </c>
      <c r="O1759">
        <f t="shared" si="507"/>
        <v>42.413956335195437</v>
      </c>
      <c r="P1759" s="3">
        <f t="shared" si="508"/>
        <v>42.413956335195437</v>
      </c>
      <c r="Q1759" s="3">
        <f t="shared" si="509"/>
        <v>-116.42711967767129</v>
      </c>
      <c r="R1759">
        <f t="shared" si="510"/>
        <v>63.572880322328714</v>
      </c>
      <c r="S1759">
        <f t="shared" si="511"/>
        <v>0.66824106177836318</v>
      </c>
      <c r="T1759">
        <f t="shared" si="494"/>
        <v>42.413956335195437</v>
      </c>
    </row>
    <row r="1760" spans="1:20" x14ac:dyDescent="0.25">
      <c r="A1760">
        <f t="shared" si="495"/>
        <v>4214.6374142197728</v>
      </c>
      <c r="B1760">
        <f t="shared" si="512"/>
        <v>670.78037781312094</v>
      </c>
      <c r="C1760" t="str">
        <f t="shared" si="496"/>
        <v>-58.6166654456853-117.582740111388i</v>
      </c>
      <c r="D1760" t="str">
        <f t="shared" si="497"/>
        <v>3.47812204361237-23.7300401162501i</v>
      </c>
      <c r="E1760" t="str">
        <f t="shared" si="498"/>
        <v>159.144860917981-4.00024561433246i</v>
      </c>
      <c r="F1760" t="str">
        <f t="shared" si="499"/>
        <v>2.90990943354213-222.662902729555i</v>
      </c>
      <c r="G1760" t="str">
        <f t="shared" si="500"/>
        <v>0.999999836294665-0.00040460512552907i</v>
      </c>
      <c r="H1760" t="str">
        <f t="shared" si="501"/>
        <v>15.3032107897665+9.93623299504996i</v>
      </c>
      <c r="I1760" t="str">
        <f t="shared" si="502"/>
        <v>15.280757418116-22.8744307803338i</v>
      </c>
      <c r="K1760" t="str">
        <f t="shared" si="503"/>
        <v>0.229835235289272-0.151522651805997i</v>
      </c>
      <c r="L1760" t="str">
        <f t="shared" si="504"/>
        <v>0.000416666666666667-0.701147560724115i</v>
      </c>
      <c r="M1760" t="str">
        <f t="shared" si="505"/>
        <v>0.005-1.74462010697824i</v>
      </c>
      <c r="N1760">
        <f t="shared" si="506"/>
        <v>63.503093414026452</v>
      </c>
      <c r="O1760">
        <f t="shared" si="507"/>
        <v>42.370814068354711</v>
      </c>
      <c r="P1760" s="3">
        <f t="shared" si="508"/>
        <v>42.370814068354711</v>
      </c>
      <c r="Q1760" s="3">
        <f t="shared" si="509"/>
        <v>-116.49690658597355</v>
      </c>
      <c r="R1760">
        <f t="shared" si="510"/>
        <v>63.503093414026452</v>
      </c>
      <c r="S1760">
        <f t="shared" si="511"/>
        <v>0.67078037781312094</v>
      </c>
      <c r="T1760">
        <f t="shared" si="494"/>
        <v>42.370814068354711</v>
      </c>
    </row>
    <row r="1761" spans="1:20" x14ac:dyDescent="0.25">
      <c r="A1761">
        <f t="shared" si="495"/>
        <v>4230.6530363938082</v>
      </c>
      <c r="B1761">
        <f t="shared" si="512"/>
        <v>673.3293432488108</v>
      </c>
      <c r="C1761" t="str">
        <f t="shared" si="496"/>
        <v>-58.4683931832322-116.928347402008i</v>
      </c>
      <c r="D1761" t="str">
        <f t="shared" si="497"/>
        <v>3.47812202110114-23.6402316528787i</v>
      </c>
      <c r="E1761" t="str">
        <f t="shared" si="498"/>
        <v>159.128137950402-4.00331768897779i</v>
      </c>
      <c r="F1761" t="str">
        <f t="shared" si="499"/>
        <v>2.90990942991486-221.819995710823i</v>
      </c>
      <c r="G1761" t="str">
        <f t="shared" si="500"/>
        <v>0.999999835048141-0.000406142624499814i</v>
      </c>
      <c r="H1761" t="str">
        <f t="shared" si="501"/>
        <v>15.3043740520042+9.97433141964424i</v>
      </c>
      <c r="I1761" t="str">
        <f t="shared" si="502"/>
        <v>15.2812926720521-22.7880932838448i</v>
      </c>
      <c r="K1761" t="str">
        <f t="shared" si="503"/>
        <v>0.229305702585583-0.151747056379858i</v>
      </c>
      <c r="L1761" t="str">
        <f t="shared" si="504"/>
        <v>0.000416666666666667-0.698493286236419i</v>
      </c>
      <c r="M1761" t="str">
        <f t="shared" si="505"/>
        <v>0.005-1.73801564751767i</v>
      </c>
      <c r="N1761">
        <f t="shared" si="506"/>
        <v>63.433294784091458</v>
      </c>
      <c r="O1761">
        <f t="shared" si="507"/>
        <v>42.327621741706167</v>
      </c>
      <c r="P1761" s="3">
        <f t="shared" si="508"/>
        <v>42.327621741706167</v>
      </c>
      <c r="Q1761" s="3">
        <f t="shared" si="509"/>
        <v>-116.56670521590854</v>
      </c>
      <c r="R1761">
        <f t="shared" si="510"/>
        <v>63.433294784091458</v>
      </c>
      <c r="S1761">
        <f t="shared" si="511"/>
        <v>0.67332934324881077</v>
      </c>
      <c r="T1761">
        <f t="shared" si="494"/>
        <v>42.327621741706167</v>
      </c>
    </row>
    <row r="1762" spans="1:20" x14ac:dyDescent="0.25">
      <c r="A1762">
        <f t="shared" si="495"/>
        <v>4246.7295179321045</v>
      </c>
      <c r="B1762">
        <f t="shared" si="512"/>
        <v>675.88799475315625</v>
      </c>
      <c r="C1762" t="str">
        <f t="shared" si="496"/>
        <v>-58.3197471444165-116.276699065022i</v>
      </c>
      <c r="D1762" t="str">
        <f t="shared" si="497"/>
        <v>3.47812199841854-23.5507632621759i</v>
      </c>
      <c r="E1762" t="str">
        <f t="shared" si="498"/>
        <v>159.111374900857-4.00632467317202i</v>
      </c>
      <c r="F1762" t="str">
        <f t="shared" si="499"/>
        <v>2.90990942625999-220.980279647201i</v>
      </c>
      <c r="G1762" t="str">
        <f t="shared" si="500"/>
        <v>0.999999833792126-0.000407685965960853i</v>
      </c>
      <c r="H1762" t="str">
        <f t="shared" si="501"/>
        <v>15.3055462977331+10.0125785407191i</v>
      </c>
      <c r="I1762" t="str">
        <f t="shared" si="502"/>
        <v>15.2818320389706-22.7020836875479i</v>
      </c>
      <c r="K1762" t="str">
        <f t="shared" si="503"/>
        <v>0.228774606742874-0.151969937249218i</v>
      </c>
      <c r="L1762" t="str">
        <f t="shared" si="504"/>
        <v>0.000416666666666667-0.695849059809144i</v>
      </c>
      <c r="M1762" t="str">
        <f t="shared" si="505"/>
        <v>0.005-1.73143618999569i</v>
      </c>
      <c r="N1762">
        <f t="shared" si="506"/>
        <v>63.363485971467441</v>
      </c>
      <c r="O1762">
        <f t="shared" si="507"/>
        <v>42.284379254103911</v>
      </c>
      <c r="P1762" s="3">
        <f t="shared" si="508"/>
        <v>42.284379254103911</v>
      </c>
      <c r="Q1762" s="3">
        <f t="shared" si="509"/>
        <v>-116.63651402853256</v>
      </c>
      <c r="R1762">
        <f t="shared" si="510"/>
        <v>63.363485971467441</v>
      </c>
      <c r="S1762">
        <f t="shared" si="511"/>
        <v>0.6758879947531562</v>
      </c>
      <c r="T1762">
        <f t="shared" si="494"/>
        <v>42.284379254103911</v>
      </c>
    </row>
    <row r="1763" spans="1:20" x14ac:dyDescent="0.25">
      <c r="A1763">
        <f t="shared" si="495"/>
        <v>4262.867090100247</v>
      </c>
      <c r="B1763">
        <f t="shared" si="512"/>
        <v>678.45636913321823</v>
      </c>
      <c r="C1763" t="str">
        <f t="shared" si="496"/>
        <v>-58.1707302068635-115.627789725284i</v>
      </c>
      <c r="D1763" t="str">
        <f t="shared" si="497"/>
        <v>3.47812197556319-23.4616336571088i</v>
      </c>
      <c r="E1763" t="str">
        <f t="shared" si="498"/>
        <v>159.09457212543-4.00926614874717i</v>
      </c>
      <c r="F1763" t="str">
        <f t="shared" si="499"/>
        <v>2.90990942257726-220.143742459088i</v>
      </c>
      <c r="G1763" t="str">
        <f t="shared" si="500"/>
        <v>0.999999832526546-0.000409235172113585i</v>
      </c>
      <c r="H1763" t="str">
        <f t="shared" si="501"/>
        <v>15.3067275972998+10.050974968655i</v>
      </c>
      <c r="I1763" t="str">
        <f t="shared" si="502"/>
        <v>15.2823755507635-22.6164007551638i</v>
      </c>
      <c r="K1763" t="str">
        <f t="shared" si="503"/>
        <v>0.228241956176941-0.152191281263976i</v>
      </c>
      <c r="L1763" t="str">
        <f t="shared" si="504"/>
        <v>0.000416666666666667-0.693214843404207i</v>
      </c>
      <c r="M1763" t="str">
        <f t="shared" si="505"/>
        <v>0.005-1.72488163976458i</v>
      </c>
      <c r="N1763">
        <f t="shared" si="506"/>
        <v>63.293668524028121</v>
      </c>
      <c r="O1763">
        <f t="shared" si="507"/>
        <v>42.241086505747454</v>
      </c>
      <c r="P1763" s="3">
        <f t="shared" si="508"/>
        <v>42.241086505747454</v>
      </c>
      <c r="Q1763" s="3">
        <f t="shared" si="509"/>
        <v>-116.70633147597188</v>
      </c>
      <c r="R1763">
        <f t="shared" si="510"/>
        <v>63.293668524028121</v>
      </c>
      <c r="S1763">
        <f t="shared" si="511"/>
        <v>0.67845636913321827</v>
      </c>
      <c r="T1763">
        <f t="shared" si="494"/>
        <v>42.241086505747454</v>
      </c>
    </row>
    <row r="1764" spans="1:20" x14ac:dyDescent="0.25">
      <c r="A1764">
        <f t="shared" si="495"/>
        <v>4279.0659850426273</v>
      </c>
      <c r="B1764">
        <f t="shared" si="512"/>
        <v>681.03450333592446</v>
      </c>
      <c r="C1764" t="str">
        <f t="shared" si="496"/>
        <v>-58.0213452839702-114.981614020895i</v>
      </c>
      <c r="D1764" t="str">
        <f t="shared" si="497"/>
        <v>3.47812195253381-23.3728415555182i</v>
      </c>
      <c r="E1764" t="str">
        <f t="shared" si="498"/>
        <v>159.077729984517-4.01214169961991i</v>
      </c>
      <c r="F1764" t="str">
        <f t="shared" si="499"/>
        <v>2.90990941886648-219.31037211262i</v>
      </c>
      <c r="G1764" t="str">
        <f t="shared" si="500"/>
        <v>0.999999831251329-0.000410790265243769i</v>
      </c>
      <c r="H1764" t="str">
        <f t="shared" si="501"/>
        <v>15.3079180216169+10.0895213166797i</v>
      </c>
      <c r="I1764" t="str">
        <f t="shared" si="502"/>
        <v>15.2829232395759-22.5310432551252i</v>
      </c>
      <c r="K1764" t="str">
        <f t="shared" si="503"/>
        <v>0.227707759442641-0.152411075317156i</v>
      </c>
      <c r="L1764" t="str">
        <f t="shared" si="504"/>
        <v>0.000416666666666667-0.690590599127519i</v>
      </c>
      <c r="M1764" t="str">
        <f t="shared" si="505"/>
        <v>0.005-1.71835190253495i</v>
      </c>
      <c r="N1764">
        <f t="shared" si="506"/>
        <v>63.223843998527187</v>
      </c>
      <c r="O1764">
        <f t="shared" si="507"/>
        <v>42.197743398196465</v>
      </c>
      <c r="P1764" s="3">
        <f t="shared" si="508"/>
        <v>42.197743398196465</v>
      </c>
      <c r="Q1764" s="3">
        <f t="shared" si="509"/>
        <v>-116.77615600147281</v>
      </c>
      <c r="R1764">
        <f t="shared" si="510"/>
        <v>63.223843998527187</v>
      </c>
      <c r="S1764">
        <f t="shared" si="511"/>
        <v>0.68103450333592441</v>
      </c>
      <c r="T1764">
        <f t="shared" si="494"/>
        <v>42.197743398196465</v>
      </c>
    </row>
    <row r="1765" spans="1:20" x14ac:dyDescent="0.25">
      <c r="A1765">
        <f t="shared" si="495"/>
        <v>4295.3264357857897</v>
      </c>
      <c r="B1765">
        <f t="shared" si="512"/>
        <v>683.62243444860098</v>
      </c>
      <c r="C1765" t="str">
        <f t="shared" si="496"/>
        <v>-57.871595324766-114.338166602627i</v>
      </c>
      <c r="D1765" t="str">
        <f t="shared" si="497"/>
        <v>3.47812192932909-23.2843856800999i</v>
      </c>
      <c r="E1765" t="str">
        <f t="shared" si="498"/>
        <v>159.060848842812-4.01495091184535i</v>
      </c>
      <c r="F1765" t="str">
        <f t="shared" si="499"/>
        <v>2.90990941512747-218.480156619481i</v>
      </c>
      <c r="G1765" t="str">
        <f t="shared" si="500"/>
        <v>0.999999829966403-0.000412351267721855i</v>
      </c>
      <c r="H1765" t="str">
        <f t="shared" si="501"/>
        <v>15.3091176421679+10.1282182008841i</v>
      </c>
      <c r="I1765" t="str">
        <f t="shared" si="502"/>
        <v>15.2834751378049-22.446009960558i</v>
      </c>
      <c r="K1765" t="str">
        <f t="shared" si="503"/>
        <v>0.227172025233799-0.152629306346607i</v>
      </c>
      <c r="L1765" t="str">
        <f t="shared" si="504"/>
        <v>0.000416666666666667-0.687976289228454i</v>
      </c>
      <c r="M1765" t="str">
        <f t="shared" si="505"/>
        <v>0.005-1.71184688437433i</v>
      </c>
      <c r="N1765">
        <f t="shared" si="506"/>
        <v>63.154013960547715</v>
      </c>
      <c r="O1765">
        <f t="shared" si="507"/>
        <v>42.154349834386338</v>
      </c>
      <c r="P1765" s="3">
        <f t="shared" si="508"/>
        <v>42.154349834386338</v>
      </c>
      <c r="Q1765" s="3">
        <f t="shared" si="509"/>
        <v>-116.84598603945228</v>
      </c>
      <c r="R1765">
        <f t="shared" si="510"/>
        <v>63.154013960547715</v>
      </c>
      <c r="S1765">
        <f t="shared" si="511"/>
        <v>0.68362243444860094</v>
      </c>
      <c r="T1765">
        <f t="shared" si="494"/>
        <v>42.154349834386338</v>
      </c>
    </row>
    <row r="1766" spans="1:20" x14ac:dyDescent="0.25">
      <c r="A1766">
        <f t="shared" si="495"/>
        <v>4311.6486762417753</v>
      </c>
      <c r="B1766">
        <f t="shared" si="512"/>
        <v>686.22019969950566</v>
      </c>
      <c r="C1766" t="str">
        <f t="shared" si="496"/>
        <v>-57.7214833137674-113.697442133333i</v>
      </c>
      <c r="D1766" t="str">
        <f t="shared" si="497"/>
        <v>3.47812190594766-23.1962647583864i</v>
      </c>
      <c r="E1766" t="str">
        <f t="shared" si="498"/>
        <v>159.043929069291-4.01769337366906i</v>
      </c>
      <c r="F1766" t="str">
        <f t="shared" si="499"/>
        <v>2.90990941135996-217.653084036745i</v>
      </c>
      <c r="G1766" t="str">
        <f t="shared" si="500"/>
        <v>0.999999828671693-0.000413918202003293i</v>
      </c>
      <c r="H1766" t="str">
        <f t="shared" si="501"/>
        <v>15.3103265310114+10.1670662402409i</v>
      </c>
      <c r="I1766" t="str">
        <f t="shared" si="502"/>
        <v>15.2840312781049-22.361299649264i</v>
      </c>
      <c r="K1766" t="str">
        <f t="shared" si="503"/>
        <v>0.226634762383071-0.15284596133671i</v>
      </c>
      <c r="L1766" t="str">
        <f t="shared" si="504"/>
        <v>0.000416666666666667-0.685371876099274i</v>
      </c>
      <c r="M1766" t="str">
        <f t="shared" si="505"/>
        <v>0.005-1.70536649170585i</v>
      </c>
      <c r="N1766">
        <f t="shared" si="506"/>
        <v>63.084179984446919</v>
      </c>
      <c r="O1766">
        <f t="shared" si="507"/>
        <v>42.110905718642854</v>
      </c>
      <c r="P1766" s="3">
        <f t="shared" si="508"/>
        <v>42.110905718642854</v>
      </c>
      <c r="Q1766" s="3">
        <f t="shared" si="509"/>
        <v>-116.91582001555308</v>
      </c>
      <c r="R1766">
        <f t="shared" si="510"/>
        <v>63.084179984446919</v>
      </c>
      <c r="S1766">
        <f t="shared" si="511"/>
        <v>0.68622019969950565</v>
      </c>
      <c r="T1766">
        <f t="shared" si="494"/>
        <v>42.110905718642854</v>
      </c>
    </row>
    <row r="1767" spans="1:20" x14ac:dyDescent="0.25">
      <c r="A1767">
        <f t="shared" si="495"/>
        <v>4328.0329412114943</v>
      </c>
      <c r="B1767">
        <f t="shared" si="512"/>
        <v>688.82783645836378</v>
      </c>
      <c r="C1767" t="str">
        <f t="shared" si="496"/>
        <v>-57.571012270824-113.059435287374i</v>
      </c>
      <c r="D1767" t="str">
        <f t="shared" si="497"/>
        <v>3.47812188238821-23.1084775227287i</v>
      </c>
      <c r="E1767" t="str">
        <f t="shared" si="498"/>
        <v>159.026971037198-4.02036867558162i</v>
      </c>
      <c r="F1767" t="str">
        <f t="shared" si="499"/>
        <v>2.9099094075638-216.829142466694i</v>
      </c>
      <c r="G1767" t="str">
        <f t="shared" si="500"/>
        <v>0.999999827367124-0.000415491090628869i</v>
      </c>
      <c r="H1767" t="str">
        <f t="shared" si="501"/>
        <v>15.311544760786+10.2060660566206i</v>
      </c>
      <c r="I1767" t="str">
        <f t="shared" si="502"/>
        <v>15.2845916933875-22.2769111037026i</v>
      </c>
      <c r="K1767" t="str">
        <f t="shared" si="503"/>
        <v>0.226095979861803-0.153061027320082i</v>
      </c>
      <c r="L1767" t="str">
        <f t="shared" si="504"/>
        <v>0.000416666666666667-0.682777322274632i</v>
      </c>
      <c r="M1767" t="str">
        <f t="shared" si="505"/>
        <v>0.005-1.69891063130688i</v>
      </c>
      <c r="N1767">
        <f t="shared" si="506"/>
        <v>63.014343653303712</v>
      </c>
      <c r="O1767">
        <f t="shared" si="507"/>
        <v>42.067410956697707</v>
      </c>
      <c r="P1767" s="3">
        <f t="shared" si="508"/>
        <v>42.067410956697707</v>
      </c>
      <c r="Q1767" s="3">
        <f t="shared" si="509"/>
        <v>-116.98565634669629</v>
      </c>
      <c r="R1767">
        <f t="shared" si="510"/>
        <v>63.014343653303712</v>
      </c>
      <c r="S1767">
        <f t="shared" si="511"/>
        <v>0.68882783645836376</v>
      </c>
      <c r="T1767">
        <f t="shared" si="494"/>
        <v>42.067410956697707</v>
      </c>
    </row>
    <row r="1768" spans="1:20" x14ac:dyDescent="0.25">
      <c r="A1768">
        <f t="shared" si="495"/>
        <v>4344.4794663880984</v>
      </c>
      <c r="B1768">
        <f t="shared" si="512"/>
        <v>691.44538223690563</v>
      </c>
      <c r="C1768" t="str">
        <f t="shared" si="496"/>
        <v>-57.4201852509545-112.42414075003i</v>
      </c>
      <c r="D1768" t="str">
        <f t="shared" si="497"/>
        <v>3.47812185864935-23.0210227102778i</v>
      </c>
      <c r="E1768" t="str">
        <f t="shared" si="498"/>
        <v>159.009975124024-4.0229764103668i</v>
      </c>
      <c r="F1768" t="str">
        <f t="shared" si="499"/>
        <v>2.90990940373871-216.008320056652i</v>
      </c>
      <c r="G1768" t="str">
        <f t="shared" si="500"/>
        <v>0.999999826052621-0.000417069956225019i</v>
      </c>
      <c r="H1768" t="str">
        <f t="shared" si="501"/>
        <v>15.3127724047157+10.2452182748095i</v>
      </c>
      <c r="I1768" t="str">
        <f t="shared" si="502"/>
        <v>15.2851564168242-22.1928431109749i</v>
      </c>
      <c r="K1768" t="str">
        <f t="shared" si="503"/>
        <v>0.225555686779851-0.153274491379288i</v>
      </c>
      <c r="L1768" t="str">
        <f t="shared" si="504"/>
        <v>0.000416666666666667-0.680192590430996i</v>
      </c>
      <c r="M1768" t="str">
        <f t="shared" si="505"/>
        <v>0.005-1.69247921030771i</v>
      </c>
      <c r="N1768">
        <f t="shared" si="506"/>
        <v>62.944506558862855</v>
      </c>
      <c r="O1768">
        <f t="shared" si="507"/>
        <v>42.02386545570279</v>
      </c>
      <c r="P1768" s="3">
        <f t="shared" si="508"/>
        <v>42.02386545570279</v>
      </c>
      <c r="Q1768" s="3">
        <f t="shared" si="509"/>
        <v>-117.05549344113714</v>
      </c>
      <c r="R1768">
        <f t="shared" si="510"/>
        <v>62.944506558862855</v>
      </c>
      <c r="S1768">
        <f t="shared" si="511"/>
        <v>0.69144538223690566</v>
      </c>
      <c r="T1768">
        <f t="shared" si="494"/>
        <v>42.02386545570279</v>
      </c>
    </row>
    <row r="1769" spans="1:20" x14ac:dyDescent="0.25">
      <c r="A1769">
        <f t="shared" si="495"/>
        <v>4360.9884883603736</v>
      </c>
      <c r="B1769">
        <f t="shared" si="512"/>
        <v>694.07287468940592</v>
      </c>
      <c r="C1769" t="str">
        <f t="shared" si="496"/>
        <v>-57.2690053441844-111.791553216928i</v>
      </c>
      <c r="D1769" t="str">
        <f t="shared" si="497"/>
        <v>3.47812183472976-22.9338990629671i</v>
      </c>
      <c r="E1769" t="str">
        <f t="shared" si="498"/>
        <v>158.992941711495-4.0255161731567i</v>
      </c>
      <c r="F1769" t="str">
        <f t="shared" si="499"/>
        <v>2.9099093998845-215.190604998814i</v>
      </c>
      <c r="G1769" t="str">
        <f t="shared" si="500"/>
        <v>0.99999982472811-0.000418654821504161i</v>
      </c>
      <c r="H1769" t="str">
        <f t="shared" si="501"/>
        <v>15.3140095366147+10.2845235225278i</v>
      </c>
      <c r="I1769" t="str">
        <f t="shared" si="502"/>
        <v>15.2857254818496-22.1090944628059i</v>
      </c>
      <c r="K1769" t="str">
        <f t="shared" si="503"/>
        <v>0.225013892385383-0.153486340648558i</v>
      </c>
      <c r="L1769" t="str">
        <f t="shared" si="504"/>
        <v>0.000416666666666667-0.677617643386127i</v>
      </c>
      <c r="M1769" t="str">
        <f t="shared" si="505"/>
        <v>0.005-1.68607213619019i</v>
      </c>
      <c r="N1769">
        <f t="shared" si="506"/>
        <v>62.874670301477593</v>
      </c>
      <c r="O1769">
        <f t="shared" si="507"/>
        <v>41.980269124245744</v>
      </c>
      <c r="P1769" s="3">
        <f t="shared" si="508"/>
        <v>41.980269124245744</v>
      </c>
      <c r="Q1769" s="3">
        <f t="shared" si="509"/>
        <v>-117.12532969852241</v>
      </c>
      <c r="R1769">
        <f t="shared" si="510"/>
        <v>62.874670301477593</v>
      </c>
      <c r="S1769">
        <f t="shared" si="511"/>
        <v>0.69407287468940593</v>
      </c>
      <c r="T1769">
        <f t="shared" si="494"/>
        <v>41.980269124245744</v>
      </c>
    </row>
    <row r="1770" spans="1:20" x14ac:dyDescent="0.25">
      <c r="A1770">
        <f t="shared" si="495"/>
        <v>4377.5602446161429</v>
      </c>
      <c r="B1770">
        <f t="shared" si="512"/>
        <v>696.71035161322573</v>
      </c>
      <c r="C1770" t="str">
        <f t="shared" si="496"/>
        <v>-57.1174756753644-111.16166739346i</v>
      </c>
      <c r="D1770" t="str">
        <f t="shared" si="497"/>
        <v>3.47812181062802-22.8471053274934i</v>
      </c>
      <c r="E1770" t="str">
        <f t="shared" si="498"/>
        <v>158.975871185543-4.02798756148394i</v>
      </c>
      <c r="F1770" t="str">
        <f t="shared" si="499"/>
        <v>2.90990939600094-214.375985530073i</v>
      </c>
      <c r="G1770" t="str">
        <f t="shared" si="500"/>
        <v>0.999999823393513-0.000420245709265018i</v>
      </c>
      <c r="H1770" t="str">
        <f t="shared" si="501"/>
        <v>15.3152562308921+10.3239824304461i</v>
      </c>
      <c r="I1770" t="str">
        <f t="shared" si="502"/>
        <v>15.2862989221614-22.0256639555266i</v>
      </c>
      <c r="K1770" t="str">
        <f t="shared" si="503"/>
        <v>0.224470606064665-0.1536965623155i</v>
      </c>
      <c r="L1770" t="str">
        <f t="shared" si="504"/>
        <v>0.000416666666666667-0.675052444098554i</v>
      </c>
      <c r="M1770" t="str">
        <f t="shared" si="505"/>
        <v>0.005-1.6796893167864i</v>
      </c>
      <c r="N1770">
        <f t="shared" si="506"/>
        <v>62.804836490053702</v>
      </c>
      <c r="O1770">
        <f t="shared" si="507"/>
        <v>41.936621872364185</v>
      </c>
      <c r="P1770" s="3">
        <f t="shared" si="508"/>
        <v>41.936621872364185</v>
      </c>
      <c r="Q1770" s="3">
        <f t="shared" si="509"/>
        <v>-117.1951635099463</v>
      </c>
      <c r="R1770">
        <f t="shared" si="510"/>
        <v>62.804836490053702</v>
      </c>
      <c r="S1770">
        <f t="shared" si="511"/>
        <v>0.6967103516132257</v>
      </c>
      <c r="T1770">
        <f t="shared" si="494"/>
        <v>41.936621872364185</v>
      </c>
    </row>
    <row r="1771" spans="1:20" x14ac:dyDescent="0.25">
      <c r="A1771">
        <f t="shared" si="495"/>
        <v>4394.1949735456847</v>
      </c>
      <c r="B1771">
        <f t="shared" si="512"/>
        <v>699.35785094935602</v>
      </c>
      <c r="C1771" t="str">
        <f t="shared" si="496"/>
        <v>-56.9655994039985-110.534477994214i</v>
      </c>
      <c r="D1771" t="str">
        <f t="shared" si="497"/>
        <v>3.47812178634277-22.7606402552999i</v>
      </c>
      <c r="E1771" t="str">
        <f t="shared" si="498"/>
        <v>158.958763936302-4.03039017533276i</v>
      </c>
      <c r="F1771" t="str">
        <f t="shared" si="499"/>
        <v>2.9099093920878-213.564449931855i</v>
      </c>
      <c r="G1771" t="str">
        <f t="shared" si="500"/>
        <v>0.999999822048753-0.000421842642392948i</v>
      </c>
      <c r="H1771" t="str">
        <f t="shared" si="501"/>
        <v>15.3165125625574+10.3635956322044i</v>
      </c>
      <c r="I1771" t="str">
        <f t="shared" si="502"/>
        <v>15.2868767717246-21.9425503900577i</v>
      </c>
      <c r="K1771" t="str">
        <f t="shared" si="503"/>
        <v>0.223925837341803-0.153905143622824i</v>
      </c>
      <c r="L1771" t="str">
        <f t="shared" si="504"/>
        <v>0.000416666666666667-0.672496955667018i</v>
      </c>
      <c r="M1771" t="str">
        <f t="shared" si="505"/>
        <v>0.005-1.67333066027734i</v>
      </c>
      <c r="N1771">
        <f t="shared" si="506"/>
        <v>62.735006741988201</v>
      </c>
      <c r="O1771">
        <f t="shared" si="507"/>
        <v>41.892923611561244</v>
      </c>
      <c r="P1771" s="3">
        <f t="shared" si="508"/>
        <v>41.892923611561244</v>
      </c>
      <c r="Q1771" s="3">
        <f t="shared" si="509"/>
        <v>-117.2649932580118</v>
      </c>
      <c r="R1771">
        <f t="shared" si="510"/>
        <v>62.735006741988201</v>
      </c>
      <c r="S1771">
        <f t="shared" si="511"/>
        <v>0.69935785094935599</v>
      </c>
      <c r="T1771">
        <f t="shared" si="494"/>
        <v>41.892923611561244</v>
      </c>
    </row>
    <row r="1772" spans="1:20" x14ac:dyDescent="0.25">
      <c r="A1772">
        <f t="shared" si="495"/>
        <v>4410.8929144451586</v>
      </c>
      <c r="B1772">
        <f t="shared" si="512"/>
        <v>702.01541078296361</v>
      </c>
      <c r="C1772" t="str">
        <f t="shared" si="496"/>
        <v>-56.8133797240476-109.909979742392i</v>
      </c>
      <c r="D1772" t="str">
        <f t="shared" si="497"/>
        <v>3.47812176187259-22.6745026025574i</v>
      </c>
      <c r="E1772" t="str">
        <f t="shared" si="498"/>
        <v>158.941620358071-4.03272361719205i</v>
      </c>
      <c r="F1772" t="str">
        <f t="shared" si="499"/>
        <v>2.90990938814489-212.755986529948i</v>
      </c>
      <c r="G1772" t="str">
        <f t="shared" si="500"/>
        <v>0.999999820693755-0.000423445643860273i</v>
      </c>
      <c r="H1772" t="str">
        <f t="shared" si="501"/>
        <v>15.3177786072248+10.4033637644294i</v>
      </c>
      <c r="I1772" t="str">
        <f t="shared" si="502"/>
        <v>15.2874590647725-21.8597525718915i</v>
      </c>
      <c r="K1772" t="str">
        <f t="shared" si="503"/>
        <v>0.223379595878483-0.154112071870064i</v>
      </c>
      <c r="L1772" t="str">
        <f t="shared" si="504"/>
        <v>0.000416666666666667-0.669951141329965i</v>
      </c>
      <c r="M1772" t="str">
        <f t="shared" si="505"/>
        <v>0.005-1.66699607519161i</v>
      </c>
      <c r="N1772">
        <f t="shared" si="506"/>
        <v>62.665182683110601</v>
      </c>
      <c r="O1772">
        <f t="shared" si="507"/>
        <v>41.849174254819552</v>
      </c>
      <c r="P1772" s="3">
        <f t="shared" si="508"/>
        <v>41.849174254819552</v>
      </c>
      <c r="Q1772" s="3">
        <f t="shared" si="509"/>
        <v>-117.3348173168894</v>
      </c>
      <c r="R1772">
        <f t="shared" si="510"/>
        <v>62.665182683110601</v>
      </c>
      <c r="S1772">
        <f t="shared" si="511"/>
        <v>0.70201541078296359</v>
      </c>
      <c r="T1772">
        <f t="shared" ref="T1772:T1835" si="513">P1772</f>
        <v>41.849174254819552</v>
      </c>
    </row>
    <row r="1773" spans="1:20" x14ac:dyDescent="0.25">
      <c r="A1773">
        <f t="shared" ref="A1773:A1836" si="514">2*PI()*B1773</f>
        <v>4427.6543075200507</v>
      </c>
      <c r="B1773">
        <f t="shared" si="512"/>
        <v>704.68306934393888</v>
      </c>
      <c r="C1773" t="str">
        <f t="shared" ref="C1773:C1836" si="515">IMPRODUCT(D1773,E1773,$C$40,,K1773,$C$41)</f>
        <v>-56.660819863737-109.288167369242i</v>
      </c>
      <c r="D1773" t="str">
        <f t="shared" ref="D1773:D1836" si="516">IMDIV(IMPRODUCT($C$37,$C$38,COMPLEX(1,A1773/$C$38)),IMSUM(-1*A1773*A1773/$C$39,COMPLEX(0,1*A1773)))</f>
        <v>3.47812173721609-22.5886911301468i</v>
      </c>
      <c r="E1773" t="str">
        <f t="shared" ref="E1773:E1836" si="517">IMDIV(IMPRODUCT(IMSUM(F1773,G1773),$C$29,H1773),IMSUM(1,I1773))</f>
        <v>158.924440849303-4.03498749210377i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15.3190544411196+10.4432874667534i</v>
      </c>
      <c r="I1773" t="str">
        <f t="shared" ref="I1773:I1836" si="521">IMPRODUCT(F1773,$C$29,H1773,$C$31)</f>
        <v>15.2880458358096-21.7772693110763i</v>
      </c>
      <c r="K1773" t="str">
        <f t="shared" ref="K1773:K1836" si="522">IF($C$26&lt;=0,IMDIV(1,IMSUM(IMDIV(1,L1773),1/$C$18)),IMDIV(1,IMSUM(IMDIV(1,L1773),1/$C$18,IMDIV(1,M1773))))</f>
        <v>0.222831891473667-0.1543173344153i</v>
      </c>
      <c r="L1773" t="str">
        <f t="shared" ref="L1773:L1836" si="523">IMSUM($C$21/$C$22,IMDIV(1,COMPLEX(0,$C$20*$C$22*A1773)))</f>
        <v>0.000416666666666667-0.667414964464995i</v>
      </c>
      <c r="M1773" t="str">
        <f t="shared" ref="M1773:M1836" si="524">IMSUM($C$25/$C$26,IMDIV(1,COMPLEX(0,$C$24*$C$26*A1773)))</f>
        <v>0.005-1.66068547040408i</v>
      </c>
      <c r="N1773">
        <f t="shared" ref="N1773:N1836" si="525">ABS(R1773)</f>
        <v>62.595365947621374</v>
      </c>
      <c r="O1773">
        <f t="shared" ref="O1773:O1836" si="526">ABS(P1773)</f>
        <v>41.80537371661616</v>
      </c>
      <c r="P1773" s="3">
        <f t="shared" ref="P1773:P1836" si="527">20*LOG10(IMABS(C1773))</f>
        <v>41.80537371661616</v>
      </c>
      <c r="Q1773" s="3">
        <f t="shared" ref="Q1773:Q1836" si="528">IMARGUMENT(C1773)*180/PI()</f>
        <v>-117.40463405237863</v>
      </c>
      <c r="R1773">
        <f t="shared" ref="R1773:R1836" si="529">IF(Q1773&lt;0,Q1773+180,Q1773-180)</f>
        <v>62.595365947621374</v>
      </c>
      <c r="S1773">
        <f t="shared" ref="S1773:S1836" si="530">B1773/1000</f>
        <v>0.70468306934393887</v>
      </c>
      <c r="T1773">
        <f t="shared" si="513"/>
        <v>41.80537371661616</v>
      </c>
    </row>
    <row r="1774" spans="1:20" x14ac:dyDescent="0.25">
      <c r="A1774">
        <f t="shared" si="514"/>
        <v>4444.4793938886269</v>
      </c>
      <c r="B1774">
        <f t="shared" ref="B1774:B1837" si="531">B1773*(1+B$42)</f>
        <v>707.36086500744591</v>
      </c>
      <c r="C1774" t="str">
        <f t="shared" si="515"/>
        <v>-56.5079230853567-108.669035613492i</v>
      </c>
      <c r="D1774" t="str">
        <f t="shared" si="516"/>
        <v>3.47812171237183-22.5032046036414i</v>
      </c>
      <c r="E1774" t="str">
        <f t="shared" si="517"/>
        <v>158.907225812581-4.0371814077186i</v>
      </c>
      <c r="F1774" t="str">
        <f t="shared" si="518"/>
        <v>2.90990938016875-211.148229839024i</v>
      </c>
      <c r="G1774" t="str">
        <f t="shared" si="519"/>
        <v>0.999999817952726-0.000426669944139193i</v>
      </c>
      <c r="H1774" t="str">
        <f t="shared" si="520"/>
        <v>15.3203401410821+10.4833673818315i</v>
      </c>
      <c r="I1774" t="str">
        <f t="shared" si="521"/>
        <v>15.2886371196128-21.6950994221983i</v>
      </c>
      <c r="K1774" t="str">
        <f t="shared" si="522"/>
        <v>0.222282734063281-0.154520918676885i</v>
      </c>
      <c r="L1774" t="str">
        <f t="shared" si="523"/>
        <v>0.000416666666666667-0.664888388588362i</v>
      </c>
      <c r="M1774" t="str">
        <f t="shared" si="524"/>
        <v>0.005-1.65439875513457i</v>
      </c>
      <c r="N1774">
        <f t="shared" si="525"/>
        <v>62.525558178029456</v>
      </c>
      <c r="O1774">
        <f t="shared" si="526"/>
        <v>41.761521912937496</v>
      </c>
      <c r="P1774" s="3">
        <f t="shared" si="527"/>
        <v>41.761521912937496</v>
      </c>
      <c r="Q1774" s="3">
        <f t="shared" si="528"/>
        <v>-117.47444182197054</v>
      </c>
      <c r="R1774">
        <f t="shared" si="529"/>
        <v>62.525558178029456</v>
      </c>
      <c r="S1774">
        <f t="shared" si="530"/>
        <v>0.70736086500744588</v>
      </c>
      <c r="T1774">
        <f t="shared" si="513"/>
        <v>41.761521912937496</v>
      </c>
    </row>
    <row r="1775" spans="1:20" x14ac:dyDescent="0.25">
      <c r="A1775">
        <f t="shared" si="514"/>
        <v>4461.3684155854035</v>
      </c>
      <c r="B1775">
        <f t="shared" si="531"/>
        <v>710.0488362944742</v>
      </c>
      <c r="C1775" t="str">
        <f t="shared" si="515"/>
        <v>-56.3546926850513-108.052579220775i</v>
      </c>
      <c r="D1775" t="str">
        <f t="shared" si="516"/>
        <v>3.47812168733841-22.4180417932887i</v>
      </c>
      <c r="E1775" t="str">
        <f t="shared" si="517"/>
        <v>158.889975654596-4.03930497434475i</v>
      </c>
      <c r="F1775" t="str">
        <f t="shared" si="518"/>
        <v>2.90990937613506-210.348913421888i</v>
      </c>
      <c r="G1775" t="str">
        <f t="shared" si="519"/>
        <v>0.999999816566538-0.000428291289333231i</v>
      </c>
      <c r="H1775" t="str">
        <f t="shared" si="520"/>
        <v>15.3216357845738+10.5236041553616i</v>
      </c>
      <c r="I1775" t="str">
        <f t="shared" si="521"/>
        <v>15.2892329512353-21.613241724365i</v>
      </c>
      <c r="K1775" t="str">
        <f t="shared" si="522"/>
        <v>0.221732133719862-0.154722812135173i</v>
      </c>
      <c r="L1775" t="str">
        <f t="shared" si="523"/>
        <v>0.000416666666666667-0.662371377354415i</v>
      </c>
      <c r="M1775" t="str">
        <f t="shared" si="524"/>
        <v>0.005-1.64813583894657i</v>
      </c>
      <c r="N1775">
        <f t="shared" si="525"/>
        <v>62.455761025087341</v>
      </c>
      <c r="O1775">
        <f t="shared" si="526"/>
        <v>41.71761876129338</v>
      </c>
      <c r="P1775" s="3">
        <f t="shared" si="527"/>
        <v>41.71761876129338</v>
      </c>
      <c r="Q1775" s="3">
        <f t="shared" si="528"/>
        <v>-117.54423897491266</v>
      </c>
      <c r="R1775">
        <f t="shared" si="529"/>
        <v>62.455761025087341</v>
      </c>
      <c r="S1775">
        <f t="shared" si="530"/>
        <v>0.71004883629447424</v>
      </c>
      <c r="T1775">
        <f t="shared" si="513"/>
        <v>41.71761876129338</v>
      </c>
    </row>
    <row r="1776" spans="1:20" x14ac:dyDescent="0.25">
      <c r="A1776">
        <f t="shared" si="514"/>
        <v>4478.3216155646287</v>
      </c>
      <c r="B1776">
        <f t="shared" si="531"/>
        <v>712.74702187239325</v>
      </c>
      <c r="C1776" t="str">
        <f t="shared" si="515"/>
        <v>-56.201131992605-107.438792943066i</v>
      </c>
      <c r="D1776" t="str">
        <f t="shared" si="516"/>
        <v>3.47812166211437-22.3332014739931i</v>
      </c>
      <c r="E1776" t="str">
        <f t="shared" si="517"/>
        <v>158.872690786122-4.04135780500093i</v>
      </c>
      <c r="F1776" t="str">
        <f t="shared" si="518"/>
        <v>2.90990937207067-209.55262294449i</v>
      </c>
      <c r="G1776" t="str">
        <f t="shared" si="519"/>
        <v>0.999999815169795-0.00042991879563221i</v>
      </c>
      <c r="H1776" t="str">
        <f t="shared" si="520"/>
        <v>15.3229414496821+10.5639984361014i</v>
      </c>
      <c r="I1776" t="str">
        <f t="shared" si="521"/>
        <v>15.2898333660069-21.5316950411883i</v>
      </c>
      <c r="K1776" t="str">
        <f t="shared" si="522"/>
        <v>0.221180100652196-0.154923002334244i</v>
      </c>
      <c r="L1776" t="str">
        <f t="shared" si="523"/>
        <v>0.000416666666666667-0.659863894555105i</v>
      </c>
      <c r="M1776" t="str">
        <f t="shared" si="524"/>
        <v>0.005-1.64189663174594i</v>
      </c>
      <c r="N1776">
        <f t="shared" si="525"/>
        <v>62.385976147726595</v>
      </c>
      <c r="O1776">
        <f t="shared" si="526"/>
        <v>41.673664180731642</v>
      </c>
      <c r="P1776" s="3">
        <f t="shared" si="527"/>
        <v>41.673664180731642</v>
      </c>
      <c r="Q1776" s="3">
        <f t="shared" si="528"/>
        <v>-117.61402385227341</v>
      </c>
      <c r="R1776">
        <f t="shared" si="529"/>
        <v>62.385976147726595</v>
      </c>
      <c r="S1776">
        <f t="shared" si="530"/>
        <v>0.71274702187239325</v>
      </c>
      <c r="T1776">
        <f t="shared" si="513"/>
        <v>41.673664180731642</v>
      </c>
    </row>
    <row r="1777" spans="1:20" x14ac:dyDescent="0.25">
      <c r="A1777">
        <f t="shared" si="514"/>
        <v>4495.3392377037744</v>
      </c>
      <c r="B1777">
        <f t="shared" si="531"/>
        <v>715.45546055550835</v>
      </c>
      <c r="C1777" t="str">
        <f t="shared" si="515"/>
        <v>-56.0472443712169-106.827671538121i</v>
      </c>
      <c r="D1777" t="str">
        <f t="shared" si="516"/>
        <v>3.47812163669826-22.2486824252981i</v>
      </c>
      <c r="E1777" t="str">
        <f t="shared" si="517"/>
        <v>158.855371621991-4.04333951546444i</v>
      </c>
      <c r="F1777" t="str">
        <f t="shared" si="518"/>
        <v>2.90990936797532-208.759346951926i</v>
      </c>
      <c r="G1777" t="str">
        <f t="shared" si="519"/>
        <v>0.999999813762417-0.000431552486448255i</v>
      </c>
      <c r="H1777" t="str">
        <f t="shared" si="520"/>
        <v>15.3242572151259+10.6045508758886i</v>
      </c>
      <c r="I1777" t="str">
        <f t="shared" si="521"/>
        <v>15.2904383995382-21.4504582007684i</v>
      </c>
      <c r="K1777" t="str">
        <f t="shared" si="522"/>
        <v>0.220626645204917-0.155121476883632i</v>
      </c>
      <c r="L1777" t="str">
        <f t="shared" si="523"/>
        <v>0.000416666666666667-0.65736590411945i</v>
      </c>
      <c r="M1777" t="str">
        <f t="shared" si="524"/>
        <v>0.005-1.63568104377958i</v>
      </c>
      <c r="N1777">
        <f t="shared" si="525"/>
        <v>62.316205212993054</v>
      </c>
      <c r="O1777">
        <f t="shared" si="526"/>
        <v>41.629658091852605</v>
      </c>
      <c r="P1777" s="3">
        <f t="shared" si="527"/>
        <v>41.629658091852605</v>
      </c>
      <c r="Q1777" s="3">
        <f t="shared" si="528"/>
        <v>-117.68379478700695</v>
      </c>
      <c r="R1777">
        <f t="shared" si="529"/>
        <v>62.316205212993054</v>
      </c>
      <c r="S1777">
        <f t="shared" si="530"/>
        <v>0.71545546055550835</v>
      </c>
      <c r="T1777">
        <f t="shared" si="513"/>
        <v>41.629658091852605</v>
      </c>
    </row>
    <row r="1778" spans="1:20" x14ac:dyDescent="0.25">
      <c r="A1778">
        <f t="shared" si="514"/>
        <v>4512.4215268070484</v>
      </c>
      <c r="B1778">
        <f t="shared" si="531"/>
        <v>718.17419130561927</v>
      </c>
      <c r="C1778" t="str">
        <f t="shared" si="515"/>
        <v>-55.8930332172752-106.219209768915i</v>
      </c>
      <c r="D1778" t="str">
        <f t="shared" si="516"/>
        <v>3.47812161108864-22.1644834313689i</v>
      </c>
      <c r="E1778" t="str">
        <f t="shared" si="517"/>
        <v>158.838018581072-4.04524972432243i</v>
      </c>
      <c r="F1778" t="str">
        <f t="shared" si="518"/>
        <v>2.9099093638488-207.969074032653i</v>
      </c>
      <c r="G1778" t="str">
        <f t="shared" si="519"/>
        <v>0.999999812344322-0.000433192385282451i</v>
      </c>
      <c r="H1778" t="str">
        <f t="shared" si="520"/>
        <v>15.3255831602608+10.6452621296589i</v>
      </c>
      <c r="I1778" t="str">
        <f t="shared" si="521"/>
        <v>15.2910480877211-21.3695300356759i</v>
      </c>
      <c r="K1778" t="str">
        <f t="shared" si="522"/>
        <v>0.220071777858091-0.155318223460055i</v>
      </c>
      <c r="L1778" t="str">
        <f t="shared" si="523"/>
        <v>0.000416666666666667-0.654877370113019i</v>
      </c>
      <c r="M1778" t="str">
        <f t="shared" si="524"/>
        <v>0.005-1.62948898563416i</v>
      </c>
      <c r="N1778">
        <f t="shared" si="525"/>
        <v>62.246449895978003</v>
      </c>
      <c r="O1778">
        <f t="shared" si="526"/>
        <v>41.585600416823432</v>
      </c>
      <c r="P1778" s="3">
        <f t="shared" si="527"/>
        <v>41.585600416823432</v>
      </c>
      <c r="Q1778" s="3">
        <f t="shared" si="528"/>
        <v>-117.753550104022</v>
      </c>
      <c r="R1778">
        <f t="shared" si="529"/>
        <v>62.246449895978003</v>
      </c>
      <c r="S1778">
        <f t="shared" si="530"/>
        <v>0.71817419130561932</v>
      </c>
      <c r="T1778">
        <f t="shared" si="513"/>
        <v>41.585600416823432</v>
      </c>
    </row>
    <row r="1779" spans="1:20" x14ac:dyDescent="0.25">
      <c r="A1779">
        <f t="shared" si="514"/>
        <v>4529.5687286089151</v>
      </c>
      <c r="B1779">
        <f t="shared" si="531"/>
        <v>720.9032532325806</v>
      </c>
      <c r="C1779" t="str">
        <f t="shared" si="515"/>
        <v>-55.7385019601218-105.613402403081i</v>
      </c>
      <c r="D1779" t="str">
        <f t="shared" si="516"/>
        <v>3.47812158528399-22.0806032809745i</v>
      </c>
      <c r="E1779" t="str">
        <f t="shared" si="517"/>
        <v>158.820632086244-4.04708805302758i</v>
      </c>
      <c r="F1779" t="str">
        <f t="shared" si="518"/>
        <v>2.90990935969085-207.181792818329i</v>
      </c>
      <c r="G1779" t="str">
        <f t="shared" si="519"/>
        <v>0.99999981091543-0.000434838515725187i</v>
      </c>
      <c r="H1779" t="str">
        <f t="shared" si="520"/>
        <v>15.3269193650848+10.6861328554654i</v>
      </c>
      <c r="I1779" t="str">
        <f t="shared" si="521"/>
        <v>15.2916624667324-21.2889093829359i</v>
      </c>
      <c r="K1779" t="str">
        <f t="shared" si="522"/>
        <v>0.219515509226773-0.155513229809138i</v>
      </c>
      <c r="L1779" t="str">
        <f t="shared" si="523"/>
        <v>0.000416666666666667-0.652398256737418i</v>
      </c>
      <c r="M1779" t="str">
        <f t="shared" si="524"/>
        <v>0.005-1.62332036823487i</v>
      </c>
      <c r="N1779">
        <f t="shared" si="525"/>
        <v>62.176711879748652</v>
      </c>
      <c r="O1779">
        <f t="shared" si="526"/>
        <v>41.541491079392152</v>
      </c>
      <c r="P1779" s="3">
        <f t="shared" si="527"/>
        <v>41.541491079392152</v>
      </c>
      <c r="Q1779" s="3">
        <f t="shared" si="528"/>
        <v>-117.82328812025135</v>
      </c>
      <c r="R1779">
        <f t="shared" si="529"/>
        <v>62.176711879748652</v>
      </c>
      <c r="S1779">
        <f t="shared" si="530"/>
        <v>0.72090325323258064</v>
      </c>
      <c r="T1779">
        <f t="shared" si="513"/>
        <v>41.541491079392152</v>
      </c>
    </row>
    <row r="1780" spans="1:20" x14ac:dyDescent="0.25">
      <c r="A1780">
        <f t="shared" si="514"/>
        <v>4546.7810897776289</v>
      </c>
      <c r="B1780">
        <f t="shared" si="531"/>
        <v>723.64268559486447</v>
      </c>
      <c r="C1780" t="str">
        <f t="shared" si="515"/>
        <v>-55.5836540618043-105.010244212358i</v>
      </c>
      <c r="D1780" t="str">
        <f t="shared" si="516"/>
        <v>3.47812155928287-21.997040767471i</v>
      </c>
      <c r="E1780" t="str">
        <f t="shared" si="517"/>
        <v>158.803212564364-4.04885412593906i</v>
      </c>
      <c r="F1780" t="str">
        <f t="shared" si="518"/>
        <v>2.90990935550124-206.397491983652i</v>
      </c>
      <c r="G1780" t="str">
        <f t="shared" si="519"/>
        <v>0.999999809475657-0.000436490901456494i</v>
      </c>
      <c r="H1780" t="str">
        <f t="shared" si="520"/>
        <v>15.3282659102436+10.727163714498i</v>
      </c>
      <c r="I1780" t="str">
        <f t="shared" si="521"/>
        <v>15.2922815730357-21.2085950840121i</v>
      </c>
      <c r="K1780" t="str">
        <f t="shared" si="522"/>
        <v>0.218957850060531-0.155706483747142i</v>
      </c>
      <c r="L1780" t="str">
        <f t="shared" si="523"/>
        <v>0.000416666666666667-0.649928528329766i</v>
      </c>
      <c r="M1780" t="str">
        <f t="shared" si="524"/>
        <v>0.005-1.61717510284406i</v>
      </c>
      <c r="N1780">
        <f t="shared" si="525"/>
        <v>62.106992855281561</v>
      </c>
      <c r="O1780">
        <f t="shared" si="526"/>
        <v>41.497330004901904</v>
      </c>
      <c r="P1780" s="3">
        <f t="shared" si="527"/>
        <v>41.497330004901904</v>
      </c>
      <c r="Q1780" s="3">
        <f t="shared" si="528"/>
        <v>-117.89300714471844</v>
      </c>
      <c r="R1780">
        <f t="shared" si="529"/>
        <v>62.106992855281561</v>
      </c>
      <c r="S1780">
        <f t="shared" si="530"/>
        <v>0.72364268559486444</v>
      </c>
      <c r="T1780">
        <f t="shared" si="513"/>
        <v>41.497330004901904</v>
      </c>
    </row>
    <row r="1781" spans="1:20" x14ac:dyDescent="0.25">
      <c r="A1781">
        <f t="shared" si="514"/>
        <v>4564.0588579187843</v>
      </c>
      <c r="B1781">
        <f t="shared" si="531"/>
        <v>726.39252780012498</v>
      </c>
      <c r="C1781" t="str">
        <f t="shared" si="515"/>
        <v>-55.428493016833-104.409729972036i</v>
      </c>
      <c r="D1781" t="str">
        <f t="shared" si="516"/>
        <v>3.47812153308375-21.9137946887835i</v>
      </c>
      <c r="E1781" t="str">
        <f t="shared" si="517"/>
        <v>158.785760446248-4.05054757038004i</v>
      </c>
      <c r="F1781" t="str">
        <f t="shared" si="518"/>
        <v>2.90990935127974-205.61616024619i</v>
      </c>
      <c r="G1781" t="str">
        <f t="shared" si="519"/>
        <v>0.999999808024921-0.000438149566246389i</v>
      </c>
      <c r="H1781" t="str">
        <f t="shared" si="520"/>
        <v>15.329622877036+10.7683553711027i</v>
      </c>
      <c r="I1781" t="str">
        <f t="shared" si="521"/>
        <v>15.2929054433838-21.1285859847888i</v>
      </c>
      <c r="K1781" t="str">
        <f t="shared" si="522"/>
        <v>0.218398811242953-0.155897973162687i</v>
      </c>
      <c r="L1781" t="str">
        <f t="shared" si="523"/>
        <v>0.000416666666666667-0.647468149362188i</v>
      </c>
      <c r="M1781" t="str">
        <f t="shared" si="524"/>
        <v>0.005-1.61105310106004i</v>
      </c>
      <c r="N1781">
        <f t="shared" si="525"/>
        <v>62.037294521388603</v>
      </c>
      <c r="O1781">
        <f t="shared" si="526"/>
        <v>41.453117120305059</v>
      </c>
      <c r="P1781" s="3">
        <f t="shared" si="527"/>
        <v>41.453117120305059</v>
      </c>
      <c r="Q1781" s="3">
        <f t="shared" si="528"/>
        <v>-117.9627054786114</v>
      </c>
      <c r="R1781">
        <f t="shared" si="529"/>
        <v>62.037294521388603</v>
      </c>
      <c r="S1781">
        <f t="shared" si="530"/>
        <v>0.72639252780012498</v>
      </c>
      <c r="T1781">
        <f t="shared" si="513"/>
        <v>41.453117120305059</v>
      </c>
    </row>
    <row r="1782" spans="1:20" x14ac:dyDescent="0.25">
      <c r="A1782">
        <f t="shared" si="514"/>
        <v>4581.4022815788758</v>
      </c>
      <c r="B1782">
        <f t="shared" si="531"/>
        <v>729.15281940576551</v>
      </c>
      <c r="C1782" t="str">
        <f t="shared" si="515"/>
        <v>-55.2730223519195-103.811854460405i</v>
      </c>
      <c r="D1782" t="str">
        <f t="shared" si="516"/>
        <v>3.47812150668517-21.8308638473891i</v>
      </c>
      <c r="E1782" t="str">
        <f t="shared" si="517"/>
        <v>158.768276166638-4.05216801668459i</v>
      </c>
      <c r="F1782" t="str">
        <f t="shared" si="518"/>
        <v>2.90990934702606-204.837786366223i</v>
      </c>
      <c r="G1782" t="str">
        <f t="shared" si="519"/>
        <v>0.999999806563138-0.000439814533955212i</v>
      </c>
      <c r="H1782" t="str">
        <f t="shared" si="520"/>
        <v>15.3309903474201+10.8097084928011i</v>
      </c>
      <c r="I1782" t="str">
        <f t="shared" si="521"/>
        <v>15.2935341148208-21.0488809355557i</v>
      </c>
      <c r="K1782" t="str">
        <f t="shared" si="522"/>
        <v>0.217838403791129-0.156087686018473i</v>
      </c>
      <c r="L1782" t="str">
        <f t="shared" si="523"/>
        <v>0.000416666666666667-0.645017084441313i</v>
      </c>
      <c r="M1782" t="str">
        <f t="shared" si="524"/>
        <v>0.005-1.60495427481574i</v>
      </c>
      <c r="N1782">
        <f t="shared" si="525"/>
        <v>61.967618584646743</v>
      </c>
      <c r="O1782">
        <f t="shared" si="526"/>
        <v>41.408852354176958</v>
      </c>
      <c r="P1782" s="3">
        <f t="shared" si="527"/>
        <v>41.408852354176958</v>
      </c>
      <c r="Q1782" s="3">
        <f t="shared" si="528"/>
        <v>-118.03238141535326</v>
      </c>
      <c r="R1782">
        <f t="shared" si="529"/>
        <v>61.967618584646743</v>
      </c>
      <c r="S1782">
        <f t="shared" si="530"/>
        <v>0.72915281940576548</v>
      </c>
      <c r="T1782">
        <f t="shared" si="513"/>
        <v>41.408852354176958</v>
      </c>
    </row>
    <row r="1783" spans="1:20" x14ac:dyDescent="0.25">
      <c r="A1783">
        <f t="shared" si="514"/>
        <v>4598.8116102488757</v>
      </c>
      <c r="B1783">
        <f t="shared" si="531"/>
        <v>731.92360011950746</v>
      </c>
      <c r="C1783" t="str">
        <f t="shared" si="515"/>
        <v>-55.1172456257193-103.216612458212i</v>
      </c>
      <c r="D1783" t="str">
        <f t="shared" si="516"/>
        <v>3.47812148008556-21.7482470503i</v>
      </c>
      <c r="E1783" t="str">
        <f t="shared" si="517"/>
        <v>158.750760164174-4.05371509824554i</v>
      </c>
      <c r="F1783" t="str">
        <f t="shared" si="518"/>
        <v>2.90990934274002-204.062359146581i</v>
      </c>
      <c r="G1783" t="str">
        <f t="shared" si="519"/>
        <v>0.999999805090225-0.000441485828533972i</v>
      </c>
      <c r="H1783" t="str">
        <f t="shared" si="520"/>
        <v>15.3323684040179+10.8512237503106i</v>
      </c>
      <c r="I1783" t="str">
        <f t="shared" si="521"/>
        <v>15.2941676246853-20.9694787909905i</v>
      </c>
      <c r="K1783" t="str">
        <f t="shared" si="522"/>
        <v>0.217276638855099-0.156275610353008i</v>
      </c>
      <c r="L1783" t="str">
        <f t="shared" si="523"/>
        <v>0.000416666666666667-0.642575298307743i</v>
      </c>
      <c r="M1783" t="str">
        <f t="shared" si="524"/>
        <v>0.005-1.5988785363775i</v>
      </c>
      <c r="N1783">
        <f t="shared" si="525"/>
        <v>61.897966759323452</v>
      </c>
      <c r="O1783">
        <f t="shared" si="526"/>
        <v>41.364535636730217</v>
      </c>
      <c r="P1783" s="3">
        <f t="shared" si="527"/>
        <v>41.364535636730217</v>
      </c>
      <c r="Q1783" s="3">
        <f t="shared" si="528"/>
        <v>-118.10203324067655</v>
      </c>
      <c r="R1783">
        <f t="shared" si="529"/>
        <v>61.897966759323452</v>
      </c>
      <c r="S1783">
        <f t="shared" si="530"/>
        <v>0.73192360011950741</v>
      </c>
      <c r="T1783">
        <f t="shared" si="513"/>
        <v>41.364535636730217</v>
      </c>
    </row>
    <row r="1784" spans="1:20" x14ac:dyDescent="0.25">
      <c r="A1784">
        <f t="shared" si="514"/>
        <v>4616.2870943678217</v>
      </c>
      <c r="B1784">
        <f t="shared" si="531"/>
        <v>734.70490979996157</v>
      </c>
      <c r="C1784" t="str">
        <f t="shared" si="515"/>
        <v>-54.9611664285551-102.623998748112i</v>
      </c>
      <c r="D1784" t="str">
        <f t="shared" si="516"/>
        <v>3.47812145328341-21.6659431090457i</v>
      </c>
      <c r="E1784" t="str">
        <f t="shared" si="517"/>
        <v>158.733212881364-4.0551884515658i</v>
      </c>
      <c r="F1784" t="str">
        <f t="shared" si="518"/>
        <v>2.90990933842135-203.289867432485i</v>
      </c>
      <c r="G1784" t="str">
        <f t="shared" si="519"/>
        <v>0.999999803606097-0.000443163474024689i</v>
      </c>
      <c r="H1784" t="str">
        <f t="shared" si="520"/>
        <v>15.3337571301222+10.8929018175634i</v>
      </c>
      <c r="I1784" t="str">
        <f t="shared" si="521"/>
        <v>15.2948060106116-20.8903784101443i</v>
      </c>
      <c r="K1784" t="str">
        <f t="shared" si="522"/>
        <v>0.216713527717289-0.156461734282315i</v>
      </c>
      <c r="L1784" t="str">
        <f t="shared" si="523"/>
        <v>0.000416666666666667-0.640142755835569i</v>
      </c>
      <c r="M1784" t="str">
        <f t="shared" si="524"/>
        <v>0.005-1.5928257983438i</v>
      </c>
      <c r="N1784">
        <f t="shared" si="525"/>
        <v>61.828340767304169</v>
      </c>
      <c r="O1784">
        <f t="shared" si="526"/>
        <v>41.320166899827974</v>
      </c>
      <c r="P1784" s="3">
        <f t="shared" si="527"/>
        <v>41.320166899827974</v>
      </c>
      <c r="Q1784" s="3">
        <f t="shared" si="528"/>
        <v>-118.17165923269583</v>
      </c>
      <c r="R1784">
        <f t="shared" si="529"/>
        <v>61.828340767304169</v>
      </c>
      <c r="S1784">
        <f t="shared" si="530"/>
        <v>0.73470490979996161</v>
      </c>
      <c r="T1784">
        <f t="shared" si="513"/>
        <v>41.320166899827974</v>
      </c>
    </row>
    <row r="1785" spans="1:20" x14ac:dyDescent="0.25">
      <c r="A1785">
        <f t="shared" si="514"/>
        <v>4633.8289853264196</v>
      </c>
      <c r="B1785">
        <f t="shared" si="531"/>
        <v>737.49678845720143</v>
      </c>
      <c r="C1785" t="str">
        <f t="shared" si="515"/>
        <v>-54.8047883821478-102.034008114133i</v>
      </c>
      <c r="D1785" t="str">
        <f t="shared" si="516"/>
        <v>3.47812142627717-21.5839508396564i</v>
      </c>
      <c r="E1785" t="str">
        <f t="shared" si="517"/>
        <v>158.715634764558-4.05658771630579i</v>
      </c>
      <c r="F1785" t="str">
        <f t="shared" si="518"/>
        <v>2.90990933406979-202.520300111381i</v>
      </c>
      <c r="G1785" t="str">
        <f t="shared" si="519"/>
        <v>0.999999802110667-0.000444847494560745i</v>
      </c>
      <c r="H1785" t="str">
        <f t="shared" si="520"/>
        <v>15.3351566097012+10.9347433717278i</v>
      </c>
      <c r="I1785" t="str">
        <f t="shared" si="521"/>
        <v>15.2954493105335-20.811578656423i</v>
      </c>
      <c r="K1785" t="str">
        <f t="shared" si="522"/>
        <v>0.216149081791906-0.156646046001656i</v>
      </c>
      <c r="L1785" t="str">
        <f t="shared" si="523"/>
        <v>0.000416666666666667-0.637719422031847i</v>
      </c>
      <c r="M1785" t="str">
        <f t="shared" si="524"/>
        <v>0.005-1.58679597364395i</v>
      </c>
      <c r="N1785">
        <f t="shared" si="525"/>
        <v>61.758742338014841</v>
      </c>
      <c r="O1785">
        <f t="shared" si="526"/>
        <v>41.275746076998161</v>
      </c>
      <c r="P1785" s="3">
        <f t="shared" si="527"/>
        <v>41.275746076998161</v>
      </c>
      <c r="Q1785" s="3">
        <f t="shared" si="528"/>
        <v>-118.24125766198516</v>
      </c>
      <c r="R1785">
        <f t="shared" si="529"/>
        <v>61.758742338014841</v>
      </c>
      <c r="S1785">
        <f t="shared" si="530"/>
        <v>0.73749678845720146</v>
      </c>
      <c r="T1785">
        <f t="shared" si="513"/>
        <v>41.275746076998161</v>
      </c>
    </row>
    <row r="1786" spans="1:20" x14ac:dyDescent="0.25">
      <c r="A1786">
        <f t="shared" si="514"/>
        <v>4651.4375354706599</v>
      </c>
      <c r="B1786">
        <f t="shared" si="531"/>
        <v>740.2992762533388</v>
      </c>
      <c r="C1786" t="str">
        <f t="shared" si="515"/>
        <v>-54.6481151393269-101.446635341133i</v>
      </c>
      <c r="D1786" t="str">
        <f t="shared" si="516"/>
        <v>3.4781213990653-21.5022690626457i</v>
      </c>
      <c r="E1786" t="str">
        <f t="shared" si="517"/>
        <v>158.698026263907-4.05791253533178i</v>
      </c>
      <c r="F1786" t="str">
        <f t="shared" si="518"/>
        <v>2.90990932968508-201.753646112786i</v>
      </c>
      <c r="G1786" t="str">
        <f t="shared" si="519"/>
        <v>0.999999800603851-0.000446537914367225i</v>
      </c>
      <c r="H1786" t="str">
        <f t="shared" si="520"/>
        <v>15.3365669274051+10.9767490932274i</v>
      </c>
      <c r="I1786" t="str">
        <f t="shared" si="521"/>
        <v>15.2960975626857-20.7330783975732i</v>
      </c>
      <c r="K1786" t="str">
        <f t="shared" si="522"/>
        <v>0.215583312624319-0.156828533787238i</v>
      </c>
      <c r="L1786" t="str">
        <f t="shared" si="523"/>
        <v>0.000416666666666667-0.63530526203611i</v>
      </c>
      <c r="M1786" t="str">
        <f t="shared" si="524"/>
        <v>0.005-1.58078897553691i</v>
      </c>
      <c r="N1786">
        <f t="shared" si="525"/>
        <v>61.689173208346958</v>
      </c>
      <c r="O1786">
        <f t="shared" si="526"/>
        <v>41.231273103446526</v>
      </c>
      <c r="P1786" s="3">
        <f t="shared" si="527"/>
        <v>41.231273103446526</v>
      </c>
      <c r="Q1786" s="3">
        <f t="shared" si="528"/>
        <v>-118.31082679165304</v>
      </c>
      <c r="R1786">
        <f t="shared" si="529"/>
        <v>61.689173208346958</v>
      </c>
      <c r="S1786">
        <f t="shared" si="530"/>
        <v>0.7402992762533388</v>
      </c>
      <c r="T1786">
        <f t="shared" si="513"/>
        <v>41.231273103446526</v>
      </c>
    </row>
    <row r="1787" spans="1:20" x14ac:dyDescent="0.25">
      <c r="A1787">
        <f t="shared" si="514"/>
        <v>4669.1129981054482</v>
      </c>
      <c r="B1787">
        <f t="shared" si="531"/>
        <v>743.11241350310149</v>
      </c>
      <c r="C1787" t="str">
        <f t="shared" si="515"/>
        <v>-54.4911503837478-100.861875214272i</v>
      </c>
      <c r="D1787" t="str">
        <f t="shared" si="516"/>
        <v>3.47812137164623-21.4208966029939i</v>
      </c>
      <c r="E1787" t="str">
        <f t="shared" si="517"/>
        <v>158.680387833346-4.05916255476445i</v>
      </c>
      <c r="F1787" t="str">
        <f t="shared" si="518"/>
        <v>2.90990932526698-200.989894408123i</v>
      </c>
      <c r="G1787" t="str">
        <f t="shared" si="519"/>
        <v>0.999999799085562-0.00044823475776127i</v>
      </c>
      <c r="H1787" t="str">
        <f t="shared" si="520"/>
        <v>15.3379881685719+11.0189196657622i</v>
      </c>
      <c r="I1787" t="str">
        <f t="shared" si="521"/>
        <v>15.2967508056067-20.6548765056652i</v>
      </c>
      <c r="K1787" t="str">
        <f t="shared" si="522"/>
        <v>0.21501623189041-0.157009185997923i</v>
      </c>
      <c r="L1787" t="str">
        <f t="shared" si="523"/>
        <v>0.000416666666666667-0.632900241119856i</v>
      </c>
      <c r="M1787" t="str">
        <f t="shared" si="524"/>
        <v>0.005-1.57480471760999i</v>
      </c>
      <c r="N1787">
        <f t="shared" si="525"/>
        <v>61.619635122578018</v>
      </c>
      <c r="O1787">
        <f t="shared" si="526"/>
        <v>41.186747916070729</v>
      </c>
      <c r="P1787" s="3">
        <f t="shared" si="527"/>
        <v>41.186747916070729</v>
      </c>
      <c r="Q1787" s="3">
        <f t="shared" si="528"/>
        <v>-118.38036487742198</v>
      </c>
      <c r="R1787">
        <f t="shared" si="529"/>
        <v>61.619635122578018</v>
      </c>
      <c r="S1787">
        <f t="shared" si="530"/>
        <v>0.74311241350310153</v>
      </c>
      <c r="T1787">
        <f t="shared" si="513"/>
        <v>41.186747916070729</v>
      </c>
    </row>
    <row r="1788" spans="1:20" x14ac:dyDescent="0.25">
      <c r="A1788">
        <f t="shared" si="514"/>
        <v>4686.8556274982493</v>
      </c>
      <c r="B1788">
        <f t="shared" si="531"/>
        <v>745.93624067441328</v>
      </c>
      <c r="C1788" t="str">
        <f t="shared" si="515"/>
        <v>-54.3338978295894-100.279722518474i</v>
      </c>
      <c r="D1788" t="str">
        <f t="shared" si="516"/>
        <v>3.47812134401836-21.3398322901309i</v>
      </c>
      <c r="E1788" t="str">
        <f t="shared" si="517"/>
        <v>158.662719930544-4.06033742402601i</v>
      </c>
      <c r="F1788" t="str">
        <f t="shared" si="518"/>
        <v>2.90990932081526-200.229034010568i</v>
      </c>
      <c r="G1788" t="str">
        <f t="shared" si="519"/>
        <v>0.999999797555711-0.000449938049152425i</v>
      </c>
      <c r="H1788" t="str">
        <f t="shared" si="520"/>
        <v>15.3394204192328+11.0612557763289i</v>
      </c>
      <c r="I1788" t="str">
        <f t="shared" si="521"/>
        <v>15.2974090781415-20.5769718570768i</v>
      </c>
      <c r="K1788" t="str">
        <f t="shared" si="522"/>
        <v>0.214447851395898-0.157187991076931i</v>
      </c>
      <c r="L1788" t="str">
        <f t="shared" si="523"/>
        <v>0.000416666666666667-0.630504324686046i</v>
      </c>
      <c r="M1788" t="str">
        <f t="shared" si="524"/>
        <v>0.005-1.56884311377764i</v>
      </c>
      <c r="N1788">
        <f t="shared" si="525"/>
        <v>61.550129832293365</v>
      </c>
      <c r="O1788">
        <f t="shared" si="526"/>
        <v>41.142170453473</v>
      </c>
      <c r="P1788" s="3">
        <f t="shared" si="527"/>
        <v>41.142170453473</v>
      </c>
      <c r="Q1788" s="3">
        <f t="shared" si="528"/>
        <v>-118.44987016770664</v>
      </c>
      <c r="R1788">
        <f t="shared" si="529"/>
        <v>61.550129832293365</v>
      </c>
      <c r="S1788">
        <f t="shared" si="530"/>
        <v>0.74593624067441333</v>
      </c>
      <c r="T1788">
        <f t="shared" si="513"/>
        <v>41.142170453473</v>
      </c>
    </row>
    <row r="1789" spans="1:20" x14ac:dyDescent="0.25">
      <c r="A1789">
        <f t="shared" si="514"/>
        <v>4704.6656788827431</v>
      </c>
      <c r="B1789">
        <f t="shared" si="531"/>
        <v>748.77079838897612</v>
      </c>
      <c r="C1789" t="str">
        <f t="shared" si="515"/>
        <v>-54.1763612212557-99.7001720379131i</v>
      </c>
      <c r="D1789" t="str">
        <f t="shared" si="516"/>
        <v>3.47812131618015-21.2590749579192i</v>
      </c>
      <c r="E1789" t="str">
        <f t="shared" si="517"/>
        <v>158.645023016888-4.06143679588706i</v>
      </c>
      <c r="F1789" t="str">
        <f t="shared" si="518"/>
        <v>2.90990931632966-199.471053974889i</v>
      </c>
      <c r="G1789" t="str">
        <f t="shared" si="519"/>
        <v>0.999999796014211-0.000451647813042989i</v>
      </c>
      <c r="H1789" t="str">
        <f t="shared" si="520"/>
        <v>15.3408637661184+11.1037581152418i</v>
      </c>
      <c r="I1789" t="str">
        <f t="shared" si="521"/>
        <v>15.2980724194436-20.4993633324774i</v>
      </c>
      <c r="K1789" t="str">
        <f t="shared" si="522"/>
        <v>0.213878183075644-0.157364937553538i</v>
      </c>
      <c r="L1789" t="str">
        <f t="shared" si="523"/>
        <v>0.000416666666666667-0.628117478268627i</v>
      </c>
      <c r="M1789" t="str">
        <f t="shared" si="524"/>
        <v>0.005-1.56290407828017i</v>
      </c>
      <c r="N1789">
        <f t="shared" si="525"/>
        <v>61.480659096307491</v>
      </c>
      <c r="O1789">
        <f t="shared" si="526"/>
        <v>41.097540655974427</v>
      </c>
      <c r="P1789" s="3">
        <f t="shared" si="527"/>
        <v>41.097540655974427</v>
      </c>
      <c r="Q1789" s="3">
        <f t="shared" si="528"/>
        <v>-118.51934090369251</v>
      </c>
      <c r="R1789">
        <f t="shared" si="529"/>
        <v>61.480659096307491</v>
      </c>
      <c r="S1789">
        <f t="shared" si="530"/>
        <v>0.74877079838897609</v>
      </c>
      <c r="T1789">
        <f t="shared" si="513"/>
        <v>41.097540655974427</v>
      </c>
    </row>
    <row r="1790" spans="1:20" x14ac:dyDescent="0.25">
      <c r="A1790">
        <f t="shared" si="514"/>
        <v>4722.5434084624976</v>
      </c>
      <c r="B1790">
        <f t="shared" si="531"/>
        <v>751.61612742285422</v>
      </c>
      <c r="C1790" t="str">
        <f t="shared" si="515"/>
        <v>-54.0185443330647-99.1232185554764i</v>
      </c>
      <c r="D1790" t="str">
        <f t="shared" si="516"/>
        <v>3.47812128812994-21.1786234446375i</v>
      </c>
      <c r="E1790" t="str">
        <f t="shared" si="517"/>
        <v>158.627297557434-4.06246032651507i</v>
      </c>
      <c r="F1790" t="str">
        <f t="shared" si="518"/>
        <v>2.90990931180986-198.715943397289i</v>
      </c>
      <c r="G1790" t="str">
        <f t="shared" si="519"/>
        <v>0.999999794460974-0.000453364074028371i</v>
      </c>
      <c r="H1790" t="str">
        <f t="shared" si="520"/>
        <v>15.3423182966651+11.1464273761536i</v>
      </c>
      <c r="I1790" t="str">
        <f t="shared" si="521"/>
        <v>15.2987408689781-20.4220498168129i</v>
      </c>
      <c r="K1790" t="str">
        <f t="shared" si="522"/>
        <v>0.213307238992921-0.157540014044769i</v>
      </c>
      <c r="L1790" t="str">
        <f t="shared" si="523"/>
        <v>0.000416666666666667-0.625739667532005i</v>
      </c>
      <c r="M1790" t="str">
        <f t="shared" si="524"/>
        <v>0.005-1.55698752568258i</v>
      </c>
      <c r="N1790">
        <f t="shared" si="525"/>
        <v>61.411224680579878</v>
      </c>
      <c r="O1790">
        <f t="shared" si="526"/>
        <v>41.052858465627082</v>
      </c>
      <c r="P1790" s="3">
        <f t="shared" si="527"/>
        <v>41.052858465627082</v>
      </c>
      <c r="Q1790" s="3">
        <f t="shared" si="528"/>
        <v>-118.58877531942012</v>
      </c>
      <c r="R1790">
        <f t="shared" si="529"/>
        <v>61.411224680579878</v>
      </c>
      <c r="S1790">
        <f t="shared" si="530"/>
        <v>0.75161612742285422</v>
      </c>
      <c r="T1790">
        <f t="shared" si="513"/>
        <v>41.052858465627082</v>
      </c>
    </row>
    <row r="1791" spans="1:20" x14ac:dyDescent="0.25">
      <c r="A1791">
        <f t="shared" si="514"/>
        <v>4740.4890734146547</v>
      </c>
      <c r="B1791">
        <f t="shared" si="531"/>
        <v>754.47226870706106</v>
      </c>
      <c r="C1791" t="str">
        <f t="shared" si="515"/>
        <v>-53.8604509689324-98.5488568522558i</v>
      </c>
      <c r="D1791" t="str">
        <f t="shared" si="516"/>
        <v>3.47812125986618-21.0984765929638i</v>
      </c>
      <c r="E1791" t="str">
        <f t="shared" si="517"/>
        <v>158.609544020883-4.06340767551783i</v>
      </c>
      <c r="F1791" t="str">
        <f t="shared" si="518"/>
        <v>2.90990930725568-197.963691415249i</v>
      </c>
      <c r="G1791" t="str">
        <f t="shared" si="519"/>
        <v>0.99999979289591-0.000455086856797438i</v>
      </c>
      <c r="H1791" t="str">
        <f t="shared" si="520"/>
        <v>15.3437840990207+11.1892642560771i</v>
      </c>
      <c r="I1791" t="str">
        <f t="shared" si="521"/>
        <v>15.2994144665244-20.3450301992889i</v>
      </c>
      <c r="K1791" t="str">
        <f t="shared" si="522"/>
        <v>0.212735031338663-0.157713209257085i</v>
      </c>
      <c r="L1791" t="str">
        <f t="shared" si="523"/>
        <v>0.000416666666666667-0.623370858270576i</v>
      </c>
      <c r="M1791" t="str">
        <f t="shared" si="524"/>
        <v>0.005-1.55109337087326i</v>
      </c>
      <c r="N1791">
        <f t="shared" si="525"/>
        <v>61.341828358135885</v>
      </c>
      <c r="O1791">
        <f t="shared" si="526"/>
        <v>41.008123826227802</v>
      </c>
      <c r="P1791" s="3">
        <f t="shared" si="527"/>
        <v>41.008123826227802</v>
      </c>
      <c r="Q1791" s="3">
        <f t="shared" si="528"/>
        <v>-118.65817164186412</v>
      </c>
      <c r="R1791">
        <f t="shared" si="529"/>
        <v>61.341828358135885</v>
      </c>
      <c r="S1791">
        <f t="shared" si="530"/>
        <v>0.75447226870706108</v>
      </c>
      <c r="T1791">
        <f t="shared" si="513"/>
        <v>41.008123826227802</v>
      </c>
    </row>
    <row r="1792" spans="1:20" x14ac:dyDescent="0.25">
      <c r="A1792">
        <f t="shared" si="514"/>
        <v>4758.5029318936304</v>
      </c>
      <c r="B1792">
        <f t="shared" si="531"/>
        <v>757.33926332814792</v>
      </c>
      <c r="C1792" t="str">
        <f t="shared" si="515"/>
        <v>-53.7020849620518-97.977081707029i</v>
      </c>
      <c r="D1792" t="str">
        <f t="shared" si="516"/>
        <v>3.47812123138718-21.0186332499587i</v>
      </c>
      <c r="E1792" t="str">
        <f t="shared" si="517"/>
        <v>158.591762879539-4.06427850599245i</v>
      </c>
      <c r="F1792" t="str">
        <f t="shared" si="518"/>
        <v>2.90990930266679-197.21428720737i</v>
      </c>
      <c r="G1792" t="str">
        <f t="shared" si="519"/>
        <v>0.999999791318928-0.000456816186132878i</v>
      </c>
      <c r="H1792" t="str">
        <f t="shared" si="520"/>
        <v>15.3452612620507+11.2322694554055i</v>
      </c>
      <c r="I1792" t="str">
        <f t="shared" si="521"/>
        <v>15.3000932521774-20.2683033733548i</v>
      </c>
      <c r="K1792" t="str">
        <f t="shared" si="522"/>
        <v>0.212161572430694-0.157884511988065i</v>
      </c>
      <c r="L1792" t="str">
        <f t="shared" si="523"/>
        <v>0.000416666666666667-0.621011016408227i</v>
      </c>
      <c r="M1792" t="str">
        <f t="shared" si="524"/>
        <v>0.005-1.54522152906282i</v>
      </c>
      <c r="N1792">
        <f t="shared" si="525"/>
        <v>61.272471908981288</v>
      </c>
      <c r="O1792">
        <f t="shared" si="526"/>
        <v>40.963336683330894</v>
      </c>
      <c r="P1792" s="3">
        <f t="shared" si="527"/>
        <v>40.963336683330894</v>
      </c>
      <c r="Q1792" s="3">
        <f t="shared" si="528"/>
        <v>-118.72752809101871</v>
      </c>
      <c r="R1792">
        <f t="shared" si="529"/>
        <v>61.272471908981288</v>
      </c>
      <c r="S1792">
        <f t="shared" si="530"/>
        <v>0.75733926332814794</v>
      </c>
      <c r="T1792">
        <f t="shared" si="513"/>
        <v>40.963336683330894</v>
      </c>
    </row>
    <row r="1793" spans="1:20" x14ac:dyDescent="0.25">
      <c r="A1793">
        <f t="shared" si="514"/>
        <v>4776.5852430348268</v>
      </c>
      <c r="B1793">
        <f t="shared" si="531"/>
        <v>760.21715252879494</v>
      </c>
      <c r="C1793" t="str">
        <f t="shared" si="515"/>
        <v>-53.5434501745666-97.4078878957494i</v>
      </c>
      <c r="D1793" t="str">
        <f t="shared" si="516"/>
        <v>3.47812120269133-20.9390922670489i</v>
      </c>
      <c r="E1793" t="str">
        <f t="shared" si="517"/>
        <v>158.573954609278-4.06507248457021i</v>
      </c>
      <c r="F1793" t="str">
        <f t="shared" si="518"/>
        <v>2.90990929804296-196.467719993222i</v>
      </c>
      <c r="G1793" t="str">
        <f t="shared" si="519"/>
        <v>0.999999789729939-0.000458552086911548i</v>
      </c>
      <c r="H1793" t="str">
        <f t="shared" si="520"/>
        <v>15.3467498753446+11.2754436779353i</v>
      </c>
      <c r="I1793" t="str">
        <f t="shared" si="521"/>
        <v>15.3007772663526-20.1918682366891i</v>
      </c>
      <c r="K1793" t="str">
        <f t="shared" si="522"/>
        <v>0.211586874712916-0.158053911128084i</v>
      </c>
      <c r="L1793" t="str">
        <f t="shared" si="523"/>
        <v>0.000416666666666667-0.618660107997832i</v>
      </c>
      <c r="M1793" t="str">
        <f t="shared" si="524"/>
        <v>0.005-1.53937191578285i</v>
      </c>
      <c r="N1793">
        <f t="shared" si="525"/>
        <v>61.203157120017281</v>
      </c>
      <c r="O1793">
        <f t="shared" si="526"/>
        <v>40.918496984261068</v>
      </c>
      <c r="P1793" s="3">
        <f t="shared" si="527"/>
        <v>40.918496984261068</v>
      </c>
      <c r="Q1793" s="3">
        <f t="shared" si="528"/>
        <v>-118.79684287998272</v>
      </c>
      <c r="R1793">
        <f t="shared" si="529"/>
        <v>61.203157120017281</v>
      </c>
      <c r="S1793">
        <f t="shared" si="530"/>
        <v>0.76021715252879496</v>
      </c>
      <c r="T1793">
        <f t="shared" si="513"/>
        <v>40.918496984261068</v>
      </c>
    </row>
    <row r="1794" spans="1:20" x14ac:dyDescent="0.25">
      <c r="A1794">
        <f t="shared" si="514"/>
        <v>4794.736266958359</v>
      </c>
      <c r="B1794">
        <f t="shared" si="531"/>
        <v>763.10597770840434</v>
      </c>
      <c r="C1794" t="str">
        <f t="shared" si="515"/>
        <v>-53.3845504972297-96.8412701910414i</v>
      </c>
      <c r="D1794" t="str">
        <f t="shared" si="516"/>
        <v>3.47812117377699-20.8598525000107i</v>
      </c>
      <c r="E1794" t="str">
        <f t="shared" si="517"/>
        <v>158.556119689504-4.06578928145843i</v>
      </c>
      <c r="F1794" t="str">
        <f t="shared" si="518"/>
        <v>2.90990929338396-195.723979033186i</v>
      </c>
      <c r="G1794" t="str">
        <f t="shared" si="519"/>
        <v>0.999999788128851-0.000460294584104839i</v>
      </c>
      <c r="H1794" t="str">
        <f t="shared" si="520"/>
        <v>15.348250029222+11.3187876308865i</v>
      </c>
      <c r="I1794" t="str">
        <f t="shared" si="521"/>
        <v>15.3014665497861-20.1157236911832i</v>
      </c>
      <c r="K1794" t="str">
        <f t="shared" si="522"/>
        <v>0.211010950754493-0.158221395661976i</v>
      </c>
      <c r="L1794" t="str">
        <f t="shared" si="523"/>
        <v>0.000416666666666667-0.616318099220794i</v>
      </c>
      <c r="M1794" t="str">
        <f t="shared" si="524"/>
        <v>0.005-1.53354444688468i</v>
      </c>
      <c r="N1794">
        <f t="shared" si="525"/>
        <v>61.133885784958281</v>
      </c>
      <c r="O1794">
        <f t="shared" si="526"/>
        <v>40.873604678126071</v>
      </c>
      <c r="P1794" s="3">
        <f t="shared" si="527"/>
        <v>40.873604678126071</v>
      </c>
      <c r="Q1794" s="3">
        <f t="shared" si="528"/>
        <v>-118.86611421504172</v>
      </c>
      <c r="R1794">
        <f t="shared" si="529"/>
        <v>61.133885784958281</v>
      </c>
      <c r="S1794">
        <f t="shared" si="530"/>
        <v>0.76310597770840438</v>
      </c>
      <c r="T1794">
        <f t="shared" si="513"/>
        <v>40.873604678126071</v>
      </c>
    </row>
    <row r="1795" spans="1:20" x14ac:dyDescent="0.25">
      <c r="A1795">
        <f t="shared" si="514"/>
        <v>4812.9562647728008</v>
      </c>
      <c r="B1795">
        <f t="shared" si="531"/>
        <v>766.00578042369625</v>
      </c>
      <c r="C1795" t="str">
        <f t="shared" si="515"/>
        <v>-53.2253898490709-96.2772233616969i</v>
      </c>
      <c r="D1795" t="str">
        <f t="shared" si="516"/>
        <v>3.47812114464247-20.7809128089535i</v>
      </c>
      <c r="E1795" t="str">
        <f t="shared" si="517"/>
        <v>158.538258603119-4.06642857049068i</v>
      </c>
      <c r="F1795" t="str">
        <f t="shared" si="518"/>
        <v>2.90990928868945-194.983053628298i</v>
      </c>
      <c r="G1795" t="str">
        <f t="shared" si="519"/>
        <v>0.999999786515571-0.000462043702779032i</v>
      </c>
      <c r="H1795" t="str">
        <f t="shared" si="520"/>
        <v>15.3497618147388+11.3623020249259i</v>
      </c>
      <c r="I1795" t="str">
        <f t="shared" si="521"/>
        <v>15.3021611435395-20.0398686429252i</v>
      </c>
      <c r="K1795" t="str">
        <f t="shared" si="522"/>
        <v>0.210433813248988-0.158386954670699i</v>
      </c>
      <c r="L1795" t="str">
        <f t="shared" si="523"/>
        <v>0.000416666666666667-0.613984956386524i</v>
      </c>
      <c r="M1795" t="str">
        <f t="shared" si="524"/>
        <v>0.005-1.52773903853824i</v>
      </c>
      <c r="N1795">
        <f t="shared" si="525"/>
        <v>61.064659704240654</v>
      </c>
      <c r="O1795">
        <f t="shared" si="526"/>
        <v>40.828659715829403</v>
      </c>
      <c r="P1795" s="3">
        <f t="shared" si="527"/>
        <v>40.828659715829403</v>
      </c>
      <c r="Q1795" s="3">
        <f t="shared" si="528"/>
        <v>-118.93534029575935</v>
      </c>
      <c r="R1795">
        <f t="shared" si="529"/>
        <v>61.064659704240654</v>
      </c>
      <c r="S1795">
        <f t="shared" si="530"/>
        <v>0.76600578042369627</v>
      </c>
      <c r="T1795">
        <f t="shared" si="513"/>
        <v>40.828659715829403</v>
      </c>
    </row>
    <row r="1796" spans="1:20" x14ac:dyDescent="0.25">
      <c r="A1796">
        <f t="shared" si="514"/>
        <v>4831.2454985789373</v>
      </c>
      <c r="B1796">
        <f t="shared" si="531"/>
        <v>768.91660238930626</v>
      </c>
      <c r="C1796" t="str">
        <f t="shared" si="515"/>
        <v>-53.0659721770411-95.7157421721776i</v>
      </c>
      <c r="D1796" t="str">
        <f t="shared" si="516"/>
        <v>3.47812111528612-20.7022720583031i</v>
      </c>
      <c r="E1796" t="str">
        <f t="shared" si="517"/>
        <v>158.520371836478-4.06699002916719i</v>
      </c>
      <c r="F1796" t="str">
        <f t="shared" si="518"/>
        <v>2.90990928395921-194.244933120096i</v>
      </c>
      <c r="G1796" t="str">
        <f t="shared" si="519"/>
        <v>0.999999784890007-0.000463799468095656i</v>
      </c>
      <c r="H1796" t="str">
        <f t="shared" si="520"/>
        <v>15.3512853236942+11.4059875741878i</v>
      </c>
      <c r="I1796" t="str">
        <f t="shared" si="521"/>
        <v>15.3028610890006-19.9643020021855i</v>
      </c>
      <c r="K1796" t="str">
        <f t="shared" si="522"/>
        <v>0.209855475013492-0.158550577332984i</v>
      </c>
      <c r="L1796" t="str">
        <f t="shared" si="523"/>
        <v>0.000416666666666667-0.611660645931985i</v>
      </c>
      <c r="M1796" t="str">
        <f t="shared" si="524"/>
        <v>0.005-1.52195560723076i</v>
      </c>
      <c r="N1796">
        <f t="shared" si="525"/>
        <v>60.995480684939096</v>
      </c>
      <c r="O1796">
        <f t="shared" si="526"/>
        <v>40.783662050082583</v>
      </c>
      <c r="P1796" s="3">
        <f t="shared" si="527"/>
        <v>40.783662050082583</v>
      </c>
      <c r="Q1796" s="3">
        <f t="shared" si="528"/>
        <v>-119.0045193150609</v>
      </c>
      <c r="R1796">
        <f t="shared" si="529"/>
        <v>60.995480684939096</v>
      </c>
      <c r="S1796">
        <f t="shared" si="530"/>
        <v>0.76891660238930626</v>
      </c>
      <c r="T1796">
        <f t="shared" si="513"/>
        <v>40.783662050082583</v>
      </c>
    </row>
    <row r="1797" spans="1:20" x14ac:dyDescent="0.25">
      <c r="A1797">
        <f t="shared" si="514"/>
        <v>4849.6042314735378</v>
      </c>
      <c r="B1797">
        <f t="shared" si="531"/>
        <v>771.83848547838568</v>
      </c>
      <c r="C1797" t="str">
        <f t="shared" si="515"/>
        <v>-52.9063014556671-95.1568213821268i</v>
      </c>
      <c r="D1797" t="str">
        <f t="shared" si="516"/>
        <v>3.47812108570623-20.6239291167861i</v>
      </c>
      <c r="E1797" t="str">
        <f t="shared" si="517"/>
        <v>158.502459879358-4.06747333869811i</v>
      </c>
      <c r="F1797" t="str">
        <f t="shared" si="518"/>
        <v>2.90990927919294-193.50960689047i</v>
      </c>
      <c r="G1797" t="str">
        <f t="shared" si="519"/>
        <v>0.999999783252065-0.000465561905311857i</v>
      </c>
      <c r="H1797" t="str">
        <f t="shared" si="520"/>
        <v>15.3528206486361+11.4498449962977i</v>
      </c>
      <c r="I1797" t="str">
        <f t="shared" si="521"/>
        <v>15.3035664278879-19.8890226834002i</v>
      </c>
      <c r="K1797" t="str">
        <f t="shared" si="522"/>
        <v>0.209275948987711-0.158712252926985i</v>
      </c>
      <c r="L1797" t="str">
        <f t="shared" si="523"/>
        <v>0.000416666666666667-0.609345134421182i</v>
      </c>
      <c r="M1797" t="str">
        <f t="shared" si="524"/>
        <v>0.005-1.51619406976565i</v>
      </c>
      <c r="N1797">
        <f t="shared" si="525"/>
        <v>60.92635054067506</v>
      </c>
      <c r="O1797">
        <f t="shared" si="526"/>
        <v>40.738611635418039</v>
      </c>
      <c r="P1797" s="3">
        <f t="shared" si="527"/>
        <v>40.738611635418039</v>
      </c>
      <c r="Q1797" s="3">
        <f t="shared" si="528"/>
        <v>-119.07364945932494</v>
      </c>
      <c r="R1797">
        <f t="shared" si="529"/>
        <v>60.92635054067506</v>
      </c>
      <c r="S1797">
        <f t="shared" si="530"/>
        <v>0.77183848547838563</v>
      </c>
      <c r="T1797">
        <f t="shared" si="513"/>
        <v>40.738611635418039</v>
      </c>
    </row>
    <row r="1798" spans="1:20" x14ac:dyDescent="0.25">
      <c r="A1798">
        <f t="shared" si="514"/>
        <v>4868.0327275531372</v>
      </c>
      <c r="B1798">
        <f t="shared" si="531"/>
        <v>774.7714717232036</v>
      </c>
      <c r="C1798" t="str">
        <f t="shared" si="515"/>
        <v>-52.7463816866845-94.6004557458741i</v>
      </c>
      <c r="D1798" t="str">
        <f t="shared" si="516"/>
        <v>3.47812105590111-20.5458828574129i</v>
      </c>
      <c r="E1798" t="str">
        <f t="shared" si="517"/>
        <v>158.484523224907-4.06787818405052i</v>
      </c>
      <c r="F1798" t="str">
        <f t="shared" si="518"/>
        <v>2.90990927439039-192.777064361504i</v>
      </c>
      <c r="G1798" t="str">
        <f t="shared" si="519"/>
        <v>0.999999781601652-0.000467331039780752i</v>
      </c>
      <c r="H1798" t="str">
        <f t="shared" si="520"/>
        <v>15.3543678828686+11.4938750123935i</v>
      </c>
      <c r="I1798" t="str">
        <f t="shared" si="521"/>
        <v>15.3042772022521-19.8140296051567i</v>
      </c>
      <c r="K1798" t="str">
        <f t="shared" si="522"/>
        <v>0.208695248233047-0.158871970831907i</v>
      </c>
      <c r="L1798" t="str">
        <f t="shared" si="523"/>
        <v>0.000416666666666667-0.607038388544715i</v>
      </c>
      <c r="M1798" t="str">
        <f t="shared" si="524"/>
        <v>0.005-1.51045434326126i</v>
      </c>
      <c r="N1798">
        <f t="shared" si="525"/>
        <v>60.857271091528432</v>
      </c>
      <c r="O1798">
        <f t="shared" si="526"/>
        <v>40.693508428200616</v>
      </c>
      <c r="P1798" s="3">
        <f t="shared" si="527"/>
        <v>40.693508428200616</v>
      </c>
      <c r="Q1798" s="3">
        <f t="shared" si="528"/>
        <v>-119.14272890847157</v>
      </c>
      <c r="R1798">
        <f t="shared" si="529"/>
        <v>60.857271091528432</v>
      </c>
      <c r="S1798">
        <f t="shared" si="530"/>
        <v>0.7747714717232036</v>
      </c>
      <c r="T1798">
        <f t="shared" si="513"/>
        <v>40.693508428200616</v>
      </c>
    </row>
    <row r="1799" spans="1:20" x14ac:dyDescent="0.25">
      <c r="A1799">
        <f t="shared" si="514"/>
        <v>4886.5312519178387</v>
      </c>
      <c r="B1799">
        <f t="shared" si="531"/>
        <v>777.71560331575176</v>
      </c>
      <c r="C1799" t="str">
        <f t="shared" si="515"/>
        <v>-52.5862168986775-94.0466400119591i</v>
      </c>
      <c r="D1799" t="str">
        <f t="shared" si="516"/>
        <v>3.47812102586903-20.4681321574619i</v>
      </c>
      <c r="E1799" t="str">
        <f t="shared" si="517"/>
        <v>158.466562369615-4.06820425398623i</v>
      </c>
      <c r="F1799" t="str">
        <f t="shared" si="518"/>
        <v>2.90990926955126-192.04729499533i</v>
      </c>
      <c r="G1799" t="str">
        <f t="shared" si="519"/>
        <v>0.999999779938671-0.000469106896951803i</v>
      </c>
      <c r="H1799" t="str">
        <f t="shared" si="520"/>
        <v>15.355927120458+11.5380783471491i</v>
      </c>
      <c r="I1799" t="str">
        <f t="shared" si="521"/>
        <v>15.3049934544797-19.739321690178i</v>
      </c>
      <c r="K1799" t="str">
        <f t="shared" si="522"/>
        <v>0.208113385931634-0.159029720529641i</v>
      </c>
      <c r="L1799" t="str">
        <f t="shared" si="523"/>
        <v>0.000416666666666667-0.60474037511926i</v>
      </c>
      <c r="M1799" t="str">
        <f t="shared" si="524"/>
        <v>0.005-1.50473634514969i</v>
      </c>
      <c r="N1799">
        <f t="shared" si="525"/>
        <v>60.788244163946175</v>
      </c>
      <c r="O1799">
        <f t="shared" si="526"/>
        <v>40.648352386640312</v>
      </c>
      <c r="P1799" s="3">
        <f t="shared" si="527"/>
        <v>40.648352386640312</v>
      </c>
      <c r="Q1799" s="3">
        <f t="shared" si="528"/>
        <v>-119.21175583605383</v>
      </c>
      <c r="R1799">
        <f t="shared" si="529"/>
        <v>60.788244163946175</v>
      </c>
      <c r="S1799">
        <f t="shared" si="530"/>
        <v>0.77771560331575174</v>
      </c>
      <c r="T1799">
        <f t="shared" si="513"/>
        <v>40.648352386640312</v>
      </c>
    </row>
    <row r="1800" spans="1:20" x14ac:dyDescent="0.25">
      <c r="A1800">
        <f t="shared" si="514"/>
        <v>4905.1000706751265</v>
      </c>
      <c r="B1800">
        <f t="shared" si="531"/>
        <v>780.67092260835159</v>
      </c>
      <c r="C1800" t="str">
        <f t="shared" si="515"/>
        <v>-52.4258111467047-93.4953689226485i</v>
      </c>
      <c r="D1800" t="str">
        <f t="shared" si="516"/>
        <v>3.47812099560828-20.3906758984631i</v>
      </c>
      <c r="E1800" t="str">
        <f t="shared" si="517"/>
        <v>158.448577813262-4.06845124110776i</v>
      </c>
      <c r="F1800" t="str">
        <f t="shared" si="518"/>
        <v>2.90990926467528-191.320288293969i</v>
      </c>
      <c r="G1800" t="str">
        <f t="shared" si="519"/>
        <v>0.999999778263027-0.000470889502371176i</v>
      </c>
      <c r="H1800" t="str">
        <f t="shared" si="520"/>
        <v>15.3574984562393+11.5824557287966i</v>
      </c>
      <c r="I1800" t="str">
        <f t="shared" si="521"/>
        <v>15.3057152272951-19.6648978653068i</v>
      </c>
      <c r="K1800" t="str">
        <f t="shared" si="522"/>
        <v>0.207530375385367-0.15918549160638i</v>
      </c>
      <c r="L1800" t="str">
        <f t="shared" si="523"/>
        <v>0.000416666666666667-0.602451061087131i</v>
      </c>
      <c r="M1800" t="str">
        <f t="shared" si="524"/>
        <v>0.005-1.49903999317562i</v>
      </c>
      <c r="N1800">
        <f t="shared" si="525"/>
        <v>60.719271590650251</v>
      </c>
      <c r="O1800">
        <f t="shared" si="526"/>
        <v>40.603143470803857</v>
      </c>
      <c r="P1800" s="3">
        <f t="shared" si="527"/>
        <v>40.603143470803857</v>
      </c>
      <c r="Q1800" s="3">
        <f t="shared" si="528"/>
        <v>-119.28072840934975</v>
      </c>
      <c r="R1800">
        <f t="shared" si="529"/>
        <v>60.719271590650251</v>
      </c>
      <c r="S1800">
        <f t="shared" si="530"/>
        <v>0.78067092260835158</v>
      </c>
      <c r="T1800">
        <f t="shared" si="513"/>
        <v>40.603143470803857</v>
      </c>
    </row>
    <row r="1801" spans="1:20" x14ac:dyDescent="0.25">
      <c r="A1801">
        <f t="shared" si="514"/>
        <v>4923.7394509436917</v>
      </c>
      <c r="B1801">
        <f t="shared" si="531"/>
        <v>783.63747211426335</v>
      </c>
      <c r="C1801" t="str">
        <f t="shared" si="515"/>
        <v>-52.2651685119229-92.9466372134682i</v>
      </c>
      <c r="D1801" t="str">
        <f t="shared" si="516"/>
        <v>3.47812096511712-20.3135129661823i</v>
      </c>
      <c r="E1801" t="str">
        <f t="shared" si="517"/>
        <v>158.430570058891-4.0686188418976i</v>
      </c>
      <c r="F1801" t="str">
        <f t="shared" si="518"/>
        <v>2.9099092597622-190.596033799186i</v>
      </c>
      <c r="G1801" t="str">
        <f t="shared" si="519"/>
        <v>0.999999776574625-0.000472678881682114i</v>
      </c>
      <c r="H1801" t="str">
        <f t="shared" si="520"/>
        <v>15.3590819858237+11.62700788915i</v>
      </c>
      <c r="I1801" t="str">
        <f t="shared" si="521"/>
        <v>15.3064425637639-19.5907570614914i</v>
      </c>
      <c r="K1801" t="str">
        <f t="shared" si="522"/>
        <v>0.206946230014886-0.159339273754218i</v>
      </c>
      <c r="L1801" t="str">
        <f t="shared" si="523"/>
        <v>0.000416666666666667-0.600170413515768i</v>
      </c>
      <c r="M1801" t="str">
        <f t="shared" si="524"/>
        <v>0.005-1.49336520539512i</v>
      </c>
      <c r="N1801">
        <f t="shared" si="525"/>
        <v>60.650355210545442</v>
      </c>
      <c r="O1801">
        <f t="shared" si="526"/>
        <v>40.557881642627002</v>
      </c>
      <c r="P1801" s="3">
        <f t="shared" si="527"/>
        <v>40.557881642627002</v>
      </c>
      <c r="Q1801" s="3">
        <f t="shared" si="528"/>
        <v>-119.34964478945456</v>
      </c>
      <c r="R1801">
        <f t="shared" si="529"/>
        <v>60.650355210545442</v>
      </c>
      <c r="S1801">
        <f t="shared" si="530"/>
        <v>0.78363747211426338</v>
      </c>
      <c r="T1801">
        <f t="shared" si="513"/>
        <v>40.557881642627002</v>
      </c>
    </row>
    <row r="1802" spans="1:20" x14ac:dyDescent="0.25">
      <c r="A1802">
        <f t="shared" si="514"/>
        <v>4942.4496608572781</v>
      </c>
      <c r="B1802">
        <f t="shared" si="531"/>
        <v>786.61529450829755</v>
      </c>
      <c r="C1802" t="str">
        <f t="shared" si="515"/>
        <v>-52.1042931012004-92.4004396127272i</v>
      </c>
      <c r="D1802" t="str">
        <f t="shared" si="516"/>
        <v>3.47812093439379-20.2366422506048i</v>
      </c>
      <c r="E1802" t="str">
        <f t="shared" si="517"/>
        <v>158.412539612744-4.06870675676056i</v>
      </c>
      <c r="F1802" t="str">
        <f t="shared" si="518"/>
        <v>2.90990925481168-189.874521092337i</v>
      </c>
      <c r="G1802" t="str">
        <f t="shared" si="519"/>
        <v>0.999999774873366-0.000474475060625302i</v>
      </c>
      <c r="H1802" t="str">
        <f t="shared" si="520"/>
        <v>15.3606778056042+11.6717355636276i</v>
      </c>
      <c r="I1802" t="str">
        <f t="shared" si="521"/>
        <v>15.3071755072954-19.5168982137697i</v>
      </c>
      <c r="K1802" t="str">
        <f t="shared" si="522"/>
        <v>0.206360963358559-0.159491056772757i</v>
      </c>
      <c r="L1802" t="str">
        <f t="shared" si="523"/>
        <v>0.000416666666666667-0.597898399597301i</v>
      </c>
      <c r="M1802" t="str">
        <f t="shared" si="524"/>
        <v>0.005-1.48771190017446i</v>
      </c>
      <c r="N1802">
        <f t="shared" si="525"/>
        <v>60.58149686862491</v>
      </c>
      <c r="O1802">
        <f t="shared" si="526"/>
        <v>40.512566865925457</v>
      </c>
      <c r="P1802" s="3">
        <f t="shared" si="527"/>
        <v>40.512566865925457</v>
      </c>
      <c r="Q1802" s="3">
        <f t="shared" si="528"/>
        <v>-119.41850313137509</v>
      </c>
      <c r="R1802">
        <f t="shared" si="529"/>
        <v>60.58149686862491</v>
      </c>
      <c r="S1802">
        <f t="shared" si="530"/>
        <v>0.78661529450829759</v>
      </c>
      <c r="T1802">
        <f t="shared" si="513"/>
        <v>40.512566865925457</v>
      </c>
    </row>
    <row r="1803" spans="1:20" x14ac:dyDescent="0.25">
      <c r="A1803">
        <f t="shared" si="514"/>
        <v>4961.2309695685362</v>
      </c>
      <c r="B1803">
        <f t="shared" si="531"/>
        <v>789.60443262742911</v>
      </c>
      <c r="C1803" t="str">
        <f t="shared" si="515"/>
        <v>-51.943189046734-91.8567708410637i</v>
      </c>
      <c r="D1803" t="str">
        <f t="shared" si="516"/>
        <v>3.47812090343651-20.1600626459194i</v>
      </c>
      <c r="E1803" t="str">
        <f t="shared" si="517"/>
        <v>158.394486984243-4.06871469006472i</v>
      </c>
      <c r="F1803" t="str">
        <f t="shared" si="518"/>
        <v>2.90990924982348-189.155739794219i</v>
      </c>
      <c r="G1803" t="str">
        <f t="shared" si="519"/>
        <v>0.999999773159153-0.000476278065039236i</v>
      </c>
      <c r="H1803" t="str">
        <f t="shared" si="520"/>
        <v>15.3622860127633+11.7166394912765i</v>
      </c>
      <c r="I1803" t="str">
        <f t="shared" si="521"/>
        <v>15.3079141016458-19.4433202612541i</v>
      </c>
      <c r="K1803" t="str">
        <f t="shared" si="522"/>
        <v>0.205774589071416-0.159640830570688i</v>
      </c>
      <c r="L1803" t="str">
        <f t="shared" si="523"/>
        <v>0.000416666666666667-0.595634986648038i</v>
      </c>
      <c r="M1803" t="str">
        <f t="shared" si="524"/>
        <v>0.005-1.48207999618894i</v>
      </c>
      <c r="N1803">
        <f t="shared" si="525"/>
        <v>60.512698415874709</v>
      </c>
      <c r="O1803">
        <f t="shared" si="526"/>
        <v>40.467199106407421</v>
      </c>
      <c r="P1803" s="3">
        <f t="shared" si="527"/>
        <v>40.467199106407421</v>
      </c>
      <c r="Q1803" s="3">
        <f t="shared" si="528"/>
        <v>-119.48730158412529</v>
      </c>
      <c r="R1803">
        <f t="shared" si="529"/>
        <v>60.512698415874709</v>
      </c>
      <c r="S1803">
        <f t="shared" si="530"/>
        <v>0.78960443262742908</v>
      </c>
      <c r="T1803">
        <f t="shared" si="513"/>
        <v>40.467199106407421</v>
      </c>
    </row>
    <row r="1804" spans="1:20" x14ac:dyDescent="0.25">
      <c r="A1804">
        <f t="shared" si="514"/>
        <v>4980.0836472528963</v>
      </c>
      <c r="B1804">
        <f t="shared" si="531"/>
        <v>792.60492947141336</v>
      </c>
      <c r="C1804" t="str">
        <f t="shared" si="515"/>
        <v>-51.7818605056482-91.3156256109819i</v>
      </c>
      <c r="D1804" t="str">
        <f t="shared" si="516"/>
        <v>3.4781208722435-20.0837730505029i</v>
      </c>
      <c r="E1804" t="str">
        <f t="shared" si="517"/>
        <v>158.376412685927-4.06864235017856i</v>
      </c>
      <c r="F1804" t="str">
        <f t="shared" si="518"/>
        <v>2.9099092447973-188.439679564922i</v>
      </c>
      <c r="G1804" t="str">
        <f t="shared" si="519"/>
        <v>0.999999771431888-0.000478087920860599i</v>
      </c>
      <c r="H1804" t="str">
        <f t="shared" si="520"/>
        <v>15.3639067052795+11.7617204147955i</v>
      </c>
      <c r="I1804" t="str">
        <f t="shared" si="521"/>
        <v>15.3086583909208-19.3700221471173i</v>
      </c>
      <c r="K1804" t="str">
        <f t="shared" si="522"/>
        <v>0.205187120924074-0.159788585167368i</v>
      </c>
      <c r="L1804" t="str">
        <f t="shared" si="523"/>
        <v>0.000416666666666667-0.593380142108027i</v>
      </c>
      <c r="M1804" t="str">
        <f t="shared" si="524"/>
        <v>0.005-1.47646941242174i</v>
      </c>
      <c r="N1804">
        <f t="shared" si="525"/>
        <v>60.443961709178978</v>
      </c>
      <c r="O1804">
        <f t="shared" si="526"/>
        <v>40.421778331684273</v>
      </c>
      <c r="P1804" s="3">
        <f t="shared" si="527"/>
        <v>40.421778331684273</v>
      </c>
      <c r="Q1804" s="3">
        <f t="shared" si="528"/>
        <v>-119.55603829082102</v>
      </c>
      <c r="R1804">
        <f t="shared" si="529"/>
        <v>60.443961709178978</v>
      </c>
      <c r="S1804">
        <f t="shared" si="530"/>
        <v>0.79260492947141337</v>
      </c>
      <c r="T1804">
        <f t="shared" si="513"/>
        <v>40.421778331684273</v>
      </c>
    </row>
    <row r="1805" spans="1:20" x14ac:dyDescent="0.25">
      <c r="A1805">
        <f t="shared" si="514"/>
        <v>4999.0079651124579</v>
      </c>
      <c r="B1805">
        <f t="shared" si="531"/>
        <v>795.61682820340479</v>
      </c>
      <c r="C1805" t="str">
        <f t="shared" si="515"/>
        <v>-51.6203116595968-90.7769986264025i</v>
      </c>
      <c r="D1805" t="str">
        <f t="shared" si="516"/>
        <v>3.47812084081299-20.0077723669038i</v>
      </c>
      <c r="E1805" t="str">
        <f t="shared" si="517"/>
        <v>158.358317233418-4.0684894495142i</v>
      </c>
      <c r="F1805" t="str">
        <f t="shared" si="518"/>
        <v>2.90990923973284-187.72633010368i</v>
      </c>
      <c r="G1805" t="str">
        <f t="shared" si="519"/>
        <v>0.99999976969147-0.000479904654124635i</v>
      </c>
      <c r="H1805" t="str">
        <f t="shared" si="520"/>
        <v>15.3655399819342+11.8069790805595i</v>
      </c>
      <c r="I1805" t="str">
        <f t="shared" si="521"/>
        <v>15.3094084195791-19.2970028185763i</v>
      </c>
      <c r="K1805" t="str">
        <f t="shared" si="522"/>
        <v>0.204598572801634-0.159934310694377i</v>
      </c>
      <c r="L1805" t="str">
        <f t="shared" si="523"/>
        <v>0.000416666666666667-0.591133833540571i</v>
      </c>
      <c r="M1805" t="str">
        <f t="shared" si="524"/>
        <v>0.005-1.47088006816272i</v>
      </c>
      <c r="N1805">
        <f t="shared" si="525"/>
        <v>60.375288611222771</v>
      </c>
      <c r="O1805">
        <f t="shared" si="526"/>
        <v>40.3763045112822</v>
      </c>
      <c r="P1805" s="3">
        <f t="shared" si="527"/>
        <v>40.3763045112822</v>
      </c>
      <c r="Q1805" s="3">
        <f t="shared" si="528"/>
        <v>-119.62471138877723</v>
      </c>
      <c r="R1805">
        <f t="shared" si="529"/>
        <v>60.375288611222771</v>
      </c>
      <c r="S1805">
        <f t="shared" si="530"/>
        <v>0.79561682820340485</v>
      </c>
      <c r="T1805">
        <f t="shared" si="513"/>
        <v>40.3763045112822</v>
      </c>
    </row>
    <row r="1806" spans="1:20" x14ac:dyDescent="0.25">
      <c r="A1806">
        <f t="shared" si="514"/>
        <v>5018.0041953798855</v>
      </c>
      <c r="B1806">
        <f t="shared" si="531"/>
        <v>798.64017215057777</v>
      </c>
      <c r="C1806" t="str">
        <f t="shared" si="515"/>
        <v>-51.4585467143576-90.240884582217i</v>
      </c>
      <c r="D1806" t="str">
        <f t="shared" si="516"/>
        <v>3.47812080914315-19.9320595018268i</v>
      </c>
      <c r="E1806" t="str">
        <f t="shared" si="517"/>
        <v>158.340201145373-4.06825570456351i</v>
      </c>
      <c r="F1806" t="str">
        <f t="shared" si="518"/>
        <v>2.9099092346298-187.01568114872i</v>
      </c>
      <c r="G1806" t="str">
        <f t="shared" si="519"/>
        <v>0.9999997679378-0.000481728290965516i</v>
      </c>
      <c r="H1806" t="str">
        <f t="shared" si="520"/>
        <v>15.367185942319+11.8524162386428i</v>
      </c>
      <c r="I1806" t="str">
        <f t="shared" si="521"/>
        <v>15.3101642324338-19.2242612268781i</v>
      </c>
      <c r="K1806" t="str">
        <f t="shared" si="522"/>
        <v>0.204008958702552-0.160077997397076i</v>
      </c>
      <c r="L1806" t="str">
        <f t="shared" si="523"/>
        <v>0.000416666666666667-0.588896028631773i</v>
      </c>
      <c r="M1806" t="str">
        <f t="shared" si="524"/>
        <v>0.005-1.46531188300729i</v>
      </c>
      <c r="N1806">
        <f t="shared" si="525"/>
        <v>60.306680990393986</v>
      </c>
      <c r="O1806">
        <f t="shared" si="526"/>
        <v>40.330777616653378</v>
      </c>
      <c r="P1806" s="3">
        <f t="shared" si="527"/>
        <v>40.330777616653378</v>
      </c>
      <c r="Q1806" s="3">
        <f t="shared" si="528"/>
        <v>-119.69331900960601</v>
      </c>
      <c r="R1806">
        <f t="shared" si="529"/>
        <v>60.306680990393986</v>
      </c>
      <c r="S1806">
        <f t="shared" si="530"/>
        <v>0.79864017215057781</v>
      </c>
      <c r="T1806">
        <f t="shared" si="513"/>
        <v>40.330777616653378</v>
      </c>
    </row>
    <row r="1807" spans="1:20" x14ac:dyDescent="0.25">
      <c r="A1807">
        <f t="shared" si="514"/>
        <v>5037.0726113223291</v>
      </c>
      <c r="B1807">
        <f t="shared" si="531"/>
        <v>801.67500480474996</v>
      </c>
      <c r="C1807" t="str">
        <f t="shared" si="515"/>
        <v>-51.2965698994192-89.7072781638434i</v>
      </c>
      <c r="D1807" t="str">
        <f t="shared" si="516"/>
        <v>3.47812077723217-19.8566333661169i</v>
      </c>
      <c r="E1807" t="str">
        <f t="shared" si="517"/>
        <v>158.322064943436-4.06794083593655i</v>
      </c>
      <c r="F1807" t="str">
        <f t="shared" si="518"/>
        <v>2.90990922948794-186.307722477119i</v>
      </c>
      <c r="G1807" t="str">
        <f t="shared" si="519"/>
        <v>0.999999766170776-0.000483558857616725i</v>
      </c>
      <c r="H1807" t="str">
        <f t="shared" si="520"/>
        <v>15.3688446868424+11.8980326428449i</v>
      </c>
      <c r="I1807" t="str">
        <f t="shared" si="521"/>
        <v>15.310925874658-19.1517963272847i</v>
      </c>
      <c r="K1807" t="str">
        <f t="shared" si="522"/>
        <v>0.20341829273748-0.160219635636142i</v>
      </c>
      <c r="L1807" t="str">
        <f t="shared" si="523"/>
        <v>0.000416666666666667-0.586666695190048i</v>
      </c>
      <c r="M1807" t="str">
        <f t="shared" si="524"/>
        <v>0.005-1.45976477685524i</v>
      </c>
      <c r="N1807">
        <f t="shared" si="525"/>
        <v>60.238140720684143</v>
      </c>
      <c r="O1807">
        <f t="shared" si="526"/>
        <v>40.28519762118664</v>
      </c>
      <c r="P1807" s="3">
        <f t="shared" si="527"/>
        <v>40.28519762118664</v>
      </c>
      <c r="Q1807" s="3">
        <f t="shared" si="528"/>
        <v>-119.76185927931586</v>
      </c>
      <c r="R1807">
        <f t="shared" si="529"/>
        <v>60.238140720684143</v>
      </c>
      <c r="S1807">
        <f t="shared" si="530"/>
        <v>0.80167500480474996</v>
      </c>
      <c r="T1807">
        <f t="shared" si="513"/>
        <v>40.28519762118664</v>
      </c>
    </row>
    <row r="1808" spans="1:20" x14ac:dyDescent="0.25">
      <c r="A1808">
        <f t="shared" si="514"/>
        <v>5056.2134872453535</v>
      </c>
      <c r="B1808">
        <f t="shared" si="531"/>
        <v>804.72136982300799</v>
      </c>
      <c r="C1808" t="str">
        <f t="shared" si="515"/>
        <v>-51.1343854675642-89.176174046798i</v>
      </c>
      <c r="D1808" t="str">
        <f t="shared" si="516"/>
        <v>3.47812074507819-19.7814928747438i</v>
      </c>
      <c r="E1808" t="str">
        <f t="shared" si="517"/>
        <v>158.303909152198-4.06754456840009i</v>
      </c>
      <c r="F1808" t="str">
        <f t="shared" si="518"/>
        <v>2.90990922430689-185.602443904655i</v>
      </c>
      <c r="G1808" t="str">
        <f t="shared" si="519"/>
        <v>0.999999764390298-0.000485396380411431i</v>
      </c>
      <c r="H1808" t="str">
        <f t="shared" si="520"/>
        <v>15.3705163167374+11.9438290507132i</v>
      </c>
      <c r="I1808" t="str">
        <f t="shared" si="521"/>
        <v>15.3116933917849-19.0796070790585i</v>
      </c>
      <c r="K1808" t="str">
        <f t="shared" si="522"/>
        <v>0.2028265891281-0.160359215889089i</v>
      </c>
      <c r="L1808" t="str">
        <f t="shared" si="523"/>
        <v>0.000416666666666667-0.584445801145695i</v>
      </c>
      <c r="M1808" t="str">
        <f t="shared" si="524"/>
        <v>0.005-1.45423866990959i</v>
      </c>
      <c r="N1808">
        <f t="shared" si="525"/>
        <v>60.169669681590491</v>
      </c>
      <c r="O1808">
        <f t="shared" si="526"/>
        <v>40.239564500218854</v>
      </c>
      <c r="P1808" s="3">
        <f t="shared" si="527"/>
        <v>40.239564500218854</v>
      </c>
      <c r="Q1808" s="3">
        <f t="shared" si="528"/>
        <v>-119.83033031840951</v>
      </c>
      <c r="R1808">
        <f t="shared" si="529"/>
        <v>60.169669681590491</v>
      </c>
      <c r="S1808">
        <f t="shared" si="530"/>
        <v>0.80472136982300801</v>
      </c>
      <c r="T1808">
        <f t="shared" si="513"/>
        <v>40.239564500218854</v>
      </c>
    </row>
    <row r="1809" spans="1:20" x14ac:dyDescent="0.25">
      <c r="A1809">
        <f t="shared" si="514"/>
        <v>5075.4270984968862</v>
      </c>
      <c r="B1809">
        <f t="shared" si="531"/>
        <v>807.77931102833543</v>
      </c>
      <c r="C1809" t="str">
        <f t="shared" si="515"/>
        <v>-50.9719976944482-88.6475668962577i</v>
      </c>
      <c r="D1809" t="str">
        <f t="shared" si="516"/>
        <v>3.47812071267938-19.7066369467863i</v>
      </c>
      <c r="E1809" t="str">
        <f t="shared" si="517"/>
        <v>158.285734299143-4.067066630914i</v>
      </c>
      <c r="F1809" t="str">
        <f t="shared" si="518"/>
        <v>2.90990921908641-184.899835285656i</v>
      </c>
      <c r="G1809" t="str">
        <f t="shared" si="519"/>
        <v>0.999999762596263-0.000487240885782866i</v>
      </c>
      <c r="H1809" t="str">
        <f t="shared" si="520"/>
        <v>15.3722009340682+11.9898062235694i</v>
      </c>
      <c r="I1809" t="str">
        <f t="shared" si="521"/>
        <v>15.3124668297129-19.0076924454468i</v>
      </c>
      <c r="K1809" t="str">
        <f t="shared" si="522"/>
        <v>0.202233862205907-0.160496728751787i</v>
      </c>
      <c r="L1809" t="str">
        <f t="shared" si="523"/>
        <v>0.000416666666666667-0.582233314550403i</v>
      </c>
      <c r="M1809" t="str">
        <f t="shared" si="524"/>
        <v>0.005-1.44873348267542i</v>
      </c>
      <c r="N1809">
        <f t="shared" si="525"/>
        <v>60.101269758012165</v>
      </c>
      <c r="O1809">
        <f t="shared" si="526"/>
        <v>40.193878231045026</v>
      </c>
      <c r="P1809" s="3">
        <f t="shared" si="527"/>
        <v>40.193878231045026</v>
      </c>
      <c r="Q1809" s="3">
        <f t="shared" si="528"/>
        <v>-119.89873024198783</v>
      </c>
      <c r="R1809">
        <f t="shared" si="529"/>
        <v>60.101269758012165</v>
      </c>
      <c r="S1809">
        <f t="shared" si="530"/>
        <v>0.80777931102833544</v>
      </c>
      <c r="T1809">
        <f t="shared" si="513"/>
        <v>40.193878231045026</v>
      </c>
    </row>
    <row r="1810" spans="1:20" x14ac:dyDescent="0.25">
      <c r="A1810">
        <f t="shared" si="514"/>
        <v>5094.7137214711738</v>
      </c>
      <c r="B1810">
        <f t="shared" si="531"/>
        <v>810.84887241024308</v>
      </c>
      <c r="C1810" t="str">
        <f t="shared" si="515"/>
        <v>-50.8094108781692-88.1214513666454i</v>
      </c>
      <c r="D1810" t="str">
        <f t="shared" si="516"/>
        <v>3.47812068003388-19.6320645054167i</v>
      </c>
      <c r="E1810" t="str">
        <f t="shared" si="517"/>
        <v>158.267540914605-4.06650675666622i</v>
      </c>
      <c r="F1810" t="str">
        <f t="shared" si="518"/>
        <v>2.90990921382619-184.199886512864i</v>
      </c>
      <c r="G1810" t="str">
        <f t="shared" si="519"/>
        <v>0.999999760788567-0.000489092400264711i</v>
      </c>
      <c r="H1810" t="str">
        <f t="shared" si="520"/>
        <v>15.3738986417379+12.0359649265333i</v>
      </c>
      <c r="I1810" t="str">
        <f t="shared" si="521"/>
        <v>15.3132462347077-18.9360513936684i</v>
      </c>
      <c r="K1810" t="str">
        <f t="shared" si="522"/>
        <v>0.201640126410999-0.160632164939953i</v>
      </c>
      <c r="L1810" t="str">
        <f t="shared" si="523"/>
        <v>0.000416666666666667-0.580029203576811i</v>
      </c>
      <c r="M1810" t="str">
        <f t="shared" si="524"/>
        <v>0.005-1.44324913595877i</v>
      </c>
      <c r="N1810">
        <f t="shared" si="525"/>
        <v>60.032942840152387</v>
      </c>
      <c r="O1810">
        <f t="shared" si="526"/>
        <v>40.148138792929345</v>
      </c>
      <c r="P1810" s="3">
        <f t="shared" si="527"/>
        <v>40.148138792929345</v>
      </c>
      <c r="Q1810" s="3">
        <f t="shared" si="528"/>
        <v>-119.96705715984761</v>
      </c>
      <c r="R1810">
        <f t="shared" si="529"/>
        <v>60.032942840152387</v>
      </c>
      <c r="S1810">
        <f t="shared" si="530"/>
        <v>0.81084887241024306</v>
      </c>
      <c r="T1810">
        <f t="shared" si="513"/>
        <v>40.148138792929345</v>
      </c>
    </row>
    <row r="1811" spans="1:20" x14ac:dyDescent="0.25">
      <c r="A1811">
        <f t="shared" si="514"/>
        <v>5114.0736336127648</v>
      </c>
      <c r="B1811">
        <f t="shared" si="531"/>
        <v>813.93009812540197</v>
      </c>
      <c r="C1811" t="str">
        <f t="shared" si="515"/>
        <v>-50.6466293388367-87.597822101207i</v>
      </c>
      <c r="D1811" t="str">
        <f t="shared" si="516"/>
        <v>3.4781206471398-19.5577744778854i</v>
      </c>
      <c r="E1811" t="str">
        <f t="shared" si="517"/>
        <v>158.249329531717-4.06586468311086i</v>
      </c>
      <c r="F1811" t="str">
        <f t="shared" si="518"/>
        <v>2.90990920852591-183.50258751728i</v>
      </c>
      <c r="G1811" t="str">
        <f t="shared" si="519"/>
        <v>0.999999758967106-0.000490950950491468i</v>
      </c>
      <c r="H1811" t="str">
        <f t="shared" si="520"/>
        <v>15.3756095434957+12.0823059285488i</v>
      </c>
      <c r="I1811" t="str">
        <f t="shared" si="521"/>
        <v>15.3140316534061-18.8646828948981i</v>
      </c>
      <c r="K1811" t="str">
        <f t="shared" si="522"/>
        <v>0.201045396290819-0.160765515290636i</v>
      </c>
      <c r="L1811" t="str">
        <f t="shared" si="523"/>
        <v>0.000416666666666667-0.577833436518044i</v>
      </c>
      <c r="M1811" t="str">
        <f t="shared" si="524"/>
        <v>0.005-1.43778555086549i</v>
      </c>
      <c r="N1811">
        <f t="shared" si="525"/>
        <v>59.964690823413179</v>
      </c>
      <c r="O1811">
        <f t="shared" si="526"/>
        <v>40.102346167115215</v>
      </c>
      <c r="P1811" s="3">
        <f t="shared" si="527"/>
        <v>40.102346167115215</v>
      </c>
      <c r="Q1811" s="3">
        <f t="shared" si="528"/>
        <v>-120.03530917658682</v>
      </c>
      <c r="R1811">
        <f t="shared" si="529"/>
        <v>59.964690823413179</v>
      </c>
      <c r="S1811">
        <f t="shared" si="530"/>
        <v>0.81393009812540196</v>
      </c>
      <c r="T1811">
        <f t="shared" si="513"/>
        <v>40.102346167115215</v>
      </c>
    </row>
    <row r="1812" spans="1:20" x14ac:dyDescent="0.25">
      <c r="A1812">
        <f t="shared" si="514"/>
        <v>5133.5071134204936</v>
      </c>
      <c r="B1812">
        <f t="shared" si="531"/>
        <v>817.02303249827855</v>
      </c>
      <c r="C1812" t="str">
        <f t="shared" si="515"/>
        <v>-50.4836574181347-87.0766737316054i</v>
      </c>
      <c r="D1812" t="str">
        <f t="shared" si="516"/>
        <v>3.47812061399524-19.4837657955054i</v>
      </c>
      <c r="E1812" t="str">
        <f t="shared" si="517"/>
        <v>158.231100686369-4.06514015200112i</v>
      </c>
      <c r="F1812" t="str">
        <f t="shared" si="518"/>
        <v>2.90990920318524-182.807928268023i</v>
      </c>
      <c r="G1812" t="str">
        <f t="shared" si="519"/>
        <v>0.999999757131776-0.000492816563198855i</v>
      </c>
      <c r="H1812" t="str">
        <f t="shared" si="520"/>
        <v>15.3773337439443+12.1288300024087i</v>
      </c>
      <c r="I1812" t="str">
        <f t="shared" si="521"/>
        <v>15.3148231328177-18.793585924252i</v>
      </c>
      <c r="K1812" t="str">
        <f t="shared" si="522"/>
        <v>0.200449686498883-0.160896770763686i</v>
      </c>
      <c r="L1812" t="str">
        <f t="shared" si="523"/>
        <v>0.000416666666666667-0.575645981787254i</v>
      </c>
      <c r="M1812" t="str">
        <f t="shared" si="524"/>
        <v>0.005-1.43234264880005i</v>
      </c>
      <c r="N1812">
        <f t="shared" si="525"/>
        <v>59.896515608293114</v>
      </c>
      <c r="O1812">
        <f t="shared" si="526"/>
        <v>40.056500336835896</v>
      </c>
      <c r="P1812" s="3">
        <f t="shared" si="527"/>
        <v>40.056500336835896</v>
      </c>
      <c r="Q1812" s="3">
        <f t="shared" si="528"/>
        <v>-120.10348439170689</v>
      </c>
      <c r="R1812">
        <f t="shared" si="529"/>
        <v>59.896515608293114</v>
      </c>
      <c r="S1812">
        <f t="shared" si="530"/>
        <v>0.81702303249827857</v>
      </c>
      <c r="T1812">
        <f t="shared" si="513"/>
        <v>40.056500336835896</v>
      </c>
    </row>
    <row r="1813" spans="1:20" x14ac:dyDescent="0.25">
      <c r="A1813">
        <f t="shared" si="514"/>
        <v>5153.0144404514913</v>
      </c>
      <c r="B1813">
        <f t="shared" si="531"/>
        <v>820.12772002177201</v>
      </c>
      <c r="C1813" t="str">
        <f t="shared" si="515"/>
        <v>-50.3204994788759-86.5580008775106i</v>
      </c>
      <c r="D1813" t="str">
        <f t="shared" si="516"/>
        <v>3.47812058059832-19.410037393637i</v>
      </c>
      <c r="E1813" t="str">
        <f t="shared" si="517"/>
        <v>158.212854917146-4.06433290942517i</v>
      </c>
      <c r="F1813" t="str">
        <f t="shared" si="518"/>
        <v>2.90990919780393-182.115898772187i</v>
      </c>
      <c r="G1813" t="str">
        <f t="shared" si="519"/>
        <v>0.999999755282471-0.000494689265224179i</v>
      </c>
      <c r="H1813" t="str">
        <f t="shared" si="520"/>
        <v>15.3790713485472+12.1755379247808i</v>
      </c>
      <c r="I1813" t="str">
        <f t="shared" si="521"/>
        <v>15.3156207203298-18.7227594607735i</v>
      </c>
      <c r="K1813" t="str">
        <f t="shared" si="522"/>
        <v>0.199853011793488-0.161025922443208i</v>
      </c>
      <c r="L1813" t="str">
        <f t="shared" si="523"/>
        <v>0.000416666666666667-0.573466807917169i</v>
      </c>
      <c r="M1813" t="str">
        <f t="shared" si="524"/>
        <v>0.005-1.42692035146448i</v>
      </c>
      <c r="N1813">
        <f t="shared" si="525"/>
        <v>59.828419100282659</v>
      </c>
      <c r="O1813">
        <f t="shared" si="526"/>
        <v>40.01060128732405</v>
      </c>
      <c r="P1813" s="3">
        <f t="shared" si="527"/>
        <v>40.01060128732405</v>
      </c>
      <c r="Q1813" s="3">
        <f t="shared" si="528"/>
        <v>-120.17158089971734</v>
      </c>
      <c r="R1813">
        <f t="shared" si="529"/>
        <v>59.828419100282659</v>
      </c>
      <c r="S1813">
        <f t="shared" si="530"/>
        <v>0.82012772002177203</v>
      </c>
      <c r="T1813">
        <f t="shared" si="513"/>
        <v>40.01060128732405</v>
      </c>
    </row>
    <row r="1814" spans="1:20" x14ac:dyDescent="0.25">
      <c r="A1814">
        <f t="shared" si="514"/>
        <v>5172.5958953252066</v>
      </c>
      <c r="B1814">
        <f t="shared" si="531"/>
        <v>823.24420535785475</v>
      </c>
      <c r="C1814" t="str">
        <f t="shared" si="515"/>
        <v>-50.1571599045554-86.0417981462067i</v>
      </c>
      <c r="D1814" t="str">
        <f t="shared" si="516"/>
        <v>3.47812054694709-19.3365882116724i</v>
      </c>
      <c r="E1814" t="str">
        <f t="shared" si="517"/>
        <v>158.194592765293-4.06344270583609i</v>
      </c>
      <c r="F1814" t="str">
        <f t="shared" si="518"/>
        <v>2.90990919238165-181.426489074696i</v>
      </c>
      <c r="G1814" t="str">
        <f t="shared" si="519"/>
        <v>0.999999753419085-0.000496569083506731i</v>
      </c>
      <c r="H1814" t="str">
        <f t="shared" si="520"/>
        <v>15.3808224636369+12.2224304762338i</v>
      </c>
      <c r="I1814" t="str">
        <f t="shared" si="521"/>
        <v>15.3164244637096-18.6522024874192i</v>
      </c>
      <c r="K1814" t="str">
        <f t="shared" si="522"/>
        <v>0.199255387036386-0.161152961538996i</v>
      </c>
      <c r="L1814" t="str">
        <f t="shared" si="523"/>
        <v>0.000416666666666667-0.571295883559641i</v>
      </c>
      <c r="M1814" t="str">
        <f t="shared" si="524"/>
        <v>0.005-1.42151858085722i</v>
      </c>
      <c r="N1814">
        <f t="shared" si="525"/>
        <v>59.760403209759986</v>
      </c>
      <c r="O1814">
        <f t="shared" si="526"/>
        <v>39.964649005822118</v>
      </c>
      <c r="P1814" s="3">
        <f t="shared" si="527"/>
        <v>39.964649005822118</v>
      </c>
      <c r="Q1814" s="3">
        <f t="shared" si="528"/>
        <v>-120.23959679024001</v>
      </c>
      <c r="R1814">
        <f t="shared" si="529"/>
        <v>59.760403209759986</v>
      </c>
      <c r="S1814">
        <f t="shared" si="530"/>
        <v>0.82324420535785481</v>
      </c>
      <c r="T1814">
        <f t="shared" si="513"/>
        <v>39.964649005822118</v>
      </c>
    </row>
    <row r="1815" spans="1:20" x14ac:dyDescent="0.25">
      <c r="A1815">
        <f t="shared" si="514"/>
        <v>5192.2517597274427</v>
      </c>
      <c r="B1815">
        <f t="shared" si="531"/>
        <v>826.37253333821457</v>
      </c>
      <c r="C1815" t="str">
        <f t="shared" si="515"/>
        <v>-49.9936430988969-85.5280601321961i</v>
      </c>
      <c r="D1815" t="str">
        <f t="shared" si="516"/>
        <v>3.47812051303964-19.2634171930203i</v>
      </c>
      <c r="E1815" t="str">
        <f t="shared" si="517"/>
        <v>158.176314774653-4.06246929609014i</v>
      </c>
      <c r="F1815" t="str">
        <f t="shared" si="518"/>
        <v>2.90990918691808-180.73968925816i</v>
      </c>
      <c r="G1815" t="str">
        <f t="shared" si="519"/>
        <v>0.999999751541509-0.000498456045088167i</v>
      </c>
      <c r="H1815" t="str">
        <f t="shared" si="520"/>
        <v>15.382587196422+12.269508441263i</v>
      </c>
      <c r="I1815" t="str">
        <f t="shared" si="521"/>
        <v>15.3172344111073-18.5819139910437i</v>
      </c>
      <c r="K1815" t="str">
        <f t="shared" si="522"/>
        <v>0.198656827191451-0.161277879387957i</v>
      </c>
      <c r="L1815" t="str">
        <f t="shared" si="523"/>
        <v>0.000416666666666667-0.569133177485196i</v>
      </c>
      <c r="M1815" t="str">
        <f t="shared" si="524"/>
        <v>0.005-1.41613725927199i</v>
      </c>
      <c r="N1815">
        <f t="shared" si="525"/>
        <v>59.692469851884155</v>
      </c>
      <c r="O1815">
        <f t="shared" si="526"/>
        <v>39.918643481591751</v>
      </c>
      <c r="P1815" s="3">
        <f t="shared" si="527"/>
        <v>39.918643481591751</v>
      </c>
      <c r="Q1815" s="3">
        <f t="shared" si="528"/>
        <v>-120.30753014811584</v>
      </c>
      <c r="R1815">
        <f t="shared" si="529"/>
        <v>59.692469851884155</v>
      </c>
      <c r="S1815">
        <f t="shared" si="530"/>
        <v>0.82637253333821459</v>
      </c>
      <c r="T1815">
        <f t="shared" si="513"/>
        <v>39.918643481591751</v>
      </c>
    </row>
    <row r="1816" spans="1:20" x14ac:dyDescent="0.25">
      <c r="A1816">
        <f t="shared" si="514"/>
        <v>5211.9823164144073</v>
      </c>
      <c r="B1816">
        <f t="shared" si="531"/>
        <v>829.51274896489986</v>
      </c>
      <c r="C1816" t="str">
        <f t="shared" si="515"/>
        <v>-49.8299534853978-85.0167814168182i</v>
      </c>
      <c r="D1816" t="str">
        <f t="shared" si="516"/>
        <v>3.47812047887398-19.1905232850912i</v>
      </c>
      <c r="E1816" t="str">
        <f t="shared" si="517"/>
        <v>158.158021491624-4.06141243947456i</v>
      </c>
      <c r="F1816" t="str">
        <f t="shared" si="518"/>
        <v>2.9099091814129-180.055489442732i</v>
      </c>
      <c r="G1816" t="str">
        <f t="shared" si="519"/>
        <v>0.999999749649638-0.000500350177112904i</v>
      </c>
      <c r="H1816" t="str">
        <f t="shared" si="520"/>
        <v>15.3843656549947+12.316772608317i</v>
      </c>
      <c r="I1816" t="str">
        <f t="shared" si="521"/>
        <v>15.3180506110594-18.5118929623851i</v>
      </c>
      <c r="K1816" t="str">
        <f t="shared" si="522"/>
        <v>0.198057347323307-0.161400667455516i</v>
      </c>
      <c r="L1816" t="str">
        <f t="shared" si="523"/>
        <v>0.000416666666666667-0.566978658582582i</v>
      </c>
      <c r="M1816" t="str">
        <f t="shared" si="524"/>
        <v>0.005-1.41077630929666i</v>
      </c>
      <c r="N1816">
        <f t="shared" si="525"/>
        <v>59.624620946488392</v>
      </c>
      <c r="O1816">
        <f t="shared" si="526"/>
        <v>39.872584705923757</v>
      </c>
      <c r="P1816" s="3">
        <f t="shared" si="527"/>
        <v>39.872584705923757</v>
      </c>
      <c r="Q1816" s="3">
        <f t="shared" si="528"/>
        <v>-120.37537905351161</v>
      </c>
      <c r="R1816">
        <f t="shared" si="529"/>
        <v>59.624620946488392</v>
      </c>
      <c r="S1816">
        <f t="shared" si="530"/>
        <v>0.8295127489648999</v>
      </c>
      <c r="T1816">
        <f t="shared" si="513"/>
        <v>39.872584705923757</v>
      </c>
    </row>
    <row r="1817" spans="1:20" x14ac:dyDescent="0.25">
      <c r="A1817">
        <f t="shared" si="514"/>
        <v>5231.7878492167829</v>
      </c>
      <c r="B1817">
        <f t="shared" si="531"/>
        <v>832.66489741096655</v>
      </c>
      <c r="C1817" t="str">
        <f t="shared" si="515"/>
        <v>-49.6660955068632-84.5079565678679i</v>
      </c>
      <c r="D1817" t="str">
        <f t="shared" si="516"/>
        <v>3.47812044444818-19.1179054392817i</v>
      </c>
      <c r="E1817" t="str">
        <f t="shared" si="517"/>
        <v>158.139713465104-4.06027189974035i</v>
      </c>
      <c r="F1817" t="str">
        <f t="shared" si="518"/>
        <v>2.90990917586581-179.373879785969i</v>
      </c>
      <c r="G1817" t="str">
        <f t="shared" si="519"/>
        <v>0.99999974774336-0.000502251506828502i</v>
      </c>
      <c r="H1817" t="str">
        <f t="shared" si="520"/>
        <v>15.3861579483398+12.3642237698243i</v>
      </c>
      <c r="I1817" t="str">
        <f t="shared" si="521"/>
        <v>15.3188731124925-18.4421383960527i</v>
      </c>
      <c r="K1817" t="str">
        <f t="shared" si="522"/>
        <v>0.197456962595943-0.161521317337001i</v>
      </c>
      <c r="L1817" t="str">
        <f t="shared" si="523"/>
        <v>0.000416666666666667-0.564832295858321i</v>
      </c>
      <c r="M1817" t="str">
        <f t="shared" si="524"/>
        <v>0.005-1.40543565381218i</v>
      </c>
      <c r="N1817">
        <f t="shared" si="525"/>
        <v>59.556858417973515</v>
      </c>
      <c r="O1817">
        <f t="shared" si="526"/>
        <v>39.826472672147183</v>
      </c>
      <c r="P1817" s="3">
        <f t="shared" si="527"/>
        <v>39.826472672147183</v>
      </c>
      <c r="Q1817" s="3">
        <f t="shared" si="528"/>
        <v>-120.44314158202648</v>
      </c>
      <c r="R1817">
        <f t="shared" si="529"/>
        <v>59.556858417973515</v>
      </c>
      <c r="S1817">
        <f t="shared" si="530"/>
        <v>0.8326648974109665</v>
      </c>
      <c r="T1817">
        <f t="shared" si="513"/>
        <v>39.826472672147183</v>
      </c>
    </row>
    <row r="1818" spans="1:20" x14ac:dyDescent="0.25">
      <c r="A1818">
        <f t="shared" si="514"/>
        <v>5251.6686430438067</v>
      </c>
      <c r="B1818">
        <f t="shared" si="531"/>
        <v>835.82902402112825</v>
      </c>
      <c r="C1818" t="str">
        <f t="shared" si="515"/>
        <v>-49.5020736249423-84.0015801392225i</v>
      </c>
      <c r="D1818" t="str">
        <f t="shared" si="516"/>
        <v>3.47812040976025-19.0455626109597i</v>
      </c>
      <c r="E1818" t="str">
        <f t="shared" si="517"/>
        <v>158.121391246438-4.05904744513411i</v>
      </c>
      <c r="F1818" t="str">
        <f t="shared" si="518"/>
        <v>2.90990917027647-178.694850482686i</v>
      </c>
      <c r="G1818" t="str">
        <f t="shared" si="519"/>
        <v>0.999999745822568-0.000504160061586063i</v>
      </c>
      <c r="H1818" t="str">
        <f t="shared" si="520"/>
        <v>15.3879641863408+12.4118627222202i</v>
      </c>
      <c r="I1818" t="str">
        <f t="shared" si="521"/>
        <v>15.3197019647261-18.3726492905099i</v>
      </c>
      <c r="K1818" t="str">
        <f t="shared" si="522"/>
        <v>0.196855688271302-0.161639820759018i</v>
      </c>
      <c r="L1818" t="str">
        <f t="shared" si="523"/>
        <v>0.000416666666666667-0.562694058436265i</v>
      </c>
      <c r="M1818" t="str">
        <f t="shared" si="524"/>
        <v>0.005-1.40011521599141i</v>
      </c>
      <c r="N1818">
        <f t="shared" si="525"/>
        <v>59.489184195197581</v>
      </c>
      <c r="O1818">
        <f t="shared" si="526"/>
        <v>39.7803073756386</v>
      </c>
      <c r="P1818" s="3">
        <f t="shared" si="527"/>
        <v>39.7803073756386</v>
      </c>
      <c r="Q1818" s="3">
        <f t="shared" si="528"/>
        <v>-120.51081580480242</v>
      </c>
      <c r="R1818">
        <f t="shared" si="529"/>
        <v>59.489184195197581</v>
      </c>
      <c r="S1818">
        <f t="shared" si="530"/>
        <v>0.83582902402112824</v>
      </c>
      <c r="T1818">
        <f t="shared" si="513"/>
        <v>39.7803073756386</v>
      </c>
    </row>
    <row r="1819" spans="1:20" x14ac:dyDescent="0.25">
      <c r="A1819">
        <f t="shared" si="514"/>
        <v>5271.6249838873737</v>
      </c>
      <c r="B1819">
        <f t="shared" si="531"/>
        <v>839.0051743124086</v>
      </c>
      <c r="C1819" t="str">
        <f t="shared" si="515"/>
        <v>-49.3378923196558-83.4976466704798i</v>
      </c>
      <c r="D1819" t="str">
        <f t="shared" si="516"/>
        <v>3.4781203748082-18.9734937594493i</v>
      </c>
      <c r="E1819" t="str">
        <f t="shared" si="517"/>
        <v>158.103055389369-4.05773884842604i</v>
      </c>
      <c r="F1819" t="str">
        <f t="shared" si="518"/>
        <v>2.9099091646446-178.01839176482i</v>
      </c>
      <c r="G1819" t="str">
        <f t="shared" si="519"/>
        <v>0.999999743887149-0.000506075868840621i</v>
      </c>
      <c r="H1819" t="str">
        <f t="shared" si="520"/>
        <v>15.3897844797895+12.4596902659736i</v>
      </c>
      <c r="I1819" t="str">
        <f t="shared" si="521"/>
        <v>15.320537217476-18.3034246480627i</v>
      </c>
      <c r="K1819" t="str">
        <f t="shared" si="522"/>
        <v>0.196253539707851-0.1617561695808i</v>
      </c>
      <c r="L1819" t="str">
        <f t="shared" si="523"/>
        <v>0.000416666666666667-0.560563915557145i</v>
      </c>
      <c r="M1819" t="str">
        <f t="shared" si="524"/>
        <v>0.005-1.39481491929808i</v>
      </c>
      <c r="N1819">
        <f t="shared" si="525"/>
        <v>59.421600211368499</v>
      </c>
      <c r="O1819">
        <f t="shared" si="526"/>
        <v>39.734088813831335</v>
      </c>
      <c r="P1819" s="3">
        <f t="shared" si="527"/>
        <v>39.734088813831335</v>
      </c>
      <c r="Q1819" s="3">
        <f t="shared" si="528"/>
        <v>-120.5783997886315</v>
      </c>
      <c r="R1819">
        <f t="shared" si="529"/>
        <v>59.421600211368499</v>
      </c>
      <c r="S1819">
        <f t="shared" si="530"/>
        <v>0.83900517431240862</v>
      </c>
      <c r="T1819">
        <f t="shared" si="513"/>
        <v>39.734088813831335</v>
      </c>
    </row>
    <row r="1820" spans="1:20" x14ac:dyDescent="0.25">
      <c r="A1820">
        <f t="shared" si="514"/>
        <v>5291.657158826145</v>
      </c>
      <c r="B1820">
        <f t="shared" si="531"/>
        <v>842.19339397479575</v>
      </c>
      <c r="C1820" t="str">
        <f t="shared" si="515"/>
        <v>-49.1735560889209-82.9961506865997i</v>
      </c>
      <c r="D1820" t="str">
        <f t="shared" si="516"/>
        <v>3.47812033959-18.9016978480158i</v>
      </c>
      <c r="E1820" t="str">
        <f t="shared" si="517"/>
        <v>158.084706449984-4.05634588694112i</v>
      </c>
      <c r="F1820" t="str">
        <f t="shared" si="518"/>
        <v>2.90990915896981-177.344493901285i</v>
      </c>
      <c r="G1820" t="str">
        <f t="shared" si="519"/>
        <v>0.999999741936994-0.000507998956151539i</v>
      </c>
      <c r="H1820" t="str">
        <f t="shared" si="520"/>
        <v>15.3916189403928+12.5077072056144i</v>
      </c>
      <c r="I1820" t="str">
        <f t="shared" si="521"/>
        <v>15.3213789208574-18.2344634748437i</v>
      </c>
      <c r="K1820" t="str">
        <f t="shared" si="522"/>
        <v>0.195650532359132-0.161870355795544i</v>
      </c>
      <c r="L1820" t="str">
        <f t="shared" si="523"/>
        <v>0.000416666666666667-0.558441836578149i</v>
      </c>
      <c r="M1820" t="str">
        <f t="shared" si="524"/>
        <v>0.005-1.38953468748563i</v>
      </c>
      <c r="N1820">
        <f t="shared" si="525"/>
        <v>59.354108403933822</v>
      </c>
      <c r="O1820">
        <f t="shared" si="526"/>
        <v>39.687816986224469</v>
      </c>
      <c r="P1820" s="3">
        <f t="shared" si="527"/>
        <v>39.687816986224469</v>
      </c>
      <c r="Q1820" s="3">
        <f t="shared" si="528"/>
        <v>-120.64589159606618</v>
      </c>
      <c r="R1820">
        <f t="shared" si="529"/>
        <v>59.354108403933822</v>
      </c>
      <c r="S1820">
        <f t="shared" si="530"/>
        <v>0.84219339397479576</v>
      </c>
      <c r="T1820">
        <f t="shared" si="513"/>
        <v>39.687816986224469</v>
      </c>
    </row>
    <row r="1821" spans="1:20" x14ac:dyDescent="0.25">
      <c r="A1821">
        <f t="shared" si="514"/>
        <v>5311.7654560296842</v>
      </c>
      <c r="B1821">
        <f t="shared" si="531"/>
        <v>845.39372887189995</v>
      </c>
      <c r="C1821" t="str">
        <f t="shared" si="515"/>
        <v>-49.0090694480715-82.4970866975494i</v>
      </c>
      <c r="D1821" t="str">
        <f t="shared" si="516"/>
        <v>3.47812030410365-18.8301738438511i</v>
      </c>
      <c r="E1821" t="str">
        <f t="shared" si="517"/>
        <v>158.066344986658-4.05486834258485i</v>
      </c>
      <c r="F1821" t="str">
        <f t="shared" si="518"/>
        <v>2.90990915325184-176.673147197833i</v>
      </c>
      <c r="G1821" t="str">
        <f t="shared" si="519"/>
        <v>0.999999739971989-0.000509929351182901i</v>
      </c>
      <c r="H1821" t="str">
        <f t="shared" si="520"/>
        <v>15.3934676807819+12.5559143497616i</v>
      </c>
      <c r="I1821" t="str">
        <f t="shared" si="521"/>
        <v>15.3222271253888-18.1657647807997i</v>
      </c>
      <c r="K1821" t="str">
        <f t="shared" si="522"/>
        <v>0.195046681772275-0.161982371531727i</v>
      </c>
      <c r="L1821" t="str">
        <f t="shared" si="523"/>
        <v>0.000416666666666667-0.556327790972453i</v>
      </c>
      <c r="M1821" t="str">
        <f t="shared" si="524"/>
        <v>0.005-1.38427444459617i</v>
      </c>
      <c r="N1821">
        <f t="shared" si="525"/>
        <v>59.286710714469066</v>
      </c>
      <c r="O1821">
        <f t="shared" si="526"/>
        <v>39.641491894391223</v>
      </c>
      <c r="P1821" s="3">
        <f t="shared" si="527"/>
        <v>39.641491894391223</v>
      </c>
      <c r="Q1821" s="3">
        <f t="shared" si="528"/>
        <v>-120.71328928553093</v>
      </c>
      <c r="R1821">
        <f t="shared" si="529"/>
        <v>59.286710714469066</v>
      </c>
      <c r="S1821">
        <f t="shared" si="530"/>
        <v>0.84539372887190001</v>
      </c>
      <c r="T1821">
        <f t="shared" si="513"/>
        <v>39.641491894391223</v>
      </c>
    </row>
    <row r="1822" spans="1:20" x14ac:dyDescent="0.25">
      <c r="A1822">
        <f t="shared" si="514"/>
        <v>5331.9501647625975</v>
      </c>
      <c r="B1822">
        <f t="shared" si="531"/>
        <v>848.60622504161324</v>
      </c>
      <c r="C1822" t="str">
        <f t="shared" si="515"/>
        <v>-48.8444369293756-82.0004491979624i</v>
      </c>
      <c r="D1822" t="str">
        <f t="shared" si="516"/>
        <v>3.47812026834706-18.7589207180582i</v>
      </c>
      <c r="E1822" t="str">
        <f t="shared" si="517"/>
        <v>158.047971560005-4.053306001874i</v>
      </c>
      <c r="F1822" t="str">
        <f t="shared" si="518"/>
        <v>2.9099091474903-176.004341996917i</v>
      </c>
      <c r="G1822" t="str">
        <f t="shared" si="519"/>
        <v>0.999999737992022-0.000511867081703915i</v>
      </c>
      <c r="H1822" t="str">
        <f t="shared" si="520"/>
        <v>15.3953308145192+12.6043125111503i</v>
      </c>
      <c r="I1822" t="str">
        <f t="shared" si="521"/>
        <v>15.3230818819949-18.0973275796759i</v>
      </c>
      <c r="K1822" t="str">
        <f t="shared" si="522"/>
        <v>0.194442003586515-0.162092209054406i</v>
      </c>
      <c r="L1822" t="str">
        <f t="shared" si="523"/>
        <v>0.000416666666666667-0.554221748328806i</v>
      </c>
      <c r="M1822" t="str">
        <f t="shared" si="524"/>
        <v>0.005-1.37903411495932i</v>
      </c>
      <c r="N1822">
        <f t="shared" si="525"/>
        <v>59.219409088566451</v>
      </c>
      <c r="O1822">
        <f t="shared" si="526"/>
        <v>39.595113541987899</v>
      </c>
      <c r="P1822" s="3">
        <f t="shared" si="527"/>
        <v>39.595113541987899</v>
      </c>
      <c r="Q1822" s="3">
        <f t="shared" si="528"/>
        <v>-120.78059091143355</v>
      </c>
      <c r="R1822">
        <f t="shared" si="529"/>
        <v>59.219409088566451</v>
      </c>
      <c r="S1822">
        <f t="shared" si="530"/>
        <v>0.8486062250416132</v>
      </c>
      <c r="T1822">
        <f t="shared" si="513"/>
        <v>39.595113541987899</v>
      </c>
    </row>
    <row r="1823" spans="1:20" x14ac:dyDescent="0.25">
      <c r="A1823">
        <f t="shared" si="514"/>
        <v>5352.2115753886956</v>
      </c>
      <c r="B1823">
        <f t="shared" si="531"/>
        <v>851.83092869677137</v>
      </c>
      <c r="C1823" t="str">
        <f t="shared" si="515"/>
        <v>-48.6796630815436-81.5062326668004i</v>
      </c>
      <c r="D1823" t="str">
        <f t="shared" si="516"/>
        <v>3.47812023231822-18.687937445637i</v>
      </c>
      <c r="E1823" t="str">
        <f t="shared" si="517"/>
        <v>158.02958673282-4.05165865596101i</v>
      </c>
      <c r="F1823" t="str">
        <f t="shared" si="518"/>
        <v>2.9099091416849-175.338068677549i</v>
      </c>
      <c r="G1823" t="str">
        <f t="shared" si="519"/>
        <v>0.999999735996979-0.000513812175589312i</v>
      </c>
      <c r="H1823" t="str">
        <f t="shared" si="520"/>
        <v>15.3972084561081+12.6529025066605i</v>
      </c>
      <c r="I1823" t="str">
        <f t="shared" si="521"/>
        <v>15.3239432420104-18.0291508890043i</v>
      </c>
      <c r="K1823" t="str">
        <f t="shared" si="522"/>
        <v>0.193836513531668-0.162199860766487i</v>
      </c>
      <c r="L1823" t="str">
        <f t="shared" si="523"/>
        <v>0.000416666666666667-0.552123678351072i</v>
      </c>
      <c r="M1823" t="str">
        <f t="shared" si="524"/>
        <v>0.005-1.37381362319119i</v>
      </c>
      <c r="N1823">
        <f t="shared" si="525"/>
        <v>59.152205475724799</v>
      </c>
      <c r="O1823">
        <f t="shared" si="526"/>
        <v>39.548681934761987</v>
      </c>
      <c r="P1823" s="3">
        <f t="shared" si="527"/>
        <v>39.548681934761987</v>
      </c>
      <c r="Q1823" s="3">
        <f t="shared" si="528"/>
        <v>-120.8477945242752</v>
      </c>
      <c r="R1823">
        <f t="shared" si="529"/>
        <v>59.152205475724799</v>
      </c>
      <c r="S1823">
        <f t="shared" si="530"/>
        <v>0.85183092869677135</v>
      </c>
      <c r="T1823">
        <f t="shared" si="513"/>
        <v>39.548681934761987</v>
      </c>
    </row>
    <row r="1824" spans="1:20" x14ac:dyDescent="0.25">
      <c r="A1824">
        <f t="shared" si="514"/>
        <v>5372.5499793751733</v>
      </c>
      <c r="B1824">
        <f t="shared" si="531"/>
        <v>855.06788622581917</v>
      </c>
      <c r="C1824" t="str">
        <f t="shared" si="515"/>
        <v>-48.5147524692428-81.0144315670215i</v>
      </c>
      <c r="D1824" t="str">
        <f t="shared" si="516"/>
        <v>3.47812019601505-18.6172230054693i</v>
      </c>
      <c r="E1824" t="str">
        <f t="shared" si="517"/>
        <v>158.011191070026-4.04992610066244i</v>
      </c>
      <c r="F1824" t="str">
        <f t="shared" si="518"/>
        <v>2.90990913583532-174.674317655165i</v>
      </c>
      <c r="G1824" t="str">
        <f t="shared" si="519"/>
        <v>0.999999733986744-0.000515764660819744i</v>
      </c>
      <c r="H1824" t="str">
        <f t="shared" si="520"/>
        <v>15.3991007209998+12.7016851573452i</v>
      </c>
      <c r="I1824" t="str">
        <f t="shared" si="521"/>
        <v>15.3248112571834-17.9612337300875i</v>
      </c>
      <c r="K1824" t="str">
        <f t="shared" si="522"/>
        <v>0.193230227426592-0.162305319209997i</v>
      </c>
      <c r="L1824" t="str">
        <f t="shared" si="523"/>
        <v>0.000416666666666667-0.55003355085781i</v>
      </c>
      <c r="M1824" t="str">
        <f t="shared" si="524"/>
        <v>0.005-1.36861289419326i</v>
      </c>
      <c r="N1824">
        <f t="shared" si="525"/>
        <v>59.085101829232556</v>
      </c>
      <c r="O1824">
        <f t="shared" si="526"/>
        <v>39.502197080560535</v>
      </c>
      <c r="P1824" s="3">
        <f t="shared" si="527"/>
        <v>39.502197080560535</v>
      </c>
      <c r="Q1824" s="3">
        <f t="shared" si="528"/>
        <v>-120.91489817076744</v>
      </c>
      <c r="R1824">
        <f t="shared" si="529"/>
        <v>59.085101829232556</v>
      </c>
      <c r="S1824">
        <f t="shared" si="530"/>
        <v>0.8550678862258192</v>
      </c>
      <c r="T1824">
        <f t="shared" si="513"/>
        <v>39.502197080560535</v>
      </c>
    </row>
    <row r="1825" spans="1:20" x14ac:dyDescent="0.25">
      <c r="A1825">
        <f t="shared" si="514"/>
        <v>5392.9656692967983</v>
      </c>
      <c r="B1825">
        <f t="shared" si="531"/>
        <v>858.31714419347725</v>
      </c>
      <c r="C1825" t="str">
        <f t="shared" si="515"/>
        <v>-48.3497096725965-80.5250403452597i</v>
      </c>
      <c r="D1825" t="str">
        <f t="shared" si="516"/>
        <v>3.47812015943545-18.5467763803042i</v>
      </c>
      <c r="E1825" t="str">
        <f t="shared" si="517"/>
        <v>157.992785138618-4.04810813648186i</v>
      </c>
      <c r="F1825" t="str">
        <f t="shared" si="518"/>
        <v>2.90990912994116-174.013079381482i</v>
      </c>
      <c r="G1825" t="str">
        <f t="shared" si="519"/>
        <v>0.999999731961203-0.000517724565482186i</v>
      </c>
      <c r="H1825" t="str">
        <f t="shared" si="520"/>
        <v>15.4010077256029+12.750661288459i</v>
      </c>
      <c r="I1825" t="str">
        <f t="shared" si="521"/>
        <v>15.3256859796786-17.8935751279864i</v>
      </c>
      <c r="K1825" t="str">
        <f t="shared" si="522"/>
        <v>0.192623161177634-0.162408577067312i</v>
      </c>
      <c r="L1825" t="str">
        <f t="shared" si="523"/>
        <v>0.000416666666666667-0.547951335781839i</v>
      </c>
      <c r="M1825" t="str">
        <f t="shared" si="524"/>
        <v>0.005-1.36343185315128i</v>
      </c>
      <c r="N1825">
        <f t="shared" si="525"/>
        <v>59.01810010605783</v>
      </c>
      <c r="O1825">
        <f t="shared" si="526"/>
        <v>39.455658989338119</v>
      </c>
      <c r="P1825" s="3">
        <f t="shared" si="527"/>
        <v>39.455658989338119</v>
      </c>
      <c r="Q1825" s="3">
        <f t="shared" si="528"/>
        <v>-120.98189989394217</v>
      </c>
      <c r="R1825">
        <f t="shared" si="529"/>
        <v>59.01810010605783</v>
      </c>
      <c r="S1825">
        <f t="shared" si="530"/>
        <v>0.85831714419347727</v>
      </c>
      <c r="T1825">
        <f t="shared" si="513"/>
        <v>39.455658989338119</v>
      </c>
    </row>
    <row r="1826" spans="1:20" x14ac:dyDescent="0.25">
      <c r="A1826">
        <f t="shared" si="514"/>
        <v>5413.4589388401264</v>
      </c>
      <c r="B1826">
        <f t="shared" si="531"/>
        <v>861.5787493414125</v>
      </c>
      <c r="C1826" t="str">
        <f t="shared" si="515"/>
        <v>-48.1845392866864-80.038053431508i</v>
      </c>
      <c r="D1826" t="str">
        <f t="shared" si="516"/>
        <v>3.4781201225773-18.4765965567432i</v>
      </c>
      <c r="E1826" t="str">
        <f t="shared" si="517"/>
        <v>157.974369507608-4.0462045686361i</v>
      </c>
      <c r="F1826" t="str">
        <f t="shared" si="518"/>
        <v>2.90990912400214-173.354344344366i</v>
      </c>
      <c r="G1826" t="str">
        <f t="shared" si="519"/>
        <v>0.999999729920238-0.000519691917770344i</v>
      </c>
      <c r="H1826" t="str">
        <f t="shared" si="520"/>
        <v>15.4029295872914+12.7998317294868i</v>
      </c>
      <c r="I1826" t="str">
        <f t="shared" si="521"/>
        <v>15.3265674620811-17.8261741115063i</v>
      </c>
      <c r="K1826" t="str">
        <f t="shared" si="522"/>
        <v>0.19201533077705-0.162509627162379i</v>
      </c>
      <c r="L1826" t="str">
        <f t="shared" si="523"/>
        <v>0.000416666666666667-0.545877003169794i</v>
      </c>
      <c r="M1826" t="str">
        <f t="shared" si="524"/>
        <v>0.005-1.35827042553425i</v>
      </c>
      <c r="N1826">
        <f t="shared" si="525"/>
        <v>58.951202266732835</v>
      </c>
      <c r="O1826">
        <f t="shared" si="526"/>
        <v>39.409067673164643</v>
      </c>
      <c r="P1826" s="3">
        <f t="shared" si="527"/>
        <v>39.409067673164643</v>
      </c>
      <c r="Q1826" s="3">
        <f t="shared" si="528"/>
        <v>-121.04879773326716</v>
      </c>
      <c r="R1826">
        <f t="shared" si="529"/>
        <v>58.951202266732835</v>
      </c>
      <c r="S1826">
        <f t="shared" si="530"/>
        <v>0.86157874934141254</v>
      </c>
      <c r="T1826">
        <f t="shared" si="513"/>
        <v>39.409067673164643</v>
      </c>
    </row>
    <row r="1827" spans="1:20" x14ac:dyDescent="0.25">
      <c r="A1827">
        <f t="shared" si="514"/>
        <v>5434.0300828077188</v>
      </c>
      <c r="B1827">
        <f t="shared" si="531"/>
        <v>864.85274858890989</v>
      </c>
      <c r="C1827" t="str">
        <f t="shared" si="515"/>
        <v>-48.0192459210506-79.553465238811i</v>
      </c>
      <c r="D1827" t="str">
        <f t="shared" si="516"/>
        <v>3.47812008543852-18.4066825252261i</v>
      </c>
      <c r="E1827" t="str">
        <f t="shared" si="517"/>
        <v>157.95594474797-4.04421520707721i</v>
      </c>
      <c r="F1827" t="str">
        <f t="shared" si="518"/>
        <v>2.90990911801788-172.698103067694i</v>
      </c>
      <c r="G1827" t="str">
        <f t="shared" si="519"/>
        <v>0.999999727863732-0.000521666745985061i</v>
      </c>
      <c r="H1827" t="str">
        <f t="shared" si="520"/>
        <v>15.4048664244133+12.8491973141735i</v>
      </c>
      <c r="I1827" t="str">
        <f t="shared" si="521"/>
        <v>15.3274557574001-17.7590297131829i</v>
      </c>
      <c r="K1827" t="str">
        <f t="shared" si="522"/>
        <v>0.191406752301403-0.162608462461912i</v>
      </c>
      <c r="L1827" t="str">
        <f t="shared" si="523"/>
        <v>0.000416666666666667-0.543810523181705i</v>
      </c>
      <c r="M1827" t="str">
        <f t="shared" si="524"/>
        <v>0.005-1.3531285370933i</v>
      </c>
      <c r="N1827">
        <f t="shared" si="525"/>
        <v>58.884410275238722</v>
      </c>
      <c r="O1827">
        <f t="shared" si="526"/>
        <v>39.362423146233148</v>
      </c>
      <c r="P1827" s="3">
        <f t="shared" si="527"/>
        <v>39.362423146233148</v>
      </c>
      <c r="Q1827" s="3">
        <f t="shared" si="528"/>
        <v>-121.11558972476128</v>
      </c>
      <c r="R1827">
        <f t="shared" si="529"/>
        <v>58.884410275238722</v>
      </c>
      <c r="S1827">
        <f t="shared" si="530"/>
        <v>0.86485274858890993</v>
      </c>
      <c r="T1827">
        <f t="shared" si="513"/>
        <v>39.362423146233148</v>
      </c>
    </row>
    <row r="1828" spans="1:20" x14ac:dyDescent="0.25">
      <c r="A1828">
        <f t="shared" si="514"/>
        <v>5454.6793971223888</v>
      </c>
      <c r="B1828">
        <f t="shared" si="531"/>
        <v>868.13918903354772</v>
      </c>
      <c r="C1828" t="str">
        <f t="shared" si="515"/>
        <v>-47.8538341991777-79.0712701629635i</v>
      </c>
      <c r="D1828" t="str">
        <f t="shared" si="516"/>
        <v>3.47812004801695-18.337033280016i</v>
      </c>
      <c r="E1828" t="str">
        <f t="shared" si="517"/>
        <v>157.937511432583-4.04213986651837i</v>
      </c>
      <c r="F1828" t="str">
        <f t="shared" si="518"/>
        <v>2.90990911198808-172.044346111213i</v>
      </c>
      <c r="G1828" t="str">
        <f t="shared" si="519"/>
        <v>0.999999725791567-0.000523649078534717i</v>
      </c>
      <c r="H1828" t="str">
        <f t="shared" si="520"/>
        <v>15.4068183562995+12.8987588805529i</v>
      </c>
      <c r="I1828" t="str">
        <f t="shared" si="521"/>
        <v>15.3283509190721-17.6921409692686i</v>
      </c>
      <c r="K1828" t="str">
        <f t="shared" si="522"/>
        <v>0.190797441909952-0.162705076076571i</v>
      </c>
      <c r="L1828" t="str">
        <f t="shared" si="523"/>
        <v>0.000416666666666667-0.541751866090559i</v>
      </c>
      <c r="M1828" t="str">
        <f t="shared" si="524"/>
        <v>0.005-1.34800611386063i</v>
      </c>
      <c r="N1828">
        <f t="shared" si="525"/>
        <v>58.81772609888958</v>
      </c>
      <c r="O1828">
        <f t="shared" si="526"/>
        <v>39.315725424867182</v>
      </c>
      <c r="P1828" s="3">
        <f t="shared" si="527"/>
        <v>39.315725424867182</v>
      </c>
      <c r="Q1828" s="3">
        <f t="shared" si="528"/>
        <v>-121.18227390111042</v>
      </c>
      <c r="R1828">
        <f t="shared" si="529"/>
        <v>58.81772609888958</v>
      </c>
      <c r="S1828">
        <f t="shared" si="530"/>
        <v>0.8681391890335477</v>
      </c>
      <c r="T1828">
        <f t="shared" si="513"/>
        <v>39.315725424867182</v>
      </c>
    </row>
    <row r="1829" spans="1:20" x14ac:dyDescent="0.25">
      <c r="A1829">
        <f t="shared" si="514"/>
        <v>5475.4071788314541</v>
      </c>
      <c r="B1829">
        <f t="shared" si="531"/>
        <v>871.43811795187526</v>
      </c>
      <c r="C1829" t="str">
        <f t="shared" si="515"/>
        <v>-47.688308757995-78.5914625822166i</v>
      </c>
      <c r="D1829" t="str">
        <f t="shared" si="516"/>
        <v>3.47812001031042-18.2676478191852i</v>
      </c>
      <c r="E1829" t="str">
        <f t="shared" si="517"/>
        <v>157.919070136172-4.03997836645251i</v>
      </c>
      <c r="F1829" t="str">
        <f t="shared" si="518"/>
        <v>2.90990910591236-171.39306407041i</v>
      </c>
      <c r="G1829" t="str">
        <f t="shared" si="519"/>
        <v>0.999999723703624-0.000525638943935645i</v>
      </c>
      <c r="H1829" t="str">
        <f t="shared" si="520"/>
        <v>15.4087855032722+12.9485172709776i</v>
      </c>
      <c r="I1829" t="str">
        <f t="shared" si="521"/>
        <v>15.3292530009649-17.6255069197192i</v>
      </c>
      <c r="K1829" t="str">
        <f t="shared" si="522"/>
        <v>0.19018741584301-0.162799461262112i</v>
      </c>
      <c r="L1829" t="str">
        <f t="shared" si="523"/>
        <v>0.000416666666666667-0.53970100228189i</v>
      </c>
      <c r="M1829" t="str">
        <f t="shared" si="524"/>
        <v>0.005-1.34290308214846i</v>
      </c>
      <c r="N1829">
        <f t="shared" si="525"/>
        <v>58.751151708217193</v>
      </c>
      <c r="O1829">
        <f t="shared" si="526"/>
        <v>39.268974527528002</v>
      </c>
      <c r="P1829" s="3">
        <f t="shared" si="527"/>
        <v>39.268974527528002</v>
      </c>
      <c r="Q1829" s="3">
        <f t="shared" si="528"/>
        <v>-121.24884829178281</v>
      </c>
      <c r="R1829">
        <f t="shared" si="529"/>
        <v>58.751151708217193</v>
      </c>
      <c r="S1829">
        <f t="shared" si="530"/>
        <v>0.8714381179518752</v>
      </c>
      <c r="T1829">
        <f t="shared" si="513"/>
        <v>39.268974527528002</v>
      </c>
    </row>
    <row r="1830" spans="1:20" x14ac:dyDescent="0.25">
      <c r="A1830">
        <f t="shared" si="514"/>
        <v>5496.2137261110138</v>
      </c>
      <c r="B1830">
        <f t="shared" si="531"/>
        <v>874.74958280009241</v>
      </c>
      <c r="C1830" t="str">
        <f t="shared" si="515"/>
        <v>-47.5226742473584-78.1140368569939i</v>
      </c>
      <c r="D1830" t="str">
        <f t="shared" si="516"/>
        <v>3.47811997231677-18.1985251446004i</v>
      </c>
      <c r="E1830" t="str">
        <f t="shared" si="517"/>
        <v>157.900621435258-4.03773053117616i</v>
      </c>
      <c r="F1830" t="str">
        <f t="shared" si="518"/>
        <v>2.90990909979035-170.744247576374i</v>
      </c>
      <c r="G1830" t="str">
        <f t="shared" si="519"/>
        <v>0.999999721599783-0.000527636370812536i</v>
      </c>
      <c r="H1830" t="str">
        <f t="shared" si="520"/>
        <v>15.4107679866545+12.998473332149i</v>
      </c>
      <c r="I1830" t="str">
        <f t="shared" si="521"/>
        <v>15.3301620573808-17.5591266081806i</v>
      </c>
      <c r="K1830" t="str">
        <f t="shared" si="522"/>
        <v>0.18957669042029-0.162891611420523i</v>
      </c>
      <c r="L1830" t="str">
        <f t="shared" si="523"/>
        <v>0.000416666666666667-0.537657902253325i</v>
      </c>
      <c r="M1830" t="str">
        <f t="shared" si="524"/>
        <v>0.005-1.33781936854798i</v>
      </c>
      <c r="N1830">
        <f t="shared" si="525"/>
        <v>58.684689076853232</v>
      </c>
      <c r="O1830">
        <f t="shared" si="526"/>
        <v>39.22217047482193</v>
      </c>
      <c r="P1830" s="3">
        <f t="shared" si="527"/>
        <v>39.22217047482193</v>
      </c>
      <c r="Q1830" s="3">
        <f t="shared" si="528"/>
        <v>-121.31531092314677</v>
      </c>
      <c r="R1830">
        <f t="shared" si="529"/>
        <v>58.684689076853232</v>
      </c>
      <c r="S1830">
        <f t="shared" si="530"/>
        <v>0.87474958280009241</v>
      </c>
      <c r="T1830">
        <f t="shared" si="513"/>
        <v>39.22217047482193</v>
      </c>
    </row>
    <row r="1831" spans="1:20" x14ac:dyDescent="0.25">
      <c r="A1831">
        <f t="shared" si="514"/>
        <v>5517.0993382702354</v>
      </c>
      <c r="B1831">
        <f t="shared" si="531"/>
        <v>878.07363121473281</v>
      </c>
      <c r="C1831" t="str">
        <f t="shared" si="515"/>
        <v>-47.3569353295336-77.6389873296127i</v>
      </c>
      <c r="D1831" t="str">
        <f t="shared" si="516"/>
        <v>3.47811993403384-18.1296642619088i</v>
      </c>
      <c r="E1831" t="str">
        <f t="shared" si="517"/>
        <v>157.882165908091-4.035396189807i</v>
      </c>
      <c r="F1831" t="str">
        <f t="shared" si="518"/>
        <v>2.90990909362175-170.097887295663i</v>
      </c>
      <c r="G1831" t="str">
        <f t="shared" si="519"/>
        <v>0.999999719479922-0.000529641387898858i</v>
      </c>
      <c r="H1831" t="str">
        <f t="shared" si="520"/>
        <v>15.4127659287785+13.0486279151476i</v>
      </c>
      <c r="I1831" t="str">
        <f t="shared" si="521"/>
        <v>15.3310781430611-17.4929990819752i</v>
      </c>
      <c r="K1831" t="str">
        <f t="shared" si="522"/>
        <v>0.188965282039235-0.162981520101134i</v>
      </c>
      <c r="L1831" t="str">
        <f t="shared" si="523"/>
        <v>0.000416666666666667-0.535622536614192i</v>
      </c>
      <c r="M1831" t="str">
        <f t="shared" si="524"/>
        <v>0.005-1.33275489992825i</v>
      </c>
      <c r="N1831">
        <f t="shared" si="525"/>
        <v>58.618340181413103</v>
      </c>
      <c r="O1831">
        <f t="shared" si="526"/>
        <v>39.175313289507081</v>
      </c>
      <c r="P1831" s="3">
        <f t="shared" si="527"/>
        <v>39.175313289507081</v>
      </c>
      <c r="Q1831" s="3">
        <f t="shared" si="528"/>
        <v>-121.3816598185869</v>
      </c>
      <c r="R1831">
        <f t="shared" si="529"/>
        <v>58.618340181413103</v>
      </c>
      <c r="S1831">
        <f t="shared" si="530"/>
        <v>0.87807363121473281</v>
      </c>
      <c r="T1831">
        <f t="shared" si="513"/>
        <v>39.175313289507081</v>
      </c>
    </row>
    <row r="1832" spans="1:20" x14ac:dyDescent="0.25">
      <c r="A1832">
        <f t="shared" si="514"/>
        <v>5538.0643157556633</v>
      </c>
      <c r="B1832">
        <f t="shared" si="531"/>
        <v>881.41031101334886</v>
      </c>
      <c r="C1832" t="str">
        <f t="shared" si="515"/>
        <v>-47.1910966786801-77.166308324012i</v>
      </c>
      <c r="D1832" t="str">
        <f t="shared" si="516"/>
        <v>3.4781198954594-18.0610641805235i</v>
      </c>
      <c r="E1832" t="str">
        <f t="shared" si="517"/>
        <v>157.863704134599-4.03297517630783i</v>
      </c>
      <c r="F1832" t="str">
        <f t="shared" si="518"/>
        <v>2.90990908740618-169.453973930166i</v>
      </c>
      <c r="G1832" t="str">
        <f t="shared" si="519"/>
        <v>0.999999717343919-0.000531654024037259i</v>
      </c>
      <c r="H1832" t="str">
        <f t="shared" si="520"/>
        <v>15.4147794529946+13.0989818754633i</v>
      </c>
      <c r="I1832" t="str">
        <f t="shared" si="521"/>
        <v>15.3320013131889-17.4271233920879i</v>
      </c>
      <c r="K1832" t="str">
        <f t="shared" si="522"/>
        <v>0.188353207173321-0.163069181001703i</v>
      </c>
      <c r="L1832" t="str">
        <f t="shared" si="523"/>
        <v>0.000416666666666667-0.533594876085068i</v>
      </c>
      <c r="M1832" t="str">
        <f t="shared" si="524"/>
        <v>0.005-1.3277096034352i</v>
      </c>
      <c r="N1832">
        <f t="shared" si="525"/>
        <v>58.552107001375802</v>
      </c>
      <c r="O1832">
        <f t="shared" si="526"/>
        <v>39.128402996500093</v>
      </c>
      <c r="P1832" s="3">
        <f t="shared" si="527"/>
        <v>39.128402996500093</v>
      </c>
      <c r="Q1832" s="3">
        <f t="shared" si="528"/>
        <v>-121.4478929986242</v>
      </c>
      <c r="R1832">
        <f t="shared" si="529"/>
        <v>58.552107001375802</v>
      </c>
      <c r="S1832">
        <f t="shared" si="530"/>
        <v>0.88141031101334888</v>
      </c>
      <c r="T1832">
        <f t="shared" si="513"/>
        <v>39.128402996500093</v>
      </c>
    </row>
    <row r="1833" spans="1:20" x14ac:dyDescent="0.25">
      <c r="A1833">
        <f t="shared" si="514"/>
        <v>5559.108960155535</v>
      </c>
      <c r="B1833">
        <f t="shared" si="531"/>
        <v>884.75967019519965</v>
      </c>
      <c r="C1833" t="str">
        <f t="shared" si="515"/>
        <v>-47.0251629803281-76.6959941454936i</v>
      </c>
      <c r="D1833" t="str">
        <f t="shared" si="516"/>
        <v>3.47811985659125-17.9927239136093i</v>
      </c>
      <c r="E1833" t="str">
        <f t="shared" si="517"/>
        <v>157.84523669633-4.03046732950154i</v>
      </c>
      <c r="F1833" t="str">
        <f t="shared" si="518"/>
        <v>2.90990908114328-168.812498216974i</v>
      </c>
      <c r="G1833" t="str">
        <f t="shared" si="519"/>
        <v>0.999999715191652-0.000533674308179989i</v>
      </c>
      <c r="H1833" t="str">
        <f t="shared" si="520"/>
        <v>15.416808683681+13.1495360730263i</v>
      </c>
      <c r="I1833" t="str">
        <f t="shared" si="521"/>
        <v>15.3329316233933-17.3614985931537i</v>
      </c>
      <c r="K1833" t="str">
        <f t="shared" si="522"/>
        <v>0.187740482370352-0.163154587969483i</v>
      </c>
      <c r="L1833" t="str">
        <f t="shared" si="523"/>
        <v>0.000416666666666667-0.53157489149738i</v>
      </c>
      <c r="M1833" t="str">
        <f t="shared" si="524"/>
        <v>0.005-1.32268340649054i</v>
      </c>
      <c r="N1833">
        <f t="shared" si="525"/>
        <v>58.485991518967253</v>
      </c>
      <c r="O1833">
        <f t="shared" si="526"/>
        <v>39.081439622882932</v>
      </c>
      <c r="P1833" s="3">
        <f t="shared" si="527"/>
        <v>39.081439622882932</v>
      </c>
      <c r="Q1833" s="3">
        <f t="shared" si="528"/>
        <v>-121.51400848103275</v>
      </c>
      <c r="R1833">
        <f t="shared" si="529"/>
        <v>58.485991518967253</v>
      </c>
      <c r="S1833">
        <f t="shared" si="530"/>
        <v>0.88475967019519963</v>
      </c>
      <c r="T1833">
        <f t="shared" si="513"/>
        <v>39.081439622882932</v>
      </c>
    </row>
    <row r="1834" spans="1:20" x14ac:dyDescent="0.25">
      <c r="A1834">
        <f t="shared" si="514"/>
        <v>5580.2335742041259</v>
      </c>
      <c r="B1834">
        <f t="shared" si="531"/>
        <v>888.12175694194138</v>
      </c>
      <c r="C1834" t="str">
        <f t="shared" si="515"/>
        <v>-46.8591389308524-76.228039080462i</v>
      </c>
      <c r="D1834" t="str">
        <f t="shared" si="516"/>
        <v>3.47811981742711-17.9246424780684i</v>
      </c>
      <c r="E1834" t="str">
        <f t="shared" si="517"/>
        <v>157.826764176391-4.02787249308775i</v>
      </c>
      <c r="F1834" t="str">
        <f t="shared" si="518"/>
        <v>2.90990907483267-168.173450928244i</v>
      </c>
      <c r="G1834" t="str">
        <f t="shared" si="519"/>
        <v>0.999999713022996-0.00053570226938932i</v>
      </c>
      <c r="H1834" t="str">
        <f t="shared" si="520"/>
        <v>15.4188537462525+13.200291372239i</v>
      </c>
      <c r="I1834" t="str">
        <f t="shared" si="521"/>
        <v>15.3338691297538-17.2961237434442i</v>
      </c>
      <c r="K1834" t="str">
        <f t="shared" si="522"/>
        <v>0.187127124250723-0.163237735002263i</v>
      </c>
      <c r="L1834" t="str">
        <f t="shared" si="523"/>
        <v>0.000416666666666667-0.529562553792965i</v>
      </c>
      <c r="M1834" t="str">
        <f t="shared" si="524"/>
        <v>0.005-1.31767623679073i</v>
      </c>
      <c r="N1834">
        <f t="shared" si="525"/>
        <v>58.419995719040244</v>
      </c>
      <c r="O1834">
        <f t="shared" si="526"/>
        <v>39.034423197908708</v>
      </c>
      <c r="P1834" s="3">
        <f t="shared" si="527"/>
        <v>39.034423197908708</v>
      </c>
      <c r="Q1834" s="3">
        <f t="shared" si="528"/>
        <v>-121.58000428095976</v>
      </c>
      <c r="R1834">
        <f t="shared" si="529"/>
        <v>58.419995719040244</v>
      </c>
      <c r="S1834">
        <f t="shared" si="530"/>
        <v>0.8881217569419414</v>
      </c>
      <c r="T1834">
        <f t="shared" si="513"/>
        <v>39.034423197908708</v>
      </c>
    </row>
    <row r="1835" spans="1:20" x14ac:dyDescent="0.25">
      <c r="A1835">
        <f t="shared" si="514"/>
        <v>5601.4384617861015</v>
      </c>
      <c r="B1835">
        <f t="shared" si="531"/>
        <v>891.49661961832078</v>
      </c>
      <c r="C1835" t="str">
        <f t="shared" si="515"/>
        <v>-46.6930292369486-75.7624373961828i</v>
      </c>
      <c r="D1835" t="str">
        <f t="shared" si="516"/>
        <v>3.4781197779648-17.8568188945266i</v>
      </c>
      <c r="E1835" t="str">
        <f t="shared" si="517"/>
        <v>157.80828715939-4.0251905156655i</v>
      </c>
      <c r="F1835" t="str">
        <f t="shared" si="518"/>
        <v>2.90990906847404-167.536822871064i</v>
      </c>
      <c r="G1835" t="str">
        <f t="shared" si="519"/>
        <v>0.999999710837828-0.000537737936837951i</v>
      </c>
      <c r="H1835" t="str">
        <f t="shared" si="520"/>
        <v>15.4209147671702+13.2512486420057i</v>
      </c>
      <c r="I1835" t="str">
        <f t="shared" si="521"/>
        <v>15.3348138888025-17.230997904854i</v>
      </c>
      <c r="K1835" t="str">
        <f t="shared" si="522"/>
        <v>0.186513149505691-0.163318616249386i</v>
      </c>
      <c r="L1835" t="str">
        <f t="shared" si="523"/>
        <v>0.000416666666666667-0.527557834023675i</v>
      </c>
      <c r="M1835" t="str">
        <f t="shared" si="524"/>
        <v>0.005-1.31268802230597i</v>
      </c>
      <c r="N1835">
        <f t="shared" si="525"/>
        <v>58.35412158895457</v>
      </c>
      <c r="O1835">
        <f t="shared" si="526"/>
        <v>38.987353753008442</v>
      </c>
      <c r="P1835" s="3">
        <f t="shared" si="527"/>
        <v>38.987353753008442</v>
      </c>
      <c r="Q1835" s="3">
        <f t="shared" si="528"/>
        <v>-121.64587841104543</v>
      </c>
      <c r="R1835">
        <f t="shared" si="529"/>
        <v>58.35412158895457</v>
      </c>
      <c r="S1835">
        <f t="shared" si="530"/>
        <v>0.89149661961832083</v>
      </c>
      <c r="T1835">
        <f t="shared" si="513"/>
        <v>38.987353753008442</v>
      </c>
    </row>
    <row r="1836" spans="1:20" x14ac:dyDescent="0.25">
      <c r="A1836">
        <f t="shared" si="514"/>
        <v>5622.7239279408886</v>
      </c>
      <c r="B1836">
        <f t="shared" si="531"/>
        <v>894.88430677287045</v>
      </c>
      <c r="C1836" t="str">
        <f t="shared" si="515"/>
        <v>-46.5268386151005-75.2991833405398i</v>
      </c>
      <c r="D1836" t="str">
        <f t="shared" si="516"/>
        <v>3.47811973820198-17.7892521873188i</v>
      </c>
      <c r="E1836" t="str">
        <f t="shared" si="517"/>
        <v>157.789806231378-4.02242125074337i</v>
      </c>
      <c r="F1836" t="str">
        <f t="shared" si="518"/>
        <v>2.90990906206697-166.902604887328i</v>
      </c>
      <c r="G1836" t="str">
        <f t="shared" si="519"/>
        <v>0.99999970863602-0.00053978133980944i</v>
      </c>
      <c r="H1836" t="str">
        <f t="shared" si="520"/>
        <v>15.4229918739502+13.3024087557661i</v>
      </c>
      <c r="I1836" t="str">
        <f t="shared" si="521"/>
        <v>15.3357659575298-17.1661201428877i</v>
      </c>
      <c r="K1836" t="str">
        <f t="shared" si="522"/>
        <v>0.185898574895602-0.163397226012744i</v>
      </c>
      <c r="L1836" t="str">
        <f t="shared" si="523"/>
        <v>0.000416666666666667-0.525560703350941i</v>
      </c>
      <c r="M1836" t="str">
        <f t="shared" si="524"/>
        <v>0.005-1.30771869127911i</v>
      </c>
      <c r="N1836">
        <f t="shared" si="525"/>
        <v>58.288371118457334</v>
      </c>
      <c r="O1836">
        <f t="shared" si="526"/>
        <v>38.940231321796567</v>
      </c>
      <c r="P1836" s="3">
        <f t="shared" si="527"/>
        <v>38.940231321796567</v>
      </c>
      <c r="Q1836" s="3">
        <f t="shared" si="528"/>
        <v>-121.71162888154267</v>
      </c>
      <c r="R1836">
        <f t="shared" si="529"/>
        <v>58.288371118457334</v>
      </c>
      <c r="S1836">
        <f t="shared" si="530"/>
        <v>0.89488430677287045</v>
      </c>
      <c r="T1836">
        <f t="shared" ref="T1836:T1899" si="532">P1836</f>
        <v>38.940231321796567</v>
      </c>
    </row>
    <row r="1837" spans="1:20" x14ac:dyDescent="0.25">
      <c r="A1837">
        <f t="shared" ref="A1837:A1900" si="533">2*PI()*B1837</f>
        <v>5644.0902788670646</v>
      </c>
      <c r="B1837">
        <f t="shared" si="531"/>
        <v>898.28486713860741</v>
      </c>
      <c r="C1837" t="str">
        <f t="shared" ref="C1837:C1900" si="534">IMPRODUCT(D1837,E1837,$C$40,,K1837,$C$41)</f>
        <v>-46.36057179105-74.8382711418044i</v>
      </c>
      <c r="D1837" t="str">
        <f t="shared" ref="D1837:D1900" si="535">IMDIV(IMPRODUCT($C$37,$C$38,COMPLEX(1,A1837/$C$38)),IMSUM(-1*A1837*A1837/$C$39,COMPLEX(0,1*A1837)))</f>
        <v>3.47811969813639-17.7219413844753i</v>
      </c>
      <c r="E1837" t="str">
        <f t="shared" ref="E1837:E1900" si="536">IMDIV(IMPRODUCT(IMSUM(F1837,G1837),$C$29,H1837),IMSUM(1,I1837))</f>
        <v>157.77132197979-4.01956455675927i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15.425085195174+13.3537725915264i</v>
      </c>
      <c r="I1837" t="str">
        <f t="shared" ref="I1837:I1900" si="540">IMPRODUCT(F1837,$C$29,H1837,$C$31)</f>
        <v>15.3367253933876-17.1014895266471i</v>
      </c>
      <c r="K1837" t="str">
        <f t="shared" ref="K1837:K1900" si="541">IF($C$26&lt;=0,IMDIV(1,IMSUM(IMDIV(1,L1837),1/$C$18)),IMDIV(1,IMSUM(IMDIV(1,L1837),1/$C$18,IMDIV(1,M1837))))</f>
        <v>0.185283417248116-0.163473558747746i</v>
      </c>
      <c r="L1837" t="str">
        <f t="shared" ref="L1837:L1900" si="542">IMSUM($C$21/$C$22,IMDIV(1,COMPLEX(0,$C$20*$C$22*A1837)))</f>
        <v>0.000416666666666667-0.523571133045371i</v>
      </c>
      <c r="M1837" t="str">
        <f t="shared" ref="M1837:M1900" si="543">IMSUM($C$25/$C$26,IMDIV(1,COMPLEX(0,$C$24*$C$26*A1837)))</f>
        <v>0.005-1.30276817222465i</v>
      </c>
      <c r="N1837">
        <f t="shared" ref="N1837:N1900" si="544">ABS(R1837)</f>
        <v>58.222746299561138</v>
      </c>
      <c r="O1837">
        <f t="shared" ref="O1837:O1900" si="545">ABS(P1837)</f>
        <v>38.89305594007687</v>
      </c>
      <c r="P1837" s="3">
        <f t="shared" ref="P1837:P1900" si="546">20*LOG10(IMABS(C1837))</f>
        <v>38.89305594007687</v>
      </c>
      <c r="Q1837" s="3">
        <f t="shared" ref="Q1837:Q1900" si="547">IMARGUMENT(C1837)*180/PI()</f>
        <v>-121.77725370043886</v>
      </c>
      <c r="R1837">
        <f t="shared" ref="R1837:R1900" si="548">IF(Q1837&lt;0,Q1837+180,Q1837-180)</f>
        <v>58.222746299561138</v>
      </c>
      <c r="S1837">
        <f t="shared" ref="S1837:S1900" si="549">B1837/1000</f>
        <v>0.89828486713860745</v>
      </c>
      <c r="T1837">
        <f t="shared" si="532"/>
        <v>38.89305594007687</v>
      </c>
    </row>
    <row r="1838" spans="1:20" x14ac:dyDescent="0.25">
      <c r="A1838">
        <f t="shared" si="533"/>
        <v>5665.5378219267595</v>
      </c>
      <c r="B1838">
        <f t="shared" ref="B1838:B1901" si="550">B1837*(1+B$42)</f>
        <v>901.6983496337341</v>
      </c>
      <c r="C1838" t="str">
        <f t="shared" si="534"/>
        <v>-46.1942334992607-74.3796950084147i</v>
      </c>
      <c r="D1838" t="str">
        <f t="shared" si="535"/>
        <v>3.47811965776574-17.6548855177075i</v>
      </c>
      <c r="E1838" t="str">
        <f t="shared" si="536"/>
        <v>157.752834993385-4.01662029709036i</v>
      </c>
      <c r="F1838" t="str">
        <f t="shared" si="537"/>
        <v>2.90990904910613-165.64136268097i</v>
      </c>
      <c r="G1838" t="str">
        <f t="shared" si="538"/>
        <v>0.999999704181981-0.000543891470012024i</v>
      </c>
      <c r="H1838" t="str">
        <f t="shared" si="539"/>
        <v>15.4271948604977+13.4053410318916i</v>
      </c>
      <c r="I1838" t="str">
        <f t="shared" si="540"/>
        <v>15.3376922542925-17.037105128818i</v>
      </c>
      <c r="K1838" t="str">
        <f t="shared" si="541"/>
        <v>0.18466769345642-0.163547609064266i</v>
      </c>
      <c r="L1838" t="str">
        <f t="shared" si="542"/>
        <v>0.000416666666666667-0.52158909448632i</v>
      </c>
      <c r="M1838" t="str">
        <f t="shared" si="543"/>
        <v>0.005-1.29783639392773i</v>
      </c>
      <c r="N1838">
        <f t="shared" si="544"/>
        <v>58.157249126425185</v>
      </c>
      <c r="O1838">
        <f t="shared" si="545"/>
        <v>38.84582764584809</v>
      </c>
      <c r="P1838" s="3">
        <f t="shared" si="546"/>
        <v>38.84582764584809</v>
      </c>
      <c r="Q1838" s="3">
        <f t="shared" si="547"/>
        <v>-121.84275087357481</v>
      </c>
      <c r="R1838">
        <f t="shared" si="548"/>
        <v>58.157249126425185</v>
      </c>
      <c r="S1838">
        <f t="shared" si="549"/>
        <v>0.90169834963373408</v>
      </c>
      <c r="T1838">
        <f t="shared" si="532"/>
        <v>38.84582764584809</v>
      </c>
    </row>
    <row r="1839" spans="1:20" x14ac:dyDescent="0.25">
      <c r="A1839">
        <f t="shared" si="533"/>
        <v>5687.0668656500811</v>
      </c>
      <c r="B1839">
        <f t="shared" si="550"/>
        <v>905.12480336234228</v>
      </c>
      <c r="C1839" t="str">
        <f t="shared" si="534"/>
        <v>-46.0278284823838-73.9234491287576i</v>
      </c>
      <c r="D1839" t="str">
        <f t="shared" si="535"/>
        <v>3.47811961708768-17.5880836223943i</v>
      </c>
      <c r="E1839" t="str">
        <f t="shared" si="536"/>
        <v>157.734345862186-4.0135883400699i</v>
      </c>
      <c r="F1839" t="str">
        <f t="shared" si="537"/>
        <v>2.9099090425516-165.014320314955i</v>
      </c>
      <c r="G1839" t="str">
        <f t="shared" si="538"/>
        <v>0.999999701929494-0.000545958256368306i</v>
      </c>
      <c r="H1839" t="str">
        <f t="shared" si="539"/>
        <v>15.4293210006613+13.4571149640983i</v>
      </c>
      <c r="I1839" t="str">
        <f t="shared" si="540"/>
        <v>15.3386665986307-16.9729660256569i</v>
      </c>
      <c r="K1839" t="str">
        <f t="shared" si="541"/>
        <v>0.184051420477413-0.163619371727563i</v>
      </c>
      <c r="L1839" t="str">
        <f t="shared" si="542"/>
        <v>0.000416666666666667-0.519614559161507i</v>
      </c>
      <c r="M1839" t="str">
        <f t="shared" si="543"/>
        <v>0.005-1.29292328544305i</v>
      </c>
      <c r="N1839">
        <f t="shared" si="544"/>
        <v>58.091881595230973</v>
      </c>
      <c r="O1839">
        <f t="shared" si="545"/>
        <v>38.798546479309231</v>
      </c>
      <c r="P1839" s="3">
        <f t="shared" si="546"/>
        <v>38.798546479309231</v>
      </c>
      <c r="Q1839" s="3">
        <f t="shared" si="547"/>
        <v>-121.90811840476903</v>
      </c>
      <c r="R1839">
        <f t="shared" si="548"/>
        <v>58.091881595230973</v>
      </c>
      <c r="S1839">
        <f t="shared" si="549"/>
        <v>0.90512480336234225</v>
      </c>
      <c r="T1839">
        <f t="shared" si="532"/>
        <v>38.798546479309231</v>
      </c>
    </row>
    <row r="1840" spans="1:20" x14ac:dyDescent="0.25">
      <c r="A1840">
        <f t="shared" si="533"/>
        <v>5708.6777197395513</v>
      </c>
      <c r="B1840">
        <f t="shared" si="550"/>
        <v>908.56427761511918</v>
      </c>
      <c r="C1840" t="str">
        <f t="shared" si="534"/>
        <v>-45.8613614907193-73.4695276709628i</v>
      </c>
      <c r="D1840" t="str">
        <f t="shared" si="535"/>
        <v>3.47811957609987-17.521534737568i</v>
      </c>
      <c r="E1840" t="str">
        <f t="shared" si="536"/>
        <v>157.715855177423-4.01046855900008i</v>
      </c>
      <c r="F1840" t="str">
        <f t="shared" si="537"/>
        <v>2.90990903594715-164.389651735336i</v>
      </c>
      <c r="G1840" t="str">
        <f t="shared" si="538"/>
        <v>0.999999699659854-0.000548032896498667i</v>
      </c>
      <c r="H1840" t="str">
        <f t="shared" si="539"/>
        <v>15.4314637474993+13.5090952800478i</v>
      </c>
      <c r="I1840" t="str">
        <f t="shared" si="540"/>
        <v>15.339648485262-16.9090712969785i</v>
      </c>
      <c r="K1840" t="str">
        <f t="shared" si="541"/>
        <v>0.183434615329884-0.163688841659175i</v>
      </c>
      <c r="L1840" t="str">
        <f t="shared" si="542"/>
        <v>0.000416666666666667-0.517647498666576i</v>
      </c>
      <c r="M1840" t="str">
        <f t="shared" si="543"/>
        <v>0.005-1.28802877609389i</v>
      </c>
      <c r="N1840">
        <f t="shared" si="544"/>
        <v>58.026645704061266</v>
      </c>
      <c r="O1840">
        <f t="shared" si="545"/>
        <v>38.751212482864787</v>
      </c>
      <c r="P1840" s="3">
        <f t="shared" si="546"/>
        <v>38.751212482864787</v>
      </c>
      <c r="Q1840" s="3">
        <f t="shared" si="547"/>
        <v>-121.97335429593873</v>
      </c>
      <c r="R1840">
        <f t="shared" si="548"/>
        <v>58.026645704061266</v>
      </c>
      <c r="S1840">
        <f t="shared" si="549"/>
        <v>0.90856427761511915</v>
      </c>
      <c r="T1840">
        <f t="shared" si="532"/>
        <v>38.751212482864787</v>
      </c>
    </row>
    <row r="1841" spans="1:20" x14ac:dyDescent="0.25">
      <c r="A1841">
        <f t="shared" si="533"/>
        <v>5730.3706950745618</v>
      </c>
      <c r="B1841">
        <f t="shared" si="550"/>
        <v>912.01682187005667</v>
      </c>
      <c r="C1841" t="str">
        <f t="shared" si="534"/>
        <v>-45.6948372816751-73.0179247827039i</v>
      </c>
      <c r="D1841" t="str">
        <f t="shared" si="535"/>
        <v>3.47811953479999-17.4552379059005i</v>
      </c>
      <c r="E1841" t="str">
        <f t="shared" si="536"/>
        <v>157.69736353147-4.00726083216058i</v>
      </c>
      <c r="F1841" t="str">
        <f t="shared" si="537"/>
        <v>2.90990902929241-163.767347956048i</v>
      </c>
      <c r="G1841" t="str">
        <f t="shared" si="538"/>
        <v>0.999999697372933-0.000550115420247291i</v>
      </c>
      <c r="H1841" t="str">
        <f t="shared" si="539"/>
        <v>15.4336232339499+13.561282876339i</v>
      </c>
      <c r="I1841" t="str">
        <f t="shared" si="540"/>
        <v>15.3406379735235-16.8454200261428i</v>
      </c>
      <c r="K1841" t="str">
        <f t="shared" si="541"/>
        <v>0.182817295092674-0.163756013937795i</v>
      </c>
      <c r="L1841" t="str">
        <f t="shared" si="542"/>
        <v>0.000416666666666667-0.515687884704697i</v>
      </c>
      <c r="M1841" t="str">
        <f t="shared" si="543"/>
        <v>0.005-1.2831527954711i</v>
      </c>
      <c r="N1841">
        <f t="shared" si="544"/>
        <v>57.961543452777647</v>
      </c>
      <c r="O1841">
        <f t="shared" si="545"/>
        <v>38.703825701129695</v>
      </c>
      <c r="P1841" s="3">
        <f t="shared" si="546"/>
        <v>38.703825701129695</v>
      </c>
      <c r="Q1841" s="3">
        <f t="shared" si="547"/>
        <v>-122.03845654722235</v>
      </c>
      <c r="R1841">
        <f t="shared" si="548"/>
        <v>57.961543452777647</v>
      </c>
      <c r="S1841">
        <f t="shared" si="549"/>
        <v>0.91201682187005673</v>
      </c>
      <c r="T1841">
        <f t="shared" si="532"/>
        <v>38.703825701129695</v>
      </c>
    </row>
    <row r="1842" spans="1:20" x14ac:dyDescent="0.25">
      <c r="A1842">
        <f t="shared" si="533"/>
        <v>5752.146103715846</v>
      </c>
      <c r="B1842">
        <f t="shared" si="550"/>
        <v>915.48248579316294</v>
      </c>
      <c r="C1842" t="str">
        <f t="shared" si="534"/>
        <v>-45.5282606192243-72.5686345910069i</v>
      </c>
      <c r="D1842" t="str">
        <f t="shared" si="535"/>
        <v>3.47811949318559-17.3891921736896i</v>
      </c>
      <c r="E1842" t="str">
        <f t="shared" si="536"/>
        <v>157.678871517786-4.00396504282191i</v>
      </c>
      <c r="F1842" t="str">
        <f t="shared" si="537"/>
        <v>2.90990902258699-163.14740002504i</v>
      </c>
      <c r="G1842" t="str">
        <f t="shared" si="538"/>
        <v>0.999999695068598-0.000552205857571763i</v>
      </c>
      <c r="H1842" t="str">
        <f t="shared" si="539"/>
        <v>15.4357995940652+13.6136786543023i</v>
      </c>
      <c r="I1842" t="str">
        <f t="shared" si="540"/>
        <v>15.3416351232337-16.7820113000417i</v>
      </c>
      <c r="K1842" t="str">
        <f t="shared" si="541"/>
        <v>0.182199476902825-0.163820883800106i</v>
      </c>
      <c r="L1842" t="str">
        <f t="shared" si="542"/>
        <v>0.000416666666666667-0.51373568908617i</v>
      </c>
      <c r="M1842" t="str">
        <f t="shared" si="543"/>
        <v>0.005-1.27829527343206i</v>
      </c>
      <c r="N1842">
        <f t="shared" si="544"/>
        <v>57.896576842897815</v>
      </c>
      <c r="O1842">
        <f t="shared" si="545"/>
        <v>38.656386180934042</v>
      </c>
      <c r="P1842" s="3">
        <f t="shared" si="546"/>
        <v>38.656386180934042</v>
      </c>
      <c r="Q1842" s="3">
        <f t="shared" si="547"/>
        <v>-122.10342315710218</v>
      </c>
      <c r="R1842">
        <f t="shared" si="548"/>
        <v>57.896576842897815</v>
      </c>
      <c r="S1842">
        <f t="shared" si="549"/>
        <v>0.91548248579316294</v>
      </c>
      <c r="T1842">
        <f t="shared" si="532"/>
        <v>38.656386180934042</v>
      </c>
    </row>
    <row r="1843" spans="1:20" x14ac:dyDescent="0.25">
      <c r="A1843">
        <f t="shared" si="533"/>
        <v>5774.0042589099658</v>
      </c>
      <c r="B1843">
        <f t="shared" si="550"/>
        <v>918.96131923917699</v>
      </c>
      <c r="C1843" t="str">
        <f t="shared" si="534"/>
        <v>-45.3616362733636-72.1216512020679i</v>
      </c>
      <c r="D1843" t="str">
        <f t="shared" si="535"/>
        <v>3.47811945125437-17.3233965908454i</v>
      </c>
      <c r="E1843" t="str">
        <f t="shared" si="536"/>
        <v>157.660379730854-4.00058107925379i</v>
      </c>
      <c r="F1843" t="str">
        <f t="shared" si="537"/>
        <v>2.90990901583053-162.529799024154i</v>
      </c>
      <c r="G1843" t="str">
        <f t="shared" si="538"/>
        <v>0.999999692746717-0.000554304238543508i</v>
      </c>
      <c r="H1843" t="str">
        <f t="shared" si="539"/>
        <v>15.4379929630216+13.6662835200331i</v>
      </c>
      <c r="I1843" t="str">
        <f t="shared" si="540"/>
        <v>15.3426399946967-16.7188442090872i</v>
      </c>
      <c r="K1843" t="str">
        <f t="shared" si="541"/>
        <v>0.181581177953709-0.16388344664161i</v>
      </c>
      <c r="L1843" t="str">
        <f t="shared" si="542"/>
        <v>0.000416666666666667-0.511790883728004i</v>
      </c>
      <c r="M1843" t="str">
        <f t="shared" si="543"/>
        <v>0.005-1.27345614009968i</v>
      </c>
      <c r="N1843">
        <f t="shared" si="544"/>
        <v>57.831747877471557</v>
      </c>
      <c r="O1843">
        <f t="shared" si="545"/>
        <v>38.60889397132776</v>
      </c>
      <c r="P1843" s="3">
        <f t="shared" si="546"/>
        <v>38.60889397132776</v>
      </c>
      <c r="Q1843" s="3">
        <f t="shared" si="547"/>
        <v>-122.16825212252844</v>
      </c>
      <c r="R1843">
        <f t="shared" si="548"/>
        <v>57.831747877471557</v>
      </c>
      <c r="S1843">
        <f t="shared" si="549"/>
        <v>0.91896131923917701</v>
      </c>
      <c r="T1843">
        <f t="shared" si="532"/>
        <v>38.60889397132776</v>
      </c>
    </row>
    <row r="1844" spans="1:20" x14ac:dyDescent="0.25">
      <c r="A1844">
        <f t="shared" si="533"/>
        <v>5795.9454750938248</v>
      </c>
      <c r="B1844">
        <f t="shared" si="550"/>
        <v>922.45337225228593</v>
      </c>
      <c r="C1844" t="str">
        <f t="shared" si="534"/>
        <v>-45.1949690195653-71.6769687010754i</v>
      </c>
      <c r="D1844" t="str">
        <f t="shared" si="535"/>
        <v>3.47811940900385-17.2578502108761i</v>
      </c>
      <c r="E1844" t="str">
        <f t="shared" si="536"/>
        <v>157.641888766119-3.99710883473572i</v>
      </c>
      <c r="F1844" t="str">
        <f t="shared" si="537"/>
        <v>2.90990900902261-161.914536068993i</v>
      </c>
      <c r="G1844" t="str">
        <f t="shared" si="538"/>
        <v>0.999999690407156-0.000556410593348215i</v>
      </c>
      <c r="H1844" t="str">
        <f t="shared" si="539"/>
        <v>15.4402034771296+13.7190983844266i</v>
      </c>
      <c r="I1844" t="str">
        <f t="shared" si="540"/>
        <v>15.3436526487069-16.655917847198i</v>
      </c>
      <c r="K1844" t="str">
        <f t="shared" si="541"/>
        <v>0.180962415493152-0.163943698017413i</v>
      </c>
      <c r="L1844" t="str">
        <f t="shared" si="542"/>
        <v>0.000416666666666667-0.50985344065352i</v>
      </c>
      <c r="M1844" t="str">
        <f t="shared" si="543"/>
        <v>0.005-1.2686353258614i</v>
      </c>
      <c r="N1844">
        <f t="shared" si="544"/>
        <v>57.767058560957324</v>
      </c>
      <c r="O1844">
        <f t="shared" si="545"/>
        <v>38.561349123584606</v>
      </c>
      <c r="P1844" s="3">
        <f t="shared" si="546"/>
        <v>38.561349123584606</v>
      </c>
      <c r="Q1844" s="3">
        <f t="shared" si="547"/>
        <v>-122.23294143904268</v>
      </c>
      <c r="R1844">
        <f t="shared" si="548"/>
        <v>57.767058560957324</v>
      </c>
      <c r="S1844">
        <f t="shared" si="549"/>
        <v>0.92245337225228596</v>
      </c>
      <c r="T1844">
        <f t="shared" si="532"/>
        <v>38.561349123584606</v>
      </c>
    </row>
    <row r="1845" spans="1:20" x14ac:dyDescent="0.25">
      <c r="A1845">
        <f t="shared" si="533"/>
        <v>5817.9700678991812</v>
      </c>
      <c r="B1845">
        <f t="shared" si="550"/>
        <v>925.9586950668446</v>
      </c>
      <c r="C1845" t="str">
        <f t="shared" si="534"/>
        <v>-45.0282636382377-71.234581152054i</v>
      </c>
      <c r="D1845" t="str">
        <f t="shared" si="535"/>
        <v>3.4781193664316-17.1925520908753i</v>
      </c>
      <c r="E1845" t="str">
        <f t="shared" si="536"/>
        <v>157.623399219938-3.99354820756395i</v>
      </c>
      <c r="F1845" t="str">
        <f t="shared" si="537"/>
        <v>2.90990900216287-161.301602308791i</v>
      </c>
      <c r="G1845" t="str">
        <f t="shared" si="538"/>
        <v>0.99999968804978-0.000558524952286285i</v>
      </c>
      <c r="H1845" t="str">
        <f t="shared" si="539"/>
        <v>15.4424312738442+13.7721241632114i</v>
      </c>
      <c r="I1845" t="str">
        <f t="shared" si="540"/>
        <v>15.3446731465517-16.5932313117865i</v>
      </c>
      <c r="K1845" t="str">
        <f t="shared" si="541"/>
        <v>0.180343206821542-0.164001633642998i</v>
      </c>
      <c r="L1845" t="str">
        <f t="shared" si="542"/>
        <v>0.000416666666666667-0.507923331991951i</v>
      </c>
      <c r="M1845" t="str">
        <f t="shared" si="543"/>
        <v>0.005-1.2638327613682i</v>
      </c>
      <c r="N1845">
        <f t="shared" si="544"/>
        <v>57.702510899098058</v>
      </c>
      <c r="O1845">
        <f t="shared" si="545"/>
        <v>38.513751691207545</v>
      </c>
      <c r="P1845" s="3">
        <f t="shared" si="546"/>
        <v>38.513751691207545</v>
      </c>
      <c r="Q1845" s="3">
        <f t="shared" si="547"/>
        <v>-122.29748910090194</v>
      </c>
      <c r="R1845">
        <f t="shared" si="548"/>
        <v>57.702510899098058</v>
      </c>
      <c r="S1845">
        <f t="shared" si="549"/>
        <v>0.92595869506684458</v>
      </c>
      <c r="T1845">
        <f t="shared" si="532"/>
        <v>38.513751691207545</v>
      </c>
    </row>
    <row r="1846" spans="1:20" x14ac:dyDescent="0.25">
      <c r="A1846">
        <f t="shared" si="533"/>
        <v>5840.0783541571973</v>
      </c>
      <c r="B1846">
        <f t="shared" si="550"/>
        <v>929.47733810809859</v>
      </c>
      <c r="C1846" t="str">
        <f t="shared" si="534"/>
        <v>-44.8615249141665-70.7944825976909i</v>
      </c>
      <c r="D1846" t="str">
        <f t="shared" si="535"/>
        <v>3.47811932353521-17.1275012915073i</v>
      </c>
      <c r="E1846" t="str">
        <f t="shared" si="536"/>
        <v>157.604911689502-3.98989910105842i</v>
      </c>
      <c r="F1846" t="str">
        <f t="shared" si="537"/>
        <v>2.90990899525089-160.690988926292i</v>
      </c>
      <c r="G1846" t="str">
        <f t="shared" si="538"/>
        <v>0.999999685674455-0.000560647345773253i</v>
      </c>
      <c r="H1846" t="str">
        <f t="shared" si="539"/>
        <v>15.4446764917757+13.8253617769855i</v>
      </c>
      <c r="I1846" t="str">
        <f t="shared" si="540"/>
        <v>15.3457015500179-16.5307837037479i</v>
      </c>
      <c r="K1846" t="str">
        <f t="shared" si="541"/>
        <v>0.179723569289917-0.164057249394955i</v>
      </c>
      <c r="L1846" t="str">
        <f t="shared" si="542"/>
        <v>0.000416666666666667-0.506000529978033i</v>
      </c>
      <c r="M1846" t="str">
        <f t="shared" si="543"/>
        <v>0.005-1.25904837753358i</v>
      </c>
      <c r="N1846">
        <f t="shared" si="544"/>
        <v>57.638106898797503</v>
      </c>
      <c r="O1846">
        <f t="shared" si="545"/>
        <v>38.466101729930806</v>
      </c>
      <c r="P1846" s="3">
        <f t="shared" si="546"/>
        <v>38.466101729930806</v>
      </c>
      <c r="Q1846" s="3">
        <f t="shared" si="547"/>
        <v>-122.3618931012025</v>
      </c>
      <c r="R1846">
        <f t="shared" si="548"/>
        <v>57.638106898797503</v>
      </c>
      <c r="S1846">
        <f t="shared" si="549"/>
        <v>0.92947733810809863</v>
      </c>
      <c r="T1846">
        <f t="shared" si="532"/>
        <v>38.466101729930806</v>
      </c>
    </row>
    <row r="1847" spans="1:20" x14ac:dyDescent="0.25">
      <c r="A1847">
        <f t="shared" si="533"/>
        <v>5862.2706519029953</v>
      </c>
      <c r="B1847">
        <f t="shared" si="550"/>
        <v>933.00935199290939</v>
      </c>
      <c r="C1847" t="str">
        <f t="shared" si="534"/>
        <v>-44.6947576359771-70.3566670591975i</v>
      </c>
      <c r="D1847" t="str">
        <f t="shared" si="535"/>
        <v>3.47811928031218-17.0626968769948i</v>
      </c>
      <c r="E1847" t="str">
        <f t="shared" si="536"/>
        <v>157.586426772786-3.98616142357025i</v>
      </c>
      <c r="F1847" t="str">
        <f t="shared" si="537"/>
        <v>2.90990898828628-160.082687137615i</v>
      </c>
      <c r="G1847" t="str">
        <f t="shared" si="538"/>
        <v>0.999999683281043-0.000562777804340232i</v>
      </c>
      <c r="H1847" t="str">
        <f t="shared" si="539"/>
        <v>15.4469392706993+13.8788121512508i</v>
      </c>
      <c r="I1847" t="str">
        <f t="shared" si="540"/>
        <v>15.3467379213941-16.4685741274449i</v>
      </c>
      <c r="K1847" t="str">
        <f t="shared" si="541"/>
        <v>0.179103520298052-0.164110541311705i</v>
      </c>
      <c r="L1847" t="str">
        <f t="shared" si="542"/>
        <v>0.000416666666666667-0.504085006951619i</v>
      </c>
      <c r="M1847" t="str">
        <f t="shared" si="543"/>
        <v>0.005-1.25428210553255i</v>
      </c>
      <c r="N1847">
        <f t="shared" si="544"/>
        <v>57.573848567993366</v>
      </c>
      <c r="O1847">
        <f t="shared" si="545"/>
        <v>38.418399297725244</v>
      </c>
      <c r="P1847" s="3">
        <f t="shared" si="546"/>
        <v>38.418399297725244</v>
      </c>
      <c r="Q1847" s="3">
        <f t="shared" si="547"/>
        <v>-122.42615143200663</v>
      </c>
      <c r="R1847">
        <f t="shared" si="548"/>
        <v>57.573848567993366</v>
      </c>
      <c r="S1847">
        <f t="shared" si="549"/>
        <v>0.93300935199290935</v>
      </c>
      <c r="T1847">
        <f t="shared" si="532"/>
        <v>38.418399297725244</v>
      </c>
    </row>
    <row r="1848" spans="1:20" x14ac:dyDescent="0.25">
      <c r="A1848">
        <f t="shared" si="533"/>
        <v>5884.5472803802268</v>
      </c>
      <c r="B1848">
        <f t="shared" si="550"/>
        <v>936.55478753048249</v>
      </c>
      <c r="C1848" t="str">
        <f t="shared" si="534"/>
        <v>-44.5279665955783-69.9211285361647i</v>
      </c>
      <c r="D1848" t="str">
        <f t="shared" si="535"/>
        <v>3.47811923676003-16.9981379151043i</v>
      </c>
      <c r="E1848" t="str">
        <f t="shared" si="536"/>
        <v>157.56794506849-3.98233508848502i</v>
      </c>
      <c r="F1848" t="str">
        <f t="shared" si="537"/>
        <v>2.90990898126863-159.476688192137i</v>
      </c>
      <c r="G1848" t="str">
        <f t="shared" si="538"/>
        <v>0.999999680869406-0.000564916358634351i</v>
      </c>
      <c r="H1848" t="str">
        <f t="shared" si="539"/>
        <v>15.4492197515669+13.9324762164488i</v>
      </c>
      <c r="I1848" t="str">
        <f t="shared" si="540"/>
        <v>15.3477823234764-16.4066016906984i</v>
      </c>
      <c r="K1848" t="str">
        <f t="shared" si="541"/>
        <v>0.17848307729253-0.164161505594177i</v>
      </c>
      <c r="L1848" t="str">
        <f t="shared" si="542"/>
        <v>0.000416666666666667-0.50217673535726i</v>
      </c>
      <c r="M1848" t="str">
        <f t="shared" si="543"/>
        <v>0.005-1.24953387680071i</v>
      </c>
      <c r="N1848">
        <f t="shared" si="544"/>
        <v>57.509737915535084</v>
      </c>
      <c r="O1848">
        <f t="shared" si="545"/>
        <v>38.370644454801273</v>
      </c>
      <c r="P1848" s="3">
        <f t="shared" si="546"/>
        <v>38.370644454801273</v>
      </c>
      <c r="Q1848" s="3">
        <f t="shared" si="547"/>
        <v>-122.49026208446492</v>
      </c>
      <c r="R1848">
        <f t="shared" si="548"/>
        <v>57.509737915535084</v>
      </c>
      <c r="S1848">
        <f t="shared" si="549"/>
        <v>0.93655478753048249</v>
      </c>
      <c r="T1848">
        <f t="shared" si="532"/>
        <v>38.370644454801273</v>
      </c>
    </row>
    <row r="1849" spans="1:20" x14ac:dyDescent="0.25">
      <c r="A1849">
        <f t="shared" si="533"/>
        <v>5906.9085600456719</v>
      </c>
      <c r="B1849">
        <f t="shared" si="550"/>
        <v>940.11369572309832</v>
      </c>
      <c r="C1849" t="str">
        <f t="shared" si="534"/>
        <v>-44.361156587614-69.4878610064279i</v>
      </c>
      <c r="D1849" t="str">
        <f t="shared" si="535"/>
        <v>3.47811919287627-16.9338234771336i</v>
      </c>
      <c r="E1849" t="str">
        <f t="shared" si="536"/>
        <v>157.549467175969-3.97842001422879i</v>
      </c>
      <c r="F1849" t="str">
        <f t="shared" si="537"/>
        <v>2.90990897419755-158.872983372359i</v>
      </c>
      <c r="G1849" t="str">
        <f t="shared" si="538"/>
        <v>0.999999678439406-0.000567063039419198i</v>
      </c>
      <c r="H1849" t="str">
        <f t="shared" si="539"/>
        <v>15.4515180765168+13.9863549079964i</v>
      </c>
      <c r="I1849" t="str">
        <f t="shared" si="540"/>
        <v>15.3488348195715-16.3448655047723i</v>
      </c>
      <c r="K1849" t="str">
        <f t="shared" si="541"/>
        <v>0.177862257764799-0.16421013860647i</v>
      </c>
      <c r="L1849" t="str">
        <f t="shared" si="542"/>
        <v>0.000416666666666667-0.500275687743832i</v>
      </c>
      <c r="M1849" t="str">
        <f t="shared" si="543"/>
        <v>0.005-1.24480362303319i</v>
      </c>
      <c r="N1849">
        <f t="shared" si="544"/>
        <v>57.445776951056757</v>
      </c>
      <c r="O1849">
        <f t="shared" si="545"/>
        <v>38.3228372636122</v>
      </c>
      <c r="P1849" s="3">
        <f t="shared" si="546"/>
        <v>38.3228372636122</v>
      </c>
      <c r="Q1849" s="3">
        <f t="shared" si="547"/>
        <v>-122.55422304894324</v>
      </c>
      <c r="R1849">
        <f t="shared" si="548"/>
        <v>57.445776951056757</v>
      </c>
      <c r="S1849">
        <f t="shared" si="549"/>
        <v>0.94011369572309833</v>
      </c>
      <c r="T1849">
        <f t="shared" si="532"/>
        <v>38.3228372636122</v>
      </c>
    </row>
    <row r="1850" spans="1:20" x14ac:dyDescent="0.25">
      <c r="A1850">
        <f t="shared" si="533"/>
        <v>5929.3548125738453</v>
      </c>
      <c r="B1850">
        <f t="shared" si="550"/>
        <v>943.68612776684608</v>
      </c>
      <c r="C1850" t="str">
        <f t="shared" si="534"/>
        <v>-44.1943324089131-69.056858425944i</v>
      </c>
      <c r="D1850" t="str">
        <f t="shared" si="535"/>
        <v>3.47811914865834-16.8697526378978i</v>
      </c>
      <c r="E1850" t="str">
        <f t="shared" si="536"/>
        <v>157.530993695183-3.97441612427174i</v>
      </c>
      <c r="F1850" t="str">
        <f t="shared" si="537"/>
        <v>2.90990896707264-158.271563993784i</v>
      </c>
      <c r="G1850" t="str">
        <f t="shared" si="538"/>
        <v>0.999999675990903-0.000569217877575259i</v>
      </c>
      <c r="H1850" t="str">
        <f t="shared" si="539"/>
        <v>15.4538343888853+14.0404491663225i</v>
      </c>
      <c r="I1850" t="str">
        <f t="shared" si="540"/>
        <v>15.3498954735023-16.2833646843629i</v>
      </c>
      <c r="K1850" t="str">
        <f t="shared" si="541"/>
        <v>0.177241079249221-0.164256436876481i</v>
      </c>
      <c r="L1850" t="str">
        <f t="shared" si="542"/>
        <v>0.000416666666666667-0.49838183676413i</v>
      </c>
      <c r="M1850" t="str">
        <f t="shared" si="543"/>
        <v>0.005-1.24009127618369i</v>
      </c>
      <c r="N1850">
        <f t="shared" si="544"/>
        <v>57.381967684851602</v>
      </c>
      <c r="O1850">
        <f t="shared" si="545"/>
        <v>38.274977788857605</v>
      </c>
      <c r="P1850" s="3">
        <f t="shared" si="546"/>
        <v>38.274977788857605</v>
      </c>
      <c r="Q1850" s="3">
        <f t="shared" si="547"/>
        <v>-122.6180323151484</v>
      </c>
      <c r="R1850">
        <f t="shared" si="548"/>
        <v>57.381967684851602</v>
      </c>
      <c r="S1850">
        <f t="shared" si="549"/>
        <v>0.94368612776684613</v>
      </c>
      <c r="T1850">
        <f t="shared" si="532"/>
        <v>38.274977788857605</v>
      </c>
    </row>
    <row r="1851" spans="1:20" x14ac:dyDescent="0.25">
      <c r="A1851">
        <f t="shared" si="533"/>
        <v>5951.8863608616257</v>
      </c>
      <c r="B1851">
        <f t="shared" si="550"/>
        <v>947.27213505236011</v>
      </c>
      <c r="C1851" t="str">
        <f t="shared" si="534"/>
        <v>-44.0274988579361-68.6281147286722i</v>
      </c>
      <c r="D1851" t="str">
        <f t="shared" si="535"/>
        <v>3.47811910410372-16.8059244757164i</v>
      </c>
      <c r="E1851" t="str">
        <f t="shared" si="536"/>
        <v>157.512525226624-3.97032334712838i</v>
      </c>
      <c r="F1851" t="str">
        <f t="shared" si="537"/>
        <v>2.90990895989344-157.672421404792i</v>
      </c>
      <c r="G1851" t="str">
        <f t="shared" si="538"/>
        <v>0.999999673523756-0.000571380904100363i</v>
      </c>
      <c r="H1851" t="str">
        <f t="shared" si="539"/>
        <v>15.4561688332171+14.0947599369043i</v>
      </c>
      <c r="I1851" t="str">
        <f t="shared" si="540"/>
        <v>15.3509643496116-16.2220983475857i</v>
      </c>
      <c r="K1851" t="str">
        <f t="shared" si="541"/>
        <v>0.176619559321109-0.164300397096514i</v>
      </c>
      <c r="L1851" t="str">
        <f t="shared" si="542"/>
        <v>0.000416666666666667-0.496495155174468i</v>
      </c>
      <c r="M1851" t="str">
        <f t="shared" si="543"/>
        <v>0.005-1.23539676846353i</v>
      </c>
      <c r="N1851">
        <f t="shared" si="544"/>
        <v>57.318312127746438</v>
      </c>
      <c r="O1851">
        <f t="shared" si="545"/>
        <v>38.227066097485981</v>
      </c>
      <c r="P1851" s="3">
        <f t="shared" si="546"/>
        <v>38.227066097485981</v>
      </c>
      <c r="Q1851" s="3">
        <f t="shared" si="547"/>
        <v>-122.68168787225356</v>
      </c>
      <c r="R1851">
        <f t="shared" si="548"/>
        <v>57.318312127746438</v>
      </c>
      <c r="S1851">
        <f t="shared" si="549"/>
        <v>0.94727213505236008</v>
      </c>
      <c r="T1851">
        <f t="shared" si="532"/>
        <v>38.227066097485981</v>
      </c>
    </row>
    <row r="1852" spans="1:20" x14ac:dyDescent="0.25">
      <c r="A1852">
        <f t="shared" si="533"/>
        <v>5974.5035290329006</v>
      </c>
      <c r="B1852">
        <f t="shared" si="550"/>
        <v>950.87176916555916</v>
      </c>
      <c r="C1852" t="str">
        <f t="shared" si="534"/>
        <v>-43.8606607342256-68.201623826469i</v>
      </c>
      <c r="D1852" t="str">
        <f t="shared" si="535"/>
        <v>3.47811905920986-16.7423380724i</v>
      </c>
      <c r="E1852" t="str">
        <f t="shared" si="536"/>
        <v>157.494062371267-3.96614161636406i</v>
      </c>
      <c r="F1852" t="str">
        <f t="shared" si="537"/>
        <v>2.90990895265961-157.075546986517i</v>
      </c>
      <c r="G1852" t="str">
        <f t="shared" si="538"/>
        <v>0.999999671037823-0.000573552150110133i</v>
      </c>
      <c r="H1852" t="str">
        <f t="shared" si="539"/>
        <v>15.4585215552767+14.1492881703044i</v>
      </c>
      <c r="I1852" t="str">
        <f t="shared" si="540"/>
        <v>15.3520415127671-16.1610656159634i</v>
      </c>
      <c r="K1852" t="str">
        <f t="shared" si="541"/>
        <v>0.175997715594757-0.164342016123844i</v>
      </c>
      <c r="L1852" t="str">
        <f t="shared" si="542"/>
        <v>0.000416666666666667-0.494615615834297i</v>
      </c>
      <c r="M1852" t="str">
        <f t="shared" si="543"/>
        <v>0.005-1.23072003234063i</v>
      </c>
      <c r="N1852">
        <f t="shared" si="544"/>
        <v>57.254812290975408</v>
      </c>
      <c r="O1852">
        <f t="shared" si="545"/>
        <v>38.179102258697931</v>
      </c>
      <c r="P1852" s="3">
        <f t="shared" si="546"/>
        <v>38.179102258697931</v>
      </c>
      <c r="Q1852" s="3">
        <f t="shared" si="547"/>
        <v>-122.74518770902459</v>
      </c>
      <c r="R1852">
        <f t="shared" si="548"/>
        <v>57.254812290975408</v>
      </c>
      <c r="S1852">
        <f t="shared" si="549"/>
        <v>0.95087176916555916</v>
      </c>
      <c r="T1852">
        <f t="shared" si="532"/>
        <v>38.179102258697931</v>
      </c>
    </row>
    <row r="1853" spans="1:20" x14ac:dyDescent="0.25">
      <c r="A1853">
        <f t="shared" si="533"/>
        <v>5997.206642443226</v>
      </c>
      <c r="B1853">
        <f t="shared" si="550"/>
        <v>954.48508188838832</v>
      </c>
      <c r="C1853" t="str">
        <f t="shared" si="534"/>
        <v>-43.6938228378491-67.7773796089839i</v>
      </c>
      <c r="D1853" t="str">
        <f t="shared" si="535"/>
        <v>3.47811901397414-16.6789925132365i</v>
      </c>
      <c r="E1853" t="str">
        <f t="shared" si="536"/>
        <v>157.475605730498-3.9618708705883i</v>
      </c>
      <c r="F1853" t="str">
        <f t="shared" si="537"/>
        <v>2.90990894537069-156.480932152719i</v>
      </c>
      <c r="G1853" t="str">
        <f t="shared" si="538"/>
        <v>0.999999668532961-0.000575731646838422i</v>
      </c>
      <c r="H1853" t="str">
        <f t="shared" si="539"/>
        <v>15.4608927020595+14.2040348222078i</v>
      </c>
      <c r="I1853" t="str">
        <f t="shared" si="540"/>
        <v>15.3531270283652-16.1002656144139i</v>
      </c>
      <c r="K1853" t="str">
        <f t="shared" si="541"/>
        <v>0.175375565721459-0.164381290981275i</v>
      </c>
      <c r="L1853" t="str">
        <f t="shared" si="542"/>
        <v>0.000416666666666667-0.492743191705814i</v>
      </c>
      <c r="M1853" t="str">
        <f t="shared" si="543"/>
        <v>0.005-1.22606100053858i</v>
      </c>
      <c r="N1853">
        <f t="shared" si="544"/>
        <v>57.191470186055042</v>
      </c>
      <c r="O1853">
        <f t="shared" si="545"/>
        <v>38.131086343948041</v>
      </c>
      <c r="P1853" s="3">
        <f t="shared" si="546"/>
        <v>38.131086343948041</v>
      </c>
      <c r="Q1853" s="3">
        <f t="shared" si="547"/>
        <v>-122.80852981394496</v>
      </c>
      <c r="R1853">
        <f t="shared" si="548"/>
        <v>57.191470186055042</v>
      </c>
      <c r="S1853">
        <f t="shared" si="549"/>
        <v>0.95448508188838832</v>
      </c>
      <c r="T1853">
        <f t="shared" si="532"/>
        <v>38.131086343948041</v>
      </c>
    </row>
    <row r="1854" spans="1:20" x14ac:dyDescent="0.25">
      <c r="A1854">
        <f t="shared" si="533"/>
        <v>6019.9960276845104</v>
      </c>
      <c r="B1854">
        <f t="shared" si="550"/>
        <v>958.11212519956428</v>
      </c>
      <c r="C1854" t="str">
        <f t="shared" si="534"/>
        <v>-43.5269899688532-67.3553759435708i</v>
      </c>
      <c r="D1854" t="str">
        <f t="shared" si="535"/>
        <v>3.47811896839399-16.615886886979i</v>
      </c>
      <c r="E1854" t="str">
        <f t="shared" si="536"/>
        <v>157.457155906059-3.95751105346196i</v>
      </c>
      <c r="F1854" t="str">
        <f t="shared" si="537"/>
        <v>2.90990893802626-155.888568349665i</v>
      </c>
      <c r="G1854" t="str">
        <f t="shared" si="538"/>
        <v>0.999999666009026-0.000577919425637777i</v>
      </c>
      <c r="H1854" t="str">
        <f t="shared" si="539"/>
        <v>15.4632824218031+14.2590008534601i</v>
      </c>
      <c r="I1854" t="str">
        <f t="shared" si="540"/>
        <v>15.3542209623365-16.0396974712378i</v>
      </c>
      <c r="K1854" t="str">
        <f t="shared" si="541"/>
        <v>0.174753127387516-0.164418218857652i</v>
      </c>
      <c r="L1854" t="str">
        <f t="shared" si="542"/>
        <v>0.000416666666666667-0.49087785585357i</v>
      </c>
      <c r="M1854" t="str">
        <f t="shared" si="543"/>
        <v>0.005-1.22141960603565i</v>
      </c>
      <c r="N1854">
        <f t="shared" si="544"/>
        <v>57.128287824655132</v>
      </c>
      <c r="O1854">
        <f t="shared" si="545"/>
        <v>38.083018426947881</v>
      </c>
      <c r="P1854" s="3">
        <f t="shared" si="546"/>
        <v>38.083018426947881</v>
      </c>
      <c r="Q1854" s="3">
        <f t="shared" si="547"/>
        <v>-122.87171217534487</v>
      </c>
      <c r="R1854">
        <f t="shared" si="548"/>
        <v>57.128287824655132</v>
      </c>
      <c r="S1854">
        <f t="shared" si="549"/>
        <v>0.95811212519956424</v>
      </c>
      <c r="T1854">
        <f t="shared" si="532"/>
        <v>38.083018426947881</v>
      </c>
    </row>
    <row r="1855" spans="1:20" x14ac:dyDescent="0.25">
      <c r="A1855">
        <f t="shared" si="533"/>
        <v>6042.8720125897116</v>
      </c>
      <c r="B1855">
        <f t="shared" si="550"/>
        <v>961.75295127532263</v>
      </c>
      <c r="C1855" t="str">
        <f t="shared" si="534"/>
        <v>-43.3601669267074-66.9356066752044i</v>
      </c>
      <c r="D1855" t="str">
        <f t="shared" si="535"/>
        <v>3.47811892246677-16.5530202858319i</v>
      </c>
      <c r="E1855" t="str">
        <f t="shared" si="536"/>
        <v>157.438713499988-3.95306211369241i</v>
      </c>
      <c r="F1855" t="str">
        <f t="shared" si="537"/>
        <v>2.90990893062591-155.298447056002i</v>
      </c>
      <c r="G1855" t="str">
        <f t="shared" si="538"/>
        <v>0.999999663465873-0.000580115517979877i</v>
      </c>
      <c r="H1855" t="str">
        <f t="shared" si="539"/>
        <v>15.4656908639987+14.314187230105i</v>
      </c>
      <c r="I1855" t="str">
        <f t="shared" si="540"/>
        <v>15.3553233811496-15.9793603181064i</v>
      </c>
      <c r="K1855" t="str">
        <f t="shared" si="541"/>
        <v>0.174130418312241-0.164452797108351i</v>
      </c>
      <c r="L1855" t="str">
        <f t="shared" si="542"/>
        <v>0.000416666666666667-0.489019581444083i</v>
      </c>
      <c r="M1855" t="str">
        <f t="shared" si="543"/>
        <v>0.005-1.21679578206381i</v>
      </c>
      <c r="N1855">
        <f t="shared" si="544"/>
        <v>57.065267218474446</v>
      </c>
      <c r="O1855">
        <f t="shared" si="545"/>
        <v>38.034898583667925</v>
      </c>
      <c r="P1855" s="3">
        <f t="shared" si="546"/>
        <v>38.034898583667925</v>
      </c>
      <c r="Q1855" s="3">
        <f t="shared" si="547"/>
        <v>-122.93473278152555</v>
      </c>
      <c r="R1855">
        <f t="shared" si="548"/>
        <v>57.065267218474446</v>
      </c>
      <c r="S1855">
        <f t="shared" si="549"/>
        <v>0.96175295127532268</v>
      </c>
      <c r="T1855">
        <f t="shared" si="532"/>
        <v>38.034898583667925</v>
      </c>
    </row>
    <row r="1856" spans="1:20" x14ac:dyDescent="0.25">
      <c r="A1856">
        <f t="shared" si="533"/>
        <v>6065.8349262375523</v>
      </c>
      <c r="B1856">
        <f t="shared" si="550"/>
        <v>965.40761249016884</v>
      </c>
      <c r="C1856" t="str">
        <f t="shared" si="534"/>
        <v>-43.1933585097512-66.5180656264003i</v>
      </c>
      <c r="D1856" t="str">
        <f t="shared" si="535"/>
        <v>3.47811887618983-16.4903918054378i</v>
      </c>
      <c r="E1856" t="str">
        <f t="shared" si="536"/>
        <v>157.420279114553-3.94852400503065i</v>
      </c>
      <c r="F1856" t="str">
        <f t="shared" si="537"/>
        <v>2.90990892316921-154.710559782637i</v>
      </c>
      <c r="G1856" t="str">
        <f t="shared" si="538"/>
        <v>0.999999660903355-0.000582319955455995i</v>
      </c>
      <c r="H1856" t="str">
        <f t="shared" si="539"/>
        <v>15.4681181794024+14.3695949234238i</v>
      </c>
      <c r="I1856" t="str">
        <f t="shared" si="540"/>
        <v>15.3564343518169-15.9192532900495i</v>
      </c>
      <c r="K1856" t="str">
        <f t="shared" si="541"/>
        <v>0.173507456245944-0.164485023255744i</v>
      </c>
      <c r="L1856" t="str">
        <f t="shared" si="542"/>
        <v>0.000416666666666667-0.48716834174545i</v>
      </c>
      <c r="M1856" t="str">
        <f t="shared" si="543"/>
        <v>0.005-1.2121894621078i</v>
      </c>
      <c r="N1856">
        <f t="shared" si="544"/>
        <v>57.002410379112277</v>
      </c>
      <c r="O1856">
        <f t="shared" si="545"/>
        <v>37.986726892338964</v>
      </c>
      <c r="P1856" s="3">
        <f t="shared" si="546"/>
        <v>37.986726892338964</v>
      </c>
      <c r="Q1856" s="3">
        <f t="shared" si="547"/>
        <v>-122.99758962088772</v>
      </c>
      <c r="R1856">
        <f t="shared" si="548"/>
        <v>57.002410379112277</v>
      </c>
      <c r="S1856">
        <f t="shared" si="549"/>
        <v>0.96540761249016882</v>
      </c>
      <c r="T1856">
        <f t="shared" si="532"/>
        <v>37.986726892338964</v>
      </c>
    </row>
    <row r="1857" spans="1:20" x14ac:dyDescent="0.25">
      <c r="A1857">
        <f t="shared" si="533"/>
        <v>6088.8850989572557</v>
      </c>
      <c r="B1857">
        <f t="shared" si="550"/>
        <v>969.07616141763151</v>
      </c>
      <c r="C1857" t="str">
        <f t="shared" si="534"/>
        <v>-43.0265695146462-66.1027465971576i</v>
      </c>
      <c r="D1857" t="str">
        <f t="shared" si="535"/>
        <v>3.47811882956051-16.4280005448652i</v>
      </c>
      <c r="E1857" t="str">
        <f t="shared" si="536"/>
        <v>157.401853352198-3.94389668627134i</v>
      </c>
      <c r="F1857" t="str">
        <f t="shared" si="537"/>
        <v>2.90990891565575-154.124898072615i</v>
      </c>
      <c r="G1857" t="str">
        <f t="shared" si="538"/>
        <v>0.999999658321324-0.000584532769777446i</v>
      </c>
      <c r="H1857" t="str">
        <f t="shared" si="539"/>
        <v>15.4705645200475+14.4252249099724i</v>
      </c>
      <c r="I1857" t="str">
        <f t="shared" si="540"/>
        <v>15.3575539418976-15.8593755254439i</v>
      </c>
      <c r="K1857" t="str">
        <f t="shared" si="541"/>
        <v>0.172884258967932-0.164514894989628i</v>
      </c>
      <c r="L1857" t="str">
        <f t="shared" si="542"/>
        <v>0.000416666666666667-0.485324110126967i</v>
      </c>
      <c r="M1857" t="str">
        <f t="shared" si="543"/>
        <v>0.005-1.20760057990416i</v>
      </c>
      <c r="N1857">
        <f t="shared" si="544"/>
        <v>56.939719317943059</v>
      </c>
      <c r="O1857">
        <f t="shared" si="545"/>
        <v>37.938503433454962</v>
      </c>
      <c r="P1857" s="3">
        <f t="shared" si="546"/>
        <v>37.938503433454962</v>
      </c>
      <c r="Q1857" s="3">
        <f t="shared" si="547"/>
        <v>-123.06028068205694</v>
      </c>
      <c r="R1857">
        <f t="shared" si="548"/>
        <v>56.939719317943059</v>
      </c>
      <c r="S1857">
        <f t="shared" si="549"/>
        <v>0.96907616141763153</v>
      </c>
      <c r="T1857">
        <f t="shared" si="532"/>
        <v>37.938503433454962</v>
      </c>
    </row>
    <row r="1858" spans="1:20" x14ac:dyDescent="0.25">
      <c r="A1858">
        <f t="shared" si="533"/>
        <v>6112.0228623332923</v>
      </c>
      <c r="B1858">
        <f t="shared" si="550"/>
        <v>972.75865083101849</v>
      </c>
      <c r="C1858" t="str">
        <f t="shared" si="534"/>
        <v>-42.8598047358185-65.6896433648902i</v>
      </c>
      <c r="D1858" t="str">
        <f t="shared" si="535"/>
        <v>3.47811878257617-16.3658456065948i</v>
      </c>
      <c r="E1858" t="str">
        <f t="shared" si="536"/>
        <v>157.383436815472-3.93918012124575i</v>
      </c>
      <c r="F1858" t="str">
        <f t="shared" si="537"/>
        <v>2.90990890808506-153.541453500995i</v>
      </c>
      <c r="G1858" t="str">
        <f t="shared" si="538"/>
        <v>0.999999655719634-0.000586753992776047i</v>
      </c>
      <c r="H1858" t="str">
        <f t="shared" si="539"/>
        <v>15.4730300392556+14.4810781716222i</v>
      </c>
      <c r="I1858" t="str">
        <f t="shared" si="540"/>
        <v>15.3586822195041-15.7997261660011i</v>
      </c>
      <c r="K1858" t="str">
        <f t="shared" si="541"/>
        <v>0.172260844284475-0.164542410167629i</v>
      </c>
      <c r="L1858" t="str">
        <f t="shared" si="542"/>
        <v>0.000416666666666667-0.483486860058744i</v>
      </c>
      <c r="M1858" t="str">
        <f t="shared" si="543"/>
        <v>0.005-1.20302906944029i</v>
      </c>
      <c r="N1858">
        <f t="shared" si="544"/>
        <v>56.877196045988768</v>
      </c>
      <c r="O1858">
        <f t="shared" si="545"/>
        <v>37.890228289773241</v>
      </c>
      <c r="P1858" s="3">
        <f t="shared" si="546"/>
        <v>37.890228289773241</v>
      </c>
      <c r="Q1858" s="3">
        <f t="shared" si="547"/>
        <v>-123.12280395401123</v>
      </c>
      <c r="R1858">
        <f t="shared" si="548"/>
        <v>56.877196045988768</v>
      </c>
      <c r="S1858">
        <f t="shared" si="549"/>
        <v>0.97275865083101853</v>
      </c>
      <c r="T1858">
        <f t="shared" si="532"/>
        <v>37.890228289773241</v>
      </c>
    </row>
    <row r="1859" spans="1:20" x14ac:dyDescent="0.25">
      <c r="A1859">
        <f t="shared" si="533"/>
        <v>6135.2485492101596</v>
      </c>
      <c r="B1859">
        <f t="shared" si="550"/>
        <v>976.45513370417643</v>
      </c>
      <c r="C1859" t="str">
        <f t="shared" si="534"/>
        <v>-42.6930689649134-65.2787496843796i</v>
      </c>
      <c r="D1859" t="str">
        <f t="shared" si="535"/>
        <v>3.47811873523406-16.3039260965068i</v>
      </c>
      <c r="E1859" t="str">
        <f t="shared" si="536"/>
        <v>157.365030106976-3.93437427882005i</v>
      </c>
      <c r="F1859" t="str">
        <f t="shared" si="537"/>
        <v>2.90990890045671-152.960217674731i</v>
      </c>
      <c r="G1859" t="str">
        <f t="shared" si="538"/>
        <v>0.999999653098132-0.000588983656404574i</v>
      </c>
      <c r="H1859" t="str">
        <f t="shared" si="539"/>
        <v>15.4755148916488+14.5371556955989i</v>
      </c>
      <c r="I1859" t="str">
        <f t="shared" si="540"/>
        <v>15.3598192533061-15.7403043567551i</v>
      </c>
      <c r="K1859" t="str">
        <f t="shared" si="541"/>
        <v>0.17163723002678-0.164567566815579i</v>
      </c>
      <c r="L1859" t="str">
        <f t="shared" si="542"/>
        <v>0.000416666666666667-0.481656565111321i</v>
      </c>
      <c r="M1859" t="str">
        <f t="shared" si="543"/>
        <v>0.005-1.19847486495346i</v>
      </c>
      <c r="N1859">
        <f t="shared" si="544"/>
        <v>56.814842573789718</v>
      </c>
      <c r="O1859">
        <f t="shared" si="545"/>
        <v>37.84190154631645</v>
      </c>
      <c r="P1859" s="3">
        <f t="shared" si="546"/>
        <v>37.84190154631645</v>
      </c>
      <c r="Q1859" s="3">
        <f t="shared" si="547"/>
        <v>-123.18515742621028</v>
      </c>
      <c r="R1859">
        <f t="shared" si="548"/>
        <v>56.814842573789718</v>
      </c>
      <c r="S1859">
        <f t="shared" si="549"/>
        <v>0.97645513370417647</v>
      </c>
      <c r="T1859">
        <f t="shared" si="532"/>
        <v>37.84190154631645</v>
      </c>
    </row>
    <row r="1860" spans="1:20" x14ac:dyDescent="0.25">
      <c r="A1860">
        <f t="shared" si="533"/>
        <v>6158.5624936971581</v>
      </c>
      <c r="B1860">
        <f t="shared" si="550"/>
        <v>980.1656632122523</v>
      </c>
      <c r="C1860" t="str">
        <f t="shared" si="534"/>
        <v>-42.5263669902429-64.8700592877396i</v>
      </c>
      <c r="D1860" t="str">
        <f t="shared" si="535"/>
        <v>3.47811868753147-16.2422411238684i</v>
      </c>
      <c r="E1860" t="str">
        <f t="shared" si="536"/>
        <v>157.346633829304-3.92947913288666i</v>
      </c>
      <c r="F1860" t="str">
        <f t="shared" si="537"/>
        <v>2.90990889277031-152.38118223255i</v>
      </c>
      <c r="G1860" t="str">
        <f t="shared" si="538"/>
        <v>0.99999965045667-0.00059122179273722i</v>
      </c>
      <c r="H1860" t="str">
        <f t="shared" si="539"/>
        <v>15.4780192331617+14.5934584745226i</v>
      </c>
      <c r="I1860" t="str">
        <f t="shared" si="540"/>
        <v>15.3609651125353-15.6811092460512i</v>
      </c>
      <c r="K1860" t="str">
        <f t="shared" si="541"/>
        <v>0.171013434048965-0.164590363127858i</v>
      </c>
      <c r="L1860" t="str">
        <f t="shared" si="542"/>
        <v>0.000416666666666667-0.479833198955291i</v>
      </c>
      <c r="M1860" t="str">
        <f t="shared" si="543"/>
        <v>0.005-1.19393790092993i</v>
      </c>
      <c r="N1860">
        <f t="shared" si="544"/>
        <v>56.752660911281097</v>
      </c>
      <c r="O1860">
        <f t="shared" si="545"/>
        <v>37.79352329037409</v>
      </c>
      <c r="P1860" s="3">
        <f t="shared" si="546"/>
        <v>37.79352329037409</v>
      </c>
      <c r="Q1860" s="3">
        <f t="shared" si="547"/>
        <v>-123.2473390887189</v>
      </c>
      <c r="R1860">
        <f t="shared" si="548"/>
        <v>56.752660911281097</v>
      </c>
      <c r="S1860">
        <f t="shared" si="549"/>
        <v>0.98016566321225229</v>
      </c>
      <c r="T1860">
        <f t="shared" si="532"/>
        <v>37.79352329037409</v>
      </c>
    </row>
    <row r="1861" spans="1:20" x14ac:dyDescent="0.25">
      <c r="A1861">
        <f t="shared" si="533"/>
        <v>6181.9650311732075</v>
      </c>
      <c r="B1861">
        <f t="shared" si="550"/>
        <v>983.89029273245887</v>
      </c>
      <c r="C1861" t="str">
        <f t="shared" si="534"/>
        <v>-42.3597035962346-64.4635658843729i</v>
      </c>
      <c r="D1861" t="str">
        <f t="shared" si="535"/>
        <v>3.47811863946563-16.1807898013205i</v>
      </c>
      <c r="E1861" t="str">
        <f t="shared" si="536"/>
        <v>157.328248584974-3.9244946623589i</v>
      </c>
      <c r="F1861" t="str">
        <f t="shared" si="537"/>
        <v>2.90990888502536-151.804338844834i</v>
      </c>
      <c r="G1861" t="str">
        <f t="shared" si="538"/>
        <v>0.999999647795094-0.00059346843397006i</v>
      </c>
      <c r="H1861" t="str">
        <f t="shared" si="539"/>
        <v>15.4805432210536+14.6499875064479i</v>
      </c>
      <c r="I1861" t="str">
        <f t="shared" si="540"/>
        <v>15.3621198669904-15.622139985534i</v>
      </c>
      <c r="K1861" t="str">
        <f t="shared" si="541"/>
        <v>0.170389474226011-0.164610797467711i</v>
      </c>
      <c r="L1861" t="str">
        <f t="shared" si="542"/>
        <v>0.000416666666666667-0.478016735360921i</v>
      </c>
      <c r="M1861" t="str">
        <f t="shared" si="543"/>
        <v>0.005-1.18941811210394i</v>
      </c>
      <c r="N1861">
        <f t="shared" si="544"/>
        <v>56.690653067663121</v>
      </c>
      <c r="O1861">
        <f t="shared" si="545"/>
        <v>37.745093611502455</v>
      </c>
      <c r="P1861" s="3">
        <f t="shared" si="546"/>
        <v>37.745093611502455</v>
      </c>
      <c r="Q1861" s="3">
        <f t="shared" si="547"/>
        <v>-123.30934693233688</v>
      </c>
      <c r="R1861">
        <f t="shared" si="548"/>
        <v>56.690653067663121</v>
      </c>
      <c r="S1861">
        <f t="shared" si="549"/>
        <v>0.98389029273245887</v>
      </c>
      <c r="T1861">
        <f t="shared" si="532"/>
        <v>37.745093611502455</v>
      </c>
    </row>
    <row r="1862" spans="1:20" x14ac:dyDescent="0.25">
      <c r="A1862">
        <f t="shared" si="533"/>
        <v>6205.4564982916654</v>
      </c>
      <c r="B1862">
        <f t="shared" si="550"/>
        <v>987.62907584484219</v>
      </c>
      <c r="C1862" t="str">
        <f t="shared" si="534"/>
        <v>-42.1930835628862-64.0592631609504i</v>
      </c>
      <c r="D1862" t="str">
        <f t="shared" si="535"/>
        <v>3.47811859103381-16.1195712448652i</v>
      </c>
      <c r="E1862" t="str">
        <f t="shared" si="536"/>
        <v>157.309874976374-3.91942085116356i</v>
      </c>
      <c r="F1862" t="str">
        <f t="shared" si="537"/>
        <v>2.90990887722144-151.229679213497i</v>
      </c>
      <c r="G1862" t="str">
        <f t="shared" si="538"/>
        <v>0.999999645113252-0.000595723612421509i</v>
      </c>
      <c r="H1862" t="str">
        <f t="shared" si="539"/>
        <v>15.4830870139208+14.7067437949055i</v>
      </c>
      <c r="I1862" t="str">
        <f t="shared" si="540"/>
        <v>15.3632835870428-15.5633957301356i</v>
      </c>
      <c r="K1862" t="str">
        <f t="shared" si="541"/>
        <v>0.169765368451717-0.164628868367537i</v>
      </c>
      <c r="L1862" t="str">
        <f t="shared" si="542"/>
        <v>0.000416666666666667-0.476207148197768i</v>
      </c>
      <c r="M1862" t="str">
        <f t="shared" si="543"/>
        <v>0.005-1.1849154334568i</v>
      </c>
      <c r="N1862">
        <f t="shared" si="544"/>
        <v>56.628821051273434</v>
      </c>
      <c r="O1862">
        <f t="shared" si="545"/>
        <v>37.696612601525935</v>
      </c>
      <c r="P1862" s="3">
        <f t="shared" si="546"/>
        <v>37.696612601525935</v>
      </c>
      <c r="Q1862" s="3">
        <f t="shared" si="547"/>
        <v>-123.37117894872657</v>
      </c>
      <c r="R1862">
        <f t="shared" si="548"/>
        <v>56.628821051273434</v>
      </c>
      <c r="S1862">
        <f t="shared" si="549"/>
        <v>0.98762907584484216</v>
      </c>
      <c r="T1862">
        <f t="shared" si="532"/>
        <v>37.696612601525935</v>
      </c>
    </row>
    <row r="1863" spans="1:20" x14ac:dyDescent="0.25">
      <c r="A1863">
        <f t="shared" si="533"/>
        <v>6229.0372329851743</v>
      </c>
      <c r="B1863">
        <f t="shared" si="550"/>
        <v>991.38206633305265</v>
      </c>
      <c r="C1863" t="str">
        <f t="shared" si="534"/>
        <v>-42.0265116652153-63.6571447813954i</v>
      </c>
      <c r="D1863" t="str">
        <f t="shared" si="535"/>
        <v>3.47811854223322-16.058584573853i</v>
      </c>
      <c r="E1863" t="str">
        <f t="shared" si="536"/>
        <v>157.2915136057-3.91425768823244i</v>
      </c>
      <c r="F1863" t="str">
        <f t="shared" si="537"/>
        <v>2.9099088693581-150.657195071866i</v>
      </c>
      <c r="G1863" t="str">
        <f t="shared" si="538"/>
        <v>0.999999642410989-0.000597987360532791i</v>
      </c>
      <c r="H1863" t="str">
        <f t="shared" si="539"/>
        <v>15.4856507717084+14.7637283489422i</v>
      </c>
      <c r="I1863" t="str">
        <f t="shared" si="540"/>
        <v>15.3644563436401-15.5048756380634i</v>
      </c>
      <c r="K1863" t="str">
        <f t="shared" si="541"/>
        <v>0.169141134636662-0.164644574529142i</v>
      </c>
      <c r="L1863" t="str">
        <f t="shared" si="542"/>
        <v>0.000416666666666667-0.474404411434319i</v>
      </c>
      <c r="M1863" t="str">
        <f t="shared" si="543"/>
        <v>0.005-1.18042980021598i</v>
      </c>
      <c r="N1863">
        <f t="shared" si="544"/>
        <v>56.567166869462241</v>
      </c>
      <c r="O1863">
        <f t="shared" si="545"/>
        <v>37.648080354537434</v>
      </c>
      <c r="P1863" s="3">
        <f t="shared" si="546"/>
        <v>37.648080354537434</v>
      </c>
      <c r="Q1863" s="3">
        <f t="shared" si="547"/>
        <v>-123.43283313053776</v>
      </c>
      <c r="R1863">
        <f t="shared" si="548"/>
        <v>56.567166869462241</v>
      </c>
      <c r="S1863">
        <f t="shared" si="549"/>
        <v>0.9913820663330527</v>
      </c>
      <c r="T1863">
        <f t="shared" si="532"/>
        <v>37.648080354537434</v>
      </c>
    </row>
    <row r="1864" spans="1:20" x14ac:dyDescent="0.25">
      <c r="A1864">
        <f t="shared" si="533"/>
        <v>6252.707574470518</v>
      </c>
      <c r="B1864">
        <f t="shared" si="550"/>
        <v>995.14931818511832</v>
      </c>
      <c r="C1864" t="str">
        <f t="shared" si="534"/>
        <v>-41.8599926727156-63.25720438687i</v>
      </c>
      <c r="D1864" t="str">
        <f t="shared" si="535"/>
        <v>3.47811849306103-15.9978289109701i</v>
      </c>
      <c r="E1864" t="str">
        <f t="shared" si="536"/>
        <v>157.273165074895-3.90900516749276i</v>
      </c>
      <c r="F1864" t="str">
        <f t="shared" si="537"/>
        <v>2.90990886143489-150.086878184566i</v>
      </c>
      <c r="G1864" t="str">
        <f t="shared" si="538"/>
        <v>0.99999963968815-0.000600259710868405i</v>
      </c>
      <c r="H1864" t="str">
        <f t="shared" si="539"/>
        <v>15.488234655724+14.8209421831635i</v>
      </c>
      <c r="I1864" t="str">
        <f t="shared" si="540"/>
        <v>15.3656382083126-15.4465788707897i</v>
      </c>
      <c r="K1864" t="str">
        <f t="shared" si="541"/>
        <v>0.168516790706136-0.164657914823971i</v>
      </c>
      <c r="L1864" t="str">
        <f t="shared" si="542"/>
        <v>0.000416666666666667-0.472608499137596i</v>
      </c>
      <c r="M1864" t="str">
        <f t="shared" si="543"/>
        <v>0.005-1.17596114785413i</v>
      </c>
      <c r="N1864">
        <f t="shared" si="544"/>
        <v>56.50569252846141</v>
      </c>
      <c r="O1864">
        <f t="shared" si="545"/>
        <v>37.599496966898407</v>
      </c>
      <c r="P1864" s="3">
        <f t="shared" si="546"/>
        <v>37.599496966898407</v>
      </c>
      <c r="Q1864" s="3">
        <f t="shared" si="547"/>
        <v>-123.49430747153859</v>
      </c>
      <c r="R1864">
        <f t="shared" si="548"/>
        <v>56.50569252846141</v>
      </c>
      <c r="S1864">
        <f t="shared" si="549"/>
        <v>0.99514931818511831</v>
      </c>
      <c r="T1864">
        <f t="shared" si="532"/>
        <v>37.599496966898407</v>
      </c>
    </row>
    <row r="1865" spans="1:20" x14ac:dyDescent="0.25">
      <c r="A1865">
        <f t="shared" si="533"/>
        <v>6276.467863253506</v>
      </c>
      <c r="B1865">
        <f t="shared" si="550"/>
        <v>998.93088559422176</v>
      </c>
      <c r="C1865" t="str">
        <f t="shared" si="534"/>
        <v>-41.6935313488097-62.8594355957779i</v>
      </c>
      <c r="D1865" t="str">
        <f t="shared" si="535"/>
        <v>3.47811844351443-15.937303382226i</v>
      </c>
      <c r="E1865" t="str">
        <f t="shared" si="536"/>
        <v>157.25482998559-3.90366328785664i</v>
      </c>
      <c r="F1865" t="str">
        <f t="shared" si="537"/>
        <v>2.90990885345133-149.518720347396i</v>
      </c>
      <c r="G1865" t="str">
        <f t="shared" si="538"/>
        <v>0.999999636944578-0.000602540696116591i</v>
      </c>
      <c r="H1865" t="str">
        <f t="shared" si="539"/>
        <v>15.4908388286497+14.8783863177752i</v>
      </c>
      <c r="I1865" t="str">
        <f t="shared" si="540"/>
        <v>15.3668292531776-15.3885045930393i</v>
      </c>
      <c r="K1865" t="str">
        <f t="shared" si="541"/>
        <v>0.167892354598093-0.164668888293299i</v>
      </c>
      <c r="L1865" t="str">
        <f t="shared" si="542"/>
        <v>0.000416666666666667-0.470819385472798i</v>
      </c>
      <c r="M1865" t="str">
        <f t="shared" si="543"/>
        <v>0.005-1.1715094120882i</v>
      </c>
      <c r="N1865">
        <f t="shared" si="544"/>
        <v>56.444400033260195</v>
      </c>
      <c r="O1865">
        <f t="shared" si="545"/>
        <v>37.550862537239098</v>
      </c>
      <c r="P1865" s="3">
        <f t="shared" si="546"/>
        <v>37.550862537239098</v>
      </c>
      <c r="Q1865" s="3">
        <f t="shared" si="547"/>
        <v>-123.55559996673981</v>
      </c>
      <c r="R1865">
        <f t="shared" si="548"/>
        <v>56.444400033260195</v>
      </c>
      <c r="S1865">
        <f t="shared" si="549"/>
        <v>0.99893088559422172</v>
      </c>
      <c r="T1865">
        <f t="shared" si="532"/>
        <v>37.550862537239098</v>
      </c>
    </row>
    <row r="1866" spans="1:20" x14ac:dyDescent="0.25">
      <c r="A1866">
        <f t="shared" si="533"/>
        <v>6300.3184411338698</v>
      </c>
      <c r="B1866">
        <f t="shared" si="550"/>
        <v>1002.7268229594798</v>
      </c>
      <c r="C1866" t="str">
        <f t="shared" si="534"/>
        <v>-41.5271324503076-62.4638320037709i</v>
      </c>
      <c r="D1866" t="str">
        <f t="shared" si="535"/>
        <v>3.47811839359055-15.8770071169405i</v>
      </c>
      <c r="E1866" t="str">
        <f t="shared" si="536"/>
        <v>157.236508939044-3.89823205320998i</v>
      </c>
      <c r="F1866" t="str">
        <f t="shared" si="537"/>
        <v>2.909908845407-148.952713387216i</v>
      </c>
      <c r="G1866" t="str">
        <f t="shared" si="538"/>
        <v>0.999999634180115-0.000604830349089801i</v>
      </c>
      <c r="H1866" t="str">
        <f t="shared" si="539"/>
        <v>15.4934634545543+14.9360617786258i</v>
      </c>
      <c r="I1866" t="str">
        <f t="shared" si="540"/>
        <v>15.3680295509449-15.3306519727777i</v>
      </c>
      <c r="K1866" t="str">
        <f t="shared" si="541"/>
        <v>0.167267844261091-0.164677494148409i</v>
      </c>
      <c r="L1866" t="str">
        <f t="shared" si="542"/>
        <v>0.000416666666666667-0.469037044702928i</v>
      </c>
      <c r="M1866" t="str">
        <f t="shared" si="543"/>
        <v>0.005-1.16707452887846i</v>
      </c>
      <c r="N1866">
        <f t="shared" si="544"/>
        <v>56.383291387476262</v>
      </c>
      <c r="O1866">
        <f t="shared" si="545"/>
        <v>37.502177166458466</v>
      </c>
      <c r="P1866" s="3">
        <f t="shared" si="546"/>
        <v>37.502177166458466</v>
      </c>
      <c r="Q1866" s="3">
        <f t="shared" si="547"/>
        <v>-123.61670861252374</v>
      </c>
      <c r="R1866">
        <f t="shared" si="548"/>
        <v>56.383291387476262</v>
      </c>
      <c r="S1866">
        <f t="shared" si="549"/>
        <v>1.0027268229594799</v>
      </c>
      <c r="T1866">
        <f t="shared" si="532"/>
        <v>37.502177166458466</v>
      </c>
    </row>
    <row r="1867" spans="1:20" x14ac:dyDescent="0.25">
      <c r="A1867">
        <f t="shared" si="533"/>
        <v>6324.2596512101791</v>
      </c>
      <c r="B1867">
        <f t="shared" si="550"/>
        <v>1006.5371848867259</v>
      </c>
      <c r="C1867" t="str">
        <f t="shared" si="534"/>
        <v>-41.3608007268632-62.0703871837634i</v>
      </c>
      <c r="D1867" t="str">
        <f t="shared" si="535"/>
        <v>3.47811834328654-15.8169392477316i</v>
      </c>
      <c r="E1867" t="str">
        <f t="shared" si="536"/>
        <v>157.218202536084-3.89271147239974i</v>
      </c>
      <c r="F1867" t="str">
        <f t="shared" si="537"/>
        <v>2.9099088373014-148.388849161824i</v>
      </c>
      <c r="G1867" t="str">
        <f t="shared" si="538"/>
        <v>0.999999631394602-0.000607128702725178i</v>
      </c>
      <c r="H1867" t="str">
        <f t="shared" si="539"/>
        <v>15.4961086989075+14.9939695972492i</v>
      </c>
      <c r="I1867" t="str">
        <f t="shared" si="540"/>
        <v>15.3692391749212-15.2730201812005i</v>
      </c>
      <c r="K1867" t="str">
        <f t="shared" si="541"/>
        <v>0.166643277652224-0.164683731770721i</v>
      </c>
      <c r="L1867" t="str">
        <f t="shared" si="542"/>
        <v>0.000416666666666667-0.467261451188412i</v>
      </c>
      <c r="M1867" t="str">
        <f t="shared" si="543"/>
        <v>0.005-1.16265643442764i</v>
      </c>
      <c r="N1867">
        <f t="shared" si="544"/>
        <v>56.322368593229186</v>
      </c>
      <c r="O1867">
        <f t="shared" si="545"/>
        <v>37.453440957723636</v>
      </c>
      <c r="P1867" s="3">
        <f t="shared" si="546"/>
        <v>37.453440957723636</v>
      </c>
      <c r="Q1867" s="3">
        <f t="shared" si="547"/>
        <v>-123.67763140677081</v>
      </c>
      <c r="R1867">
        <f t="shared" si="548"/>
        <v>56.322368593229186</v>
      </c>
      <c r="S1867">
        <f t="shared" si="549"/>
        <v>1.0065371848867259</v>
      </c>
      <c r="T1867">
        <f t="shared" si="532"/>
        <v>37.453440957723636</v>
      </c>
    </row>
    <row r="1868" spans="1:20" x14ac:dyDescent="0.25">
      <c r="A1868">
        <f t="shared" si="533"/>
        <v>6348.2918378847771</v>
      </c>
      <c r="B1868">
        <f t="shared" si="550"/>
        <v>1010.3620261892954</v>
      </c>
      <c r="C1868" t="str">
        <f t="shared" si="534"/>
        <v>-41.1945409204368-61.6790946859567i</v>
      </c>
      <c r="D1868" t="str">
        <f t="shared" si="535"/>
        <v>3.47811829259949-15.7570989105029i</v>
      </c>
      <c r="E1868" t="str">
        <f t="shared" si="536"/>
        <v>157.199911377046-3.88710155922363i</v>
      </c>
      <c r="F1868" t="str">
        <f t="shared" si="537"/>
        <v>2.90990882913411-147.827119559845i</v>
      </c>
      <c r="G1868" t="str">
        <f t="shared" si="538"/>
        <v>0.99999962858788-0.000609435790085016i</v>
      </c>
      <c r="H1868" t="str">
        <f t="shared" si="539"/>
        <v>15.4987747285921+15.0521108109086i</v>
      </c>
      <c r="I1868" t="str">
        <f t="shared" si="540"/>
        <v>15.3704581990169-15.2156083927213i</v>
      </c>
      <c r="K1868" t="str">
        <f t="shared" si="541"/>
        <v>0.166018672735062-0.164687600711907i</v>
      </c>
      <c r="L1868" t="str">
        <f t="shared" si="542"/>
        <v>0.000416666666666667-0.465492579386742i</v>
      </c>
      <c r="M1868" t="str">
        <f t="shared" si="543"/>
        <v>0.005-1.15825506517995i</v>
      </c>
      <c r="N1868">
        <f t="shared" si="544"/>
        <v>56.261633651011905</v>
      </c>
      <c r="O1868">
        <f t="shared" si="545"/>
        <v>37.4046540164696</v>
      </c>
      <c r="P1868" s="3">
        <f t="shared" si="546"/>
        <v>37.4046540164696</v>
      </c>
      <c r="Q1868" s="3">
        <f t="shared" si="547"/>
        <v>-123.73836634898809</v>
      </c>
      <c r="R1868">
        <f t="shared" si="548"/>
        <v>56.261633651011905</v>
      </c>
      <c r="S1868">
        <f t="shared" si="549"/>
        <v>1.0103620261892954</v>
      </c>
      <c r="T1868">
        <f t="shared" si="532"/>
        <v>37.4046540164696</v>
      </c>
    </row>
    <row r="1869" spans="1:20" x14ac:dyDescent="0.25">
      <c r="A1869">
        <f t="shared" si="533"/>
        <v>6372.4153468687391</v>
      </c>
      <c r="B1869">
        <f t="shared" si="550"/>
        <v>1014.2014018888148</v>
      </c>
      <c r="C1869" t="str">
        <f t="shared" si="534"/>
        <v>-41.0283577647524-61.2899480378693i</v>
      </c>
      <c r="D1869" t="str">
        <f t="shared" si="535"/>
        <v>3.4781182415265-15.6974852444309i</v>
      </c>
      <c r="E1869" t="str">
        <f t="shared" si="536"/>
        <v>157.181636061715-3.88140233241164i</v>
      </c>
      <c r="F1869" t="str">
        <f t="shared" si="537"/>
        <v>2.9099088209046-147.267516500611i</v>
      </c>
      <c r="G1869" t="str">
        <f t="shared" si="538"/>
        <v>0.999999625759786-0.000611751644357247i</v>
      </c>
      <c r="H1869" t="str">
        <f t="shared" si="539"/>
        <v>15.5014617119177+15.1104864626395i</v>
      </c>
      <c r="I1869" t="str">
        <f t="shared" si="540"/>
        <v>15.3716866977499-15.1584157849613i</v>
      </c>
      <c r="K1869" t="str">
        <f t="shared" si="541"/>
        <v>0.165394047477582-0.164689100693964i</v>
      </c>
      <c r="L1869" t="str">
        <f t="shared" si="542"/>
        <v>0.000416666666666667-0.463730403852104i</v>
      </c>
      <c r="M1869" t="str">
        <f t="shared" si="543"/>
        <v>0.005-1.15387035782023i</v>
      </c>
      <c r="N1869">
        <f t="shared" si="544"/>
        <v>56.201088559565918</v>
      </c>
      <c r="O1869">
        <f t="shared" si="545"/>
        <v>37.355816450398052</v>
      </c>
      <c r="P1869" s="3">
        <f t="shared" si="546"/>
        <v>37.355816450398052</v>
      </c>
      <c r="Q1869" s="3">
        <f t="shared" si="547"/>
        <v>-123.79891144043408</v>
      </c>
      <c r="R1869">
        <f t="shared" si="548"/>
        <v>56.201088559565918</v>
      </c>
      <c r="S1869">
        <f t="shared" si="549"/>
        <v>1.0142014018888148</v>
      </c>
      <c r="T1869">
        <f t="shared" si="532"/>
        <v>37.355816450398052</v>
      </c>
    </row>
    <row r="1870" spans="1:20" x14ac:dyDescent="0.25">
      <c r="A1870">
        <f t="shared" si="533"/>
        <v>6396.6305251868407</v>
      </c>
      <c r="B1870">
        <f t="shared" si="550"/>
        <v>1018.0553672159923</v>
      </c>
      <c r="C1870" t="str">
        <f t="shared" si="534"/>
        <v>-40.8622559847679-60.9029407443793i</v>
      </c>
      <c r="D1870" t="str">
        <f t="shared" si="535"/>
        <v>3.4781181900646-15.6380973919532i</v>
      </c>
      <c r="E1870" t="str">
        <f t="shared" si="536"/>
        <v>157.163377189269-3.87561381561564i</v>
      </c>
      <c r="F1870" t="str">
        <f t="shared" si="537"/>
        <v>2.90990881261244-146.710031934042i</v>
      </c>
      <c r="G1870" t="str">
        <f t="shared" si="538"/>
        <v>0.999999622910157-0.000614076298855914i</v>
      </c>
      <c r="H1870" t="str">
        <f t="shared" si="539"/>
        <v>15.5041698186334+15.1690976012944i</v>
      </c>
      <c r="I1870" t="str">
        <f t="shared" si="540"/>
        <v>15.3729247462515-15.1014415387361i</v>
      </c>
      <c r="K1870" t="str">
        <f t="shared" si="541"/>
        <v>0.164769419850102-0.164688231609269i</v>
      </c>
      <c r="L1870" t="str">
        <f t="shared" si="542"/>
        <v>0.000416666666666667-0.46197489923501i</v>
      </c>
      <c r="M1870" t="str">
        <f t="shared" si="543"/>
        <v>0.005-1.149502249273i</v>
      </c>
      <c r="N1870">
        <f t="shared" si="544"/>
        <v>56.140735315751485</v>
      </c>
      <c r="O1870">
        <f t="shared" si="545"/>
        <v>37.306928369477134</v>
      </c>
      <c r="P1870" s="3">
        <f t="shared" si="546"/>
        <v>37.306928369477134</v>
      </c>
      <c r="Q1870" s="3">
        <f t="shared" si="547"/>
        <v>-123.85926468424852</v>
      </c>
      <c r="R1870">
        <f t="shared" si="548"/>
        <v>56.140735315751485</v>
      </c>
      <c r="S1870">
        <f t="shared" si="549"/>
        <v>1.0180553672159922</v>
      </c>
      <c r="T1870">
        <f t="shared" si="532"/>
        <v>37.306928369477134</v>
      </c>
    </row>
    <row r="1871" spans="1:20" x14ac:dyDescent="0.25">
      <c r="A1871">
        <f t="shared" si="533"/>
        <v>6420.9377211825513</v>
      </c>
      <c r="B1871">
        <f t="shared" si="550"/>
        <v>1021.9239776114131</v>
      </c>
      <c r="C1871" t="str">
        <f t="shared" si="534"/>
        <v>-40.6962402961343-60.5180662877685i</v>
      </c>
      <c r="D1871" t="str">
        <f t="shared" si="535"/>
        <v>3.47811813821086-15.5789344987554i</v>
      </c>
      <c r="E1871" t="str">
        <f t="shared" si="536"/>
        <v>157.145135358216-3.86973603739098i</v>
      </c>
      <c r="F1871" t="str">
        <f t="shared" si="537"/>
        <v>2.90990880425714-146.154657840537i</v>
      </c>
      <c r="G1871" t="str">
        <f t="shared" si="538"/>
        <v>0.99999962003883-0.000616409787021652i</v>
      </c>
      <c r="H1871" t="str">
        <f t="shared" si="539"/>
        <v>15.5068992199419+15.2279452815869i</v>
      </c>
      <c r="I1871" t="str">
        <f t="shared" si="540"/>
        <v>15.3741724202719-15.0446848380465i</v>
      </c>
      <c r="K1871" t="str">
        <f t="shared" si="541"/>
        <v>0.164144807823215-0.164684993520593i</v>
      </c>
      <c r="L1871" t="str">
        <f t="shared" si="542"/>
        <v>0.000416666666666667-0.460226040281938i</v>
      </c>
      <c r="M1871" t="str">
        <f t="shared" si="543"/>
        <v>0.005-1.14515067670153i</v>
      </c>
      <c r="N1871">
        <f t="shared" si="544"/>
        <v>56.080575914423335</v>
      </c>
      <c r="O1871">
        <f t="shared" si="545"/>
        <v>37.257989885939494</v>
      </c>
      <c r="P1871" s="3">
        <f t="shared" si="546"/>
        <v>37.257989885939494</v>
      </c>
      <c r="Q1871" s="3">
        <f t="shared" si="547"/>
        <v>-123.91942408557667</v>
      </c>
      <c r="R1871">
        <f t="shared" si="548"/>
        <v>56.080575914423335</v>
      </c>
      <c r="S1871">
        <f t="shared" si="549"/>
        <v>1.0219239776114131</v>
      </c>
      <c r="T1871">
        <f t="shared" si="532"/>
        <v>37.257989885939494</v>
      </c>
    </row>
    <row r="1872" spans="1:20" x14ac:dyDescent="0.25">
      <c r="A1872">
        <f t="shared" si="533"/>
        <v>6445.3372845230451</v>
      </c>
      <c r="B1872">
        <f t="shared" si="550"/>
        <v>1025.8072887263365</v>
      </c>
      <c r="C1872" t="str">
        <f t="shared" si="534"/>
        <v>-40.5303154046688-60.1353181277797i</v>
      </c>
      <c r="D1872" t="str">
        <f t="shared" si="535"/>
        <v>3.47811808596229-15.5199957137595i</v>
      </c>
      <c r="E1872" t="str">
        <f t="shared" si="536"/>
        <v>157.126911166339-3.86376903118081i</v>
      </c>
      <c r="F1872" t="str">
        <f t="shared" si="537"/>
        <v>2.90990879583822-145.601386230852i</v>
      </c>
      <c r="G1872" t="str">
        <f t="shared" si="538"/>
        <v>0.99999961714564-0.000618752142422166i</v>
      </c>
      <c r="H1872" t="str">
        <f t="shared" si="539"/>
        <v>15.5096500885133+15.2870305641374i</v>
      </c>
      <c r="I1872" t="str">
        <f t="shared" si="540"/>
        <v>15.3754297961855-14.9881448700665i</v>
      </c>
      <c r="K1872" t="str">
        <f t="shared" si="541"/>
        <v>0.163520229365715-0.164679386661092i</v>
      </c>
      <c r="L1872" t="str">
        <f t="shared" si="542"/>
        <v>0.000416666666666667-0.458483801834966i</v>
      </c>
      <c r="M1872" t="str">
        <f t="shared" si="543"/>
        <v>0.005-1.14081557750701i</v>
      </c>
      <c r="N1872">
        <f t="shared" si="544"/>
        <v>56.020612348301839</v>
      </c>
      <c r="O1872">
        <f t="shared" si="545"/>
        <v>37.209001114281442</v>
      </c>
      <c r="P1872" s="3">
        <f t="shared" si="546"/>
        <v>37.209001114281442</v>
      </c>
      <c r="Q1872" s="3">
        <f t="shared" si="547"/>
        <v>-123.97938765169816</v>
      </c>
      <c r="R1872">
        <f t="shared" si="548"/>
        <v>56.020612348301839</v>
      </c>
      <c r="S1872">
        <f t="shared" si="549"/>
        <v>1.0258072887263365</v>
      </c>
      <c r="T1872">
        <f t="shared" si="532"/>
        <v>37.209001114281442</v>
      </c>
    </row>
    <row r="1873" spans="1:20" x14ac:dyDescent="0.25">
      <c r="A1873">
        <f t="shared" si="533"/>
        <v>6469.8295662042328</v>
      </c>
      <c r="B1873">
        <f t="shared" si="550"/>
        <v>1029.7053564234966</v>
      </c>
      <c r="C1873" t="str">
        <f t="shared" si="534"/>
        <v>-40.3644860058238-59.7546897016796i</v>
      </c>
      <c r="D1873" t="str">
        <f t="shared" si="535"/>
        <v>3.47811803331587-15.4612801891113i</v>
      </c>
      <c r="E1873" t="str">
        <f t="shared" si="536"/>
        <v>157.108705210638-3.85771283529876i</v>
      </c>
      <c r="F1873" t="str">
        <f t="shared" si="537"/>
        <v>2.90990878735519-145.05020914599i</v>
      </c>
      <c r="G1873" t="str">
        <f t="shared" si="538"/>
        <v>0.999999614230419-0.000621103398752716i</v>
      </c>
      <c r="H1873" t="str">
        <f t="shared" si="539"/>
        <v>15.5124225984979+15.3463545155184i</v>
      </c>
      <c r="I1873" t="str">
        <f t="shared" si="540"/>
        <v>15.3766969509969-14.9318208251316i</v>
      </c>
      <c r="K1873" t="str">
        <f t="shared" si="541"/>
        <v>0.162895702442534-0.164671411434267i</v>
      </c>
      <c r="L1873" t="str">
        <f t="shared" si="542"/>
        <v>0.000416666666666667-0.456748158831408i</v>
      </c>
      <c r="M1873" t="str">
        <f t="shared" si="543"/>
        <v>0.005-1.13649688932756i</v>
      </c>
      <c r="N1873">
        <f t="shared" si="544"/>
        <v>55.960846607847031</v>
      </c>
      <c r="O1873">
        <f t="shared" si="545"/>
        <v>37.159962171261242</v>
      </c>
      <c r="P1873" s="3">
        <f t="shared" si="546"/>
        <v>37.159962171261242</v>
      </c>
      <c r="Q1873" s="3">
        <f t="shared" si="547"/>
        <v>-124.03915339215297</v>
      </c>
      <c r="R1873">
        <f t="shared" si="548"/>
        <v>55.960846607847031</v>
      </c>
      <c r="S1873">
        <f t="shared" si="549"/>
        <v>1.0297053564234966</v>
      </c>
      <c r="T1873">
        <f t="shared" si="532"/>
        <v>37.159962171261242</v>
      </c>
    </row>
    <row r="1874" spans="1:20" x14ac:dyDescent="0.25">
      <c r="A1874">
        <f t="shared" si="533"/>
        <v>6494.414918555809</v>
      </c>
      <c r="B1874">
        <f t="shared" si="550"/>
        <v>1033.6182367779058</v>
      </c>
      <c r="C1874" t="str">
        <f t="shared" si="534"/>
        <v>-40.1987567841585-59.376174424329i</v>
      </c>
      <c r="D1874" t="str">
        <f t="shared" si="535"/>
        <v>3.47811798026857-15.4027870801682i</v>
      </c>
      <c r="E1874" t="str">
        <f t="shared" si="536"/>
        <v>157.090518087268-3.85156749291091i</v>
      </c>
      <c r="F1874" t="str">
        <f t="shared" si="537"/>
        <v>2.90990877880756-144.501118657083i</v>
      </c>
      <c r="G1874" t="str">
        <f t="shared" si="538"/>
        <v>0.999999611293001-0.000623463589836603i</v>
      </c>
      <c r="H1874" t="str">
        <f t="shared" si="539"/>
        <v>15.5152169255414+15.4059182083001i</v>
      </c>
      <c r="I1874" t="str">
        <f t="shared" si="540"/>
        <v>15.3779739623455-14.8757118967286i</v>
      </c>
      <c r="K1874" t="str">
        <f t="shared" si="541"/>
        <v>0.162271245012675-0.16466106841389i</v>
      </c>
      <c r="L1874" t="str">
        <f t="shared" si="542"/>
        <v>0.000416666666666667-0.455019086303453i</v>
      </c>
      <c r="M1874" t="str">
        <f t="shared" si="543"/>
        <v>0.005-1.13219455003742i</v>
      </c>
      <c r="N1874">
        <f t="shared" si="544"/>
        <v>55.901280681132604</v>
      </c>
      <c r="O1874">
        <f t="shared" si="545"/>
        <v>37.110873175897126</v>
      </c>
      <c r="P1874" s="3">
        <f t="shared" si="546"/>
        <v>37.110873175897126</v>
      </c>
      <c r="Q1874" s="3">
        <f t="shared" si="547"/>
        <v>-124.0987193188674</v>
      </c>
      <c r="R1874">
        <f t="shared" si="548"/>
        <v>55.901280681132604</v>
      </c>
      <c r="S1874">
        <f t="shared" si="549"/>
        <v>1.0336182367779059</v>
      </c>
      <c r="T1874">
        <f t="shared" si="532"/>
        <v>37.110873175897126</v>
      </c>
    </row>
    <row r="1875" spans="1:20" x14ac:dyDescent="0.25">
      <c r="A1875">
        <f t="shared" si="533"/>
        <v>6519.0936952463207</v>
      </c>
      <c r="B1875">
        <f t="shared" si="550"/>
        <v>1037.5459860776618</v>
      </c>
      <c r="C1875" t="str">
        <f t="shared" si="534"/>
        <v>-40.033132412817-58.9997656882652i</v>
      </c>
      <c r="D1875" t="str">
        <f t="shared" si="535"/>
        <v>3.47811792681736-15.3445155454871i</v>
      </c>
      <c r="E1875" t="str">
        <f t="shared" si="536"/>
        <v>157.07235039149-3.84533305201496i</v>
      </c>
      <c r="F1875" t="str">
        <f t="shared" si="537"/>
        <v>2.90990877019485-143.954106865281i</v>
      </c>
      <c r="G1875" t="str">
        <f t="shared" si="538"/>
        <v>0.999999608333216-0.000625832749625651i</v>
      </c>
      <c r="H1875" t="str">
        <f t="shared" si="539"/>
        <v>15.5180332467983+15.4657227210972i</v>
      </c>
      <c r="I1875" t="str">
        <f t="shared" si="540"/>
        <v>15.3792609085118-14.8198172814846i</v>
      </c>
      <c r="K1875" t="str">
        <f t="shared" si="541"/>
        <v>0.161646875027148-0.164648358343907i</v>
      </c>
      <c r="L1875" t="str">
        <f t="shared" si="542"/>
        <v>0.000416666666666667-0.453296559377817i</v>
      </c>
      <c r="M1875" t="str">
        <f t="shared" si="543"/>
        <v>0.005-1.12790849774598i</v>
      </c>
      <c r="N1875">
        <f t="shared" si="544"/>
        <v>55.841916553719884</v>
      </c>
      <c r="O1875">
        <f t="shared" si="545"/>
        <v>37.061734249465886</v>
      </c>
      <c r="P1875" s="3">
        <f t="shared" si="546"/>
        <v>37.061734249465886</v>
      </c>
      <c r="Q1875" s="3">
        <f t="shared" si="547"/>
        <v>-124.15808344628012</v>
      </c>
      <c r="R1875">
        <f t="shared" si="548"/>
        <v>55.841916553719884</v>
      </c>
      <c r="S1875">
        <f t="shared" si="549"/>
        <v>1.0375459860776619</v>
      </c>
      <c r="T1875">
        <f t="shared" si="532"/>
        <v>37.061734249465886</v>
      </c>
    </row>
    <row r="1876" spans="1:20" x14ac:dyDescent="0.25">
      <c r="A1876">
        <f t="shared" si="533"/>
        <v>6543.8662512882574</v>
      </c>
      <c r="B1876">
        <f t="shared" si="550"/>
        <v>1041.4886608247571</v>
      </c>
      <c r="C1876" t="str">
        <f t="shared" si="534"/>
        <v>-39.867617553005-58.6254568637831i</v>
      </c>
      <c r="D1876" t="str">
        <f t="shared" si="535"/>
        <v>3.47811787295915-15.2864647468126i</v>
      </c>
      <c r="E1876" t="str">
        <f t="shared" si="536"/>
        <v>157.054202717601-3.83900956542319i</v>
      </c>
      <c r="F1876" t="str">
        <f t="shared" si="537"/>
        <v>2.90990876151657-143.409165901635i</v>
      </c>
      <c r="G1876" t="str">
        <f t="shared" si="538"/>
        <v>0.999999605350894-0.0006282109122007i</v>
      </c>
      <c r="H1876" t="str">
        <f t="shared" si="539"/>
        <v>15.5208717409459+15.5257691386157i</v>
      </c>
      <c r="I1876" t="str">
        <f t="shared" si="540"/>
        <v>15.3805578684229-14.7641361791548i</v>
      </c>
      <c r="K1876" t="str">
        <f t="shared" si="541"/>
        <v>0.161022610426904-0.164633282138305i</v>
      </c>
      <c r="L1876" t="str">
        <f t="shared" si="542"/>
        <v>0.000416666666666667-0.451580553275371i</v>
      </c>
      <c r="M1876" t="str">
        <f t="shared" si="543"/>
        <v>0.005-1.12363867079695i</v>
      </c>
      <c r="N1876">
        <f t="shared" si="544"/>
        <v>55.782756208530316</v>
      </c>
      <c r="O1876">
        <f t="shared" si="545"/>
        <v>37.012545515500008</v>
      </c>
      <c r="P1876" s="3">
        <f t="shared" si="546"/>
        <v>37.012545515500008</v>
      </c>
      <c r="Q1876" s="3">
        <f t="shared" si="547"/>
        <v>-124.21724379146968</v>
      </c>
      <c r="R1876">
        <f t="shared" si="548"/>
        <v>55.782756208530316</v>
      </c>
      <c r="S1876">
        <f t="shared" si="549"/>
        <v>1.0414886608247571</v>
      </c>
      <c r="T1876">
        <f t="shared" si="532"/>
        <v>37.012545515500008</v>
      </c>
    </row>
    <row r="1877" spans="1:20" x14ac:dyDescent="0.25">
      <c r="A1877">
        <f t="shared" si="533"/>
        <v>6568.7329430431528</v>
      </c>
      <c r="B1877">
        <f t="shared" si="550"/>
        <v>1045.4463177358912</v>
      </c>
      <c r="C1877" t="str">
        <f t="shared" si="534"/>
        <v>-39.7022168534733-58.2532412990355i</v>
      </c>
      <c r="D1877" t="str">
        <f t="shared" si="535"/>
        <v>3.47811781869083-15.2286338490643i</v>
      </c>
      <c r="E1877" t="str">
        <f t="shared" si="536"/>
        <v>157.036075658895-3.83259709073836i</v>
      </c>
      <c r="F1877" t="str">
        <f t="shared" si="537"/>
        <v>2.9099087527722-142.866287926986i</v>
      </c>
      <c r="G1877" t="str">
        <f t="shared" si="538"/>
        <v>0.999999602345863-0.000630598111772095i</v>
      </c>
      <c r="H1877" t="str">
        <f t="shared" si="539"/>
        <v>15.523732588199+15.5860585517006i</v>
      </c>
      <c r="I1877" t="str">
        <f t="shared" si="540"/>
        <v>15.381864921658-14.7086677926126i</v>
      </c>
      <c r="K1877" t="str">
        <f t="shared" si="541"/>
        <v>0.160398469140774-0.164615840880954i</v>
      </c>
      <c r="L1877" t="str">
        <f t="shared" si="542"/>
        <v>0.000416666666666667-0.449871043310791i</v>
      </c>
      <c r="M1877" t="str">
        <f t="shared" si="543"/>
        <v>0.005-1.11938500776744i</v>
      </c>
      <c r="N1877">
        <f t="shared" si="544"/>
        <v>55.723801625720768</v>
      </c>
      <c r="O1877">
        <f t="shared" si="545"/>
        <v>36.96330709978605</v>
      </c>
      <c r="P1877" s="3">
        <f t="shared" si="546"/>
        <v>36.96330709978605</v>
      </c>
      <c r="Q1877" s="3">
        <f t="shared" si="547"/>
        <v>-124.27619837427923</v>
      </c>
      <c r="R1877">
        <f t="shared" si="548"/>
        <v>55.723801625720768</v>
      </c>
      <c r="S1877">
        <f t="shared" si="549"/>
        <v>1.0454463177358913</v>
      </c>
      <c r="T1877">
        <f t="shared" si="532"/>
        <v>36.96330709978605</v>
      </c>
    </row>
    <row r="1878" spans="1:20" x14ac:dyDescent="0.25">
      <c r="A1878">
        <f t="shared" si="533"/>
        <v>6593.6941282267171</v>
      </c>
      <c r="B1878">
        <f t="shared" si="550"/>
        <v>1049.4190137432877</v>
      </c>
      <c r="C1878" t="str">
        <f t="shared" si="534"/>
        <v>-39.5369349499993-57.8831123201293i</v>
      </c>
      <c r="D1878" t="str">
        <f t="shared" si="535"/>
        <v>3.4781177640093-15.1710220203253i</v>
      </c>
      <c r="E1878" t="str">
        <f t="shared" si="536"/>
        <v>157.017969807589-3.82609569033469i</v>
      </c>
      <c r="F1878" t="str">
        <f t="shared" si="537"/>
        <v>2.90990874396125-142.325465131853i</v>
      </c>
      <c r="G1878" t="str">
        <f t="shared" si="538"/>
        <v>0.999999599317951-0.000632994382680177i</v>
      </c>
      <c r="H1878" t="str">
        <f t="shared" si="539"/>
        <v>15.5266159703248+15.6465920573838i</v>
      </c>
      <c r="I1878" t="str">
        <f t="shared" si="540"/>
        <v>15.3831821484552-14.6534113278389i</v>
      </c>
      <c r="K1878" t="str">
        <f t="shared" si="541"/>
        <v>0.159774469083413-0.164596035825415i</v>
      </c>
      <c r="L1878" t="str">
        <f t="shared" si="542"/>
        <v>0.000416666666666667-0.448168004892201i</v>
      </c>
      <c r="M1878" t="str">
        <f t="shared" si="543"/>
        <v>0.005-1.11514744746706i</v>
      </c>
      <c r="N1878">
        <f t="shared" si="544"/>
        <v>55.665054782557405</v>
      </c>
      <c r="O1878">
        <f t="shared" si="545"/>
        <v>36.914019130361318</v>
      </c>
      <c r="P1878" s="3">
        <f t="shared" si="546"/>
        <v>36.914019130361318</v>
      </c>
      <c r="Q1878" s="3">
        <f t="shared" si="547"/>
        <v>-124.33494521744259</v>
      </c>
      <c r="R1878">
        <f t="shared" si="548"/>
        <v>55.665054782557405</v>
      </c>
      <c r="S1878">
        <f t="shared" si="549"/>
        <v>1.0494190137432877</v>
      </c>
      <c r="T1878">
        <f t="shared" si="532"/>
        <v>36.914019130361318</v>
      </c>
    </row>
    <row r="1879" spans="1:20" x14ac:dyDescent="0.25">
      <c r="A1879">
        <f t="shared" si="533"/>
        <v>6618.7501659139798</v>
      </c>
      <c r="B1879">
        <f t="shared" si="550"/>
        <v>1053.4068059955123</v>
      </c>
      <c r="C1879" t="str">
        <f t="shared" si="534"/>
        <v>-39.3717764648755-57.5150632312397i</v>
      </c>
      <c r="D1879" t="str">
        <f t="shared" si="535"/>
        <v>3.4781177089114-15.1136284318302i</v>
      </c>
      <c r="E1879" t="str">
        <f t="shared" si="536"/>
        <v>156.999885754776-3.81950543133192i</v>
      </c>
      <c r="F1879" t="str">
        <f t="shared" si="537"/>
        <v>2.9099087350832-141.786689736317i</v>
      </c>
      <c r="G1879" t="str">
        <f t="shared" si="538"/>
        <v>0.999999596266983-0.000635399759395776i</v>
      </c>
      <c r="H1879" t="str">
        <f t="shared" si="539"/>
        <v>15.529522070657+15.7073707589319i</v>
      </c>
      <c r="I1879" t="str">
        <f t="shared" si="540"/>
        <v>15.3845096297156-14.5983659939105i</v>
      </c>
      <c r="K1879" t="str">
        <f t="shared" si="541"/>
        <v>0.159150628153247-0.16457386839472i</v>
      </c>
      <c r="L1879" t="str">
        <f t="shared" si="542"/>
        <v>0.000416666666666667-0.446471413520821i</v>
      </c>
      <c r="M1879" t="str">
        <f t="shared" si="543"/>
        <v>0.005-1.1109259289371i</v>
      </c>
      <c r="N1879">
        <f t="shared" si="544"/>
        <v>55.606517653291732</v>
      </c>
      <c r="O1879">
        <f t="shared" si="545"/>
        <v>36.864681737511667</v>
      </c>
      <c r="P1879" s="3">
        <f t="shared" si="546"/>
        <v>36.864681737511667</v>
      </c>
      <c r="Q1879" s="3">
        <f t="shared" si="547"/>
        <v>-124.39348234670827</v>
      </c>
      <c r="R1879">
        <f t="shared" si="548"/>
        <v>55.606517653291732</v>
      </c>
      <c r="S1879">
        <f t="shared" si="549"/>
        <v>1.0534068059955124</v>
      </c>
      <c r="T1879">
        <f t="shared" si="532"/>
        <v>36.864681737511667</v>
      </c>
    </row>
    <row r="1880" spans="1:20" x14ac:dyDescent="0.25">
      <c r="A1880">
        <f t="shared" si="533"/>
        <v>6643.9014165444532</v>
      </c>
      <c r="B1880">
        <f t="shared" si="550"/>
        <v>1057.4097518582953</v>
      </c>
      <c r="C1880" t="str">
        <f t="shared" si="534"/>
        <v>-39.2067460064031-57.1490873147259i</v>
      </c>
      <c r="D1880" t="str">
        <f t="shared" si="535"/>
        <v>3.47811765339397-15.0564522579529i</v>
      </c>
      <c r="E1880" t="str">
        <f t="shared" si="536"/>
        <v>156.981824090375-3.81282638557693i</v>
      </c>
      <c r="F1880" t="str">
        <f t="shared" si="537"/>
        <v>2.90990872613755-141.249953989915i</v>
      </c>
      <c r="G1880" t="str">
        <f t="shared" si="538"/>
        <v>0.999999593192783-0.000637814276520712i</v>
      </c>
      <c r="H1880" t="str">
        <f t="shared" si="539"/>
        <v>15.5324510741111+15.7683957658956i</v>
      </c>
      <c r="I1880" t="str">
        <f t="shared" si="540"/>
        <v>15.3858474470107-14.5435310029901i</v>
      </c>
      <c r="K1880" t="str">
        <f t="shared" si="541"/>
        <v>0.158526964230419-0.164549340181125i</v>
      </c>
      <c r="L1880" t="str">
        <f t="shared" si="542"/>
        <v>0.000416666666666667-0.444781244790618i</v>
      </c>
      <c r="M1880" t="str">
        <f t="shared" si="543"/>
        <v>0.005-1.10672039144959i</v>
      </c>
      <c r="N1880">
        <f t="shared" si="544"/>
        <v>55.548192209032905</v>
      </c>
      <c r="O1880">
        <f t="shared" si="545"/>
        <v>36.81529505376858</v>
      </c>
      <c r="P1880" s="3">
        <f t="shared" si="546"/>
        <v>36.81529505376858</v>
      </c>
      <c r="Q1880" s="3">
        <f t="shared" si="547"/>
        <v>-124.4518077909671</v>
      </c>
      <c r="R1880">
        <f t="shared" si="548"/>
        <v>55.548192209032905</v>
      </c>
      <c r="S1880">
        <f t="shared" si="549"/>
        <v>1.0574097518582952</v>
      </c>
      <c r="T1880">
        <f t="shared" si="532"/>
        <v>36.81529505376858</v>
      </c>
    </row>
    <row r="1881" spans="1:20" x14ac:dyDescent="0.25">
      <c r="A1881">
        <f t="shared" si="533"/>
        <v>6669.1482419273216</v>
      </c>
      <c r="B1881">
        <f t="shared" si="550"/>
        <v>1061.4279089153567</v>
      </c>
      <c r="C1881" t="str">
        <f t="shared" si="534"/>
        <v>-39.0418481683807-56.7851778312524i</v>
      </c>
      <c r="D1881" t="str">
        <f t="shared" si="535"/>
        <v>3.47811759745379-14.9994926761949i</v>
      </c>
      <c r="E1881" t="str">
        <f t="shared" si="536"/>
        <v>156.963785403061-3.80605862961465i</v>
      </c>
      <c r="F1881" t="str">
        <f t="shared" si="537"/>
        <v>2.9099087171238-140.715250171522i</v>
      </c>
      <c r="G1881" t="str">
        <f t="shared" si="538"/>
        <v>0.999999590095175-0.000640237968788283i</v>
      </c>
      <c r="H1881" t="str">
        <f t="shared" si="539"/>
        <v>15.5354031671992+15.8296681941593i</v>
      </c>
      <c r="I1881" t="str">
        <f t="shared" si="540"/>
        <v>15.3871956825877-14.4889055703148i</v>
      </c>
      <c r="K1881" t="str">
        <f t="shared" si="541"/>
        <v>0.157903495174745-0.164522452945828i</v>
      </c>
      <c r="L1881" t="str">
        <f t="shared" si="542"/>
        <v>0.000416666666666667-0.443097474387942i</v>
      </c>
      <c r="M1881" t="str">
        <f t="shared" si="543"/>
        <v>0.005-1.10253077450647i</v>
      </c>
      <c r="N1881">
        <f t="shared" si="544"/>
        <v>55.490080417625236</v>
      </c>
      <c r="O1881">
        <f t="shared" si="545"/>
        <v>36.765859213905372</v>
      </c>
      <c r="P1881" s="3">
        <f t="shared" si="546"/>
        <v>36.765859213905372</v>
      </c>
      <c r="Q1881" s="3">
        <f t="shared" si="547"/>
        <v>-124.50991958237476</v>
      </c>
      <c r="R1881">
        <f t="shared" si="548"/>
        <v>55.490080417625236</v>
      </c>
      <c r="S1881">
        <f t="shared" si="549"/>
        <v>1.0614279089153567</v>
      </c>
      <c r="T1881">
        <f t="shared" si="532"/>
        <v>36.765859213905372</v>
      </c>
    </row>
    <row r="1882" spans="1:20" x14ac:dyDescent="0.25">
      <c r="A1882">
        <f t="shared" si="533"/>
        <v>6694.4910052466457</v>
      </c>
      <c r="B1882">
        <f t="shared" si="550"/>
        <v>1065.4613349692352</v>
      </c>
      <c r="C1882" t="str">
        <f t="shared" si="534"/>
        <v>-38.8770875296056-56.4233280199254i</v>
      </c>
      <c r="D1882" t="str">
        <f t="shared" si="535"/>
        <v>3.47811754108767-14.9427488671735i</v>
      </c>
      <c r="E1882" t="str">
        <f t="shared" si="536"/>
        <v>156.945770280221-3.79920224466555i</v>
      </c>
      <c r="F1882" t="str">
        <f t="shared" si="537"/>
        <v>2.90990870804141-140.182570589243i</v>
      </c>
      <c r="G1882" t="str">
        <f t="shared" si="538"/>
        <v>0.999999586973981-0.000642670871063777i</v>
      </c>
      <c r="H1882" t="str">
        <f t="shared" si="539"/>
        <v>15.5383785380452+15.8911891659902i</v>
      </c>
      <c r="I1882" t="str">
        <f t="shared" si="540"/>
        <v>15.3885544193752-14.434488914186i</v>
      </c>
      <c r="K1882" t="str">
        <f t="shared" si="541"/>
        <v>0.157280238823675-0.164493208618665i</v>
      </c>
      <c r="L1882" t="str">
        <f t="shared" si="542"/>
        <v>0.000416666666666667-0.441420078091197i</v>
      </c>
      <c r="M1882" t="str">
        <f t="shared" si="543"/>
        <v>0.005-1.09835701783868i</v>
      </c>
      <c r="N1882">
        <f t="shared" si="544"/>
        <v>55.432184243523324</v>
      </c>
      <c r="O1882">
        <f t="shared" si="545"/>
        <v>36.716374354934558</v>
      </c>
      <c r="P1882" s="3">
        <f t="shared" si="546"/>
        <v>36.716374354934558</v>
      </c>
      <c r="Q1882" s="3">
        <f t="shared" si="547"/>
        <v>-124.56781575647668</v>
      </c>
      <c r="R1882">
        <f t="shared" si="548"/>
        <v>55.432184243523324</v>
      </c>
      <c r="S1882">
        <f t="shared" si="549"/>
        <v>1.0654613349692352</v>
      </c>
      <c r="T1882">
        <f t="shared" si="532"/>
        <v>36.716374354934558</v>
      </c>
    </row>
    <row r="1883" spans="1:20" x14ac:dyDescent="0.25">
      <c r="A1883">
        <f t="shared" si="533"/>
        <v>6719.930071066583</v>
      </c>
      <c r="B1883">
        <f t="shared" si="550"/>
        <v>1069.5100880421182</v>
      </c>
      <c r="C1883" t="str">
        <f t="shared" si="534"/>
        <v>-38.7124686533755-56.0635310984301i</v>
      </c>
      <c r="D1883" t="str">
        <f t="shared" si="535"/>
        <v>3.47811748429234-14.88622001461i</v>
      </c>
      <c r="E1883" t="str">
        <f t="shared" si="536"/>
        <v>156.927779307901-3.7922573165993i</v>
      </c>
      <c r="F1883" t="str">
        <f t="shared" si="537"/>
        <v>2.90990869888986-139.651907580306i</v>
      </c>
      <c r="G1883" t="str">
        <f t="shared" si="538"/>
        <v>0.99999958382902-0.000645113018344963i</v>
      </c>
      <c r="H1883" t="str">
        <f t="shared" si="539"/>
        <v>15.5413773764+15.9529598100896i</v>
      </c>
      <c r="I1883" t="str">
        <f t="shared" si="540"/>
        <v>15.3899237409903-14.3802802559585i</v>
      </c>
      <c r="K1883" t="str">
        <f t="shared" si="541"/>
        <v>0.156657212990253-0.16446160929777i</v>
      </c>
      <c r="L1883" t="str">
        <f t="shared" si="542"/>
        <v>0.000416666666666667-0.439749031770469i</v>
      </c>
      <c r="M1883" t="str">
        <f t="shared" si="543"/>
        <v>0.005-1.09419906140534i</v>
      </c>
      <c r="N1883">
        <f t="shared" si="544"/>
        <v>55.37450564766641</v>
      </c>
      <c r="O1883">
        <f t="shared" si="545"/>
        <v>36.666840616104167</v>
      </c>
      <c r="P1883" s="3">
        <f t="shared" si="546"/>
        <v>36.666840616104167</v>
      </c>
      <c r="Q1883" s="3">
        <f t="shared" si="547"/>
        <v>-124.62549435233359</v>
      </c>
      <c r="R1883">
        <f t="shared" si="548"/>
        <v>55.37450564766641</v>
      </c>
      <c r="S1883">
        <f t="shared" si="549"/>
        <v>1.0695100880421182</v>
      </c>
      <c r="T1883">
        <f t="shared" si="532"/>
        <v>36.666840616104167</v>
      </c>
    </row>
    <row r="1884" spans="1:20" x14ac:dyDescent="0.25">
      <c r="A1884">
        <f t="shared" si="533"/>
        <v>6745.4658053366365</v>
      </c>
      <c r="B1884">
        <f t="shared" si="550"/>
        <v>1073.5742263766783</v>
      </c>
      <c r="C1884" t="str">
        <f t="shared" si="534"/>
        <v>-38.5479960869901-55.7057802631752i</v>
      </c>
      <c r="D1884" t="str">
        <f t="shared" si="535"/>
        <v>3.47811742706456-14.8299053053177i</v>
      </c>
      <c r="E1884" t="str">
        <f t="shared" si="536"/>
        <v>156.909813070746-3.78522393590921i</v>
      </c>
      <c r="F1884" t="str">
        <f t="shared" si="537"/>
        <v>2.90990868966861-139.123253510943i</v>
      </c>
      <c r="G1884" t="str">
        <f t="shared" si="538"/>
        <v>0.999999580660113-0.000647564445762601i</v>
      </c>
      <c r="H1884" t="str">
        <f t="shared" si="539"/>
        <v>15.5443998736575+16.0149812616436i</v>
      </c>
      <c r="I1884" t="str">
        <f t="shared" si="540"/>
        <v>15.3913037317439-14.32627882003i</v>
      </c>
      <c r="K1884" t="str">
        <f t="shared" si="541"/>
        <v>0.156034435461091-0.164427657249206i</v>
      </c>
      <c r="L1884" t="str">
        <f t="shared" si="542"/>
        <v>0.000416666666666667-0.438084311387197i</v>
      </c>
      <c r="M1884" t="str">
        <f t="shared" si="543"/>
        <v>0.005-1.09005684539285i</v>
      </c>
      <c r="N1884">
        <f t="shared" si="544"/>
        <v>55.317046587356231</v>
      </c>
      <c r="O1884">
        <f t="shared" si="545"/>
        <v>36.617258138893632</v>
      </c>
      <c r="P1884" s="3">
        <f t="shared" si="546"/>
        <v>36.617258138893632</v>
      </c>
      <c r="Q1884" s="3">
        <f t="shared" si="547"/>
        <v>-124.68295341264377</v>
      </c>
      <c r="R1884">
        <f t="shared" si="548"/>
        <v>55.317046587356231</v>
      </c>
      <c r="S1884">
        <f t="shared" si="549"/>
        <v>1.0735742263766783</v>
      </c>
      <c r="T1884">
        <f t="shared" si="532"/>
        <v>36.617258138893632</v>
      </c>
    </row>
    <row r="1885" spans="1:20" x14ac:dyDescent="0.25">
      <c r="A1885">
        <f t="shared" si="533"/>
        <v>6771.0985753969153</v>
      </c>
      <c r="B1885">
        <f t="shared" si="550"/>
        <v>1077.6538084369097</v>
      </c>
      <c r="C1885" t="str">
        <f t="shared" si="534"/>
        <v>-38.3836743612615-55.3500686894488i</v>
      </c>
      <c r="D1885" t="str">
        <f t="shared" si="535"/>
        <v>3.47811736940103-14.7738039291907i</v>
      </c>
      <c r="E1885" t="str">
        <f t="shared" si="536"/>
        <v>156.891872151948-3.77810219768174i</v>
      </c>
      <c r="F1885" t="str">
        <f t="shared" si="537"/>
        <v>2.90990868037717-138.596600776289i</v>
      </c>
      <c r="G1885" t="str">
        <f t="shared" si="538"/>
        <v>0.999999577467076-0.000650025188580944i</v>
      </c>
      <c r="H1885" t="str">
        <f t="shared" si="539"/>
        <v>15.5474462228702+16.0772546623742i</v>
      </c>
      <c r="I1885" t="str">
        <f t="shared" si="540"/>
        <v>15.3926944766469-14.2724838338312i</v>
      </c>
      <c r="K1885" t="str">
        <f t="shared" si="541"/>
        <v>0.155411923994344-0.164391354906572i</v>
      </c>
      <c r="L1885" t="str">
        <f t="shared" si="542"/>
        <v>0.000416666666666667-0.43642589299382i</v>
      </c>
      <c r="M1885" t="str">
        <f t="shared" si="543"/>
        <v>0.005-1.08593031021404i</v>
      </c>
      <c r="N1885">
        <f t="shared" si="544"/>
        <v>55.25980901613336</v>
      </c>
      <c r="O1885">
        <f t="shared" si="545"/>
        <v>36.567627067010221</v>
      </c>
      <c r="P1885" s="3">
        <f t="shared" si="546"/>
        <v>36.567627067010221</v>
      </c>
      <c r="Q1885" s="3">
        <f t="shared" si="547"/>
        <v>-124.74019098386664</v>
      </c>
      <c r="R1885">
        <f t="shared" si="548"/>
        <v>55.25980901613336</v>
      </c>
      <c r="S1885">
        <f t="shared" si="549"/>
        <v>1.0776538084369096</v>
      </c>
      <c r="T1885">
        <f t="shared" si="532"/>
        <v>36.567627067010221</v>
      </c>
    </row>
    <row r="1886" spans="1:20" x14ac:dyDescent="0.25">
      <c r="A1886">
        <f t="shared" si="533"/>
        <v>6796.8287499834241</v>
      </c>
      <c r="B1886">
        <f t="shared" si="550"/>
        <v>1081.74889290897</v>
      </c>
      <c r="C1886" t="str">
        <f t="shared" si="534"/>
        <v>-38.2195079900275-54.9963895315777i</v>
      </c>
      <c r="D1886" t="str">
        <f t="shared" si="535"/>
        <v>3.47811731129843-14.7179150791919i</v>
      </c>
      <c r="E1886" t="str">
        <f t="shared" si="536"/>
        <v>156.873957133194-3.77089220157082i</v>
      </c>
      <c r="F1886" t="str">
        <f t="shared" si="537"/>
        <v>2.90990867101497-138.071941800267i</v>
      </c>
      <c r="G1886" t="str">
        <f t="shared" si="538"/>
        <v>0.999999574249726-0.000652495282198245i</v>
      </c>
      <c r="H1886" t="str">
        <f t="shared" si="539"/>
        <v>15.550516618764+16.1397811605917i</v>
      </c>
      <c r="I1886" t="str">
        <f t="shared" si="540"/>
        <v>15.3940960614168-14.2188945278137i</v>
      </c>
      <c r="K1886" t="str">
        <f t="shared" si="541"/>
        <v>0.154789696317695-0.164352704870581i</v>
      </c>
      <c r="L1886" t="str">
        <f t="shared" si="542"/>
        <v>0.000416666666666667-0.434773752733434i</v>
      </c>
      <c r="M1886" t="str">
        <f t="shared" si="543"/>
        <v>0.005-1.08181939650731i</v>
      </c>
      <c r="N1886">
        <f t="shared" si="544"/>
        <v>55.202794883652828</v>
      </c>
      <c r="O1886">
        <f t="shared" si="545"/>
        <v>36.517947546384868</v>
      </c>
      <c r="P1886" s="3">
        <f t="shared" si="546"/>
        <v>36.517947546384868</v>
      </c>
      <c r="Q1886" s="3">
        <f t="shared" si="547"/>
        <v>-124.79720511634717</v>
      </c>
      <c r="R1886">
        <f t="shared" si="548"/>
        <v>55.202794883652828</v>
      </c>
      <c r="S1886">
        <f t="shared" si="549"/>
        <v>1.08174889290897</v>
      </c>
      <c r="T1886">
        <f t="shared" si="532"/>
        <v>36.517947546384868</v>
      </c>
    </row>
    <row r="1887" spans="1:20" x14ac:dyDescent="0.25">
      <c r="A1887">
        <f t="shared" si="533"/>
        <v>6822.656699233361</v>
      </c>
      <c r="B1887">
        <f t="shared" si="550"/>
        <v>1085.8595387020241</v>
      </c>
      <c r="C1887" t="str">
        <f t="shared" si="534"/>
        <v>-38.0555014696678-54.644735923096i</v>
      </c>
      <c r="D1887" t="str">
        <f t="shared" si="535"/>
        <v>3.4781172527534-14.6622379513414i</v>
      </c>
      <c r="E1887" t="str">
        <f t="shared" si="536"/>
        <v>156.856068594619-3.76359405177097i</v>
      </c>
      <c r="F1887" t="str">
        <f t="shared" si="537"/>
        <v>2.90990866158148-137.549269035482i</v>
      </c>
      <c r="G1887" t="str">
        <f t="shared" si="538"/>
        <v>0.999999571007877-0.000654974762147269i</v>
      </c>
      <c r="H1887" t="str">
        <f t="shared" si="539"/>
        <v>15.5536112577563+16.2025619112473i</v>
      </c>
      <c r="I1887" t="str">
        <f t="shared" si="540"/>
        <v>15.3955085724842-14.1655101354417i</v>
      </c>
      <c r="K1887" t="str">
        <f t="shared" si="541"/>
        <v>0.154167770126346-0.164311709908597i</v>
      </c>
      <c r="L1887" t="str">
        <f t="shared" si="542"/>
        <v>0.000416666666666667-0.433127866839443i</v>
      </c>
      <c r="M1887" t="str">
        <f t="shared" si="543"/>
        <v>0.005-1.07772404513579i</v>
      </c>
      <c r="N1887">
        <f t="shared" si="544"/>
        <v>55.146006135562487</v>
      </c>
      <c r="O1887">
        <f t="shared" si="545"/>
        <v>36.468219725167941</v>
      </c>
      <c r="P1887" s="3">
        <f t="shared" si="546"/>
        <v>36.468219725167941</v>
      </c>
      <c r="Q1887" s="3">
        <f t="shared" si="547"/>
        <v>-124.85399386443751</v>
      </c>
      <c r="R1887">
        <f t="shared" si="548"/>
        <v>55.146006135562487</v>
      </c>
      <c r="S1887">
        <f t="shared" si="549"/>
        <v>1.085859538702024</v>
      </c>
      <c r="T1887">
        <f t="shared" si="532"/>
        <v>36.468219725167941</v>
      </c>
    </row>
    <row r="1888" spans="1:20" x14ac:dyDescent="0.25">
      <c r="A1888">
        <f t="shared" si="533"/>
        <v>6848.5827946904474</v>
      </c>
      <c r="B1888">
        <f t="shared" si="550"/>
        <v>1089.9858049490917</v>
      </c>
      <c r="C1888" t="str">
        <f t="shared" si="534"/>
        <v>-37.8916592786221-54.2951009769185i</v>
      </c>
      <c r="D1888" t="str">
        <f t="shared" si="535"/>
        <v>3.47811719376259-14.6067717447049i</v>
      </c>
      <c r="E1888" t="str">
        <f t="shared" si="536"/>
        <v>156.838207114744-3.75620785697994i</v>
      </c>
      <c r="F1888" t="str">
        <f t="shared" si="537"/>
        <v>2.90990865207615-137.028574963111i</v>
      </c>
      <c r="G1888" t="str">
        <f t="shared" si="538"/>
        <v>0.999999567741343-0.0006574636640958i</v>
      </c>
      <c r="H1888" t="str">
        <f t="shared" si="539"/>
        <v>15.5567303379701+16.2655980759858i</v>
      </c>
      <c r="I1888" t="str">
        <f t="shared" si="540"/>
        <v>15.3969320969982-14.1123298931802i</v>
      </c>
      <c r="K1888" t="str">
        <f t="shared" si="541"/>
        <v>0.153546163081017-0.164268372954164i</v>
      </c>
      <c r="L1888" t="str">
        <f t="shared" si="542"/>
        <v>0.000416666666666667-0.431488211635229i</v>
      </c>
      <c r="M1888" t="str">
        <f t="shared" si="543"/>
        <v>0.005-1.07364419718648i</v>
      </c>
      <c r="N1888">
        <f t="shared" si="544"/>
        <v>55.089444713381781</v>
      </c>
      <c r="O1888">
        <f t="shared" si="545"/>
        <v>36.418443753724482</v>
      </c>
      <c r="P1888" s="3">
        <f t="shared" si="546"/>
        <v>36.418443753724482</v>
      </c>
      <c r="Q1888" s="3">
        <f t="shared" si="547"/>
        <v>-124.91055528661822</v>
      </c>
      <c r="R1888">
        <f t="shared" si="548"/>
        <v>55.089444713381781</v>
      </c>
      <c r="S1888">
        <f t="shared" si="549"/>
        <v>1.0899858049490918</v>
      </c>
      <c r="T1888">
        <f t="shared" si="532"/>
        <v>36.418443753724482</v>
      </c>
    </row>
    <row r="1889" spans="1:20" x14ac:dyDescent="0.25">
      <c r="A1889">
        <f t="shared" si="533"/>
        <v>6874.6074093102707</v>
      </c>
      <c r="B1889">
        <f t="shared" si="550"/>
        <v>1094.1277510078983</v>
      </c>
      <c r="C1889" t="str">
        <f t="shared" si="534"/>
        <v>-37.7279858769197-53.9474777855221i</v>
      </c>
      <c r="D1889" t="str">
        <f t="shared" si="535"/>
        <v>3.4781171343226-14.5515156613824i</v>
      </c>
      <c r="E1889" t="str">
        <f t="shared" si="536"/>
        <v>156.820373270433-3.74873373037823i</v>
      </c>
      <c r="F1889" t="str">
        <f t="shared" si="537"/>
        <v>2.90990864249846-136.509852092795i</v>
      </c>
      <c r="G1889" t="str">
        <f t="shared" si="538"/>
        <v>0.999999564449937-0.00065996202384716i</v>
      </c>
      <c r="H1889" t="str">
        <f t="shared" si="539"/>
        <v>15.5598740592518+16.3288908231998i</v>
      </c>
      <c r="I1889" t="str">
        <f t="shared" si="540"/>
        <v>15.3983667228342-14.059353040485i</v>
      </c>
      <c r="K1889" t="str">
        <f t="shared" si="541"/>
        <v>0.152924892805952-0.164222697106486i</v>
      </c>
      <c r="L1889" t="str">
        <f t="shared" si="542"/>
        <v>0.000416666666666667-0.4298547635338i</v>
      </c>
      <c r="M1889" t="str">
        <f t="shared" si="543"/>
        <v>0.005-1.0695797939694i</v>
      </c>
      <c r="N1889">
        <f t="shared" si="544"/>
        <v>55.033112554376629</v>
      </c>
      <c r="O1889">
        <f t="shared" si="545"/>
        <v>36.368619784629878</v>
      </c>
      <c r="P1889" s="3">
        <f t="shared" si="546"/>
        <v>36.368619784629878</v>
      </c>
      <c r="Q1889" s="3">
        <f t="shared" si="547"/>
        <v>-124.96688744562337</v>
      </c>
      <c r="R1889">
        <f t="shared" si="548"/>
        <v>55.033112554376629</v>
      </c>
      <c r="S1889">
        <f t="shared" si="549"/>
        <v>1.0941277510078982</v>
      </c>
      <c r="T1889">
        <f t="shared" si="532"/>
        <v>36.368619784629878</v>
      </c>
    </row>
    <row r="1890" spans="1:20" x14ac:dyDescent="0.25">
      <c r="A1890">
        <f t="shared" si="533"/>
        <v>6900.7309174656502</v>
      </c>
      <c r="B1890">
        <f t="shared" si="550"/>
        <v>1098.2854364617283</v>
      </c>
      <c r="C1890" t="str">
        <f t="shared" si="534"/>
        <v>-37.5644857057053-53.601859421135i</v>
      </c>
      <c r="D1890" t="str">
        <f t="shared" si="535"/>
        <v>3.47811707443-14.4964689064967i</v>
      </c>
      <c r="E1890" t="str">
        <f t="shared" si="536"/>
        <v>156.802567636837-3.74117178958912i</v>
      </c>
      <c r="F1890" t="str">
        <f t="shared" si="537"/>
        <v>2.90990863284785-135.99309296253i</v>
      </c>
      <c r="G1890" t="str">
        <f t="shared" si="538"/>
        <v>0.999999561133469-0.000662469877340717i</v>
      </c>
      <c r="H1890" t="str">
        <f t="shared" si="539"/>
        <v>15.5630426231868+16.3924413280836i</v>
      </c>
      <c r="I1890" t="str">
        <f t="shared" si="540"/>
        <v>15.3998125385992-14.0065788197924i</v>
      </c>
      <c r="K1890" t="str">
        <f t="shared" si="541"/>
        <v>0.152303976886938-0.164174685629894i</v>
      </c>
      <c r="L1890" t="str">
        <f t="shared" si="542"/>
        <v>0.000416666666666667-0.428227499037458i</v>
      </c>
      <c r="M1890" t="str">
        <f t="shared" si="543"/>
        <v>0.005-1.06553077701674i</v>
      </c>
      <c r="N1890">
        <f t="shared" si="544"/>
        <v>54.977011591441169</v>
      </c>
      <c r="O1890">
        <f t="shared" si="545"/>
        <v>36.318747972664866</v>
      </c>
      <c r="P1890" s="3">
        <f t="shared" si="546"/>
        <v>36.318747972664866</v>
      </c>
      <c r="Q1890" s="3">
        <f t="shared" si="547"/>
        <v>-125.02298840855883</v>
      </c>
      <c r="R1890">
        <f t="shared" si="548"/>
        <v>54.977011591441169</v>
      </c>
      <c r="S1890">
        <f t="shared" si="549"/>
        <v>1.0982854364617283</v>
      </c>
      <c r="T1890">
        <f t="shared" si="532"/>
        <v>36.318747972664866</v>
      </c>
    </row>
    <row r="1891" spans="1:20" x14ac:dyDescent="0.25">
      <c r="A1891">
        <f t="shared" si="533"/>
        <v>6926.9536949520198</v>
      </c>
      <c r="B1891">
        <f t="shared" si="550"/>
        <v>1102.4589211202829</v>
      </c>
      <c r="C1891" t="str">
        <f t="shared" si="534"/>
        <v>-37.4011631867732-53.2582389359297i</v>
      </c>
      <c r="D1891" t="str">
        <f t="shared" si="535"/>
        <v>3.47811701408137-14.4416306881816i</v>
      </c>
      <c r="E1891" t="str">
        <f t="shared" si="536"/>
        <v>156.784790787348-3.73352215665204i</v>
      </c>
      <c r="F1891" t="str">
        <f t="shared" si="537"/>
        <v>2.90990862312373-135.478290138563i</v>
      </c>
      <c r="G1891" t="str">
        <f t="shared" si="538"/>
        <v>0.999999557791748-0.00066498726065241i</v>
      </c>
      <c r="H1891" t="str">
        <f t="shared" si="539"/>
        <v>15.5662362331176+16.4562507726881i</v>
      </c>
      <c r="I1891" t="str">
        <f t="shared" si="540"/>
        <v>15.4012696336391-13.9540064765098i</v>
      </c>
      <c r="K1891" t="str">
        <f t="shared" si="541"/>
        <v>0.151683432869327-0.164124341953273i</v>
      </c>
      <c r="L1891" t="str">
        <f t="shared" si="542"/>
        <v>0.000416666666666667-0.426606394737457i</v>
      </c>
      <c r="M1891" t="str">
        <f t="shared" si="543"/>
        <v>0.005-1.06149708808202i</v>
      </c>
      <c r="N1891">
        <f t="shared" si="544"/>
        <v>54.921143752975297</v>
      </c>
      <c r="O1891">
        <f t="shared" si="545"/>
        <v>36.268828474810334</v>
      </c>
      <c r="P1891" s="3">
        <f t="shared" si="546"/>
        <v>36.268828474810334</v>
      </c>
      <c r="Q1891" s="3">
        <f t="shared" si="547"/>
        <v>-125.0788562470247</v>
      </c>
      <c r="R1891">
        <f t="shared" si="548"/>
        <v>54.921143752975297</v>
      </c>
      <c r="S1891">
        <f t="shared" si="549"/>
        <v>1.1024589211202829</v>
      </c>
      <c r="T1891">
        <f t="shared" si="532"/>
        <v>36.268828474810334</v>
      </c>
    </row>
    <row r="1892" spans="1:20" x14ac:dyDescent="0.25">
      <c r="A1892">
        <f t="shared" si="533"/>
        <v>6953.2761189928378</v>
      </c>
      <c r="B1892">
        <f t="shared" si="550"/>
        <v>1106.6482650205401</v>
      </c>
      <c r="C1892" t="str">
        <f t="shared" si="534"/>
        <v>-37.2380227221065-52.9166093622259i</v>
      </c>
      <c r="D1892" t="str">
        <f t="shared" si="535"/>
        <v>3.4781169532732-14.387000217571i</v>
      </c>
      <c r="E1892" t="str">
        <f t="shared" si="536"/>
        <v>156.767043293544-3.72578495798723i</v>
      </c>
      <c r="F1892" t="str">
        <f t="shared" si="537"/>
        <v>2.90990861332558-134.965436215284i</v>
      </c>
      <c r="G1892" t="str">
        <f t="shared" si="538"/>
        <v>0.999999554424581-0.000667514209995256i</v>
      </c>
      <c r="H1892" t="str">
        <f t="shared" si="539"/>
        <v>15.569455094159+16.5203203459761i</v>
      </c>
      <c r="I1892" t="str">
        <f t="shared" si="540"/>
        <v>15.4027380980453-13.9016352590045i</v>
      </c>
      <c r="K1892" t="str">
        <f t="shared" si="541"/>
        <v>0.151063278256076-0.164071669669471i</v>
      </c>
      <c r="L1892" t="str">
        <f t="shared" si="542"/>
        <v>0.000416666666666667-0.424991427313664i</v>
      </c>
      <c r="M1892" t="str">
        <f t="shared" si="543"/>
        <v>0.005-1.05747866913929i</v>
      </c>
      <c r="N1892">
        <f t="shared" si="544"/>
        <v>54.86551096276439</v>
      </c>
      <c r="O1892">
        <f t="shared" si="545"/>
        <v>36.21886145024235</v>
      </c>
      <c r="P1892" s="3">
        <f t="shared" si="546"/>
        <v>36.21886145024235</v>
      </c>
      <c r="Q1892" s="3">
        <f t="shared" si="547"/>
        <v>-125.13448903723561</v>
      </c>
      <c r="R1892">
        <f t="shared" si="548"/>
        <v>54.86551096276439</v>
      </c>
      <c r="S1892">
        <f t="shared" si="549"/>
        <v>1.10664826502054</v>
      </c>
      <c r="T1892">
        <f t="shared" si="532"/>
        <v>36.21886145024235</v>
      </c>
    </row>
    <row r="1893" spans="1:20" x14ac:dyDescent="0.25">
      <c r="A1893">
        <f t="shared" si="533"/>
        <v>6979.6985682450113</v>
      </c>
      <c r="B1893">
        <f t="shared" si="550"/>
        <v>1110.8535284276181</v>
      </c>
      <c r="C1893" t="str">
        <f t="shared" si="534"/>
        <v>-37.0750686934203-52.576963712698i</v>
      </c>
      <c r="D1893" t="str">
        <f t="shared" si="535"/>
        <v>3.47811689200202-14.3325767087872i</v>
      </c>
      <c r="E1893" t="str">
        <f t="shared" si="536"/>
        <v>156.749325725147-3.71796032436365i</v>
      </c>
      <c r="F1893" t="str">
        <f t="shared" si="537"/>
        <v>2.90990860345283-134.454523815115i</v>
      </c>
      <c r="G1893" t="str">
        <f t="shared" si="538"/>
        <v>0.999999551031775-0.000670050761719885i</v>
      </c>
      <c r="H1893" t="str">
        <f t="shared" si="539"/>
        <v>15.5726994132165+16.5846512438784i</v>
      </c>
      <c r="I1893" t="str">
        <f t="shared" si="540"/>
        <v>15.4042180226608-13.8494644185938i</v>
      </c>
      <c r="K1893" t="str">
        <f t="shared" si="541"/>
        <v>0.150443530505788-0.164016672534675i</v>
      </c>
      <c r="L1893" t="str">
        <f t="shared" si="542"/>
        <v>0.000416666666666667-0.423382573534235i</v>
      </c>
      <c r="M1893" t="str">
        <f t="shared" si="543"/>
        <v>0.005-1.05347546238224i</v>
      </c>
      <c r="N1893">
        <f t="shared" si="544"/>
        <v>54.810115139858823</v>
      </c>
      <c r="O1893">
        <f t="shared" si="545"/>
        <v>36.168847060326726</v>
      </c>
      <c r="P1893" s="3">
        <f t="shared" si="546"/>
        <v>36.168847060326726</v>
      </c>
      <c r="Q1893" s="3">
        <f t="shared" si="547"/>
        <v>-125.18988486014118</v>
      </c>
      <c r="R1893">
        <f t="shared" si="548"/>
        <v>54.810115139858823</v>
      </c>
      <c r="S1893">
        <f t="shared" si="549"/>
        <v>1.1108535284276182</v>
      </c>
      <c r="T1893">
        <f t="shared" si="532"/>
        <v>36.168847060326726</v>
      </c>
    </row>
    <row r="1894" spans="1:20" x14ac:dyDescent="0.25">
      <c r="A1894">
        <f t="shared" si="533"/>
        <v>7006.2214228043422</v>
      </c>
      <c r="B1894">
        <f t="shared" si="550"/>
        <v>1115.0747718356431</v>
      </c>
      <c r="C1894" t="str">
        <f t="shared" si="534"/>
        <v>-36.9123054617077-52.2392949805881i</v>
      </c>
      <c r="D1894" t="str">
        <f t="shared" si="535"/>
        <v>3.47811683026431-14.2783593789297i</v>
      </c>
      <c r="E1894" t="str">
        <f t="shared" si="536"/>
        <v>156.731638649967-3.71004839086513i</v>
      </c>
      <c r="F1894" t="str">
        <f t="shared" si="537"/>
        <v>2.90990859350488-133.945545588411i</v>
      </c>
      <c r="G1894" t="str">
        <f t="shared" si="538"/>
        <v>0.999999547613135-0.000672596952315053i</v>
      </c>
      <c r="H1894" t="str">
        <f t="shared" si="539"/>
        <v>15.5759693990035+16.6492446693505i</v>
      </c>
      <c r="I1894" t="str">
        <f t="shared" si="540"/>
        <v>15.4057094990882-13.7974932095358i</v>
      </c>
      <c r="K1894" t="str">
        <f t="shared" si="541"/>
        <v>0.149824207030771-0.163959354467757i</v>
      </c>
      <c r="L1894" t="str">
        <f t="shared" si="542"/>
        <v>0.000416666666666667-0.421779810255264i</v>
      </c>
      <c r="M1894" t="str">
        <f t="shared" si="543"/>
        <v>0.005-1.04948741022339i</v>
      </c>
      <c r="N1894">
        <f t="shared" si="544"/>
        <v>54.754958198454858</v>
      </c>
      <c r="O1894">
        <f t="shared" si="545"/>
        <v>36.118785468613233</v>
      </c>
      <c r="P1894" s="3">
        <f t="shared" si="546"/>
        <v>36.118785468613233</v>
      </c>
      <c r="Q1894" s="3">
        <f t="shared" si="547"/>
        <v>-125.24504180154514</v>
      </c>
      <c r="R1894">
        <f t="shared" si="548"/>
        <v>54.754958198454858</v>
      </c>
      <c r="S1894">
        <f t="shared" si="549"/>
        <v>1.1150747718356431</v>
      </c>
      <c r="T1894">
        <f t="shared" si="532"/>
        <v>36.118785468613233</v>
      </c>
    </row>
    <row r="1895" spans="1:20" x14ac:dyDescent="0.25">
      <c r="A1895">
        <f t="shared" si="533"/>
        <v>7032.8450642109983</v>
      </c>
      <c r="B1895">
        <f t="shared" si="550"/>
        <v>1119.3120559686186</v>
      </c>
      <c r="C1895" t="str">
        <f t="shared" si="534"/>
        <v>-36.7497373667945-51.9035961399291i</v>
      </c>
      <c r="D1895" t="str">
        <f t="shared" si="535"/>
        <v>3.47811676805649-14.2243474480641i</v>
      </c>
      <c r="E1895" t="str">
        <f t="shared" si="536"/>
        <v>156.71398263386-3.7020492968541i</v>
      </c>
      <c r="F1895" t="str">
        <f t="shared" si="537"/>
        <v>2.90990858348121-133.438494213349i</v>
      </c>
      <c r="G1895" t="str">
        <f t="shared" si="538"/>
        <v>0.999999544168464-0.00067515281840817i</v>
      </c>
      <c r="H1895" t="str">
        <f t="shared" si="539"/>
        <v>15.5792652620581+16.714101832429i</v>
      </c>
      <c r="I1895" t="str">
        <f t="shared" si="540"/>
        <v>15.4072126196949-13.7457208890182i</v>
      </c>
      <c r="K1895" t="str">
        <f t="shared" si="541"/>
        <v>0.149205325195106-0.1638997195496i</v>
      </c>
      <c r="L1895" t="str">
        <f t="shared" si="542"/>
        <v>0.000416666666666667-0.420183114420467i</v>
      </c>
      <c r="M1895" t="str">
        <f t="shared" si="543"/>
        <v>0.005-1.04551445529328i</v>
      </c>
      <c r="N1895">
        <f t="shared" si="544"/>
        <v>54.700042047775341</v>
      </c>
      <c r="O1895">
        <f t="shared" si="545"/>
        <v>36.068676840830193</v>
      </c>
      <c r="P1895" s="3">
        <f t="shared" si="546"/>
        <v>36.068676840830193</v>
      </c>
      <c r="Q1895" s="3">
        <f t="shared" si="547"/>
        <v>-125.29995795222466</v>
      </c>
      <c r="R1895">
        <f t="shared" si="548"/>
        <v>54.700042047775341</v>
      </c>
      <c r="S1895">
        <f t="shared" si="549"/>
        <v>1.1193120559686185</v>
      </c>
      <c r="T1895">
        <f t="shared" si="532"/>
        <v>36.068676840830193</v>
      </c>
    </row>
    <row r="1896" spans="1:20" x14ac:dyDescent="0.25">
      <c r="A1896">
        <f t="shared" si="533"/>
        <v>7059.5698754550012</v>
      </c>
      <c r="B1896">
        <f t="shared" si="550"/>
        <v>1123.5654417812993</v>
      </c>
      <c r="C1896" t="str">
        <f t="shared" si="534"/>
        <v>-36.5873687268933-51.5698601457682i</v>
      </c>
      <c r="D1896" t="str">
        <f t="shared" si="535"/>
        <v>3.478116705375-14.1705401392104i</v>
      </c>
      <c r="E1896" t="str">
        <f t="shared" si="536"/>
        <v>156.696358240677-3.69396318593516i</v>
      </c>
      <c r="F1896" t="str">
        <f t="shared" si="537"/>
        <v>2.9099085733812-132.933362395825i</v>
      </c>
      <c r="G1896" t="str">
        <f t="shared" si="538"/>
        <v>0.999999540697564-0.000677718396765826i</v>
      </c>
      <c r="H1896" t="str">
        <f t="shared" si="539"/>
        <v>15.5825872147615+16.7792239502908i</v>
      </c>
      <c r="I1896" t="str">
        <f t="shared" si="540"/>
        <v>15.4087274776216-13.6941467171494i</v>
      </c>
      <c r="K1896" t="str">
        <f t="shared" si="541"/>
        <v>0.148586902312721-0.163837772022388i</v>
      </c>
      <c r="L1896" t="str">
        <f t="shared" si="542"/>
        <v>0.000416666666666667-0.418592463060836i</v>
      </c>
      <c r="M1896" t="str">
        <f t="shared" si="543"/>
        <v>0.005-1.04155654043961i</v>
      </c>
      <c r="N1896">
        <f t="shared" si="544"/>
        <v>54.645368591951751</v>
      </c>
      <c r="O1896">
        <f t="shared" si="545"/>
        <v>36.01852134487801</v>
      </c>
      <c r="P1896" s="3">
        <f t="shared" si="546"/>
        <v>36.01852134487801</v>
      </c>
      <c r="Q1896" s="3">
        <f t="shared" si="547"/>
        <v>-125.35463140804825</v>
      </c>
      <c r="R1896">
        <f t="shared" si="548"/>
        <v>54.645368591951751</v>
      </c>
      <c r="S1896">
        <f t="shared" si="549"/>
        <v>1.1235654417812992</v>
      </c>
      <c r="T1896">
        <f t="shared" si="532"/>
        <v>36.01852134487801</v>
      </c>
    </row>
    <row r="1897" spans="1:20" x14ac:dyDescent="0.25">
      <c r="A1897">
        <f t="shared" si="533"/>
        <v>7086.3962409817304</v>
      </c>
      <c r="B1897">
        <f t="shared" si="550"/>
        <v>1127.8349904600684</v>
      </c>
      <c r="C1897" t="str">
        <f t="shared" si="534"/>
        <v>-36.4252038381704-51.2380799344032i</v>
      </c>
      <c r="D1897" t="str">
        <f t="shared" si="535"/>
        <v>3.47811664221624-14.1169366783326i</v>
      </c>
      <c r="E1897" t="str">
        <f t="shared" si="536"/>
        <v>156.678766032217-3.68579020592316i</v>
      </c>
      <c r="F1897" t="str">
        <f t="shared" si="537"/>
        <v>2.90990856320429-132.430142869348i</v>
      </c>
      <c r="G1897" t="str">
        <f t="shared" si="538"/>
        <v>0.999999537200234-0.000680293724294324i</v>
      </c>
      <c r="H1897" t="str">
        <f t="shared" si="539"/>
        <v>15.5859354713555+16.8446122473098i</v>
      </c>
      <c r="I1897" t="str">
        <f t="shared" si="540"/>
        <v>15.4102541667881-13.6427699569477i</v>
      </c>
      <c r="K1897" t="str">
        <f t="shared" si="541"/>
        <v>0.14796895564549-0.163773516288879i</v>
      </c>
      <c r="L1897" t="str">
        <f t="shared" si="542"/>
        <v>0.000416666666666667-0.417007833294317i</v>
      </c>
      <c r="M1897" t="str">
        <f t="shared" si="543"/>
        <v>0.005-1.03761360872645i</v>
      </c>
      <c r="N1897">
        <f t="shared" si="544"/>
        <v>54.590939729904676</v>
      </c>
      <c r="O1897">
        <f t="shared" si="545"/>
        <v>35.968319150823717</v>
      </c>
      <c r="P1897" s="3">
        <f t="shared" si="546"/>
        <v>35.968319150823717</v>
      </c>
      <c r="Q1897" s="3">
        <f t="shared" si="547"/>
        <v>-125.40906027009532</v>
      </c>
      <c r="R1897">
        <f t="shared" si="548"/>
        <v>54.590939729904676</v>
      </c>
      <c r="S1897">
        <f t="shared" si="549"/>
        <v>1.1278349904600684</v>
      </c>
      <c r="T1897">
        <f t="shared" si="532"/>
        <v>35.968319150823717</v>
      </c>
    </row>
    <row r="1898" spans="1:20" x14ac:dyDescent="0.25">
      <c r="A1898">
        <f t="shared" si="533"/>
        <v>7113.3245466974613</v>
      </c>
      <c r="B1898">
        <f t="shared" si="550"/>
        <v>1132.1207634238167</v>
      </c>
      <c r="C1898" t="str">
        <f t="shared" si="534"/>
        <v>-36.2632469743099-50.9082484236191i</v>
      </c>
      <c r="D1898" t="str">
        <f t="shared" si="535"/>
        <v>3.47811657857654-14.0635362943268i</v>
      </c>
      <c r="E1898" t="str">
        <f t="shared" si="536"/>
        <v>156.661206568185-3.67753050880251i</v>
      </c>
      <c r="F1898" t="str">
        <f t="shared" si="537"/>
        <v>2.90990855294987-131.928828394936i</v>
      </c>
      <c r="G1898" t="str">
        <f t="shared" si="538"/>
        <v>0.999999533676275-0.000682878838040204i</v>
      </c>
      <c r="H1898" t="str">
        <f t="shared" si="539"/>
        <v>15.5893102479611+16.9102679551172i</v>
      </c>
      <c r="I1898" t="str">
        <f t="shared" si="540"/>
        <v>15.4117927819011-13.5915898743324i</v>
      </c>
      <c r="K1898" t="str">
        <f t="shared" si="541"/>
        <v>0.14735150240133-0.16370695691164i</v>
      </c>
      <c r="L1898" t="str">
        <f t="shared" si="542"/>
        <v>0.000416666666666667-0.41542920232548i</v>
      </c>
      <c r="M1898" t="str">
        <f t="shared" si="543"/>
        <v>0.005-1.0336856034334i</v>
      </c>
      <c r="N1898">
        <f t="shared" si="544"/>
        <v>54.536757355227493</v>
      </c>
      <c r="O1898">
        <f t="shared" si="545"/>
        <v>35.918070430894211</v>
      </c>
      <c r="P1898" s="3">
        <f t="shared" si="546"/>
        <v>35.918070430894211</v>
      </c>
      <c r="Q1898" s="3">
        <f t="shared" si="547"/>
        <v>-125.46324264477251</v>
      </c>
      <c r="R1898">
        <f t="shared" si="548"/>
        <v>54.536757355227493</v>
      </c>
      <c r="S1898">
        <f t="shared" si="549"/>
        <v>1.1321207634238166</v>
      </c>
      <c r="T1898">
        <f t="shared" si="532"/>
        <v>35.918070430894211</v>
      </c>
    </row>
    <row r="1899" spans="1:20" x14ac:dyDescent="0.25">
      <c r="A1899">
        <f t="shared" si="533"/>
        <v>7140.3551799749112</v>
      </c>
      <c r="B1899">
        <f t="shared" si="550"/>
        <v>1136.4228223248272</v>
      </c>
      <c r="C1899" t="str">
        <f t="shared" si="534"/>
        <v>-36.1015023860873-50.580358512934i</v>
      </c>
      <c r="D1899" t="str">
        <f t="shared" si="535"/>
        <v>3.47811651445228-14.0103382190106i</v>
      </c>
      <c r="E1899" t="str">
        <f t="shared" si="536"/>
        <v>156.64368040614-3.6691842506903i</v>
      </c>
      <c r="F1899" t="str">
        <f t="shared" si="537"/>
        <v>2.90990854261739-131.429411761012i</v>
      </c>
      <c r="G1899" t="str">
        <f t="shared" si="538"/>
        <v>0.999999530125483-0.000685473775190781i</v>
      </c>
      <c r="H1899" t="str">
        <f t="shared" si="539"/>
        <v>15.5927117625963+16.9761923126606i</v>
      </c>
      <c r="I1899" t="str">
        <f t="shared" si="540"/>
        <v>15.4133434184611-13.5406057381134i</v>
      </c>
      <c r="K1899" t="str">
        <f t="shared" si="541"/>
        <v>0.14673455973232-0.163638098612266i</v>
      </c>
      <c r="L1899" t="str">
        <f t="shared" si="542"/>
        <v>0.000416666666666667-0.413856547445189i</v>
      </c>
      <c r="M1899" t="str">
        <f t="shared" si="543"/>
        <v>0.005-1.02977246805479i</v>
      </c>
      <c r="N1899">
        <f t="shared" si="544"/>
        <v>54.48282335606946</v>
      </c>
      <c r="O1899">
        <f t="shared" si="545"/>
        <v>35.867775359469938</v>
      </c>
      <c r="P1899" s="3">
        <f t="shared" si="546"/>
        <v>35.867775359469938</v>
      </c>
      <c r="Q1899" s="3">
        <f t="shared" si="547"/>
        <v>-125.51717664393054</v>
      </c>
      <c r="R1899">
        <f t="shared" si="548"/>
        <v>54.48282335606946</v>
      </c>
      <c r="S1899">
        <f t="shared" si="549"/>
        <v>1.1364228223248272</v>
      </c>
      <c r="T1899">
        <f t="shared" si="532"/>
        <v>35.867775359469938</v>
      </c>
    </row>
    <row r="1900" spans="1:20" x14ac:dyDescent="0.25">
      <c r="A1900">
        <f t="shared" si="533"/>
        <v>7167.4885296588163</v>
      </c>
      <c r="B1900">
        <f t="shared" si="550"/>
        <v>1140.7412290496616</v>
      </c>
      <c r="C1900" t="str">
        <f t="shared" si="534"/>
        <v>-35.9399743009477-50.2544030838508i</v>
      </c>
      <c r="D1900" t="str">
        <f t="shared" si="535"/>
        <v>3.47811644983974-13.9573416871117i</v>
      </c>
      <c r="E1900" t="str">
        <f t="shared" si="536"/>
        <v>156.626188101458-3.66075159179812i</v>
      </c>
      <c r="F1900" t="str">
        <f t="shared" si="537"/>
        <v>2.90990853220623-130.931885783299i</v>
      </c>
      <c r="G1900" t="str">
        <f t="shared" si="538"/>
        <v>0.999999526547653-0.000688078573074676i</v>
      </c>
      <c r="H1900" t="str">
        <f t="shared" si="539"/>
        <v>15.5961402351947+17.0423865662641i</v>
      </c>
      <c r="I1900" t="str">
        <f t="shared" si="540"/>
        <v>15.414906172769-13.4898168199814i</v>
      </c>
      <c r="K1900" t="str">
        <f t="shared" si="541"/>
        <v>0.146118144732832-0.163566946270565i</v>
      </c>
      <c r="L1900" t="str">
        <f t="shared" si="542"/>
        <v>0.000416666666666667-0.412289846030274i</v>
      </c>
      <c r="M1900" t="str">
        <f t="shared" si="543"/>
        <v>0.005-1.02587414629886i</v>
      </c>
      <c r="N1900">
        <f t="shared" si="544"/>
        <v>54.429139615019508</v>
      </c>
      <c r="O1900">
        <f t="shared" si="545"/>
        <v>35.817434113078406</v>
      </c>
      <c r="P1900" s="3">
        <f t="shared" si="546"/>
        <v>35.817434113078406</v>
      </c>
      <c r="Q1900" s="3">
        <f t="shared" si="547"/>
        <v>-125.57086038498049</v>
      </c>
      <c r="R1900">
        <f t="shared" si="548"/>
        <v>54.429139615019508</v>
      </c>
      <c r="S1900">
        <f t="shared" si="549"/>
        <v>1.1407412290496615</v>
      </c>
      <c r="T1900">
        <f t="shared" ref="T1900:T1963" si="551">P1900</f>
        <v>35.817434113078406</v>
      </c>
    </row>
    <row r="1901" spans="1:20" x14ac:dyDescent="0.25">
      <c r="A1901">
        <f t="shared" ref="A1901:A1964" si="552">2*PI()*B1901</f>
        <v>7194.724986071521</v>
      </c>
      <c r="B1901">
        <f t="shared" si="550"/>
        <v>1145.0760457200504</v>
      </c>
      <c r="C1901" t="str">
        <f t="shared" ref="C1901:C1964" si="553">IMPRODUCT(D1901,E1901,$C$40,,K1901,$C$41)</f>
        <v>-35.7786669225896-49.9303750001116i</v>
      </c>
      <c r="D1901" t="str">
        <f t="shared" ref="D1901:D1964" si="554">IMDIV(IMPRODUCT($C$37,$C$38,COMPLEX(1,A1901/$C$38)),IMSUM(-1*A1901*A1901/$C$39,COMPLEX(0,1*A1901)))</f>
        <v>3.47811638473522-13.9045459362573i</v>
      </c>
      <c r="E1901" t="str">
        <f t="shared" ref="E1901:E1964" si="555">IMDIV(IMPRODUCT(IMSUM(F1901,G1901),$C$29,H1901),IMSUM(1,I1901))</f>
        <v>156.60873020728-3.65223269639567i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15.5995958876246+17.1088519696898i</v>
      </c>
      <c r="I1901" t="str">
        <f t="shared" ref="I1901:I1964" si="559">IMPRODUCT(F1901,$C$29,H1901,$C$31)</f>
        <v>15.416481141935-13.439222394499i</v>
      </c>
      <c r="K1901" t="str">
        <f t="shared" ref="K1901:K1964" si="560">IF($C$26&lt;=0,IMDIV(1,IMSUM(IMDIV(1,L1901),1/$C$18)),IMDIV(1,IMSUM(IMDIV(1,L1901),1/$C$18,IMDIV(1,M1901))))</f>
        <v>0.145502274437673-0.163493504923721i</v>
      </c>
      <c r="L1901" t="str">
        <f t="shared" ref="L1901:L1964" si="561">IMSUM($C$21/$C$22,IMDIV(1,COMPLEX(0,$C$20*$C$22*A1901)))</f>
        <v>0.000416666666666667-0.41072907554321i</v>
      </c>
      <c r="M1901" t="str">
        <f t="shared" ref="M1901:M1964" si="562">IMSUM($C$25/$C$26,IMDIV(1,COMPLEX(0,$C$24*$C$26*A1901)))</f>
        <v>0.005-1.02199058208693i</v>
      </c>
      <c r="N1901">
        <f t="shared" ref="N1901:N1964" si="563">ABS(R1901)</f>
        <v>54.375708008989136</v>
      </c>
      <c r="O1901">
        <f t="shared" ref="O1901:O1964" si="564">ABS(P1901)</f>
        <v>35.76704687038719</v>
      </c>
      <c r="P1901" s="3">
        <f t="shared" ref="P1901:P1964" si="565">20*LOG10(IMABS(C1901))</f>
        <v>35.76704687038719</v>
      </c>
      <c r="Q1901" s="3">
        <f t="shared" ref="Q1901:Q1964" si="566">IMARGUMENT(C1901)*180/PI()</f>
        <v>-125.62429199101086</v>
      </c>
      <c r="R1901">
        <f t="shared" ref="R1901:R1964" si="567">IF(Q1901&lt;0,Q1901+180,Q1901-180)</f>
        <v>54.375708008989136</v>
      </c>
      <c r="S1901">
        <f t="shared" ref="S1901:S1964" si="568">B1901/1000</f>
        <v>1.1450760457200504</v>
      </c>
      <c r="T1901">
        <f t="shared" si="551"/>
        <v>35.76704687038719</v>
      </c>
    </row>
    <row r="1902" spans="1:20" x14ac:dyDescent="0.25">
      <c r="A1902">
        <f t="shared" si="552"/>
        <v>7222.0649410185924</v>
      </c>
      <c r="B1902">
        <f t="shared" ref="B1902:B1965" si="569">B1901*(1+B$42)</f>
        <v>1149.4273346937866</v>
      </c>
      <c r="C1902" t="str">
        <f t="shared" si="553"/>
        <v>-35.6175844305532-49.6082671079612i</v>
      </c>
      <c r="D1902" t="str">
        <f t="shared" si="554"/>
        <v>3.47811631913497-13.8519502069627i</v>
      </c>
      <c r="E1902" t="str">
        <f t="shared" si="555"/>
        <v>156.591307274475-3.64362773276817i</v>
      </c>
      <c r="F1902" t="str">
        <f t="shared" si="556"/>
        <v>2.90990851114547-129.942477195294i</v>
      </c>
      <c r="G1902" t="str">
        <f t="shared" si="557"/>
        <v>0.999999519310057-0.000693317901066682i</v>
      </c>
      <c r="H1902" t="str">
        <f t="shared" si="558"/>
        <v>15.6030789437075+17.1755897841988i</v>
      </c>
      <c r="I1902" t="str">
        <f t="shared" si="559"/>
        <v>15.418068423884-13.3888217390901i</v>
      </c>
      <c r="K1902" t="str">
        <f t="shared" si="560"/>
        <v>0.14488696582024-0.163417779765431i</v>
      </c>
      <c r="L1902" t="str">
        <f t="shared" si="561"/>
        <v>0.000416666666666667-0.409174213531789i</v>
      </c>
      <c r="M1902" t="str">
        <f t="shared" si="562"/>
        <v>0.005-1.01812171955263i</v>
      </c>
      <c r="N1902">
        <f t="shared" si="563"/>
        <v>54.322530409098121</v>
      </c>
      <c r="O1902">
        <f t="shared" si="564"/>
        <v>35.716613812197068</v>
      </c>
      <c r="P1902" s="3">
        <f t="shared" si="565"/>
        <v>35.716613812197068</v>
      </c>
      <c r="Q1902" s="3">
        <f t="shared" si="566"/>
        <v>-125.67746959090188</v>
      </c>
      <c r="R1902">
        <f t="shared" si="567"/>
        <v>54.322530409098121</v>
      </c>
      <c r="S1902">
        <f t="shared" si="568"/>
        <v>1.1494273346937867</v>
      </c>
      <c r="T1902">
        <f t="shared" si="551"/>
        <v>35.716613812197068</v>
      </c>
    </row>
    <row r="1903" spans="1:20" x14ac:dyDescent="0.25">
      <c r="A1903">
        <f t="shared" si="552"/>
        <v>7249.5087877944634</v>
      </c>
      <c r="B1903">
        <f t="shared" si="569"/>
        <v>1153.7951585656231</v>
      </c>
      <c r="C1903" t="str">
        <f t="shared" si="553"/>
        <v>-35.4567309798144-49.2880722364151i</v>
      </c>
      <c r="D1903" t="str">
        <f t="shared" si="554"/>
        <v>3.47811625303521-13.7995537426207i</v>
      </c>
      <c r="E1903" t="str">
        <f t="shared" si="555"/>
        <v>156.573919851592-3.6349368731771i</v>
      </c>
      <c r="F1903" t="str">
        <f t="shared" si="556"/>
        <v>2.90990850049467-129.450580352025i</v>
      </c>
      <c r="G1903" t="str">
        <f t="shared" si="557"/>
        <v>0.999999515649874-0.000695952506543422i</v>
      </c>
      <c r="H1903" t="str">
        <f t="shared" si="558"/>
        <v>15.6065896292375+17.242601278614i</v>
      </c>
      <c r="I1903" t="str">
        <f t="shared" si="559"/>
        <v>15.4196681173642-13.3386141340307i</v>
      </c>
      <c r="K1903" t="str">
        <f t="shared" si="560"/>
        <v>0.144272235790699-0.163339776145016i</v>
      </c>
      <c r="L1903" t="str">
        <f t="shared" si="561"/>
        <v>0.000416666666666667-0.407625237628798i</v>
      </c>
      <c r="M1903" t="str">
        <f t="shared" si="562"/>
        <v>0.005-1.01426750304107i</v>
      </c>
      <c r="N1903">
        <f t="shared" si="563"/>
        <v>54.269608680560424</v>
      </c>
      <c r="O1903">
        <f t="shared" si="564"/>
        <v>35.666135121434927</v>
      </c>
      <c r="P1903" s="3">
        <f t="shared" si="565"/>
        <v>35.666135121434927</v>
      </c>
      <c r="Q1903" s="3">
        <f t="shared" si="566"/>
        <v>-125.73039131943958</v>
      </c>
      <c r="R1903">
        <f t="shared" si="567"/>
        <v>54.269608680560424</v>
      </c>
      <c r="S1903">
        <f t="shared" si="568"/>
        <v>1.153795158565623</v>
      </c>
      <c r="T1903">
        <f t="shared" si="551"/>
        <v>35.666135121434927</v>
      </c>
    </row>
    <row r="1904" spans="1:20" x14ac:dyDescent="0.25">
      <c r="A1904">
        <f t="shared" si="552"/>
        <v>7277.056921188082</v>
      </c>
      <c r="B1904">
        <f t="shared" si="569"/>
        <v>1158.1795801681724</v>
      </c>
      <c r="C1904" t="str">
        <f t="shared" si="553"/>
        <v>-35.2961107003852-48.9697831975312i</v>
      </c>
      <c r="D1904" t="str">
        <f t="shared" si="554"/>
        <v>3.47811618643214-13.7473557894906i</v>
      </c>
      <c r="E1904" t="str">
        <f t="shared" si="555"/>
        <v>156.556568484817-3.62616029382148i</v>
      </c>
      <c r="F1904" t="str">
        <f t="shared" si="556"/>
        <v>2.90990848976278-128.960545698814i</v>
      </c>
      <c r="G1904" t="str">
        <f t="shared" si="557"/>
        <v>0.999999511961821-0.000698597123491822i</v>
      </c>
      <c r="H1904" t="str">
        <f t="shared" si="558"/>
        <v>15.6101281720004+17.3098877293821i</v>
      </c>
      <c r="I1904" t="str">
        <f t="shared" si="559"/>
        <v>15.4212803219543-13.2885988624397i</v>
      </c>
      <c r="K1904" t="str">
        <f t="shared" si="560"/>
        <v>0.143658101194168-0.163259499566507i</v>
      </c>
      <c r="L1904" t="str">
        <f t="shared" si="561"/>
        <v>0.000416666666666667-0.406082125551702i</v>
      </c>
      <c r="M1904" t="str">
        <f t="shared" si="562"/>
        <v>0.005-1.01042787710806i</v>
      </c>
      <c r="N1904">
        <f t="shared" si="563"/>
        <v>54.216944682569107</v>
      </c>
      <c r="O1904">
        <f t="shared" si="564"/>
        <v>35.615610983146333</v>
      </c>
      <c r="P1904" s="3">
        <f t="shared" si="565"/>
        <v>35.615610983146333</v>
      </c>
      <c r="Q1904" s="3">
        <f t="shared" si="566"/>
        <v>-125.78305531743089</v>
      </c>
      <c r="R1904">
        <f t="shared" si="567"/>
        <v>54.216944682569107</v>
      </c>
      <c r="S1904">
        <f t="shared" si="568"/>
        <v>1.1581795801681725</v>
      </c>
      <c r="T1904">
        <f t="shared" si="551"/>
        <v>35.615610983146333</v>
      </c>
    </row>
    <row r="1905" spans="1:20" x14ac:dyDescent="0.25">
      <c r="A1905">
        <f t="shared" si="552"/>
        <v>7304.7097374885971</v>
      </c>
      <c r="B1905">
        <f t="shared" si="569"/>
        <v>1162.5806625728114</v>
      </c>
      <c r="C1905" t="str">
        <f t="shared" si="553"/>
        <v>-35.1357276969191-48.6533927866908i</v>
      </c>
      <c r="D1905" t="str">
        <f t="shared" si="554"/>
        <v>3.47811611932192-13.6953555966871i</v>
      </c>
      <c r="E1905" t="str">
        <f t="shared" si="555"/>
        <v>156.539253717942-3.6172981747948i</v>
      </c>
      <c r="F1905" t="str">
        <f t="shared" si="556"/>
        <v>2.90990847894914-128.472366186349i</v>
      </c>
      <c r="G1905" t="str">
        <f t="shared" si="557"/>
        <v>0.999999508245685-0.000701251789955142i</v>
      </c>
      <c r="H1905" t="str">
        <f t="shared" si="558"/>
        <v>15.6136948017939+17.3774504206383i</v>
      </c>
      <c r="I1905" t="str">
        <f t="shared" si="559"/>
        <v>15.4229051380713-13.2387752102693i</v>
      </c>
      <c r="K1905" t="str">
        <f t="shared" si="560"/>
        <v>0.143044578808921-0.163176955687703i</v>
      </c>
      <c r="L1905" t="str">
        <f t="shared" si="561"/>
        <v>0.000416666666666667-0.404544855102314i</v>
      </c>
      <c r="M1905" t="str">
        <f t="shared" si="562"/>
        <v>0.005-1.00660278651929i</v>
      </c>
      <c r="N1905">
        <f t="shared" si="563"/>
        <v>54.164540268184354</v>
      </c>
      <c r="O1905">
        <f t="shared" si="564"/>
        <v>35.56504158448837</v>
      </c>
      <c r="P1905" s="3">
        <f t="shared" si="565"/>
        <v>35.56504158448837</v>
      </c>
      <c r="Q1905" s="3">
        <f t="shared" si="566"/>
        <v>-125.83545973181565</v>
      </c>
      <c r="R1905">
        <f t="shared" si="567"/>
        <v>54.164540268184354</v>
      </c>
      <c r="S1905">
        <f t="shared" si="568"/>
        <v>1.1625806625728115</v>
      </c>
      <c r="T1905">
        <f t="shared" si="551"/>
        <v>35.56504158448837</v>
      </c>
    </row>
    <row r="1906" spans="1:20" x14ac:dyDescent="0.25">
      <c r="A1906">
        <f t="shared" si="552"/>
        <v>7332.4676344910531</v>
      </c>
      <c r="B1906">
        <f t="shared" si="569"/>
        <v>1166.9984690905881</v>
      </c>
      <c r="C1906" t="str">
        <f t="shared" si="553"/>
        <v>-34.9755860483226-48.3388937828792i</v>
      </c>
      <c r="D1906" t="str">
        <f t="shared" si="554"/>
        <v>3.47811605170071-13.6435524161702i</v>
      </c>
      <c r="E1906" t="str">
        <f t="shared" si="555"/>
        <v>156.521976092309-3.60835070004285i</v>
      </c>
      <c r="F1906" t="str">
        <f t="shared" si="556"/>
        <v>2.9099084680532-127.986034792002i</v>
      </c>
      <c r="G1906" t="str">
        <f t="shared" si="557"/>
        <v>0.999999504501253-0.000703916544121203i</v>
      </c>
      <c r="H1906" t="str">
        <f t="shared" si="558"/>
        <v>15.6172897504466+17.4452906442701i</v>
      </c>
      <c r="I1906" t="str">
        <f t="shared" si="559"/>
        <v>15.4245426669778-13.189142466295i</v>
      </c>
      <c r="K1906" t="str">
        <f t="shared" si="560"/>
        <v>0.142431685344603-0.163092150319211i</v>
      </c>
      <c r="L1906" t="str">
        <f t="shared" si="561"/>
        <v>0.000416666666666667-0.403013404166482i</v>
      </c>
      <c r="M1906" t="str">
        <f t="shared" si="562"/>
        <v>0.005-1.00279217624954i</v>
      </c>
      <c r="N1906">
        <f t="shared" si="563"/>
        <v>54.112397284219057</v>
      </c>
      <c r="O1906">
        <f t="shared" si="564"/>
        <v>35.51442711472167</v>
      </c>
      <c r="P1906" s="3">
        <f t="shared" si="565"/>
        <v>35.51442711472167</v>
      </c>
      <c r="Q1906" s="3">
        <f t="shared" si="566"/>
        <v>-125.88760271578094</v>
      </c>
      <c r="R1906">
        <f t="shared" si="567"/>
        <v>54.112397284219057</v>
      </c>
      <c r="S1906">
        <f t="shared" si="568"/>
        <v>1.1669984690905881</v>
      </c>
      <c r="T1906">
        <f t="shared" si="551"/>
        <v>35.51442711472167</v>
      </c>
    </row>
    <row r="1907" spans="1:20" x14ac:dyDescent="0.25">
      <c r="A1907">
        <f t="shared" si="552"/>
        <v>7360.3310115021195</v>
      </c>
      <c r="B1907">
        <f t="shared" si="569"/>
        <v>1171.4330632731323</v>
      </c>
      <c r="C1907" t="str">
        <f t="shared" si="553"/>
        <v>-34.8156898073719-48.0262789489772i</v>
      </c>
      <c r="D1907" t="str">
        <f t="shared" si="554"/>
        <v>3.47811598356459-13.5919455027336i</v>
      </c>
      <c r="E1907" t="str">
        <f t="shared" si="555"/>
        <v>156.504736146781-3.59931805732199i</v>
      </c>
      <c r="F1907" t="str">
        <f t="shared" si="556"/>
        <v>2.90990845707428-127.501544519733i</v>
      </c>
      <c r="G1907" t="str">
        <f t="shared" si="557"/>
        <v>0.99999950072831-0.000706591424322932i</v>
      </c>
      <c r="H1907" t="str">
        <f t="shared" si="558"/>
        <v>15.6209132518386+17.5134096999819i</v>
      </c>
      <c r="I1907" t="str">
        <f t="shared" si="559"/>
        <v>15.4261930107896-13.1396999221071i</v>
      </c>
      <c r="K1907" t="str">
        <f t="shared" si="560"/>
        <v>0.141819437440471-0.163005089423458i</v>
      </c>
      <c r="L1907" t="str">
        <f t="shared" si="561"/>
        <v>0.000416666666666667-0.401487750713768i</v>
      </c>
      <c r="M1907" t="str">
        <f t="shared" si="562"/>
        <v>0.005-0.998995991481905i</v>
      </c>
      <c r="N1907">
        <f t="shared" si="563"/>
        <v>54.060517571128386</v>
      </c>
      <c r="O1907">
        <f t="shared" si="564"/>
        <v>35.463767765202967</v>
      </c>
      <c r="P1907" s="3">
        <f t="shared" si="565"/>
        <v>35.463767765202967</v>
      </c>
      <c r="Q1907" s="3">
        <f t="shared" si="566"/>
        <v>-125.93948242887161</v>
      </c>
      <c r="R1907">
        <f t="shared" si="567"/>
        <v>54.060517571128386</v>
      </c>
      <c r="S1907">
        <f t="shared" si="568"/>
        <v>1.1714330632731325</v>
      </c>
      <c r="T1907">
        <f t="shared" si="551"/>
        <v>35.463767765202967</v>
      </c>
    </row>
    <row r="1908" spans="1:20" x14ac:dyDescent="0.25">
      <c r="A1908">
        <f t="shared" si="552"/>
        <v>7388.3002693458275</v>
      </c>
      <c r="B1908">
        <f t="shared" si="569"/>
        <v>1175.8845089135702</v>
      </c>
      <c r="C1908" t="str">
        <f t="shared" si="553"/>
        <v>-34.6560430003358-47.7155410320537i</v>
      </c>
      <c r="D1908" t="str">
        <f t="shared" si="554"/>
        <v>3.47811591490967-13.5405341139945i</v>
      </c>
      <c r="E1908" t="str">
        <f t="shared" si="555"/>
        <v>156.487534417698-3.59020043815798i</v>
      </c>
      <c r="F1908" t="str">
        <f t="shared" si="556"/>
        <v>2.90990844601173-127.018888399988i</v>
      </c>
      <c r="G1908" t="str">
        <f t="shared" si="557"/>
        <v>0.999999496926637-0.000709276469038921i</v>
      </c>
      <c r="H1908" t="str">
        <f t="shared" si="558"/>
        <v>15.6245655419217+17.5818088953612i</v>
      </c>
      <c r="I1908" t="str">
        <f t="shared" si="559"/>
        <v>15.4278562724844-13.0904468721011i</v>
      </c>
      <c r="K1908" t="str">
        <f t="shared" si="560"/>
        <v>0.141207851663643-0.162915779113675i</v>
      </c>
      <c r="L1908" t="str">
        <f t="shared" si="561"/>
        <v>0.000416666666666667-0.399967872797139i</v>
      </c>
      <c r="M1908" t="str">
        <f t="shared" si="562"/>
        <v>0.005-0.995214177607003i</v>
      </c>
      <c r="N1908">
        <f t="shared" si="563"/>
        <v>54.008902962898048</v>
      </c>
      <c r="O1908">
        <f t="shared" si="564"/>
        <v>35.413063729376958</v>
      </c>
      <c r="P1908" s="3">
        <f t="shared" si="565"/>
        <v>35.413063729376958</v>
      </c>
      <c r="Q1908" s="3">
        <f t="shared" si="566"/>
        <v>-125.99109703710195</v>
      </c>
      <c r="R1908">
        <f t="shared" si="567"/>
        <v>54.008902962898048</v>
      </c>
      <c r="S1908">
        <f t="shared" si="568"/>
        <v>1.1758845089135703</v>
      </c>
      <c r="T1908">
        <f t="shared" si="551"/>
        <v>35.413063729376958</v>
      </c>
    </row>
    <row r="1909" spans="1:20" x14ac:dyDescent="0.25">
      <c r="A1909">
        <f t="shared" si="552"/>
        <v>7416.3758103693426</v>
      </c>
      <c r="B1909">
        <f t="shared" si="569"/>
        <v>1180.3528700474419</v>
      </c>
      <c r="C1909" t="str">
        <f t="shared" si="553"/>
        <v>-34.4966496266067-47.4066727636637i</v>
      </c>
      <c r="D1909" t="str">
        <f t="shared" si="554"/>
        <v>3.47811584573198-13.4893175103828i</v>
      </c>
      <c r="E1909" t="str">
        <f t="shared" si="555"/>
        <v>156.470371438839-3.58099803780246i</v>
      </c>
      <c r="F1909" t="str">
        <f t="shared" si="556"/>
        <v>2.90990843486499-126.538059489596i</v>
      </c>
      <c r="G1909" t="str">
        <f t="shared" si="557"/>
        <v>0.999999493096017-0.000711971716893975i</v>
      </c>
      <c r="H1909" t="str">
        <f t="shared" si="558"/>
        <v>15.6282468587396+17.6504895459449i</v>
      </c>
      <c r="I1909" t="str">
        <f t="shared" si="559"/>
        <v>15.4295325559089-13.0413826134678i</v>
      </c>
      <c r="K1909" t="str">
        <f t="shared" si="560"/>
        <v>0.140596944507363-0.162824225652868i</v>
      </c>
      <c r="L1909" t="str">
        <f t="shared" si="561"/>
        <v>0.000416666666666667-0.398453748552639i</v>
      </c>
      <c r="M1909" t="str">
        <f t="shared" si="562"/>
        <v>0.005-0.991446680222157i</v>
      </c>
      <c r="N1909">
        <f t="shared" si="563"/>
        <v>53.95755528693131</v>
      </c>
      <c r="O1909">
        <f t="shared" si="564"/>
        <v>35.362315202768372</v>
      </c>
      <c r="P1909" s="3">
        <f t="shared" si="565"/>
        <v>35.362315202768372</v>
      </c>
      <c r="Q1909" s="3">
        <f t="shared" si="566"/>
        <v>-126.04244471306869</v>
      </c>
      <c r="R1909">
        <f t="shared" si="567"/>
        <v>53.95755528693131</v>
      </c>
      <c r="S1909">
        <f t="shared" si="568"/>
        <v>1.1803528700474419</v>
      </c>
      <c r="T1909">
        <f t="shared" si="551"/>
        <v>35.362315202768372</v>
      </c>
    </row>
    <row r="1910" spans="1:20" x14ac:dyDescent="0.25">
      <c r="A1910">
        <f t="shared" si="552"/>
        <v>7444.5580384487457</v>
      </c>
      <c r="B1910">
        <f t="shared" si="569"/>
        <v>1184.8382109536221</v>
      </c>
      <c r="C1910" t="str">
        <f t="shared" si="553"/>
        <v>-34.3375136583314-47.0996668601543i</v>
      </c>
      <c r="D1910" t="str">
        <f t="shared" si="554"/>
        <v>3.47811577602753-13.4382949551305i</v>
      </c>
      <c r="E1910" t="str">
        <f t="shared" si="555"/>
        <v>156.453247741384-3.57171105518272i</v>
      </c>
      <c r="F1910" t="str">
        <f t="shared" si="556"/>
        <v>2.90990842363335-126.05905087167i</v>
      </c>
      <c r="G1910" t="str">
        <f t="shared" si="557"/>
        <v>0.999999489236229-0.000714677206659669i</v>
      </c>
      <c r="H1910" t="str">
        <f t="shared" si="558"/>
        <v>15.6319574424488+17.7194529752861i</v>
      </c>
      <c r="I1910" t="str">
        <f t="shared" si="559"/>
        <v>15.4312219657863-12.9925064461849i</v>
      </c>
      <c r="K1910" t="str">
        <f t="shared" si="560"/>
        <v>0.139986732389291-0.162730435452752i</v>
      </c>
      <c r="L1910" t="str">
        <f t="shared" si="561"/>
        <v>0.000416666666666667-0.396945356199082i</v>
      </c>
      <c r="M1910" t="str">
        <f t="shared" si="562"/>
        <v>0.005-0.987693445130659i</v>
      </c>
      <c r="N1910">
        <f t="shared" si="563"/>
        <v>53.906476363943668</v>
      </c>
      <c r="O1910">
        <f t="shared" si="564"/>
        <v>35.311522382973642</v>
      </c>
      <c r="P1910" s="3">
        <f t="shared" si="565"/>
        <v>35.311522382973642</v>
      </c>
      <c r="Q1910" s="3">
        <f t="shared" si="566"/>
        <v>-126.09352363605633</v>
      </c>
      <c r="R1910">
        <f t="shared" si="567"/>
        <v>53.906476363943668</v>
      </c>
      <c r="S1910">
        <f t="shared" si="568"/>
        <v>1.1848382109536222</v>
      </c>
      <c r="T1910">
        <f t="shared" si="551"/>
        <v>35.311522382973642</v>
      </c>
    </row>
    <row r="1911" spans="1:20" x14ac:dyDescent="0.25">
      <c r="A1911">
        <f t="shared" si="552"/>
        <v>7472.8473589948517</v>
      </c>
      <c r="B1911">
        <f t="shared" si="569"/>
        <v>1189.340596155246</v>
      </c>
      <c r="C1911" t="str">
        <f t="shared" si="553"/>
        <v>-34.1786390400559-46.7945160229701i</v>
      </c>
      <c r="D1911" t="str">
        <f t="shared" si="554"/>
        <v>3.47811570579234-13.387465714261i</v>
      </c>
      <c r="E1911" t="str">
        <f t="shared" si="555"/>
        <v>156.436163853877-3.56233969286649i</v>
      </c>
      <c r="F1911" t="str">
        <f t="shared" si="556"/>
        <v>2.90990841231619-125.581855655513i</v>
      </c>
      <c r="G1911" t="str">
        <f t="shared" si="557"/>
        <v>0.999999485347051-0.000717392977254905i</v>
      </c>
      <c r="H1911" t="str">
        <f t="shared" si="558"/>
        <v>15.6356975353399+17.7887005150227i</v>
      </c>
      <c r="I1911" t="str">
        <f t="shared" si="559"/>
        <v>15.4329246077263-12.943817673008i</v>
      </c>
      <c r="K1911" t="str">
        <f t="shared" si="560"/>
        <v>0.139377231649803-0.162634415072674i</v>
      </c>
      <c r="L1911" t="str">
        <f t="shared" si="561"/>
        <v>0.000416666666666667-0.395442674037739i</v>
      </c>
      <c r="M1911" t="str">
        <f t="shared" si="562"/>
        <v>0.005-0.983954418340964i</v>
      </c>
      <c r="N1911">
        <f t="shared" si="563"/>
        <v>53.855668007848976</v>
      </c>
      <c r="O1911">
        <f t="shared" si="564"/>
        <v>35.260685469652543</v>
      </c>
      <c r="P1911" s="3">
        <f t="shared" si="565"/>
        <v>35.260685469652543</v>
      </c>
      <c r="Q1911" s="3">
        <f t="shared" si="566"/>
        <v>-126.14433199215102</v>
      </c>
      <c r="R1911">
        <f t="shared" si="567"/>
        <v>53.855668007848976</v>
      </c>
      <c r="S1911">
        <f t="shared" si="568"/>
        <v>1.1893405961552459</v>
      </c>
      <c r="T1911">
        <f t="shared" si="551"/>
        <v>35.260685469652543</v>
      </c>
    </row>
    <row r="1912" spans="1:20" x14ac:dyDescent="0.25">
      <c r="A1912">
        <f t="shared" si="552"/>
        <v>7501.2441789590321</v>
      </c>
      <c r="B1912">
        <f t="shared" si="569"/>
        <v>1193.860090420636</v>
      </c>
      <c r="C1912" t="str">
        <f t="shared" si="553"/>
        <v>-34.0200296883704-46.4912129389674i</v>
      </c>
      <c r="D1912" t="str">
        <f t="shared" si="554"/>
        <v>3.47811563502234-13.3368290565785i</v>
      </c>
      <c r="E1912" t="str">
        <f t="shared" si="555"/>
        <v>156.419120302189-3.55288415701207i</v>
      </c>
      <c r="F1912" t="str">
        <f t="shared" si="556"/>
        <v>2.90990840091286-125.10646697651i</v>
      </c>
      <c r="G1912" t="str">
        <f t="shared" si="557"/>
        <v>0.999999481428259-0.000720119067746475i</v>
      </c>
      <c r="H1912" t="str">
        <f t="shared" si="558"/>
        <v>15.6394673818584+17.8582335049451i</v>
      </c>
      <c r="I1912" t="str">
        <f t="shared" si="559"/>
        <v>15.4346405882313-12.8953155994606i</v>
      </c>
      <c r="K1912" t="str">
        <f t="shared" si="560"/>
        <v>0.138768458550316-0.162536171218506i</v>
      </c>
      <c r="L1912" t="str">
        <f t="shared" si="561"/>
        <v>0.000416666666666667-0.393945680452021i</v>
      </c>
      <c r="M1912" t="str">
        <f t="shared" si="562"/>
        <v>0.005-0.980229546065912i</v>
      </c>
      <c r="N1912">
        <f t="shared" si="563"/>
        <v>53.805132025653378</v>
      </c>
      <c r="O1912">
        <f t="shared" si="564"/>
        <v>35.209804664519638</v>
      </c>
      <c r="P1912" s="3">
        <f t="shared" si="565"/>
        <v>35.209804664519638</v>
      </c>
      <c r="Q1912" s="3">
        <f t="shared" si="566"/>
        <v>-126.19486797434662</v>
      </c>
      <c r="R1912">
        <f t="shared" si="567"/>
        <v>53.805132025653378</v>
      </c>
      <c r="S1912">
        <f t="shared" si="568"/>
        <v>1.193860090420636</v>
      </c>
      <c r="T1912">
        <f t="shared" si="551"/>
        <v>35.209804664519638</v>
      </c>
    </row>
    <row r="1913" spans="1:20" x14ac:dyDescent="0.25">
      <c r="A1913">
        <f t="shared" si="552"/>
        <v>7529.7489068390769</v>
      </c>
      <c r="B1913">
        <f t="shared" si="569"/>
        <v>1198.3967587642344</v>
      </c>
      <c r="C1913" t="str">
        <f t="shared" si="553"/>
        <v>-33.8616894915646-46.1897502807321i</v>
      </c>
      <c r="D1913" t="str">
        <f t="shared" si="554"/>
        <v>3.47811556371348-13.2863842536577i</v>
      </c>
      <c r="E1913" t="str">
        <f t="shared" si="555"/>
        <v>156.402117609484-3.54334465732328i</v>
      </c>
      <c r="F1913" t="str">
        <f t="shared" si="556"/>
        <v>2.90990838942271-124.632877996036i</v>
      </c>
      <c r="G1913" t="str">
        <f t="shared" si="557"/>
        <v>0.999999477479628-0.00072285551734962i</v>
      </c>
      <c r="H1913" t="str">
        <f t="shared" si="558"/>
        <v>15.643267228626+17.9280532930658i</v>
      </c>
      <c r="I1913" t="str">
        <f t="shared" si="559"/>
        <v>15.4363700147049-12.8469995338255i</v>
      </c>
      <c r="K1913" t="str">
        <f t="shared" si="560"/>
        <v>0.138160429271625-0.162435710741522i</v>
      </c>
      <c r="L1913" t="str">
        <f t="shared" si="561"/>
        <v>0.000416666666666667-0.392454353907175i</v>
      </c>
      <c r="M1913" t="str">
        <f t="shared" si="562"/>
        <v>0.005-0.976518774721974i</v>
      </c>
      <c r="N1913">
        <f t="shared" si="563"/>
        <v>53.75487021734601</v>
      </c>
      <c r="O1913">
        <f t="shared" si="564"/>
        <v>35.158880171335838</v>
      </c>
      <c r="P1913" s="3">
        <f t="shared" si="565"/>
        <v>35.158880171335838</v>
      </c>
      <c r="Q1913" s="3">
        <f t="shared" si="566"/>
        <v>-126.24512978265399</v>
      </c>
      <c r="R1913">
        <f t="shared" si="567"/>
        <v>53.75487021734601</v>
      </c>
      <c r="S1913">
        <f t="shared" si="568"/>
        <v>1.1983967587642343</v>
      </c>
      <c r="T1913">
        <f t="shared" si="551"/>
        <v>35.158880171335838</v>
      </c>
    </row>
    <row r="1914" spans="1:20" x14ac:dyDescent="0.25">
      <c r="A1914">
        <f t="shared" si="552"/>
        <v>7558.3619526850644</v>
      </c>
      <c r="B1914">
        <f t="shared" si="569"/>
        <v>1202.9506664475384</v>
      </c>
      <c r="C1914" t="str">
        <f t="shared" si="553"/>
        <v>-33.7036223092841-45.8901207068992i</v>
      </c>
      <c r="D1914" t="str">
        <f t="shared" si="554"/>
        <v>3.47811549186163-13.2361305798332i</v>
      </c>
      <c r="E1914" t="str">
        <f t="shared" si="555"/>
        <v>156.385156296179-3.53372140700212i</v>
      </c>
      <c r="F1914" t="str">
        <f t="shared" si="556"/>
        <v>2.90990837784505-124.161081901354i</v>
      </c>
      <c r="G1914" t="str">
        <f t="shared" si="557"/>
        <v>0.99999947350093-0.000725602365428594i</v>
      </c>
      <c r="H1914" t="str">
        <f t="shared" si="558"/>
        <v>15.6470973244631+17.9981612356904i</v>
      </c>
      <c r="I1914" t="str">
        <f t="shared" si="559"/>
        <v>15.4381129954617-12.7988687871364i</v>
      </c>
      <c r="K1914" t="str">
        <f t="shared" si="560"/>
        <v>0.13755315991226-0.162333040637244i</v>
      </c>
      <c r="L1914" t="str">
        <f t="shared" si="561"/>
        <v>0.000416666666666667-0.390968672949964i</v>
      </c>
      <c r="M1914" t="str">
        <f t="shared" si="562"/>
        <v>0.005-0.972822050928441i</v>
      </c>
      <c r="N1914">
        <f t="shared" si="563"/>
        <v>53.704884375793185</v>
      </c>
      <c r="O1914">
        <f t="shared" si="564"/>
        <v>35.107912195899111</v>
      </c>
      <c r="P1914" s="3">
        <f t="shared" si="565"/>
        <v>35.107912195899111</v>
      </c>
      <c r="Q1914" s="3">
        <f t="shared" si="566"/>
        <v>-126.29511562420682</v>
      </c>
      <c r="R1914">
        <f t="shared" si="567"/>
        <v>53.704884375793185</v>
      </c>
      <c r="S1914">
        <f t="shared" si="568"/>
        <v>1.2029506664475385</v>
      </c>
      <c r="T1914">
        <f t="shared" si="551"/>
        <v>35.107912195899111</v>
      </c>
    </row>
    <row r="1915" spans="1:20" x14ac:dyDescent="0.25">
      <c r="A1915">
        <f t="shared" si="552"/>
        <v>7587.0837281052673</v>
      </c>
      <c r="B1915">
        <f t="shared" si="569"/>
        <v>1207.521878980039</v>
      </c>
      <c r="C1915" t="str">
        <f t="shared" si="553"/>
        <v>-33.5458319721998-45.5923168624813i</v>
      </c>
      <c r="D1915" t="str">
        <f t="shared" si="554"/>
        <v>3.47811541946268-13.186067312189i</v>
      </c>
      <c r="E1915" t="str">
        <f t="shared" si="555"/>
        <v>156.368236879918-3.52401462270735i</v>
      </c>
      <c r="F1915" t="str">
        <f t="shared" si="556"/>
        <v>2.90990836617924-123.691071905519i</v>
      </c>
      <c r="G1915" t="str">
        <f t="shared" si="557"/>
        <v>0.999999469491937-0.000728359651497233i</v>
      </c>
      <c r="H1915" t="str">
        <f t="shared" si="558"/>
        <v>15.6509579204096+18.0685586974869i</v>
      </c>
      <c r="I1915" t="str">
        <f t="shared" si="559"/>
        <v>15.4398696397337-12.7509226731677i</v>
      </c>
      <c r="K1915" t="str">
        <f t="shared" si="560"/>
        <v>0.136946666486868-0.162228168044275i</v>
      </c>
      <c r="L1915" t="str">
        <f t="shared" si="561"/>
        <v>0.000416666666666667-0.389488616208373i</v>
      </c>
      <c r="M1915" t="str">
        <f t="shared" si="562"/>
        <v>0.005-0.969139321506713i</v>
      </c>
      <c r="N1915">
        <f t="shared" si="563"/>
        <v>53.655176286630805</v>
      </c>
      <c r="O1915">
        <f t="shared" si="564"/>
        <v>35.056900946036087</v>
      </c>
      <c r="P1915" s="3">
        <f t="shared" si="565"/>
        <v>35.056900946036087</v>
      </c>
      <c r="Q1915" s="3">
        <f t="shared" si="566"/>
        <v>-126.34482371336919</v>
      </c>
      <c r="R1915">
        <f t="shared" si="567"/>
        <v>53.655176286630805</v>
      </c>
      <c r="S1915">
        <f t="shared" si="568"/>
        <v>1.207521878980039</v>
      </c>
      <c r="T1915">
        <f t="shared" si="551"/>
        <v>35.056900946036087</v>
      </c>
    </row>
    <row r="1916" spans="1:20" x14ac:dyDescent="0.25">
      <c r="A1916">
        <f t="shared" si="552"/>
        <v>7615.9146462720682</v>
      </c>
      <c r="B1916">
        <f t="shared" si="569"/>
        <v>1212.1104621201632</v>
      </c>
      <c r="C1916" t="str">
        <f t="shared" si="553"/>
        <v>-33.3883222816769-45.2963313791968i</v>
      </c>
      <c r="D1916" t="str">
        <f t="shared" si="554"/>
        <v>3.47811534651246-13.1361937305481i</v>
      </c>
      <c r="E1916" t="str">
        <f t="shared" si="555"/>
        <v>156.351359875531-3.51422452450144i</v>
      </c>
      <c r="F1916" t="str">
        <f t="shared" si="556"/>
        <v>2.9099083544246-123.222841247279i</v>
      </c>
      <c r="G1916" t="str">
        <f t="shared" si="557"/>
        <v>0.999999465452417-0.000731127415219517i</v>
      </c>
      <c r="H1916" t="str">
        <f t="shared" si="558"/>
        <v>15.6548492697483+18.1392470515588i</v>
      </c>
      <c r="I1916" t="str">
        <f t="shared" si="559"/>
        <v>15.4416400576801-12.7031605084268i</v>
      </c>
      <c r="K1916" t="str">
        <f t="shared" si="560"/>
        <v>0.136340964924607-0.162121100243107i</v>
      </c>
      <c r="L1916" t="str">
        <f t="shared" si="561"/>
        <v>0.000416666666666667-0.388014162391286i</v>
      </c>
      <c r="M1916" t="str">
        <f t="shared" si="562"/>
        <v>0.005-0.965470533479496i</v>
      </c>
      <c r="N1916">
        <f t="shared" si="563"/>
        <v>53.605747728159926</v>
      </c>
      <c r="O1916">
        <f t="shared" si="564"/>
        <v>35.005846631592547</v>
      </c>
      <c r="P1916" s="3">
        <f t="shared" si="565"/>
        <v>35.005846631592547</v>
      </c>
      <c r="Q1916" s="3">
        <f t="shared" si="566"/>
        <v>-126.39425227184007</v>
      </c>
      <c r="R1916">
        <f t="shared" si="567"/>
        <v>53.605747728159926</v>
      </c>
      <c r="S1916">
        <f t="shared" si="568"/>
        <v>1.2121104621201633</v>
      </c>
      <c r="T1916">
        <f t="shared" si="551"/>
        <v>35.005846631592547</v>
      </c>
    </row>
    <row r="1917" spans="1:20" x14ac:dyDescent="0.25">
      <c r="A1917">
        <f t="shared" si="552"/>
        <v>7644.8551219279016</v>
      </c>
      <c r="B1917">
        <f t="shared" si="569"/>
        <v>1216.7164818762199</v>
      </c>
      <c r="C1917" t="str">
        <f t="shared" si="553"/>
        <v>-33.2310970094555-45.0021568758022i</v>
      </c>
      <c r="D1917" t="str">
        <f t="shared" si="554"/>
        <v>3.47811527300677-13.0865091174623i</v>
      </c>
      <c r="E1917" t="str">
        <f t="shared" si="555"/>
        <v>156.334525795003-3.50435133580971i</v>
      </c>
      <c r="F1917" t="str">
        <f t="shared" si="556"/>
        <v>2.90990834258046-122.756383190979i</v>
      </c>
      <c r="G1917" t="str">
        <f t="shared" si="557"/>
        <v>0.999999461382139-0.000733905696410149i</v>
      </c>
      <c r="H1917" t="str">
        <f t="shared" si="558"/>
        <v>15.6587716280266+18.2102276795172i</v>
      </c>
      <c r="I1917" t="str">
        <f t="shared" si="559"/>
        <v>15.443424360396-12.6555816121447i</v>
      </c>
      <c r="K1917" t="str">
        <f t="shared" si="560"/>
        <v>0.13573607106756-0.162011844654905i</v>
      </c>
      <c r="L1917" t="str">
        <f t="shared" si="561"/>
        <v>0.000416666666666667-0.386545290288191i</v>
      </c>
      <c r="M1917" t="str">
        <f t="shared" si="562"/>
        <v>0.005-0.961815634070033i</v>
      </c>
      <c r="N1917">
        <f t="shared" si="563"/>
        <v>53.556600471239321</v>
      </c>
      <c r="O1917">
        <f t="shared" si="564"/>
        <v>34.954749464424076</v>
      </c>
      <c r="P1917" s="3">
        <f t="shared" si="565"/>
        <v>34.954749464424076</v>
      </c>
      <c r="Q1917" s="3">
        <f t="shared" si="566"/>
        <v>-126.44339952876068</v>
      </c>
      <c r="R1917">
        <f t="shared" si="567"/>
        <v>53.556600471239321</v>
      </c>
      <c r="S1917">
        <f t="shared" si="568"/>
        <v>1.2167164818762199</v>
      </c>
      <c r="T1917">
        <f t="shared" si="551"/>
        <v>34.954749464424076</v>
      </c>
    </row>
    <row r="1918" spans="1:20" x14ac:dyDescent="0.25">
      <c r="A1918">
        <f t="shared" si="552"/>
        <v>7673.9055713912276</v>
      </c>
      <c r="B1918">
        <f t="shared" si="569"/>
        <v>1221.3400045073495</v>
      </c>
      <c r="C1918" t="str">
        <f t="shared" si="553"/>
        <v>-33.0741598973348-44.7097859584346i</v>
      </c>
      <c r="D1918" t="str">
        <f t="shared" si="554"/>
        <v>3.47811519894137-13.0370127582017i</v>
      </c>
      <c r="E1918" t="str">
        <f t="shared" si="555"/>
        <v>156.317735147447-3.49439528336658i</v>
      </c>
      <c r="F1918" t="str">
        <f t="shared" si="556"/>
        <v>2.90990833064613-122.291691026463i</v>
      </c>
      <c r="G1918" t="str">
        <f t="shared" si="557"/>
        <v>0.999999457280868-0.000736694535035122i</v>
      </c>
      <c r="H1918" t="str">
        <f t="shared" si="558"/>
        <v>15.6627252530795+18.2815019715531i</v>
      </c>
      <c r="I1918" t="str">
        <f t="shared" si="559"/>
        <v>15.4452226599196-12.6081853062672i</v>
      </c>
      <c r="K1918" t="str">
        <f t="shared" si="560"/>
        <v>0.135132000669178-0.161900408840279i</v>
      </c>
      <c r="L1918" t="str">
        <f t="shared" si="561"/>
        <v>0.000416666666666667-0.38508197876887i</v>
      </c>
      <c r="M1918" t="str">
        <f t="shared" si="562"/>
        <v>0.005-0.95817457070136i</v>
      </c>
      <c r="N1918">
        <f t="shared" si="563"/>
        <v>53.507736279184698</v>
      </c>
      <c r="O1918">
        <f t="shared" si="564"/>
        <v>34.903609658387275</v>
      </c>
      <c r="P1918" s="3">
        <f t="shared" si="565"/>
        <v>34.903609658387275</v>
      </c>
      <c r="Q1918" s="3">
        <f t="shared" si="566"/>
        <v>-126.4922637208153</v>
      </c>
      <c r="R1918">
        <f t="shared" si="567"/>
        <v>53.507736279184698</v>
      </c>
      <c r="S1918">
        <f t="shared" si="568"/>
        <v>1.2213400045073495</v>
      </c>
      <c r="T1918">
        <f t="shared" si="551"/>
        <v>34.903609658387275</v>
      </c>
    </row>
    <row r="1919" spans="1:20" x14ac:dyDescent="0.25">
      <c r="A1919">
        <f t="shared" si="552"/>
        <v>7703.0664125625144</v>
      </c>
      <c r="B1919">
        <f t="shared" si="569"/>
        <v>1225.9810965244774</v>
      </c>
      <c r="C1919" t="str">
        <f t="shared" si="553"/>
        <v>-32.9175146568642-44.4192112209491i</v>
      </c>
      <c r="D1919" t="str">
        <f t="shared" si="554"/>
        <v>3.47811512431201-12.9877039407446i</v>
      </c>
      <c r="E1919" t="str">
        <f t="shared" si="555"/>
        <v>156.300988439064-3.48435659717088i</v>
      </c>
      <c r="F1919" t="str">
        <f t="shared" si="556"/>
        <v>2.90990831862092-121.82875806898i</v>
      </c>
      <c r="G1919" t="str">
        <f t="shared" si="557"/>
        <v>0.999999453148368-0.000739493971212295i</v>
      </c>
      <c r="H1919" t="str">
        <f t="shared" si="558"/>
        <v>15.6667104050523+18.3530713265129i</v>
      </c>
      <c r="I1919" t="str">
        <f t="shared" si="559"/>
        <v>15.4470350692431-12.5609709154466i</v>
      </c>
      <c r="K1919" t="str">
        <f t="shared" si="560"/>
        <v>0.134528769392732-0.161786800498029i</v>
      </c>
      <c r="L1919" t="str">
        <f t="shared" si="561"/>
        <v>0.000416666666666667-0.383624206783094i</v>
      </c>
      <c r="M1919" t="str">
        <f t="shared" si="562"/>
        <v>0.005-0.954547290995582i</v>
      </c>
      <c r="N1919">
        <f t="shared" si="563"/>
        <v>53.459156907663058</v>
      </c>
      <c r="O1919">
        <f t="shared" si="564"/>
        <v>34.852427429329637</v>
      </c>
      <c r="P1919" s="3">
        <f t="shared" si="565"/>
        <v>34.852427429329637</v>
      </c>
      <c r="Q1919" s="3">
        <f t="shared" si="566"/>
        <v>-126.54084309233694</v>
      </c>
      <c r="R1919">
        <f t="shared" si="567"/>
        <v>53.459156907663058</v>
      </c>
      <c r="S1919">
        <f t="shared" si="568"/>
        <v>1.2259810965244773</v>
      </c>
      <c r="T1919">
        <f t="shared" si="551"/>
        <v>34.852427429329637</v>
      </c>
    </row>
    <row r="1920" spans="1:20" x14ac:dyDescent="0.25">
      <c r="A1920">
        <f t="shared" si="552"/>
        <v>7732.3380649302517</v>
      </c>
      <c r="B1920">
        <f t="shared" si="569"/>
        <v>1230.6398246912704</v>
      </c>
      <c r="C1920" t="str">
        <f t="shared" si="553"/>
        <v>-32.7611649690425-44.130425245265i</v>
      </c>
      <c r="D1920" t="str">
        <f t="shared" si="554"/>
        <v>3.47811504911439-12.9385819557671i</v>
      </c>
      <c r="E1920" t="str">
        <f t="shared" si="555"/>
        <v>156.28428617312-3.4742355104393i</v>
      </c>
      <c r="F1920" t="str">
        <f t="shared" si="556"/>
        <v>2.90990830650415-121.367577659081i</v>
      </c>
      <c r="G1920" t="str">
        <f t="shared" si="557"/>
        <v>0.999999448984401-0.000742304045211971i</v>
      </c>
      <c r="H1920" t="str">
        <f t="shared" si="558"/>
        <v>15.6707273464245+18.4249371519723i</v>
      </c>
      <c r="I1920" t="str">
        <f t="shared" si="559"/>
        <v>15.4488617023193-12.5139377670321i</v>
      </c>
      <c r="K1920" t="str">
        <f t="shared" si="560"/>
        <v>0.133926392809791-0.16167102746387i</v>
      </c>
      <c r="L1920" t="str">
        <f t="shared" si="561"/>
        <v>0.000416666666666667-0.382171953360324i</v>
      </c>
      <c r="M1920" t="str">
        <f t="shared" si="562"/>
        <v>0.005-0.950933742773046i</v>
      </c>
      <c r="N1920">
        <f t="shared" si="563"/>
        <v>53.410864104589507</v>
      </c>
      <c r="O1920">
        <f t="shared" si="564"/>
        <v>34.801202995080189</v>
      </c>
      <c r="P1920" s="3">
        <f t="shared" si="565"/>
        <v>34.801202995080189</v>
      </c>
      <c r="Q1920" s="3">
        <f t="shared" si="566"/>
        <v>-126.58913589541049</v>
      </c>
      <c r="R1920">
        <f t="shared" si="567"/>
        <v>53.410864104589507</v>
      </c>
      <c r="S1920">
        <f t="shared" si="568"/>
        <v>1.2306398246912704</v>
      </c>
      <c r="T1920">
        <f t="shared" si="551"/>
        <v>34.801202995080189</v>
      </c>
    </row>
    <row r="1921" spans="1:20" x14ac:dyDescent="0.25">
      <c r="A1921">
        <f t="shared" si="552"/>
        <v>7761.7209495769876</v>
      </c>
      <c r="B1921">
        <f t="shared" si="569"/>
        <v>1235.3162560250973</v>
      </c>
      <c r="C1921" t="str">
        <f t="shared" si="553"/>
        <v>-32.6051144840208-43.8434206017166i</v>
      </c>
      <c r="D1921" t="str">
        <f t="shared" si="554"/>
        <v>3.47811497334419-12.8896460966329i</v>
      </c>
      <c r="E1921" t="str">
        <f t="shared" si="555"/>
        <v>156.267628849915-3.46403225955236i</v>
      </c>
      <c r="F1921" t="str">
        <f t="shared" si="556"/>
        <v>2.90990829429512-120.908143162534i</v>
      </c>
      <c r="G1921" t="str">
        <f t="shared" si="557"/>
        <v>0.999999444788728-0.000745124797457475i</v>
      </c>
      <c r="H1921" t="str">
        <f t="shared" si="558"/>
        <v>15.6747763420326+18.4971008643125i</v>
      </c>
      <c r="I1921" t="str">
        <f t="shared" si="559"/>
        <v>15.4507026740726-12.4670851910624i</v>
      </c>
      <c r="K1921" t="str">
        <f t="shared" si="560"/>
        <v>0.133324886398723-0.161553097709142i</v>
      </c>
      <c r="L1921" t="str">
        <f t="shared" si="561"/>
        <v>0.000416666666666667-0.380725197609409i</v>
      </c>
      <c r="M1921" t="str">
        <f t="shared" si="562"/>
        <v>0.005-0.947333874051646i</v>
      </c>
      <c r="N1921">
        <f t="shared" si="563"/>
        <v>53.362859610028011</v>
      </c>
      <c r="O1921">
        <f t="shared" si="564"/>
        <v>34.749936575439776</v>
      </c>
      <c r="P1921" s="3">
        <f t="shared" si="565"/>
        <v>34.749936575439776</v>
      </c>
      <c r="Q1921" s="3">
        <f t="shared" si="566"/>
        <v>-126.63714038997199</v>
      </c>
      <c r="R1921">
        <f t="shared" si="567"/>
        <v>53.362859610028011</v>
      </c>
      <c r="S1921">
        <f t="shared" si="568"/>
        <v>1.2353162560250974</v>
      </c>
      <c r="T1921">
        <f t="shared" si="551"/>
        <v>34.749936575439776</v>
      </c>
    </row>
    <row r="1922" spans="1:20" x14ac:dyDescent="0.25">
      <c r="A1922">
        <f t="shared" si="552"/>
        <v>7791.2154891853806</v>
      </c>
      <c r="B1922">
        <f t="shared" si="569"/>
        <v>1240.0104577979928</v>
      </c>
      <c r="C1922" t="str">
        <f t="shared" si="553"/>
        <v>-32.4493668208141-43.5581898494017i</v>
      </c>
      <c r="D1922" t="str">
        <f t="shared" si="554"/>
        <v>3.47811489699703-12.8408956593831i</v>
      </c>
      <c r="E1922" t="str">
        <f t="shared" si="555"/>
        <v>156.251016966752-3.45374708400913i</v>
      </c>
      <c r="F1922" t="str">
        <f t="shared" si="556"/>
        <v>2.90990828199313-120.450447970217i</v>
      </c>
      <c r="G1922" t="str">
        <f t="shared" si="557"/>
        <v>0.999999440561107-0.000747956268525736i</v>
      </c>
      <c r="H1922" t="str">
        <f t="shared" si="558"/>
        <v>15.6788576590946+18.5695638887969i</v>
      </c>
      <c r="I1922" t="str">
        <f t="shared" si="559"/>
        <v>15.4525581004067-12.4204125202563i</v>
      </c>
      <c r="K1922" t="str">
        <f t="shared" si="560"/>
        <v>0.132724265543209-0.161433019339497i</v>
      </c>
      <c r="L1922" t="str">
        <f t="shared" si="561"/>
        <v>0.000416666666666667-0.379283918718279i</v>
      </c>
      <c r="M1922" t="str">
        <f t="shared" si="562"/>
        <v>0.005-0.943747633046073i</v>
      </c>
      <c r="N1922">
        <f t="shared" si="563"/>
        <v>53.315145156087723</v>
      </c>
      <c r="O1922">
        <f t="shared" si="564"/>
        <v>34.698628392170775</v>
      </c>
      <c r="P1922" s="3">
        <f t="shared" si="565"/>
        <v>34.698628392170775</v>
      </c>
      <c r="Q1922" s="3">
        <f t="shared" si="566"/>
        <v>-126.68485484391228</v>
      </c>
      <c r="R1922">
        <f t="shared" si="567"/>
        <v>53.315145156087723</v>
      </c>
      <c r="S1922">
        <f t="shared" si="568"/>
        <v>1.2400104577979927</v>
      </c>
      <c r="T1922">
        <f t="shared" si="551"/>
        <v>34.698628392170775</v>
      </c>
    </row>
    <row r="1923" spans="1:20" x14ac:dyDescent="0.25">
      <c r="A1923">
        <f t="shared" si="552"/>
        <v>7820.8221080442854</v>
      </c>
      <c r="B1923">
        <f t="shared" si="569"/>
        <v>1244.7224975376253</v>
      </c>
      <c r="C1923" t="str">
        <f t="shared" si="553"/>
        <v>-32.2939255670199-43.2747255365403i</v>
      </c>
      <c r="D1923" t="str">
        <f t="shared" si="554"/>
        <v>3.47811482006855-12.7923299427265i</v>
      </c>
      <c r="E1923" t="str">
        <f t="shared" si="555"/>
        <v>156.234451017908-3.4433802263783i</v>
      </c>
      <c r="F1923" t="str">
        <f t="shared" si="556"/>
        <v>2.90990826959747-119.994485498032i</v>
      </c>
      <c r="G1923" t="str">
        <f t="shared" si="557"/>
        <v>0.999999436301296-0.000750798499147871i</v>
      </c>
      <c r="H1923" t="str">
        <f t="shared" si="558"/>
        <v>15.6829715672334+18.6423276596478i</v>
      </c>
      <c r="I1923" t="str">
        <f t="shared" si="559"/>
        <v>15.4544280982141-12.3739190900041i</v>
      </c>
      <c r="K1923" t="str">
        <f t="shared" si="560"/>
        <v>0.132124545530791-0.161310800593569i</v>
      </c>
      <c r="L1923" t="str">
        <f t="shared" si="561"/>
        <v>0.000416666666666667-0.377848095953655i</v>
      </c>
      <c r="M1923" t="str">
        <f t="shared" si="562"/>
        <v>0.005-0.940174968167039i</v>
      </c>
      <c r="N1923">
        <f t="shared" si="563"/>
        <v>53.267722466823798</v>
      </c>
      <c r="O1923">
        <f t="shared" si="564"/>
        <v>34.647278668987539</v>
      </c>
      <c r="P1923" s="3">
        <f t="shared" si="565"/>
        <v>34.647278668987539</v>
      </c>
      <c r="Q1923" s="3">
        <f t="shared" si="566"/>
        <v>-126.7322775331762</v>
      </c>
      <c r="R1923">
        <f t="shared" si="567"/>
        <v>53.267722466823798</v>
      </c>
      <c r="S1923">
        <f t="shared" si="568"/>
        <v>1.2447224975376252</v>
      </c>
      <c r="T1923">
        <f t="shared" si="551"/>
        <v>34.647278668987539</v>
      </c>
    </row>
    <row r="1924" spans="1:20" x14ac:dyDescent="0.25">
      <c r="A1924">
        <f t="shared" si="552"/>
        <v>7850.5412320548548</v>
      </c>
      <c r="B1924">
        <f t="shared" si="569"/>
        <v>1249.4524430282684</v>
      </c>
      <c r="C1924" t="str">
        <f t="shared" si="553"/>
        <v>-32.1387942785412-42.9930202008328i</v>
      </c>
      <c r="D1924" t="str">
        <f t="shared" si="554"/>
        <v>3.47811474255431-12.7439482480288i</v>
      </c>
      <c r="E1924" t="str">
        <f t="shared" si="555"/>
        <v>156.217931494614-3.43293193224361i</v>
      </c>
      <c r="F1924" t="str">
        <f t="shared" si="556"/>
        <v>2.90990825710742-119.540249186806i</v>
      </c>
      <c r="G1924" t="str">
        <f t="shared" si="557"/>
        <v>0.999999432009048-0.000753651530209773i</v>
      </c>
      <c r="H1924" t="str">
        <f t="shared" si="558"/>
        <v>15.687118338502+18.7153936201253i</v>
      </c>
      <c r="I1924" t="str">
        <f t="shared" si="559"/>
        <v>15.4563127853853-12.3276042383602i</v>
      </c>
      <c r="K1924" t="str">
        <f t="shared" si="560"/>
        <v>0.131525741551431-0.161186449841628i</v>
      </c>
      <c r="L1924" t="str">
        <f t="shared" si="561"/>
        <v>0.000416666666666667-0.376417708660745i</v>
      </c>
      <c r="M1924" t="str">
        <f t="shared" si="562"/>
        <v>0.005-0.936615828020558i</v>
      </c>
      <c r="N1924">
        <f t="shared" si="563"/>
        <v>53.220593258138834</v>
      </c>
      <c r="O1924">
        <f t="shared" si="564"/>
        <v>34.595887631546056</v>
      </c>
      <c r="P1924" s="3">
        <f t="shared" si="565"/>
        <v>34.595887631546056</v>
      </c>
      <c r="Q1924" s="3">
        <f t="shared" si="566"/>
        <v>-126.77940674186117</v>
      </c>
      <c r="R1924">
        <f t="shared" si="567"/>
        <v>53.220593258138834</v>
      </c>
      <c r="S1924">
        <f t="shared" si="568"/>
        <v>1.2494524430282683</v>
      </c>
      <c r="T1924">
        <f t="shared" si="551"/>
        <v>34.595887631546056</v>
      </c>
    </row>
    <row r="1925" spans="1:20" x14ac:dyDescent="0.25">
      <c r="A1925">
        <f t="shared" si="552"/>
        <v>7880.3732887366632</v>
      </c>
      <c r="B1925">
        <f t="shared" si="569"/>
        <v>1254.2003623117757</v>
      </c>
      <c r="C1925" t="str">
        <f t="shared" si="553"/>
        <v>-31.9839764793181-42.7130663698191i</v>
      </c>
      <c r="D1925" t="str">
        <f t="shared" si="554"/>
        <v>3.47811466444983-12.695749879303i</v>
      </c>
      <c r="E1925" t="str">
        <f t="shared" si="555"/>
        <v>156.201458885021-3.4224024501596i</v>
      </c>
      <c r="F1925" t="str">
        <f t="shared" si="556"/>
        <v>2.90990824452226-119.087732502197i</v>
      </c>
      <c r="G1925" t="str">
        <f t="shared" si="557"/>
        <v>0.999999427684118-0.000756515402752692i</v>
      </c>
      <c r="H1925" t="str">
        <f t="shared" si="558"/>
        <v>15.6912982474072+18.788763222607i</v>
      </c>
      <c r="I1925" t="str">
        <f t="shared" si="559"/>
        <v>15.4582122808189-12.2814673060332i</v>
      </c>
      <c r="K1925" t="str">
        <f t="shared" si="560"/>
        <v>0.130927868696092-0.16105997558421i</v>
      </c>
      <c r="L1925" t="str">
        <f t="shared" si="561"/>
        <v>0.000416666666666667-0.374992736262945i</v>
      </c>
      <c r="M1925" t="str">
        <f t="shared" si="562"/>
        <v>0.005-0.933070161407207i</v>
      </c>
      <c r="N1925">
        <f t="shared" si="563"/>
        <v>53.173759237682091</v>
      </c>
      <c r="O1925">
        <f t="shared" si="564"/>
        <v>34.544455507433419</v>
      </c>
      <c r="P1925" s="3">
        <f t="shared" si="565"/>
        <v>34.544455507433419</v>
      </c>
      <c r="Q1925" s="3">
        <f t="shared" si="566"/>
        <v>-126.82624076231791</v>
      </c>
      <c r="R1925">
        <f t="shared" si="567"/>
        <v>53.173759237682091</v>
      </c>
      <c r="S1925">
        <f t="shared" si="568"/>
        <v>1.2542003623117757</v>
      </c>
      <c r="T1925">
        <f t="shared" si="551"/>
        <v>34.544455507433419</v>
      </c>
    </row>
    <row r="1926" spans="1:20" x14ac:dyDescent="0.25">
      <c r="A1926">
        <f t="shared" si="552"/>
        <v>7910.3187072338633</v>
      </c>
      <c r="B1926">
        <f t="shared" si="569"/>
        <v>1258.9663236885606</v>
      </c>
      <c r="C1926" t="str">
        <f t="shared" si="553"/>
        <v>-31.8294756610657-42.4348565612458i</v>
      </c>
      <c r="D1926" t="str">
        <f t="shared" si="554"/>
        <v>3.47811458575064-12.6477341431995i</v>
      </c>
      <c r="E1926" t="str">
        <f t="shared" si="555"/>
        <v>156.185033674173-3.41179203159716i</v>
      </c>
      <c r="F1926" t="str">
        <f t="shared" si="556"/>
        <v>2.90990823184127-118.636928934601i</v>
      </c>
      <c r="G1926" t="str">
        <f t="shared" si="557"/>
        <v>0.999999423326255-0.000759390157973832i</v>
      </c>
      <c r="H1926" t="str">
        <f t="shared" si="558"/>
        <v>15.6955115709352+18.8624379286666i</v>
      </c>
      <c r="I1926" t="str">
        <f t="shared" si="559"/>
        <v>15.4601267044296-12.2355076363785i</v>
      </c>
      <c r="K1926" t="str">
        <f t="shared" si="560"/>
        <v>0.130330941955353-0.16093138645074i</v>
      </c>
      <c r="L1926" t="str">
        <f t="shared" si="561"/>
        <v>0.000416666666666667-0.373573158261551i</v>
      </c>
      <c r="M1926" t="str">
        <f t="shared" si="562"/>
        <v>0.005-0.929537917321385i</v>
      </c>
      <c r="N1926">
        <f t="shared" si="563"/>
        <v>53.12722210475313</v>
      </c>
      <c r="O1926">
        <f t="shared" si="564"/>
        <v>34.492982526157697</v>
      </c>
      <c r="P1926" s="3">
        <f t="shared" si="565"/>
        <v>34.492982526157697</v>
      </c>
      <c r="Q1926" s="3">
        <f t="shared" si="566"/>
        <v>-126.87277789524687</v>
      </c>
      <c r="R1926">
        <f t="shared" si="567"/>
        <v>53.12722210475313</v>
      </c>
      <c r="S1926">
        <f t="shared" si="568"/>
        <v>1.2589663236885607</v>
      </c>
      <c r="T1926">
        <f t="shared" si="551"/>
        <v>34.492982526157697</v>
      </c>
    </row>
    <row r="1927" spans="1:20" x14ac:dyDescent="0.25">
      <c r="A1927">
        <f t="shared" si="552"/>
        <v>7940.3779183213528</v>
      </c>
      <c r="B1927">
        <f t="shared" si="569"/>
        <v>1263.7503957185772</v>
      </c>
      <c r="C1927" t="str">
        <f t="shared" si="553"/>
        <v>-31.6752952830177-42.1583832834336i</v>
      </c>
      <c r="D1927" t="str">
        <f t="shared" si="554"/>
        <v>3.4781145064522-12.5999003489957i</v>
      </c>
      <c r="E1927" t="str">
        <f t="shared" si="555"/>
        <v>156.168656343993-3.40110093089349i</v>
      </c>
      <c r="F1927" t="str">
        <f t="shared" si="556"/>
        <v>2.90990821906373-118.187831999056i</v>
      </c>
      <c r="G1927" t="str">
        <f t="shared" si="557"/>
        <v>0.99999941893521-0.000762275837226944i</v>
      </c>
      <c r="H1927" t="str">
        <f t="shared" si="558"/>
        <v>15.6997585885773+18.9364192091562i</v>
      </c>
      <c r="I1927" t="str">
        <f t="shared" si="559"/>
        <v>15.4620561771588-12.1897245753902i</v>
      </c>
      <c r="K1927" t="str">
        <f t="shared" si="560"/>
        <v>0.129734976218031-0.160800691198122i</v>
      </c>
      <c r="L1927" t="str">
        <f t="shared" si="561"/>
        <v>0.000416666666666667-0.372158954235456i</v>
      </c>
      <c r="M1927" t="str">
        <f t="shared" si="562"/>
        <v>0.005-0.92601904495058i</v>
      </c>
      <c r="N1927">
        <f t="shared" si="563"/>
        <v>53.080983550205474</v>
      </c>
      <c r="O1927">
        <f t="shared" si="564"/>
        <v>34.441468919137414</v>
      </c>
      <c r="P1927" s="3">
        <f t="shared" si="565"/>
        <v>34.441468919137414</v>
      </c>
      <c r="Q1927" s="3">
        <f t="shared" si="566"/>
        <v>-126.91901644979453</v>
      </c>
      <c r="R1927">
        <f t="shared" si="567"/>
        <v>53.080983550205474</v>
      </c>
      <c r="S1927">
        <f t="shared" si="568"/>
        <v>1.2637503957185772</v>
      </c>
      <c r="T1927">
        <f t="shared" si="551"/>
        <v>34.441468919137414</v>
      </c>
    </row>
    <row r="1928" spans="1:20" x14ac:dyDescent="0.25">
      <c r="A1928">
        <f t="shared" si="552"/>
        <v>7970.5513544109735</v>
      </c>
      <c r="B1928">
        <f t="shared" si="569"/>
        <v>1268.5526472223078</v>
      </c>
      <c r="C1928" t="str">
        <f t="shared" si="553"/>
        <v>-31.5214387716787-41.8836390356454i</v>
      </c>
      <c r="D1928" t="str">
        <f t="shared" si="554"/>
        <v>3.47811442654996-12.5522478085864i</v>
      </c>
      <c r="E1928" t="str">
        <f t="shared" si="555"/>
        <v>156.152327373247-3.39032940520267i</v>
      </c>
      <c r="F1928" t="str">
        <f t="shared" si="556"/>
        <v>2.90990820618888-117.740435235154i</v>
      </c>
      <c r="G1928" t="str">
        <f t="shared" si="557"/>
        <v>0.99999941451073-0.000765172482022913i</v>
      </c>
      <c r="H1928" t="str">
        <f t="shared" si="558"/>
        <v>15.7040395823538+19.0107085442877i</v>
      </c>
      <c r="I1928" t="str">
        <f t="shared" si="559"/>
        <v>15.4640008209843-12.1441174716919i</v>
      </c>
      <c r="K1928" t="str">
        <f t="shared" si="560"/>
        <v>0.129139986269836-0.160667898709332i</v>
      </c>
      <c r="L1928" t="str">
        <f t="shared" si="561"/>
        <v>0.000416666666666667-0.370750103840862i</v>
      </c>
      <c r="M1928" t="str">
        <f t="shared" si="562"/>
        <v>0.005-0.922513493674615i</v>
      </c>
      <c r="N1928">
        <f t="shared" si="563"/>
        <v>53.03504525634807</v>
      </c>
      <c r="O1928">
        <f t="shared" si="564"/>
        <v>34.389914919690675</v>
      </c>
      <c r="P1928" s="3">
        <f t="shared" si="565"/>
        <v>34.389914919690675</v>
      </c>
      <c r="Q1928" s="3">
        <f t="shared" si="566"/>
        <v>-126.96495474365193</v>
      </c>
      <c r="R1928">
        <f t="shared" si="567"/>
        <v>53.03504525634807</v>
      </c>
      <c r="S1928">
        <f t="shared" si="568"/>
        <v>1.2685526472223079</v>
      </c>
      <c r="T1928">
        <f t="shared" si="551"/>
        <v>34.389914919690675</v>
      </c>
    </row>
    <row r="1929" spans="1:20" x14ac:dyDescent="0.25">
      <c r="A1929">
        <f t="shared" si="552"/>
        <v>8000.839449557735</v>
      </c>
      <c r="B1929">
        <f t="shared" si="569"/>
        <v>1273.3731472817526</v>
      </c>
      <c r="C1929" t="str">
        <f t="shared" si="553"/>
        <v>-31.3679095205823-41.6106163084619i</v>
      </c>
      <c r="D1929" t="str">
        <f t="shared" si="554"/>
        <v>3.47811434603931-12.5047758364738i</v>
      </c>
      <c r="E1929" t="str">
        <f t="shared" si="555"/>
        <v>156.136047237532-3.3794777144422i</v>
      </c>
      <c r="F1929" t="str">
        <f t="shared" si="556"/>
        <v>2.90990819321601-117.29473220694i</v>
      </c>
      <c r="G1929" t="str">
        <f t="shared" si="557"/>
        <v>0.99999941005256-0.000768080134030367i</v>
      </c>
      <c r="H1929" t="str">
        <f t="shared" si="558"/>
        <v>15.7083548368416+19.0853074237156i</v>
      </c>
      <c r="I1929" t="str">
        <f t="shared" si="559"/>
        <v>15.465960758929-12.098685676529i</v>
      </c>
      <c r="K1929" t="str">
        <f t="shared" si="560"/>
        <v>0.128545986792044-0.160533017991979i</v>
      </c>
      <c r="L1929" t="str">
        <f t="shared" si="561"/>
        <v>0.000416666666666667-0.369346586810979i</v>
      </c>
      <c r="M1929" t="str">
        <f t="shared" si="562"/>
        <v>0.005-0.919021213064968i</v>
      </c>
      <c r="N1929">
        <f t="shared" si="563"/>
        <v>52.989408896851742</v>
      </c>
      <c r="O1929">
        <f t="shared" si="564"/>
        <v>34.338320763024853</v>
      </c>
      <c r="P1929" s="3">
        <f t="shared" si="565"/>
        <v>34.338320763024853</v>
      </c>
      <c r="Q1929" s="3">
        <f t="shared" si="566"/>
        <v>-127.01059110314826</v>
      </c>
      <c r="R1929">
        <f t="shared" si="567"/>
        <v>52.989408896851742</v>
      </c>
      <c r="S1929">
        <f t="shared" si="568"/>
        <v>1.2733731472817527</v>
      </c>
      <c r="T1929">
        <f t="shared" si="551"/>
        <v>34.338320763024853</v>
      </c>
    </row>
    <row r="1930" spans="1:20" x14ac:dyDescent="0.25">
      <c r="A1930">
        <f t="shared" si="552"/>
        <v>8031.2426394660552</v>
      </c>
      <c r="B1930">
        <f t="shared" si="569"/>
        <v>1278.2119652414233</v>
      </c>
      <c r="C1930" t="str">
        <f t="shared" si="553"/>
        <v>-31.2147108900536-41.3393075841545i</v>
      </c>
      <c r="D1930" t="str">
        <f t="shared" si="554"/>
        <v>3.47811426491561-12.4574837497577i</v>
      </c>
      <c r="E1930" t="str">
        <f t="shared" si="555"/>
        <v>156.11981640924-3.36854612124328i</v>
      </c>
      <c r="F1930" t="str">
        <f t="shared" si="556"/>
        <v>2.90990818014435-116.850716502827i</v>
      </c>
      <c r="G1930" t="str">
        <f t="shared" si="557"/>
        <v>0.999999405560443-0.000770998835076263i</v>
      </c>
      <c r="H1930" t="str">
        <f t="shared" si="558"/>
        <v>15.7127046391999+19.1602173466204i</v>
      </c>
      <c r="I1930" t="str">
        <f t="shared" si="559"/>
        <v>15.4679361150718-12.0534285437613i</v>
      </c>
      <c r="K1930" t="str">
        <f t="shared" si="560"/>
        <v>0.127952992360201-0.160396058176856i</v>
      </c>
      <c r="L1930" t="str">
        <f t="shared" si="561"/>
        <v>0.000416666666666667-0.367948382955748i</v>
      </c>
      <c r="M1930" t="str">
        <f t="shared" si="562"/>
        <v>0.005-0.91554215288401i</v>
      </c>
      <c r="N1930">
        <f t="shared" si="563"/>
        <v>52.944076136655056</v>
      </c>
      <c r="O1930">
        <f t="shared" si="564"/>
        <v>34.286686686225138</v>
      </c>
      <c r="P1930" s="3">
        <f t="shared" si="565"/>
        <v>34.286686686225138</v>
      </c>
      <c r="Q1930" s="3">
        <f t="shared" si="566"/>
        <v>-127.05592386334494</v>
      </c>
      <c r="R1930">
        <f t="shared" si="567"/>
        <v>52.944076136655056</v>
      </c>
      <c r="S1930">
        <f t="shared" si="568"/>
        <v>1.2782119652414232</v>
      </c>
      <c r="T1930">
        <f t="shared" si="551"/>
        <v>34.286686686225138</v>
      </c>
    </row>
    <row r="1931" spans="1:20" x14ac:dyDescent="0.25">
      <c r="A1931">
        <f t="shared" si="552"/>
        <v>8061.7613614960264</v>
      </c>
      <c r="B1931">
        <f t="shared" si="569"/>
        <v>1283.0691707093408</v>
      </c>
      <c r="C1931" t="str">
        <f t="shared" si="553"/>
        <v>-31.0618462069829-41.0697053370637i</v>
      </c>
      <c r="D1931" t="str">
        <f t="shared" si="554"/>
        <v>3.4781141831742-12.4103708681253i</v>
      </c>
      <c r="E1931" t="str">
        <f t="shared" si="555"/>
        <v>156.103635357553-3.35753489089708i</v>
      </c>
      <c r="F1931" t="str">
        <f t="shared" si="556"/>
        <v>2.90990816697316-116.408381735501i</v>
      </c>
      <c r="G1931" t="str">
        <f t="shared" si="557"/>
        <v>0.999999401034121-0.000773928627146501i</v>
      </c>
      <c r="H1931" t="str">
        <f t="shared" si="558"/>
        <v>15.717089279196+19.2354398217944i</v>
      </c>
      <c r="I1931" t="str">
        <f t="shared" si="559"/>
        <v>15.4699270145575-12.0083454298537i</v>
      </c>
      <c r="K1931" t="str">
        <f t="shared" si="560"/>
        <v>0.127361017442833-0.160257028516478i</v>
      </c>
      <c r="L1931" t="str">
        <f t="shared" si="561"/>
        <v>0.000416666666666667-0.366555472161533i</v>
      </c>
      <c r="M1931" t="str">
        <f t="shared" si="562"/>
        <v>0.005-0.912076263084286i</v>
      </c>
      <c r="N1931">
        <f t="shared" si="563"/>
        <v>52.899048631869348</v>
      </c>
      <c r="O1931">
        <f t="shared" si="564"/>
        <v>34.235012928243961</v>
      </c>
      <c r="P1931" s="3">
        <f t="shared" si="565"/>
        <v>34.235012928243961</v>
      </c>
      <c r="Q1931" s="3">
        <f t="shared" si="566"/>
        <v>-127.10095136813065</v>
      </c>
      <c r="R1931">
        <f t="shared" si="567"/>
        <v>52.899048631869348</v>
      </c>
      <c r="S1931">
        <f t="shared" si="568"/>
        <v>1.2830691707093409</v>
      </c>
      <c r="T1931">
        <f t="shared" si="551"/>
        <v>34.235012928243961</v>
      </c>
    </row>
    <row r="1932" spans="1:20" x14ac:dyDescent="0.25">
      <c r="A1932">
        <f t="shared" si="552"/>
        <v>8092.3960546697117</v>
      </c>
      <c r="B1932">
        <f t="shared" si="569"/>
        <v>1287.9448335580364</v>
      </c>
      <c r="C1932" t="str">
        <f t="shared" si="553"/>
        <v>-30.909318764603-40.8018020339788i</v>
      </c>
      <c r="D1932" t="str">
        <f t="shared" si="554"/>
        <v>3.47811410081039-12.3634365138422i</v>
      </c>
      <c r="E1932" t="str">
        <f t="shared" si="555"/>
        <v>156.087504548404-3.34644429130408i</v>
      </c>
      <c r="F1932" t="str">
        <f t="shared" si="556"/>
        <v>2.90990815370168-115.967721541827i</v>
      </c>
      <c r="G1932" t="str">
        <f t="shared" si="557"/>
        <v>0.999999396473334-0.000776869552386518i</v>
      </c>
      <c r="H1932" t="str">
        <f t="shared" si="558"/>
        <v>15.7215090492327+19.3109763677258i</v>
      </c>
      <c r="I1932" t="str">
        <f t="shared" si="559"/>
        <v>15.471933583606-11.9634356938689i</v>
      </c>
      <c r="K1932" t="str">
        <f t="shared" si="560"/>
        <v>0.126770076400202-0.160115938383602i</v>
      </c>
      <c r="L1932" t="str">
        <f t="shared" si="561"/>
        <v>0.000416666666666667-0.365167834390848i</v>
      </c>
      <c r="M1932" t="str">
        <f t="shared" si="562"/>
        <v>0.005-0.908623493807818i</v>
      </c>
      <c r="N1932">
        <f t="shared" si="563"/>
        <v>52.854328029686812</v>
      </c>
      <c r="O1932">
        <f t="shared" si="564"/>
        <v>34.183299729889718</v>
      </c>
      <c r="P1932" s="3">
        <f t="shared" si="565"/>
        <v>34.183299729889718</v>
      </c>
      <c r="Q1932" s="3">
        <f t="shared" si="566"/>
        <v>-127.14567197031319</v>
      </c>
      <c r="R1932">
        <f t="shared" si="567"/>
        <v>52.854328029686812</v>
      </c>
      <c r="S1932">
        <f t="shared" si="568"/>
        <v>1.2879448335580364</v>
      </c>
      <c r="T1932">
        <f t="shared" si="551"/>
        <v>34.183299729889718</v>
      </c>
    </row>
    <row r="1933" spans="1:20" x14ac:dyDescent="0.25">
      <c r="A1933">
        <f t="shared" si="552"/>
        <v>8123.1471596774572</v>
      </c>
      <c r="B1933">
        <f t="shared" si="569"/>
        <v>1292.8390239255571</v>
      </c>
      <c r="C1933" t="str">
        <f t="shared" si="553"/>
        <v>-30.7571318222765-40.5355901345209i</v>
      </c>
      <c r="D1933" t="str">
        <f t="shared" si="554"/>
        <v>3.47811401781943-12.3166800117419i</v>
      </c>
      <c r="E1933" t="str">
        <f t="shared" si="555"/>
        <v>156.071424444478-3.335274592923i</v>
      </c>
      <c r="F1933" t="str">
        <f t="shared" si="556"/>
        <v>2.90990814032915-115.528729582761i</v>
      </c>
      <c r="G1933" t="str">
        <f t="shared" si="557"/>
        <v>0.999999391877819-0.000779821653101903i</v>
      </c>
      <c r="H1933" t="str">
        <f t="shared" si="558"/>
        <v>15.7259642443756+19.386828512687i</v>
      </c>
      <c r="I1933" t="str">
        <f t="shared" si="559"/>
        <v>15.4739559495236-11.9186986974592i</v>
      </c>
      <c r="K1933" t="str">
        <f t="shared" si="560"/>
        <v>0.126180183483066-0.159972797269733i</v>
      </c>
      <c r="L1933" t="str">
        <f t="shared" si="561"/>
        <v>0.000416666666666667-0.363785449682057i</v>
      </c>
      <c r="M1933" t="str">
        <f t="shared" si="562"/>
        <v>0.005-0.905183795385356i</v>
      </c>
      <c r="N1933">
        <f t="shared" si="563"/>
        <v>52.80991596828737</v>
      </c>
      <c r="O1933">
        <f t="shared" si="564"/>
        <v>34.131547333815966</v>
      </c>
      <c r="P1933" s="3">
        <f t="shared" si="565"/>
        <v>34.131547333815966</v>
      </c>
      <c r="Q1933" s="3">
        <f t="shared" si="566"/>
        <v>-127.19008403171263</v>
      </c>
      <c r="R1933">
        <f t="shared" si="567"/>
        <v>52.80991596828737</v>
      </c>
      <c r="S1933">
        <f t="shared" si="568"/>
        <v>1.2928390239255572</v>
      </c>
      <c r="T1933">
        <f t="shared" si="551"/>
        <v>34.131547333815966</v>
      </c>
    </row>
    <row r="1934" spans="1:20" x14ac:dyDescent="0.25">
      <c r="A1934">
        <f t="shared" si="552"/>
        <v>8154.0151188842328</v>
      </c>
      <c r="B1934">
        <f t="shared" si="569"/>
        <v>1297.7518122164743</v>
      </c>
      <c r="C1934" t="str">
        <f t="shared" si="553"/>
        <v>-30.6052886052834-40.2710620915238i</v>
      </c>
      <c r="D1934" t="str">
        <f t="shared" si="554"/>
        <v>3.47811393419654-12.2701006892162i</v>
      </c>
      <c r="E1934" t="str">
        <f t="shared" si="555"/>
        <v>156.055395505173-3.32402606871347i</v>
      </c>
      <c r="F1934" t="str">
        <f t="shared" si="556"/>
        <v>2.90990812685478-115.091399543255i</v>
      </c>
      <c r="G1934" t="str">
        <f t="shared" si="557"/>
        <v>0.999999387247313-0.000782784971758997i</v>
      </c>
      <c r="H1934" t="str">
        <f t="shared" si="558"/>
        <v>15.7304551623795+19.4629977948207i</v>
      </c>
      <c r="I1934" t="str">
        <f t="shared" si="559"/>
        <v>15.475994240712-11.8741338048584i</v>
      </c>
      <c r="K1934" t="str">
        <f t="shared" si="560"/>
        <v>0.125591352831475-0.159827614783618i</v>
      </c>
      <c r="L1934" t="str">
        <f t="shared" si="561"/>
        <v>0.000416666666666667-0.362408298149091i</v>
      </c>
      <c r="M1934" t="str">
        <f t="shared" si="562"/>
        <v>0.005-0.901757118335673i</v>
      </c>
      <c r="N1934">
        <f t="shared" si="563"/>
        <v>52.765814076749479</v>
      </c>
      <c r="O1934">
        <f t="shared" si="564"/>
        <v>34.079755984509291</v>
      </c>
      <c r="P1934" s="3">
        <f t="shared" si="565"/>
        <v>34.079755984509291</v>
      </c>
      <c r="Q1934" s="3">
        <f t="shared" si="566"/>
        <v>-127.23418592325052</v>
      </c>
      <c r="R1934">
        <f t="shared" si="567"/>
        <v>52.765814076749479</v>
      </c>
      <c r="S1934">
        <f t="shared" si="568"/>
        <v>1.2977518122164742</v>
      </c>
      <c r="T1934">
        <f t="shared" si="551"/>
        <v>34.079755984509291</v>
      </c>
    </row>
    <row r="1935" spans="1:20" x14ac:dyDescent="0.25">
      <c r="A1935">
        <f t="shared" si="552"/>
        <v>8185.0003763359928</v>
      </c>
      <c r="B1935">
        <f t="shared" si="569"/>
        <v>1302.6832691028969</v>
      </c>
      <c r="C1935" t="str">
        <f t="shared" si="553"/>
        <v>-30.4537923046245-40.0082103514231i</v>
      </c>
      <c r="D1935" t="str">
        <f t="shared" si="554"/>
        <v>3.47811384993692-12.2236978762061i</v>
      </c>
      <c r="E1935" t="str">
        <f t="shared" si="555"/>
        <v>156.039418186594-3.31269899409081i</v>
      </c>
      <c r="F1935" t="str">
        <f t="shared" si="556"/>
        <v>2.90990811327784-114.65572513217i</v>
      </c>
      <c r="G1935" t="str">
        <f t="shared" si="557"/>
        <v>0.999999382581547-0.000785759550985509i</v>
      </c>
      <c r="H1935" t="str">
        <f t="shared" si="558"/>
        <v>15.7349821037178+19.5394857622298i</v>
      </c>
      <c r="I1935" t="str">
        <f t="shared" si="559"/>
        <v>15.4780485866801-11.8297403828745i</v>
      </c>
      <c r="K1935" t="str">
        <f t="shared" si="560"/>
        <v>0.125003598473588-0.15968040064972i</v>
      </c>
      <c r="L1935" t="str">
        <f t="shared" si="561"/>
        <v>0.000416666666666667-0.361036359981162i</v>
      </c>
      <c r="M1935" t="str">
        <f t="shared" si="562"/>
        <v>0.005-0.898343413364886i</v>
      </c>
      <c r="N1935">
        <f t="shared" si="563"/>
        <v>52.722023974957949</v>
      </c>
      <c r="O1935">
        <f t="shared" si="564"/>
        <v>34.027925928278776</v>
      </c>
      <c r="P1935" s="3">
        <f t="shared" si="565"/>
        <v>34.027925928278776</v>
      </c>
      <c r="Q1935" s="3">
        <f t="shared" si="566"/>
        <v>-127.27797602504205</v>
      </c>
      <c r="R1935">
        <f t="shared" si="567"/>
        <v>52.722023974957949</v>
      </c>
      <c r="S1935">
        <f t="shared" si="568"/>
        <v>1.3026832691028969</v>
      </c>
      <c r="T1935">
        <f t="shared" si="551"/>
        <v>34.027925928278776</v>
      </c>
    </row>
    <row r="1936" spans="1:20" x14ac:dyDescent="0.25">
      <c r="A1936">
        <f t="shared" si="552"/>
        <v>8216.1033777660705</v>
      </c>
      <c r="B1936">
        <f t="shared" si="569"/>
        <v>1307.633465525488</v>
      </c>
      <c r="C1936" t="str">
        <f t="shared" si="553"/>
        <v>-30.302646076824-39.7470273546428i</v>
      </c>
      <c r="D1936" t="str">
        <f t="shared" si="554"/>
        <v>3.4781137650357-12.1774709051914i</v>
      </c>
      <c r="E1936" t="str">
        <f t="shared" si="555"/>
        <v>156.023492941534-3.30129364686541i</v>
      </c>
      <c r="F1936" t="str">
        <f t="shared" si="556"/>
        <v>2.90990809959749-114.221700082184i</v>
      </c>
      <c r="G1936" t="str">
        <f t="shared" si="557"/>
        <v>0.999999377880254-0.000788745433571129i</v>
      </c>
      <c r="H1936" t="str">
        <f t="shared" si="558"/>
        <v>15.7395453716094+19.616293973066i</v>
      </c>
      <c r="I1936" t="str">
        <f t="shared" si="559"/>
        <v>15.4801191180535-11.7855178008818i</v>
      </c>
      <c r="K1936" t="str">
        <f t="shared" si="560"/>
        <v>0.124416934324512-0.159531164706689i</v>
      </c>
      <c r="L1936" t="str">
        <f t="shared" si="561"/>
        <v>0.000416666666666667-0.35966961544248i</v>
      </c>
      <c r="M1936" t="str">
        <f t="shared" si="562"/>
        <v>0.005-0.894942631365697i</v>
      </c>
      <c r="N1936">
        <f t="shared" si="563"/>
        <v>52.67854727351704</v>
      </c>
      <c r="O1936">
        <f t="shared" si="564"/>
        <v>33.976057413244114</v>
      </c>
      <c r="P1936" s="3">
        <f t="shared" si="565"/>
        <v>33.976057413244114</v>
      </c>
      <c r="Q1936" s="3">
        <f t="shared" si="566"/>
        <v>-127.32145272648296</v>
      </c>
      <c r="R1936">
        <f t="shared" si="567"/>
        <v>52.67854727351704</v>
      </c>
      <c r="S1936">
        <f t="shared" si="568"/>
        <v>1.307633465525488</v>
      </c>
      <c r="T1936">
        <f t="shared" si="551"/>
        <v>33.976057413244114</v>
      </c>
    </row>
    <row r="1937" spans="1:20" x14ac:dyDescent="0.25">
      <c r="A1937">
        <f t="shared" si="552"/>
        <v>8247.3245706015823</v>
      </c>
      <c r="B1937">
        <f t="shared" si="569"/>
        <v>1312.602472694485</v>
      </c>
      <c r="C1937" t="str">
        <f t="shared" si="553"/>
        <v>-30.1518530437436-39.4875055359823i</v>
      </c>
      <c r="D1937" t="str">
        <f t="shared" si="554"/>
        <v>3.47811367948801-12.1314191111816i</v>
      </c>
      <c r="E1937" t="str">
        <f t="shared" si="555"/>
        <v>156.007620219452-3.28981030719582i</v>
      </c>
      <c r="F1937" t="str">
        <f t="shared" si="556"/>
        <v>2.90990808581298-113.789318149701i</v>
      </c>
      <c r="G1937" t="str">
        <f t="shared" si="557"/>
        <v>0.999999373143163-0.00079174266246814i</v>
      </c>
      <c r="H1937" t="str">
        <f t="shared" si="558"/>
        <v>15.7441452720471+19.6934239956212i</v>
      </c>
      <c r="I1937" t="str">
        <f t="shared" si="559"/>
        <v>15.4822059665854-11.7414654308122i</v>
      </c>
      <c r="K1937" t="str">
        <f t="shared" si="560"/>
        <v>0.123831374185165-0.159379916905812i</v>
      </c>
      <c r="L1937" t="str">
        <f t="shared" si="561"/>
        <v>0.000416666666666667-0.358308044871966i</v>
      </c>
      <c r="M1937" t="str">
        <f t="shared" si="562"/>
        <v>0.005-0.891554723416713i</v>
      </c>
      <c r="N1937">
        <f t="shared" si="563"/>
        <v>52.635385573658709</v>
      </c>
      <c r="O1937">
        <f t="shared" si="564"/>
        <v>33.924150689323824</v>
      </c>
      <c r="P1937" s="3">
        <f t="shared" si="565"/>
        <v>33.924150689323824</v>
      </c>
      <c r="Q1937" s="3">
        <f t="shared" si="566"/>
        <v>-127.36461442634129</v>
      </c>
      <c r="R1937">
        <f t="shared" si="567"/>
        <v>52.635385573658709</v>
      </c>
      <c r="S1937">
        <f t="shared" si="568"/>
        <v>1.3126024726944849</v>
      </c>
      <c r="T1937">
        <f t="shared" si="551"/>
        <v>33.924150689323824</v>
      </c>
    </row>
    <row r="1938" spans="1:20" x14ac:dyDescent="0.25">
      <c r="A1938">
        <f t="shared" si="552"/>
        <v>8278.6644039698676</v>
      </c>
      <c r="B1938">
        <f t="shared" si="569"/>
        <v>1317.5903620907241</v>
      </c>
      <c r="C1938" t="str">
        <f t="shared" si="553"/>
        <v>-30.0014162924025-39.2296373250113i</v>
      </c>
      <c r="D1938" t="str">
        <f t="shared" si="554"/>
        <v>3.47811359328894-12.0855418317062i</v>
      </c>
      <c r="E1938" t="str">
        <f t="shared" si="555"/>
        <v>155.991800466467-3.27824925753275i</v>
      </c>
      <c r="F1938" t="str">
        <f t="shared" si="556"/>
        <v>2.90990807192352-113.358573114761i</v>
      </c>
      <c r="G1938" t="str">
        <f t="shared" si="557"/>
        <v>0.999999368370003-0.000794751280792041i</v>
      </c>
      <c r="H1938" t="str">
        <f t="shared" si="558"/>
        <v>15.7487821138273+19.770877408419i</v>
      </c>
      <c r="I1938" t="str">
        <f t="shared" si="559"/>
        <v>15.4843092651674-11.6975826471487i</v>
      </c>
      <c r="K1938" t="str">
        <f t="shared" si="560"/>
        <v>0.123246931741169-0.159226667309455i</v>
      </c>
      <c r="L1938" t="str">
        <f t="shared" si="561"/>
        <v>0.000416666666666667-0.356951628682972i</v>
      </c>
      <c r="M1938" t="str">
        <f t="shared" si="562"/>
        <v>0.005-0.888179640781748i</v>
      </c>
      <c r="N1938">
        <f t="shared" si="563"/>
        <v>52.592540467157562</v>
      </c>
      <c r="O1938">
        <f t="shared" si="564"/>
        <v>33.872206008224239</v>
      </c>
      <c r="P1938" s="3">
        <f t="shared" si="565"/>
        <v>33.872206008224239</v>
      </c>
      <c r="Q1938" s="3">
        <f t="shared" si="566"/>
        <v>-127.40745953284244</v>
      </c>
      <c r="R1938">
        <f t="shared" si="567"/>
        <v>52.592540467157562</v>
      </c>
      <c r="S1938">
        <f t="shared" si="568"/>
        <v>1.3175903620907241</v>
      </c>
      <c r="T1938">
        <f t="shared" si="551"/>
        <v>33.872206008224239</v>
      </c>
    </row>
    <row r="1939" spans="1:20" x14ac:dyDescent="0.25">
      <c r="A1939">
        <f t="shared" si="552"/>
        <v>8310.1233287049545</v>
      </c>
      <c r="B1939">
        <f t="shared" si="569"/>
        <v>1322.5972054666688</v>
      </c>
      <c r="C1939" t="str">
        <f t="shared" si="553"/>
        <v>-29.8513388748-38.9734151464569i</v>
      </c>
      <c r="D1939" t="str">
        <f t="shared" si="554"/>
        <v>3.47811350643351-12.0398384068051i</v>
      </c>
      <c r="E1939" t="str">
        <f t="shared" si="555"/>
        <v>155.976034125331-3.26661078256596i</v>
      </c>
      <c r="F1939" t="str">
        <f t="shared" si="556"/>
        <v>2.9099080579283-112.929458780952i</v>
      </c>
      <c r="G1939" t="str">
        <f t="shared" si="557"/>
        <v>0.999999363560497-0.000797771331822163i</v>
      </c>
      <c r="H1939" t="str">
        <f t="shared" si="558"/>
        <v>15.7534562085786+19.8486558003072i</v>
      </c>
      <c r="I1939" t="str">
        <f t="shared" si="559"/>
        <v>15.4864291478402-11.6538688269173i</v>
      </c>
      <c r="K1939" t="str">
        <f t="shared" si="560"/>
        <v>0.122663620561761-0.159071426089486i</v>
      </c>
      <c r="L1939" t="str">
        <f t="shared" si="561"/>
        <v>0.000416666666666667-0.355600347362992i</v>
      </c>
      <c r="M1939" t="str">
        <f t="shared" si="562"/>
        <v>0.005-0.884817334909095i</v>
      </c>
      <c r="N1939">
        <f t="shared" si="563"/>
        <v>52.550013536243824</v>
      </c>
      <c r="O1939">
        <f t="shared" si="564"/>
        <v>33.820223623426607</v>
      </c>
      <c r="P1939" s="3">
        <f t="shared" si="565"/>
        <v>33.820223623426607</v>
      </c>
      <c r="Q1939" s="3">
        <f t="shared" si="566"/>
        <v>-127.44998646375618</v>
      </c>
      <c r="R1939">
        <f t="shared" si="567"/>
        <v>52.550013536243824</v>
      </c>
      <c r="S1939">
        <f t="shared" si="568"/>
        <v>1.3225972054666688</v>
      </c>
      <c r="T1939">
        <f t="shared" si="551"/>
        <v>33.820223623426607</v>
      </c>
    </row>
    <row r="1940" spans="1:20" x14ac:dyDescent="0.25">
      <c r="A1940">
        <f t="shared" si="552"/>
        <v>8341.7017973540333</v>
      </c>
      <c r="B1940">
        <f t="shared" si="569"/>
        <v>1327.6230748474422</v>
      </c>
      <c r="C1940" t="str">
        <f t="shared" si="553"/>
        <v>-29.7016238077535-38.7188314206009i</v>
      </c>
      <c r="D1940" t="str">
        <f t="shared" si="554"/>
        <v>3.47811341891673-11.9943081790192i</v>
      </c>
      <c r="E1940" t="str">
        <f t="shared" si="555"/>
        <v>155.960321635425-3.25489516917155i</v>
      </c>
      <c r="F1940" t="str">
        <f t="shared" si="556"/>
        <v>2.9099080438265-112.50196897532i</v>
      </c>
      <c r="G1940" t="str">
        <f t="shared" si="557"/>
        <v>0.99999935871437-0.000800802859002292i</v>
      </c>
      <c r="H1940" t="str">
        <f t="shared" si="558"/>
        <v>15.7581678707906+19.9267607705521i</v>
      </c>
      <c r="I1940" t="str">
        <f t="shared" si="559"/>
        <v>15.4885657498049-11.6103233496789i</v>
      </c>
      <c r="K1940" t="str">
        <f t="shared" si="560"/>
        <v>0.122081454098732-0.158914203525702i</v>
      </c>
      <c r="L1940" t="str">
        <f t="shared" si="561"/>
        <v>0.000416666666666667-0.354254181473394i</v>
      </c>
      <c r="M1940" t="str">
        <f t="shared" si="562"/>
        <v>0.005-0.881467757430853i</v>
      </c>
      <c r="N1940">
        <f t="shared" si="563"/>
        <v>52.507806353515718</v>
      </c>
      <c r="O1940">
        <f t="shared" si="564"/>
        <v>33.768203790176287</v>
      </c>
      <c r="P1940" s="3">
        <f t="shared" si="565"/>
        <v>33.768203790176287</v>
      </c>
      <c r="Q1940" s="3">
        <f t="shared" si="566"/>
        <v>-127.49219364648428</v>
      </c>
      <c r="R1940">
        <f t="shared" si="567"/>
        <v>52.507806353515718</v>
      </c>
      <c r="S1940">
        <f t="shared" si="568"/>
        <v>1.3276230748474422</v>
      </c>
      <c r="T1940">
        <f t="shared" si="551"/>
        <v>33.768203790176287</v>
      </c>
    </row>
    <row r="1941" spans="1:20" x14ac:dyDescent="0.25">
      <c r="A1941">
        <f t="shared" si="552"/>
        <v>8373.4002641839779</v>
      </c>
      <c r="B1941">
        <f t="shared" si="569"/>
        <v>1332.6680425318625</v>
      </c>
      <c r="C1941" t="str">
        <f t="shared" si="553"/>
        <v>-29.5522740727342-38.4658785636721i</v>
      </c>
      <c r="D1941" t="str">
        <f t="shared" si="554"/>
        <v>3.47811333073356-11.9489504933807i</v>
      </c>
      <c r="E1941" t="str">
        <f t="shared" si="555"/>
        <v>155.944663432742-3.24310270635897i</v>
      </c>
      <c r="F1941" t="str">
        <f t="shared" si="556"/>
        <v>2.90990802961732-112.076097548282i</v>
      </c>
      <c r="G1941" t="str">
        <f t="shared" si="557"/>
        <v>0.999999353831342-0.000803845905941296i</v>
      </c>
      <c r="H1941" t="str">
        <f t="shared" si="558"/>
        <v>15.7629174178454+20.0051939289333i</v>
      </c>
      <c r="I1941" t="str">
        <f t="shared" si="559"/>
        <v>15.4907192074341-11.5669455975229i</v>
      </c>
      <c r="K1941" t="str">
        <f t="shared" si="560"/>
        <v>0.12150044568539-0.158755010004225i</v>
      </c>
      <c r="L1941" t="str">
        <f t="shared" si="561"/>
        <v>0.000416666666666667-0.352913111649126i</v>
      </c>
      <c r="M1941" t="str">
        <f t="shared" si="562"/>
        <v>0.005-0.878130860162239i</v>
      </c>
      <c r="N1941">
        <f t="shared" si="563"/>
        <v>52.465920481856628</v>
      </c>
      <c r="O1941">
        <f t="shared" si="564"/>
        <v>33.716146765470029</v>
      </c>
      <c r="P1941" s="3">
        <f t="shared" si="565"/>
        <v>33.716146765470029</v>
      </c>
      <c r="Q1941" s="3">
        <f t="shared" si="566"/>
        <v>-127.53407951814337</v>
      </c>
      <c r="R1941">
        <f t="shared" si="567"/>
        <v>52.465920481856628</v>
      </c>
      <c r="S1941">
        <f t="shared" si="568"/>
        <v>1.3326680425318624</v>
      </c>
      <c r="T1941">
        <f t="shared" si="551"/>
        <v>33.716146765470029</v>
      </c>
    </row>
    <row r="1942" spans="1:20" x14ac:dyDescent="0.25">
      <c r="A1942">
        <f t="shared" si="552"/>
        <v>8405.2191851878779</v>
      </c>
      <c r="B1942">
        <f t="shared" si="569"/>
        <v>1337.7321810934836</v>
      </c>
      <c r="C1942" t="str">
        <f t="shared" si="553"/>
        <v>-29.4032926157161-38.2145489882439i</v>
      </c>
      <c r="D1942" t="str">
        <f t="shared" si="554"/>
        <v>3.47811324187894-11.9037646974042i</v>
      </c>
      <c r="E1942" t="str">
        <f t="shared" si="555"/>
        <v>155.929059949872-3.23123368521557i</v>
      </c>
      <c r="F1942" t="str">
        <f t="shared" si="556"/>
        <v>2.90990801529996-111.651838373534i</v>
      </c>
      <c r="G1942" t="str">
        <f t="shared" si="557"/>
        <v>0.999999348911133-0.000806900516413751i</v>
      </c>
      <c r="H1942" t="str">
        <f t="shared" si="558"/>
        <v>15.7677051700466+20.0839568958392i</v>
      </c>
      <c r="I1942" t="str">
        <f t="shared" si="559"/>
        <v>15.4928896582825-11.5237349550591i</v>
      </c>
      <c r="K1942" t="str">
        <f t="shared" si="560"/>
        <v>0.120920608535553-0.158593856015904i</v>
      </c>
      <c r="L1942" t="str">
        <f t="shared" si="561"/>
        <v>0.000416666666666667-0.351577118598452i</v>
      </c>
      <c r="M1942" t="str">
        <f t="shared" si="562"/>
        <v>0.005-0.874806595100856i</v>
      </c>
      <c r="N1942">
        <f t="shared" si="563"/>
        <v>52.424357474350415</v>
      </c>
      <c r="O1942">
        <f t="shared" si="564"/>
        <v>33.664052808044417</v>
      </c>
      <c r="P1942" s="3">
        <f t="shared" si="565"/>
        <v>33.664052808044417</v>
      </c>
      <c r="Q1942" s="3">
        <f t="shared" si="566"/>
        <v>-127.57564252564958</v>
      </c>
      <c r="R1942">
        <f t="shared" si="567"/>
        <v>52.424357474350415</v>
      </c>
      <c r="S1942">
        <f t="shared" si="568"/>
        <v>1.3377321810934837</v>
      </c>
      <c r="T1942">
        <f t="shared" si="551"/>
        <v>33.664052808044417</v>
      </c>
    </row>
    <row r="1943" spans="1:20" x14ac:dyDescent="0.25">
      <c r="A1943">
        <f t="shared" si="552"/>
        <v>8437.1590180915919</v>
      </c>
      <c r="B1943">
        <f t="shared" si="569"/>
        <v>1342.8155633816389</v>
      </c>
      <c r="C1943" t="str">
        <f t="shared" si="553"/>
        <v>-29.2546823470293-37.9648351036299i</v>
      </c>
      <c r="D1943" t="str">
        <f t="shared" si="554"/>
        <v>3.47811315234774-11.8587501410767i</v>
      </c>
      <c r="E1943" t="str">
        <f t="shared" si="555"/>
        <v>155.913511615999-3.21928839885431i</v>
      </c>
      <c r="F1943" t="str">
        <f t="shared" si="556"/>
        <v>2.90990800087358-111.229185347964i</v>
      </c>
      <c r="G1943" t="str">
        <f t="shared" si="557"/>
        <v>0.999999343953459-0.00080996673436057i</v>
      </c>
      <c r="H1943" t="str">
        <f t="shared" si="558"/>
        <v>15.7725314506501+20.1630513023647i</v>
      </c>
      <c r="I1943" t="str">
        <f t="shared" si="559"/>
        <v>15.4950772410982-11.4806908094096i</v>
      </c>
      <c r="K1943" t="str">
        <f t="shared" si="560"/>
        <v>0.120341955742557-0.158430752154698i</v>
      </c>
      <c r="L1943" t="str">
        <f t="shared" si="561"/>
        <v>0.000416666666666667-0.350246183102663i</v>
      </c>
      <c r="M1943" t="str">
        <f t="shared" si="562"/>
        <v>0.005-0.871494914426033i</v>
      </c>
      <c r="N1943">
        <f t="shared" si="563"/>
        <v>52.383118874197677</v>
      </c>
      <c r="O1943">
        <f t="shared" si="564"/>
        <v>33.611922178363535</v>
      </c>
      <c r="P1943" s="3">
        <f t="shared" si="565"/>
        <v>33.611922178363535</v>
      </c>
      <c r="Q1943" s="3">
        <f t="shared" si="566"/>
        <v>-127.61688112580232</v>
      </c>
      <c r="R1943">
        <f t="shared" si="567"/>
        <v>52.383118874197677</v>
      </c>
      <c r="S1943">
        <f t="shared" si="568"/>
        <v>1.3428155633816388</v>
      </c>
      <c r="T1943">
        <f t="shared" si="551"/>
        <v>33.611922178363535</v>
      </c>
    </row>
    <row r="1944" spans="1:20" x14ac:dyDescent="0.25">
      <c r="A1944">
        <f t="shared" si="552"/>
        <v>8469.2202223603399</v>
      </c>
      <c r="B1944">
        <f t="shared" si="569"/>
        <v>1347.9182625224892</v>
      </c>
      <c r="C1944" t="str">
        <f t="shared" si="553"/>
        <v>-29.1064461412194-37.7167293162796i</v>
      </c>
      <c r="D1944" t="str">
        <f t="shared" si="554"/>
        <v>3.47811306213481-11.8139061768488i</v>
      </c>
      <c r="E1944" t="str">
        <f t="shared" si="555"/>
        <v>155.898018856879-3.20726714236086i</v>
      </c>
      <c r="F1944" t="str">
        <f t="shared" si="556"/>
        <v>2.90990798633734-110.808132391568i</v>
      </c>
      <c r="G1944" t="str">
        <f t="shared" si="557"/>
        <v>0.999999338958035-0.000813044603889635i</v>
      </c>
      <c r="H1944" t="str">
        <f t="shared" si="558"/>
        <v>15.7773965858952+20.2424787904099i</v>
      </c>
      <c r="I1944" t="str">
        <f t="shared" si="559"/>
        <v>15.497282095836-11.4378125502028i</v>
      </c>
      <c r="K1944" t="str">
        <f t="shared" si="560"/>
        <v>0.119764500278293-0.15826570911605i</v>
      </c>
      <c r="L1944" t="str">
        <f t="shared" si="561"/>
        <v>0.000416666666666667-0.348920286015802i</v>
      </c>
      <c r="M1944" t="str">
        <f t="shared" si="562"/>
        <v>0.005-0.86819577049814i</v>
      </c>
      <c r="N1944">
        <f t="shared" si="563"/>
        <v>52.342206214632867</v>
      </c>
      <c r="O1944">
        <f t="shared" si="564"/>
        <v>33.559755138606448</v>
      </c>
      <c r="P1944" s="3">
        <f t="shared" si="565"/>
        <v>33.559755138606448</v>
      </c>
      <c r="Q1944" s="3">
        <f t="shared" si="566"/>
        <v>-127.65779378536713</v>
      </c>
      <c r="R1944">
        <f t="shared" si="567"/>
        <v>52.342206214632867</v>
      </c>
      <c r="S1944">
        <f t="shared" si="568"/>
        <v>1.3479182625224893</v>
      </c>
      <c r="T1944">
        <f t="shared" si="551"/>
        <v>33.559755138606448</v>
      </c>
    </row>
    <row r="1945" spans="1:20" x14ac:dyDescent="0.25">
      <c r="A1945">
        <f t="shared" si="552"/>
        <v>8501.40325920531</v>
      </c>
      <c r="B1945">
        <f t="shared" si="569"/>
        <v>1353.0403519200747</v>
      </c>
      <c r="C1945" t="str">
        <f t="shared" si="553"/>
        <v>-28.958586836915-37.4702240301801i</v>
      </c>
      <c r="D1945" t="str">
        <f t="shared" si="554"/>
        <v>3.47811297123496-11.7692321596249i</v>
      </c>
      <c r="E1945" t="str">
        <f t="shared" si="555"/>
        <v>155.882582094839-3.19517021273802i</v>
      </c>
      <c r="F1945" t="str">
        <f t="shared" si="556"/>
        <v>2.90990797169042-110.388673447357i</v>
      </c>
      <c r="G1945" t="str">
        <f t="shared" si="557"/>
        <v>0.999999333924574-0.000816134169276434i</v>
      </c>
      <c r="H1945" t="str">
        <f t="shared" si="558"/>
        <v>15.7823009050363+20.322241012778i</v>
      </c>
      <c r="I1945" t="str">
        <f t="shared" si="559"/>
        <v>15.4995043636661-11.3950995695653i</v>
      </c>
      <c r="K1945" t="str">
        <f t="shared" si="560"/>
        <v>0.11918825499228-0.158098737695257i</v>
      </c>
      <c r="L1945" t="str">
        <f t="shared" si="561"/>
        <v>0.000416666666666667-0.347599408264397i</v>
      </c>
      <c r="M1945" t="str">
        <f t="shared" si="562"/>
        <v>0.005-0.864909115857885i</v>
      </c>
      <c r="N1945">
        <f t="shared" si="563"/>
        <v>52.301621018845296</v>
      </c>
      <c r="O1945">
        <f t="shared" si="564"/>
        <v>33.507551952655405</v>
      </c>
      <c r="P1945" s="3">
        <f t="shared" si="565"/>
        <v>33.507551952655405</v>
      </c>
      <c r="Q1945" s="3">
        <f t="shared" si="566"/>
        <v>-127.6983789811547</v>
      </c>
      <c r="R1945">
        <f t="shared" si="567"/>
        <v>52.301621018845296</v>
      </c>
      <c r="S1945">
        <f t="shared" si="568"/>
        <v>1.3530403519200747</v>
      </c>
      <c r="T1945">
        <f t="shared" si="551"/>
        <v>33.507551952655405</v>
      </c>
    </row>
    <row r="1946" spans="1:20" x14ac:dyDescent="0.25">
      <c r="A1946">
        <f t="shared" si="552"/>
        <v>8533.7085915902899</v>
      </c>
      <c r="B1946">
        <f t="shared" si="569"/>
        <v>1358.181905257371</v>
      </c>
      <c r="C1946" t="str">
        <f t="shared" si="553"/>
        <v>-28.8111072367019-37.2253116472518i</v>
      </c>
      <c r="D1946" t="str">
        <f t="shared" si="554"/>
        <v>3.47811287964297-11.7247274467543i</v>
      </c>
      <c r="E1946" t="str">
        <f t="shared" si="555"/>
        <v>155.867201748762-3.1829979088527i</v>
      </c>
      <c r="F1946" t="str">
        <f t="shared" si="556"/>
        <v>2.90990795693197-109.970802481274i</v>
      </c>
      <c r="G1946" t="str">
        <f t="shared" si="557"/>
        <v>0.999999328852786-0.000819235474964692i</v>
      </c>
      <c r="H1946" t="str">
        <f t="shared" si="558"/>
        <v>15.7872447403736+20.4023396332773i</v>
      </c>
      <c r="I1946" t="str">
        <f t="shared" si="559"/>
        <v>15.5017441869882-11.3525512621146i</v>
      </c>
      <c r="K1946" t="str">
        <f t="shared" si="560"/>
        <v>0.118613232610746-0.157929848785827i</v>
      </c>
      <c r="L1946" t="str">
        <f t="shared" si="561"/>
        <v>0.000416666666666667-0.346283530847179i</v>
      </c>
      <c r="M1946" t="str">
        <f t="shared" si="562"/>
        <v>0.005-0.861634903225625i</v>
      </c>
      <c r="N1946">
        <f t="shared" si="563"/>
        <v>52.261364799895802</v>
      </c>
      <c r="O1946">
        <f t="shared" si="564"/>
        <v>33.455312886083007</v>
      </c>
      <c r="P1946" s="3">
        <f t="shared" si="565"/>
        <v>33.455312886083007</v>
      </c>
      <c r="Q1946" s="3">
        <f t="shared" si="566"/>
        <v>-127.7386352001042</v>
      </c>
      <c r="R1946">
        <f t="shared" si="567"/>
        <v>52.261364799895802</v>
      </c>
      <c r="S1946">
        <f t="shared" si="568"/>
        <v>1.3581819052573709</v>
      </c>
      <c r="T1946">
        <f t="shared" si="551"/>
        <v>33.455312886083007</v>
      </c>
    </row>
    <row r="1947" spans="1:20" x14ac:dyDescent="0.25">
      <c r="A1947">
        <f t="shared" si="552"/>
        <v>8566.1366842383341</v>
      </c>
      <c r="B1947">
        <f t="shared" si="569"/>
        <v>1363.3429964973491</v>
      </c>
      <c r="C1947" t="str">
        <f t="shared" si="553"/>
        <v>-28.6640101070026-36.981984567749i</v>
      </c>
      <c r="D1947" t="str">
        <f t="shared" si="554"/>
        <v>3.47811278735357-11.6803913980216i</v>
      </c>
      <c r="E1947" t="str">
        <f t="shared" si="555"/>
        <v>155.851878234084-3.17075053138305i</v>
      </c>
      <c r="F1947" t="str">
        <f t="shared" si="556"/>
        <v>2.90990794206116-109.554513482104i</v>
      </c>
      <c r="G1947" t="str">
        <f t="shared" si="557"/>
        <v>0.999999323742379-0.00082234856556702i</v>
      </c>
      <c r="H1947" t="str">
        <f t="shared" si="558"/>
        <v>15.7922284272868+20.4827763268225i</v>
      </c>
      <c r="I1947" t="str">
        <f t="shared" si="559"/>
        <v>15.5040017094421-11.3101670249524i</v>
      </c>
      <c r="K1947" t="str">
        <f t="shared" si="560"/>
        <v>0.118039445735745-0.157759053377823i</v>
      </c>
      <c r="L1947" t="str">
        <f t="shared" si="561"/>
        <v>0.000416666666666667-0.344972634834806i</v>
      </c>
      <c r="M1947" t="str">
        <f t="shared" si="562"/>
        <v>0.005-0.858373085500725i</v>
      </c>
      <c r="N1947">
        <f t="shared" si="563"/>
        <v>52.221439060639312</v>
      </c>
      <c r="O1947">
        <f t="shared" si="564"/>
        <v>33.403038206139883</v>
      </c>
      <c r="P1947" s="3">
        <f t="shared" si="565"/>
        <v>33.403038206139883</v>
      </c>
      <c r="Q1947" s="3">
        <f t="shared" si="566"/>
        <v>-127.77856093936069</v>
      </c>
      <c r="R1947">
        <f t="shared" si="567"/>
        <v>52.221439060639312</v>
      </c>
      <c r="S1947">
        <f t="shared" si="568"/>
        <v>1.3633429964973491</v>
      </c>
      <c r="T1947">
        <f t="shared" si="551"/>
        <v>33.403038206139883</v>
      </c>
    </row>
    <row r="1948" spans="1:20" x14ac:dyDescent="0.25">
      <c r="A1948">
        <f t="shared" si="552"/>
        <v>8598.6880036384391</v>
      </c>
      <c r="B1948">
        <f t="shared" si="569"/>
        <v>1368.5236998840389</v>
      </c>
      <c r="C1948" t="str">
        <f t="shared" si="553"/>
        <v>-28.5172981779656-36.7402351906594i</v>
      </c>
      <c r="D1948" t="str">
        <f t="shared" si="554"/>
        <v>3.47811269436142-11.636223375638i</v>
      </c>
      <c r="E1948" t="str">
        <f t="shared" si="555"/>
        <v>155.836611962781-3.15842838276246i</v>
      </c>
      <c r="F1948" t="str">
        <f t="shared" si="556"/>
        <v>2.9099079270771-109.139800461391i</v>
      </c>
      <c r="G1948" t="str">
        <f t="shared" si="557"/>
        <v>0.99999931859306-0.000825473485865545i</v>
      </c>
      <c r="H1948" t="str">
        <f t="shared" si="558"/>
        <v>15.7972523042657+20.5635527795377i</v>
      </c>
      <c r="I1948" t="str">
        <f t="shared" si="559"/>
        <v>15.5062770759204-11.2679462576566i</v>
      </c>
      <c r="K1948" t="str">
        <f t="shared" si="560"/>
        <v>0.117466906844297-0.157586362556213i</v>
      </c>
      <c r="L1948" t="str">
        <f t="shared" si="561"/>
        <v>0.000416666666666667-0.343666701369601i</v>
      </c>
      <c r="M1948" t="str">
        <f t="shared" si="562"/>
        <v>0.005-0.85512361576083i</v>
      </c>
      <c r="N1948">
        <f t="shared" si="563"/>
        <v>52.181845293644031</v>
      </c>
      <c r="O1948">
        <f t="shared" si="564"/>
        <v>33.350728181742269</v>
      </c>
      <c r="P1948" s="3">
        <f t="shared" si="565"/>
        <v>33.350728181742269</v>
      </c>
      <c r="Q1948" s="3">
        <f t="shared" si="566"/>
        <v>-127.81815470635597</v>
      </c>
      <c r="R1948">
        <f t="shared" si="567"/>
        <v>52.181845293644031</v>
      </c>
      <c r="S1948">
        <f t="shared" si="568"/>
        <v>1.3685236998840389</v>
      </c>
      <c r="T1948">
        <f t="shared" si="551"/>
        <v>33.350728181742269</v>
      </c>
    </row>
    <row r="1949" spans="1:20" x14ac:dyDescent="0.25">
      <c r="A1949">
        <f t="shared" si="552"/>
        <v>8631.363018052265</v>
      </c>
      <c r="B1949">
        <f t="shared" si="569"/>
        <v>1373.7240899435983</v>
      </c>
      <c r="C1949" t="str">
        <f t="shared" si="553"/>
        <v>-28.3709741433571-36.5000559141044i</v>
      </c>
      <c r="D1949" t="str">
        <f t="shared" si="554"/>
        <v>3.47811260066121-11.5922227442315i</v>
      </c>
      <c r="E1949" t="str">
        <f t="shared" si="555"/>
        <v>155.821403343369-3.14603176712785i</v>
      </c>
      <c r="F1949" t="str">
        <f t="shared" si="556"/>
        <v>2.90990791197895-108.726657453347i</v>
      </c>
      <c r="G1949" t="str">
        <f t="shared" si="557"/>
        <v>0.999999313404531-0.000828610280812562i</v>
      </c>
      <c r="H1949" t="str">
        <f t="shared" si="558"/>
        <v>15.8023167129453+20.64467068886i</v>
      </c>
      <c r="I1949" t="str">
        <f t="shared" si="559"/>
        <v>15.5085704325796-11.2258883622756i</v>
      </c>
      <c r="K1949" t="str">
        <f t="shared" si="560"/>
        <v>0.116895628287556-0.157411787499196i</v>
      </c>
      <c r="L1949" t="str">
        <f t="shared" si="561"/>
        <v>0.000416666666666667-0.342365711665273i</v>
      </c>
      <c r="M1949" t="str">
        <f t="shared" si="562"/>
        <v>0.005-0.851886447261237i</v>
      </c>
      <c r="N1949">
        <f t="shared" si="563"/>
        <v>52.142584981115988</v>
      </c>
      <c r="O1949">
        <f t="shared" si="564"/>
        <v>33.2983830834592</v>
      </c>
      <c r="P1949" s="3">
        <f t="shared" si="565"/>
        <v>33.2983830834592</v>
      </c>
      <c r="Q1949" s="3">
        <f t="shared" si="566"/>
        <v>-127.85741501888401</v>
      </c>
      <c r="R1949">
        <f t="shared" si="567"/>
        <v>52.142584981115988</v>
      </c>
      <c r="S1949">
        <f t="shared" si="568"/>
        <v>1.3737240899435983</v>
      </c>
      <c r="T1949">
        <f t="shared" si="551"/>
        <v>33.2983830834592</v>
      </c>
    </row>
    <row r="1950" spans="1:20" x14ac:dyDescent="0.25">
      <c r="A1950">
        <f t="shared" si="552"/>
        <v>8664.1621975208636</v>
      </c>
      <c r="B1950">
        <f t="shared" si="569"/>
        <v>1378.9442414853841</v>
      </c>
      <c r="C1950" t="str">
        <f t="shared" si="553"/>
        <v>-28.2250406604639-36.2614391357392i</v>
      </c>
      <c r="D1950" t="str">
        <f t="shared" si="554"/>
        <v>3.47811250624753-11.5483888708383i</v>
      </c>
      <c r="E1950" t="str">
        <f t="shared" si="555"/>
        <v>155.806252780894-3.13356099026481i</v>
      </c>
      <c r="F1950" t="str">
        <f t="shared" si="556"/>
        <v>2.90990789676584-108.315078514774i</v>
      </c>
      <c r="G1950" t="str">
        <f t="shared" si="557"/>
        <v>0.999999308176495-0.000831758995531181i</v>
      </c>
      <c r="H1950" t="str">
        <f t="shared" si="558"/>
        <v>15.8074219981374+20.7261317636456i</v>
      </c>
      <c r="I1950" t="str">
        <f t="shared" si="559"/>
        <v>15.5108819268538-11.1839927433201i</v>
      </c>
      <c r="K1950" t="str">
        <f t="shared" si="560"/>
        <v>0.116325622289998-0.157235339476533i</v>
      </c>
      <c r="L1950" t="str">
        <f t="shared" si="561"/>
        <v>0.000416666666666667-0.341069647006648i</v>
      </c>
      <c r="M1950" t="str">
        <f t="shared" si="562"/>
        <v>0.005-0.848661533434187i</v>
      </c>
      <c r="N1950">
        <f t="shared" si="563"/>
        <v>52.103659594820172</v>
      </c>
      <c r="O1950">
        <f t="shared" si="564"/>
        <v>33.246003183500065</v>
      </c>
      <c r="P1950" s="3">
        <f t="shared" si="565"/>
        <v>33.246003183500065</v>
      </c>
      <c r="Q1950" s="3">
        <f t="shared" si="566"/>
        <v>-127.89634040517983</v>
      </c>
      <c r="R1950">
        <f t="shared" si="567"/>
        <v>52.103659594820172</v>
      </c>
      <c r="S1950">
        <f t="shared" si="568"/>
        <v>1.3789442414853841</v>
      </c>
      <c r="T1950">
        <f t="shared" si="551"/>
        <v>33.246003183500065</v>
      </c>
    </row>
    <row r="1951" spans="1:20" x14ac:dyDescent="0.25">
      <c r="A1951">
        <f t="shared" si="552"/>
        <v>8697.0860138714434</v>
      </c>
      <c r="B1951">
        <f t="shared" si="569"/>
        <v>1384.1842296030286</v>
      </c>
      <c r="C1951" t="str">
        <f t="shared" si="553"/>
        <v>-28.0795003499979-36.0243772531511i</v>
      </c>
      <c r="D1951" t="str">
        <f t="shared" si="554"/>
        <v>3.47811241111496-11.5047211248934i</v>
      </c>
      <c r="E1951" t="str">
        <f t="shared" si="555"/>
        <v>155.791160676923-3.12101635955261i</v>
      </c>
      <c r="F1951" t="str">
        <f t="shared" si="556"/>
        <v>2.90990788143688-107.905057724968i</v>
      </c>
      <c r="G1951" t="str">
        <f t="shared" si="557"/>
        <v>0.99999930290865-0.00083491967531597i</v>
      </c>
      <c r="H1951" t="str">
        <f t="shared" si="558"/>
        <v>15.8125685078653+20.8079377242761i</v>
      </c>
      <c r="I1951" t="str">
        <f t="shared" si="559"/>
        <v>15.5132117074654-11.1422588077567i</v>
      </c>
      <c r="K1951" t="str">
        <f t="shared" si="560"/>
        <v>0.115756900948638-0.157057029847865i</v>
      </c>
      <c r="L1951" t="str">
        <f t="shared" si="561"/>
        <v>0.000416666666666667-0.3397784887494i</v>
      </c>
      <c r="M1951" t="str">
        <f t="shared" si="562"/>
        <v>0.005-0.845448827888211i</v>
      </c>
      <c r="N1951">
        <f t="shared" si="563"/>
        <v>52.065070596005583</v>
      </c>
      <c r="O1951">
        <f t="shared" si="564"/>
        <v>33.193588755701228</v>
      </c>
      <c r="P1951" s="3">
        <f t="shared" si="565"/>
        <v>33.193588755701228</v>
      </c>
      <c r="Q1951" s="3">
        <f t="shared" si="566"/>
        <v>-127.93492940399442</v>
      </c>
      <c r="R1951">
        <f t="shared" si="567"/>
        <v>52.065070596005583</v>
      </c>
      <c r="S1951">
        <f t="shared" si="568"/>
        <v>1.3841842296030287</v>
      </c>
      <c r="T1951">
        <f t="shared" si="551"/>
        <v>33.193588755701228</v>
      </c>
    </row>
    <row r="1952" spans="1:20" x14ac:dyDescent="0.25">
      <c r="A1952">
        <f t="shared" si="552"/>
        <v>8730.134940724156</v>
      </c>
      <c r="B1952">
        <f t="shared" si="569"/>
        <v>1389.4441296755201</v>
      </c>
      <c r="C1952" t="str">
        <f t="shared" si="553"/>
        <v>-27.934355796014-35.7888626642628i</v>
      </c>
      <c r="D1952" t="str">
        <f t="shared" si="554"/>
        <v>3.47811231525798-11.4612188782215i</v>
      </c>
      <c r="E1952" t="str">
        <f t="shared" si="555"/>
        <v>155.776127429553-3.10839818391402i</v>
      </c>
      <c r="F1952" t="str">
        <f t="shared" si="556"/>
        <v>2.90990786599121-107.496589185644i</v>
      </c>
      <c r="G1952" t="str">
        <f t="shared" si="557"/>
        <v>0.999999297600693-0.000838092365633609i</v>
      </c>
      <c r="H1952" t="str">
        <f t="shared" si="558"/>
        <v>15.8177565933972+20.8900903027665i</v>
      </c>
      <c r="I1952" t="str">
        <f t="shared" si="559"/>
        <v>15.5155599244395-11.1006859650005i</v>
      </c>
      <c r="K1952" t="str">
        <f t="shared" si="560"/>
        <v>0.115189476232273-0.15687687006103i</v>
      </c>
      <c r="L1952" t="str">
        <f t="shared" si="561"/>
        <v>0.000416666666666667-0.338492218319786i</v>
      </c>
      <c r="M1952" t="str">
        <f t="shared" si="562"/>
        <v>0.005-0.842248284407462i</v>
      </c>
      <c r="N1952">
        <f t="shared" si="563"/>
        <v>52.026819435328818</v>
      </c>
      <c r="O1952">
        <f t="shared" si="564"/>
        <v>33.141140075514087</v>
      </c>
      <c r="P1952" s="3">
        <f t="shared" si="565"/>
        <v>33.141140075514087</v>
      </c>
      <c r="Q1952" s="3">
        <f t="shared" si="566"/>
        <v>-127.97318056467118</v>
      </c>
      <c r="R1952">
        <f t="shared" si="567"/>
        <v>52.026819435328818</v>
      </c>
      <c r="S1952">
        <f t="shared" si="568"/>
        <v>1.3894441296755202</v>
      </c>
      <c r="T1952">
        <f t="shared" si="551"/>
        <v>33.141140075514087</v>
      </c>
    </row>
    <row r="1953" spans="1:20" x14ac:dyDescent="0.25">
      <c r="A1953">
        <f t="shared" si="552"/>
        <v>8763.3094534989086</v>
      </c>
      <c r="B1953">
        <f t="shared" si="569"/>
        <v>1394.7240173682872</v>
      </c>
      <c r="C1953" t="str">
        <f t="shared" si="553"/>
        <v>-27.7896095458265-35.5548877677295i</v>
      </c>
      <c r="D1953" t="str">
        <f t="shared" si="554"/>
        <v>3.47811221867114-11.4178815050282i</v>
      </c>
      <c r="E1953" t="str">
        <f t="shared" si="555"/>
        <v>155.76115343339-3.09570677375783i</v>
      </c>
      <c r="F1953" t="str">
        <f t="shared" si="556"/>
        <v>2.90990785042792-107.089667020845i</v>
      </c>
      <c r="G1953" t="str">
        <f t="shared" si="557"/>
        <v>0.99999929225232-0.000841277112123549i</v>
      </c>
      <c r="H1953" t="str">
        <f t="shared" si="558"/>
        <v>15.8229866092818+20.9725912428739i</v>
      </c>
      <c r="I1953" t="str">
        <f t="shared" si="559"/>
        <v>15.5179267291149-11.0592736269092i</v>
      </c>
      <c r="K1953" t="str">
        <f t="shared" si="560"/>
        <v>0.114623359980751-0.156694871650367i</v>
      </c>
      <c r="L1953" t="str">
        <f t="shared" si="561"/>
        <v>0.000416666666666667-0.33721081721437i</v>
      </c>
      <c r="M1953" t="str">
        <f t="shared" si="562"/>
        <v>0.005-0.839059856951052i</v>
      </c>
      <c r="N1953">
        <f t="shared" si="563"/>
        <v>51.988907552781541</v>
      </c>
      <c r="O1953">
        <f t="shared" si="564"/>
        <v>33.088657419991293</v>
      </c>
      <c r="P1953" s="3">
        <f t="shared" si="565"/>
        <v>33.088657419991293</v>
      </c>
      <c r="Q1953" s="3">
        <f t="shared" si="566"/>
        <v>-128.01109244721846</v>
      </c>
      <c r="R1953">
        <f t="shared" si="567"/>
        <v>51.988907552781541</v>
      </c>
      <c r="S1953">
        <f t="shared" si="568"/>
        <v>1.3947240173682871</v>
      </c>
      <c r="T1953">
        <f t="shared" si="551"/>
        <v>33.088657419991293</v>
      </c>
    </row>
    <row r="1954" spans="1:20" x14ac:dyDescent="0.25">
      <c r="A1954">
        <f t="shared" si="552"/>
        <v>8796.6100294222033</v>
      </c>
      <c r="B1954">
        <f t="shared" si="569"/>
        <v>1400.0239686342866</v>
      </c>
      <c r="C1954" t="str">
        <f t="shared" si="553"/>
        <v>-27.6452641099393-35.3224449633408i</v>
      </c>
      <c r="D1954" t="str">
        <f t="shared" si="554"/>
        <v>3.47811212134884-11.3747083818907i</v>
      </c>
      <c r="E1954" t="str">
        <f t="shared" si="555"/>
        <v>155.746239079563-3.08294244092717i</v>
      </c>
      <c r="F1954" t="str">
        <f t="shared" si="556"/>
        <v>2.90990783474613-106.684285376858i</v>
      </c>
      <c r="G1954" t="str">
        <f t="shared" si="557"/>
        <v>0.999999286863221-0.000844473960598663i</v>
      </c>
      <c r="H1954" t="str">
        <f t="shared" si="558"/>
        <v>15.8282589133831+21.0554423002085i</v>
      </c>
      <c r="I1954" t="str">
        <f t="shared" si="559"/>
        <v>15.5203122741577-11.0180212077756i</v>
      </c>
      <c r="K1954" t="str">
        <f t="shared" si="560"/>
        <v>0.114058563904263-0.156511046235022i</v>
      </c>
      <c r="L1954" t="str">
        <f t="shared" si="561"/>
        <v>0.000416666666666667-0.335934266999772i</v>
      </c>
      <c r="M1954" t="str">
        <f t="shared" si="562"/>
        <v>0.005-0.835883499652372i</v>
      </c>
      <c r="N1954">
        <f t="shared" si="563"/>
        <v>51.95133637761586</v>
      </c>
      <c r="O1954">
        <f t="shared" si="564"/>
        <v>33.036141067774459</v>
      </c>
      <c r="P1954" s="3">
        <f t="shared" si="565"/>
        <v>33.036141067774459</v>
      </c>
      <c r="Q1954" s="3">
        <f t="shared" si="566"/>
        <v>-128.04866362238414</v>
      </c>
      <c r="R1954">
        <f t="shared" si="567"/>
        <v>51.95133637761586</v>
      </c>
      <c r="S1954">
        <f t="shared" si="568"/>
        <v>1.4000239686342866</v>
      </c>
      <c r="T1954">
        <f t="shared" si="551"/>
        <v>33.036141067774459</v>
      </c>
    </row>
    <row r="1955" spans="1:20" x14ac:dyDescent="0.25">
      <c r="A1955">
        <f t="shared" si="552"/>
        <v>8830.0371475340071</v>
      </c>
      <c r="B1955">
        <f t="shared" si="569"/>
        <v>1405.3440597150968</v>
      </c>
      <c r="C1955" t="str">
        <f t="shared" si="553"/>
        <v>-27.5013219619783-35.0915266524188i</v>
      </c>
      <c r="D1955" t="str">
        <f t="shared" si="554"/>
        <v>3.47811202328548-11.3316988877493i</v>
      </c>
      <c r="E1955" t="str">
        <f t="shared" si="555"/>
        <v>155.731384755709-3.07010549864469i</v>
      </c>
      <c r="F1955" t="str">
        <f t="shared" si="556"/>
        <v>2.90990781894493-106.280438422132i</v>
      </c>
      <c r="G1955" t="str">
        <f t="shared" si="557"/>
        <v>0.999999281433088-0.000847682957045902i</v>
      </c>
      <c r="H1955" t="str">
        <f t="shared" si="558"/>
        <v>15.8335738669145+21.1386452423452i</v>
      </c>
      <c r="I1955" t="str">
        <f t="shared" si="559"/>
        <v>15.5227167135742-10.9769281243204i</v>
      </c>
      <c r="K1955" t="str">
        <f t="shared" si="560"/>
        <v>0.113495099582662-0.156325405517246i</v>
      </c>
      <c r="L1955" t="str">
        <f t="shared" si="561"/>
        <v>0.000416666666666667-0.334662549312384i</v>
      </c>
      <c r="M1955" t="str">
        <f t="shared" si="562"/>
        <v>0.005-0.832719166818459i</v>
      </c>
      <c r="N1955">
        <f t="shared" si="563"/>
        <v>51.914107328272081</v>
      </c>
      <c r="O1955">
        <f t="shared" si="564"/>
        <v>32.983591299080736</v>
      </c>
      <c r="P1955" s="3">
        <f t="shared" si="565"/>
        <v>32.983591299080736</v>
      </c>
      <c r="Q1955" s="3">
        <f t="shared" si="566"/>
        <v>-128.08589267172792</v>
      </c>
      <c r="R1955">
        <f t="shared" si="567"/>
        <v>51.914107328272081</v>
      </c>
      <c r="S1955">
        <f t="shared" si="568"/>
        <v>1.4053440597150968</v>
      </c>
      <c r="T1955">
        <f t="shared" si="551"/>
        <v>32.983591299080736</v>
      </c>
    </row>
    <row r="1956" spans="1:20" x14ac:dyDescent="0.25">
      <c r="A1956">
        <f t="shared" si="552"/>
        <v>8863.5912886946371</v>
      </c>
      <c r="B1956">
        <f t="shared" si="569"/>
        <v>1410.6843671420143</v>
      </c>
      <c r="C1956" t="str">
        <f t="shared" si="553"/>
        <v>-27.3577855386317-34.8621252382182i</v>
      </c>
      <c r="D1956" t="str">
        <f t="shared" si="554"/>
        <v>3.47811192447544-11.2888524038978i</v>
      </c>
      <c r="E1956" t="str">
        <f t="shared" si="555"/>
        <v>155.716590845984-3.05719626146099i</v>
      </c>
      <c r="F1956" t="str">
        <f t="shared" si="556"/>
        <v>2.90990780302341-105.878120347194i</v>
      </c>
      <c r="G1956" t="str">
        <f t="shared" si="557"/>
        <v>0.999999275961607-0.000850904147626968i</v>
      </c>
      <c r="H1956" t="str">
        <f t="shared" si="558"/>
        <v>15.8389318344772+21.2222018489361i</v>
      </c>
      <c r="I1956" t="str">
        <f t="shared" si="559"/>
        <v>15.5251402027239-10.9359937956873i</v>
      </c>
      <c r="K1956" t="str">
        <f t="shared" si="560"/>
        <v>0.11293297846481-0.156137961280687i</v>
      </c>
      <c r="L1956" t="str">
        <f t="shared" si="561"/>
        <v>0.000416666666666667-0.333395645858124i</v>
      </c>
      <c r="M1956" t="str">
        <f t="shared" si="562"/>
        <v>0.005-0.829566812929331i</v>
      </c>
      <c r="N1956">
        <f t="shared" si="563"/>
        <v>51.877221812307681</v>
      </c>
      <c r="O1956">
        <f t="shared" si="564"/>
        <v>32.931008395689972</v>
      </c>
      <c r="P1956" s="3">
        <f t="shared" si="565"/>
        <v>32.931008395689972</v>
      </c>
      <c r="Q1956" s="3">
        <f t="shared" si="566"/>
        <v>-128.12277818769232</v>
      </c>
      <c r="R1956">
        <f t="shared" si="567"/>
        <v>51.877221812307681</v>
      </c>
      <c r="S1956">
        <f t="shared" si="568"/>
        <v>1.4106843671420142</v>
      </c>
      <c r="T1956">
        <f t="shared" si="551"/>
        <v>32.931008395689972</v>
      </c>
    </row>
    <row r="1957" spans="1:20" x14ac:dyDescent="0.25">
      <c r="A1957">
        <f t="shared" si="552"/>
        <v>8897.2729355916763</v>
      </c>
      <c r="B1957">
        <f t="shared" si="569"/>
        <v>1416.0449677371539</v>
      </c>
      <c r="C1957" t="str">
        <f t="shared" si="553"/>
        <v>-27.2146572395962-34.6342331263224i</v>
      </c>
      <c r="D1957" t="str">
        <f t="shared" si="554"/>
        <v>3.47811182491302-11.2461683139751i</v>
      </c>
      <c r="E1957" t="str">
        <f t="shared" si="555"/>
        <v>155.701857731052-3.04421504519898i</v>
      </c>
      <c r="F1957" t="str">
        <f t="shared" si="556"/>
        <v>2.90990778698066-105.477325364563i</v>
      </c>
      <c r="G1957" t="str">
        <f t="shared" si="557"/>
        <v>0.999999270448464-0.000854137578678964i</v>
      </c>
      <c r="H1957" t="str">
        <f t="shared" si="558"/>
        <v>15.8443331840945+21.3061139118263i</v>
      </c>
      <c r="I1957" t="str">
        <f t="shared" si="559"/>
        <v>15.5275828983332-10.8952176434345i</v>
      </c>
      <c r="K1957" t="str">
        <f t="shared" si="560"/>
        <v>0.112372211867943-0.155948725388679i</v>
      </c>
      <c r="L1957" t="str">
        <f t="shared" si="561"/>
        <v>0.000416666666666667-0.332133538412158i</v>
      </c>
      <c r="M1957" t="str">
        <f t="shared" si="562"/>
        <v>0.005-0.826426392637308i</v>
      </c>
      <c r="N1957">
        <f t="shared" si="563"/>
        <v>51.840681226325614</v>
      </c>
      <c r="O1957">
        <f t="shared" si="564"/>
        <v>32.878392640931118</v>
      </c>
      <c r="P1957" s="3">
        <f t="shared" si="565"/>
        <v>32.878392640931118</v>
      </c>
      <c r="Q1957" s="3">
        <f t="shared" si="566"/>
        <v>-128.15931877367439</v>
      </c>
      <c r="R1957">
        <f t="shared" si="567"/>
        <v>51.840681226325614</v>
      </c>
      <c r="S1957">
        <f t="shared" si="568"/>
        <v>1.4160449677371538</v>
      </c>
      <c r="T1957">
        <f t="shared" si="551"/>
        <v>32.878392640931118</v>
      </c>
    </row>
    <row r="1958" spans="1:20" x14ac:dyDescent="0.25">
      <c r="A1958">
        <f t="shared" si="552"/>
        <v>8931.0825727469255</v>
      </c>
      <c r="B1958">
        <f t="shared" si="569"/>
        <v>1421.4259386145552</v>
      </c>
      <c r="C1958" t="str">
        <f t="shared" si="553"/>
        <v>-27.071939427531-34.4078427250443i</v>
      </c>
      <c r="D1958" t="str">
        <f t="shared" si="554"/>
        <v>3.47811172459249-11.2036460039563i</v>
      </c>
      <c r="E1958" t="str">
        <f t="shared" si="555"/>
        <v>155.687185788092-3.03116216690157i</v>
      </c>
      <c r="F1958" t="str">
        <f t="shared" si="556"/>
        <v>2.90990777081576-105.078047708668i</v>
      </c>
      <c r="G1958" t="str">
        <f t="shared" si="557"/>
        <v>0.999999264893342-0.000857383296715072i</v>
      </c>
      <c r="H1958" t="str">
        <f t="shared" si="558"/>
        <v>15.8497782872494+21.3903832351679i</v>
      </c>
      <c r="I1958" t="str">
        <f t="shared" si="559"/>
        <v>15.5300449585077-10.8545990915291i</v>
      </c>
      <c r="K1958" t="str">
        <f t="shared" si="560"/>
        <v>0.111812810977074-0.155757709782532i</v>
      </c>
      <c r="L1958" t="str">
        <f t="shared" si="561"/>
        <v>0.000416666666666667-0.330876208818646i</v>
      </c>
      <c r="M1958" t="str">
        <f t="shared" si="562"/>
        <v>0.005-0.823297860766398i</v>
      </c>
      <c r="N1958">
        <f t="shared" si="563"/>
        <v>51.804486955905475</v>
      </c>
      <c r="O1958">
        <f t="shared" si="564"/>
        <v>32.825744319669631</v>
      </c>
      <c r="P1958" s="3">
        <f t="shared" si="565"/>
        <v>32.825744319669631</v>
      </c>
      <c r="Q1958" s="3">
        <f t="shared" si="566"/>
        <v>-128.19551304409453</v>
      </c>
      <c r="R1958">
        <f t="shared" si="567"/>
        <v>51.804486955905475</v>
      </c>
      <c r="S1958">
        <f t="shared" si="568"/>
        <v>1.4214259386145551</v>
      </c>
      <c r="T1958">
        <f t="shared" si="551"/>
        <v>32.825744319669631</v>
      </c>
    </row>
    <row r="1959" spans="1:20" x14ac:dyDescent="0.25">
      <c r="A1959">
        <f t="shared" si="552"/>
        <v>8965.0206865233649</v>
      </c>
      <c r="B1959">
        <f t="shared" si="569"/>
        <v>1426.8273571812906</v>
      </c>
      <c r="C1959" t="str">
        <f t="shared" si="553"/>
        <v>-26.9296344280159-34.1829464458215i</v>
      </c>
      <c r="D1959" t="str">
        <f t="shared" si="554"/>
        <v>3.4781116235081-11.1612848621437i</v>
      </c>
      <c r="E1959" t="str">
        <f t="shared" si="555"/>
        <v>155.672575390798-3.01803794477788i</v>
      </c>
      <c r="F1959" t="str">
        <f t="shared" si="556"/>
        <v>2.90990775452777-104.680281635766i</v>
      </c>
      <c r="G1959" t="str">
        <f t="shared" si="557"/>
        <v>0.999999259295921-0.000860641348425213i</v>
      </c>
      <c r="H1959" t="str">
        <f t="shared" si="558"/>
        <v>15.8552675189227+21.4750116355385i</v>
      </c>
      <c r="I1959" t="str">
        <f t="shared" si="559"/>
        <v>15.5325265427468-10.8141375663411i</v>
      </c>
      <c r="K1959" t="str">
        <f t="shared" si="560"/>
        <v>0.11125478684441-0.155564926479809i</v>
      </c>
      <c r="L1959" t="str">
        <f t="shared" si="561"/>
        <v>0.000416666666666667-0.329623638990482i</v>
      </c>
      <c r="M1959" t="str">
        <f t="shared" si="562"/>
        <v>0.005-0.820181172311611i</v>
      </c>
      <c r="N1959">
        <f t="shared" si="563"/>
        <v>51.768640375534972</v>
      </c>
      <c r="O1959">
        <f t="shared" si="564"/>
        <v>32.77306371829377</v>
      </c>
      <c r="P1959" s="3">
        <f t="shared" si="565"/>
        <v>32.77306371829377</v>
      </c>
      <c r="Q1959" s="3">
        <f t="shared" si="566"/>
        <v>-128.23135962446503</v>
      </c>
      <c r="R1959">
        <f t="shared" si="567"/>
        <v>51.768640375534972</v>
      </c>
      <c r="S1959">
        <f t="shared" si="568"/>
        <v>1.4268273571812906</v>
      </c>
      <c r="T1959">
        <f t="shared" si="551"/>
        <v>32.77306371829377</v>
      </c>
    </row>
    <row r="1960" spans="1:20" x14ac:dyDescent="0.25">
      <c r="A1960">
        <f t="shared" si="552"/>
        <v>8999.0877651321534</v>
      </c>
      <c r="B1960">
        <f t="shared" si="569"/>
        <v>1432.2493011385795</v>
      </c>
      <c r="C1960" t="str">
        <f t="shared" si="553"/>
        <v>-26.7877445295185-33.9595367036119i</v>
      </c>
      <c r="D1960" t="str">
        <f t="shared" si="554"/>
        <v>3.47811152165399-11.1190842791578i</v>
      </c>
      <c r="E1960" t="str">
        <f t="shared" si="555"/>
        <v>155.658026909382-3.00484269815283i</v>
      </c>
      <c r="F1960" t="str">
        <f t="shared" si="556"/>
        <v>2.90990773811576-104.284021423859i</v>
      </c>
      <c r="G1960" t="str">
        <f t="shared" si="557"/>
        <v>0.999999253655878-0.000863911780676726i</v>
      </c>
      <c r="H1960" t="str">
        <f t="shared" si="558"/>
        <v>15.8608012576288+21.5600009420592i</v>
      </c>
      <c r="I1960" t="str">
        <f t="shared" si="559"/>
        <v>15.5350278119571-10.7738324966354i</v>
      </c>
      <c r="K1960" t="str">
        <f t="shared" si="560"/>
        <v>0.1106981503888-0.155370387572613i</v>
      </c>
      <c r="L1960" t="str">
        <f t="shared" si="561"/>
        <v>0.000416666666666667-0.328375810909028i</v>
      </c>
      <c r="M1960" t="str">
        <f t="shared" si="562"/>
        <v>0.005-0.817076282438348i</v>
      </c>
      <c r="N1960">
        <f t="shared" si="563"/>
        <v>51.7331428485397</v>
      </c>
      <c r="O1960">
        <f t="shared" si="564"/>
        <v>32.720351124701374</v>
      </c>
      <c r="P1960" s="3">
        <f t="shared" si="565"/>
        <v>32.720351124701374</v>
      </c>
      <c r="Q1960" s="3">
        <f t="shared" si="566"/>
        <v>-128.2668571514603</v>
      </c>
      <c r="R1960">
        <f t="shared" si="567"/>
        <v>51.7331428485397</v>
      </c>
      <c r="S1960">
        <f t="shared" si="568"/>
        <v>1.4322493011385795</v>
      </c>
      <c r="T1960">
        <f t="shared" si="551"/>
        <v>32.720351124701374</v>
      </c>
    </row>
    <row r="1961" spans="1:20" x14ac:dyDescent="0.25">
      <c r="A1961">
        <f t="shared" si="552"/>
        <v>9033.2842986396554</v>
      </c>
      <c r="B1961">
        <f t="shared" si="569"/>
        <v>1437.6918484829062</v>
      </c>
      <c r="C1961" t="str">
        <f t="shared" si="553"/>
        <v>-26.6462719833652-33.7376059172904i</v>
      </c>
      <c r="D1961" t="str">
        <f t="shared" si="554"/>
        <v>3.47811141902433-11.0770436479292i</v>
      </c>
      <c r="E1961" t="str">
        <f t="shared" si="555"/>
        <v>155.643540710575-2.99157674740972i</v>
      </c>
      <c r="F1961" t="str">
        <f t="shared" si="556"/>
        <v>2.90990772157877-103.889261372611i</v>
      </c>
      <c r="G1961" t="str">
        <f t="shared" si="557"/>
        <v>0.99999924797289-0.000867194640515037i</v>
      </c>
      <c r="H1961" t="str">
        <f t="shared" si="558"/>
        <v>15.8663798854563+21.6453529965149i</v>
      </c>
      <c r="I1961" t="str">
        <f t="shared" si="559"/>
        <v>15.5375489284661-10.7336833135673i</v>
      </c>
      <c r="K1961" t="str">
        <f t="shared" si="560"/>
        <v>0.110142912395206-0.155174105225857i</v>
      </c>
      <c r="L1961" t="str">
        <f t="shared" si="561"/>
        <v>0.000416666666666667-0.327132706623857i</v>
      </c>
      <c r="M1961" t="str">
        <f t="shared" si="562"/>
        <v>0.005-0.813983146481718i</v>
      </c>
      <c r="N1961">
        <f t="shared" si="563"/>
        <v>51.697995727018309</v>
      </c>
      <c r="O1961">
        <f t="shared" si="564"/>
        <v>32.667606828286573</v>
      </c>
      <c r="P1961" s="3">
        <f t="shared" si="565"/>
        <v>32.667606828286573</v>
      </c>
      <c r="Q1961" s="3">
        <f t="shared" si="566"/>
        <v>-128.30200427298169</v>
      </c>
      <c r="R1961">
        <f t="shared" si="567"/>
        <v>51.697995727018309</v>
      </c>
      <c r="S1961">
        <f t="shared" si="568"/>
        <v>1.4376918484829062</v>
      </c>
      <c r="T1961">
        <f t="shared" si="551"/>
        <v>32.667606828286573</v>
      </c>
    </row>
    <row r="1962" spans="1:20" x14ac:dyDescent="0.25">
      <c r="A1962">
        <f t="shared" si="552"/>
        <v>9067.6107789744856</v>
      </c>
      <c r="B1962">
        <f t="shared" si="569"/>
        <v>1443.1550775071412</v>
      </c>
      <c r="C1962" t="str">
        <f t="shared" si="553"/>
        <v>-26.5052190037193-33.5171465100419i</v>
      </c>
      <c r="D1962" t="str">
        <f t="shared" si="554"/>
        <v>3.47811131561322-11.0351623636893i</v>
      </c>
      <c r="E1962" t="str">
        <f t="shared" si="555"/>
        <v>155.629117157628-2.97824041394135i</v>
      </c>
      <c r="F1962" t="str">
        <f t="shared" si="556"/>
        <v>2.90990770491586-103.495995803266i</v>
      </c>
      <c r="G1962" t="str">
        <f t="shared" si="557"/>
        <v>0.999999242246629-0.000870489975164338i</v>
      </c>
      <c r="H1962" t="str">
        <f t="shared" si="558"/>
        <v>15.8720037881052+21.7310696534752i</v>
      </c>
      <c r="I1962" t="str">
        <f t="shared" si="559"/>
        <v>15.5400900560364-10.6936894506752i</v>
      </c>
      <c r="K1962" t="str">
        <f t="shared" si="560"/>
        <v>0.109589083514205-0.154976091675547i</v>
      </c>
      <c r="L1962" t="str">
        <f t="shared" si="561"/>
        <v>0.000416666666666667-0.325894308252498i</v>
      </c>
      <c r="M1962" t="str">
        <f t="shared" si="562"/>
        <v>0.005-0.810901719945922i</v>
      </c>
      <c r="N1962">
        <f t="shared" si="563"/>
        <v>51.663200351775714</v>
      </c>
      <c r="O1962">
        <f t="shared" si="564"/>
        <v>32.614831119926215</v>
      </c>
      <c r="P1962" s="3">
        <f t="shared" si="565"/>
        <v>32.614831119926215</v>
      </c>
      <c r="Q1962" s="3">
        <f t="shared" si="566"/>
        <v>-128.33679964822429</v>
      </c>
      <c r="R1962">
        <f t="shared" si="567"/>
        <v>51.663200351775714</v>
      </c>
      <c r="S1962">
        <f t="shared" si="568"/>
        <v>1.4431550775071411</v>
      </c>
      <c r="T1962">
        <f t="shared" si="551"/>
        <v>32.614831119926215</v>
      </c>
    </row>
    <row r="1963" spans="1:20" x14ac:dyDescent="0.25">
      <c r="A1963">
        <f t="shared" si="552"/>
        <v>9102.0676999345906</v>
      </c>
      <c r="B1963">
        <f t="shared" si="569"/>
        <v>1448.6390668016684</v>
      </c>
      <c r="C1963" t="str">
        <f t="shared" si="553"/>
        <v>-26.3645877675667-33.2981509097547i</v>
      </c>
      <c r="D1963" t="str">
        <f t="shared" si="554"/>
        <v>3.47811121141469-10.9934398239615i</v>
      </c>
      <c r="E1963" t="str">
        <f t="shared" si="555"/>
        <v>155.614756610328-2.96483402009543i</v>
      </c>
      <c r="F1963" t="str">
        <f t="shared" si="556"/>
        <v>2.90990768812609-103.104219058566i</v>
      </c>
      <c r="G1963" t="str">
        <f t="shared" si="557"/>
        <v>0.999999236476766-0.000873797832028265i</v>
      </c>
      <c r="H1963" t="str">
        <f t="shared" si="558"/>
        <v>15.8776733549263+21.8171527804181i</v>
      </c>
      <c r="I1963" t="str">
        <f t="shared" si="559"/>
        <v>15.5426513598796-10.6538503438739i</v>
      </c>
      <c r="K1963" t="str">
        <f t="shared" si="560"/>
        <v>0.109036674261506-0.154776359227053i</v>
      </c>
      <c r="L1963" t="str">
        <f t="shared" si="561"/>
        <v>0.000416666666666667-0.324660597980173i</v>
      </c>
      <c r="M1963" t="str">
        <f t="shared" si="562"/>
        <v>0.005-0.80783195850361i</v>
      </c>
      <c r="N1963">
        <f t="shared" si="563"/>
        <v>51.628758052256558</v>
      </c>
      <c r="O1963">
        <f t="shared" si="564"/>
        <v>32.562024291966573</v>
      </c>
      <c r="P1963" s="3">
        <f t="shared" si="565"/>
        <v>32.562024291966573</v>
      </c>
      <c r="Q1963" s="3">
        <f t="shared" si="566"/>
        <v>-128.37124194774344</v>
      </c>
      <c r="R1963">
        <f t="shared" si="567"/>
        <v>51.628758052256558</v>
      </c>
      <c r="S1963">
        <f t="shared" si="568"/>
        <v>1.4486390668016684</v>
      </c>
      <c r="T1963">
        <f t="shared" si="551"/>
        <v>32.562024291966573</v>
      </c>
    </row>
    <row r="1964" spans="1:20" x14ac:dyDescent="0.25">
      <c r="A1964">
        <f t="shared" si="552"/>
        <v>9136.6555571943409</v>
      </c>
      <c r="B1964">
        <f t="shared" si="569"/>
        <v>1454.1438952555147</v>
      </c>
      <c r="C1964" t="str">
        <f t="shared" si="553"/>
        <v>-26.2243804147062-33.0806115494136i</v>
      </c>
      <c r="D1964" t="str">
        <f t="shared" si="554"/>
        <v>3.47811110642275-10.9518754285533i</v>
      </c>
      <c r="E1964" t="str">
        <f t="shared" si="555"/>
        <v>155.600459424993-2.95135788912262i</v>
      </c>
      <c r="F1964" t="str">
        <f t="shared" si="556"/>
        <v>2.90990767120846-102.713925502672i</v>
      </c>
      <c r="G1964" t="str">
        <f t="shared" si="557"/>
        <v>0.999999230662968-0.00087711825869058i</v>
      </c>
      <c r="H1964" t="str">
        <f t="shared" si="558"/>
        <v>15.8833889789621+21.9036042578537i</v>
      </c>
      <c r="I1964" t="str">
        <f t="shared" si="559"/>
        <v>15.5452330066711-10.61416543145i</v>
      </c>
      <c r="K1964" t="str">
        <f t="shared" si="560"/>
        <v>0.108485695017505-0.154574920253381i</v>
      </c>
      <c r="L1964" t="str">
        <f t="shared" si="561"/>
        <v>0.000416666666666667-0.323431558059548i</v>
      </c>
      <c r="M1964" t="str">
        <f t="shared" si="562"/>
        <v>0.005-0.804773817995226i</v>
      </c>
      <c r="N1964">
        <f t="shared" si="563"/>
        <v>51.594670146482315</v>
      </c>
      <c r="O1964">
        <f t="shared" si="564"/>
        <v>32.509186638210025</v>
      </c>
      <c r="P1964" s="3">
        <f t="shared" si="565"/>
        <v>32.509186638210025</v>
      </c>
      <c r="Q1964" s="3">
        <f t="shared" si="566"/>
        <v>-128.40532985351769</v>
      </c>
      <c r="R1964">
        <f t="shared" si="567"/>
        <v>51.594670146482315</v>
      </c>
      <c r="S1964">
        <f t="shared" si="568"/>
        <v>1.4541438952555148</v>
      </c>
      <c r="T1964">
        <f t="shared" ref="T1964:T2027" si="570">P1964</f>
        <v>32.509186638210025</v>
      </c>
    </row>
    <row r="1965" spans="1:20" x14ac:dyDescent="0.25">
      <c r="A1965">
        <f t="shared" ref="A1965:A2028" si="571">2*PI()*B1965</f>
        <v>9171.3748483116815</v>
      </c>
      <c r="B1965">
        <f t="shared" si="569"/>
        <v>1459.6696420574858</v>
      </c>
      <c r="C1965" t="str">
        <f t="shared" ref="C1965:C2028" si="572">IMPRODUCT(D1965,E1965,$C$40,,K1965,$C$41)</f>
        <v>-26.0845990477439-32.8645208674864i</v>
      </c>
      <c r="D1965" t="str">
        <f t="shared" ref="D1965:D2028" si="573">IMDIV(IMPRODUCT($C$37,$C$38,COMPLEX(1,A1965/$C$38)),IMSUM(-1*A1965*A1965/$C$39,COMPLEX(0,1*A1965)))</f>
        <v>3.47811100063137-10.9104685795467i</v>
      </c>
      <c r="E1965" t="str">
        <f t="shared" ref="E1965:E2028" si="574">IMDIV(IMPRODUCT(IMSUM(F1965,G1965),$C$29,H1965),IMSUM(1,I1965))</f>
        <v>155.586225954475-2.93781234512465i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15.8891510569855+21.9904259794503i</v>
      </c>
      <c r="I1965" t="str">
        <f t="shared" ref="I1965:I2028" si="578">IMPRODUCT(F1965,$C$29,H1965,$C$31)</f>
        <v>15.5478351645641-10.5746341540542i</v>
      </c>
      <c r="K1965" t="str">
        <f t="shared" ref="K1965:K2028" si="579">IF($C$26&lt;=0,IMDIV(1,IMSUM(IMDIV(1,L1965),1/$C$18)),IMDIV(1,IMSUM(IMDIV(1,L1965),1/$C$18,IMDIV(1,M1965))))</f>
        <v>0.107936156026853-0.154371787193448i</v>
      </c>
      <c r="L1965" t="str">
        <f t="shared" ref="L1965:L2028" si="580">IMSUM($C$21/$C$22,IMDIV(1,COMPLEX(0,$C$20*$C$22*A1965)))</f>
        <v>0.000416666666666667-0.322207170810468i</v>
      </c>
      <c r="M1965" t="str">
        <f t="shared" ref="M1965:M2028" si="581">IMSUM($C$25/$C$26,IMDIV(1,COMPLEX(0,$C$24*$C$26*A1965)))</f>
        <v>0.005-0.801727254428397i</v>
      </c>
      <c r="N1965">
        <f t="shared" ref="N1965:N2028" si="582">ABS(R1965)</f>
        <v>51.560937940986832</v>
      </c>
      <c r="O1965">
        <f t="shared" ref="O1965:O2028" si="583">ABS(P1965)</f>
        <v>32.456318453900522</v>
      </c>
      <c r="P1965" s="3">
        <f t="shared" ref="P1965:P2028" si="584">20*LOG10(IMABS(C1965))</f>
        <v>32.456318453900522</v>
      </c>
      <c r="Q1965" s="3">
        <f t="shared" ref="Q1965:Q2028" si="585">IMARGUMENT(C1965)*180/PI()</f>
        <v>-128.43906205901317</v>
      </c>
      <c r="R1965">
        <f t="shared" ref="R1965:R2028" si="586">IF(Q1965&lt;0,Q1965+180,Q1965-180)</f>
        <v>51.560937940986832</v>
      </c>
      <c r="S1965">
        <f t="shared" ref="S1965:S2028" si="587">B1965/1000</f>
        <v>1.4596696420574857</v>
      </c>
      <c r="T1965">
        <f t="shared" si="570"/>
        <v>32.456318453900522</v>
      </c>
    </row>
    <row r="1966" spans="1:20" x14ac:dyDescent="0.25">
      <c r="A1966">
        <f t="shared" si="571"/>
        <v>9206.2260727352641</v>
      </c>
      <c r="B1966">
        <f t="shared" ref="B1966:B2029" si="588">B1965*(1+B$42)</f>
        <v>1465.2163866973042</v>
      </c>
      <c r="C1966" t="str">
        <f t="shared" si="572"/>
        <v>-25.9452457320994-32.6498713083179i</v>
      </c>
      <c r="D1966" t="str">
        <f t="shared" si="573"/>
        <v>3.47811089403445-10.8692186812903i</v>
      </c>
      <c r="E1966" t="str">
        <f t="shared" si="574"/>
        <v>155.57205654818-2.92419771299941i</v>
      </c>
      <c r="F1966" t="str">
        <f t="shared" si="575"/>
        <v>2.90990763698577-101.93776552054i</v>
      </c>
      <c r="G1966" t="str">
        <f t="shared" si="576"/>
        <v>0.99999921890223-0.00088379701265017i</v>
      </c>
      <c r="H1966" t="str">
        <f t="shared" si="577"/>
        <v>15.8949599895416+22.0776198521622i</v>
      </c>
      <c r="I1966" t="str">
        <f t="shared" si="578"/>
        <v>15.5504580032049-10.5352559546964i</v>
      </c>
      <c r="K1966" t="str">
        <f t="shared" si="579"/>
        <v>0.107388067398057-0.154166972550354i</v>
      </c>
      <c r="L1966" t="str">
        <f t="shared" si="580"/>
        <v>0.000416666666666667-0.320987418619713i</v>
      </c>
      <c r="M1966" t="str">
        <f t="shared" si="581"/>
        <v>0.005-0.798692223977282i</v>
      </c>
      <c r="N1966">
        <f t="shared" si="582"/>
        <v>51.527562730754141</v>
      </c>
      <c r="O1966">
        <f t="shared" si="583"/>
        <v>32.403420035711278</v>
      </c>
      <c r="P1966" s="3">
        <f t="shared" si="584"/>
        <v>32.403420035711278</v>
      </c>
      <c r="Q1966" s="3">
        <f t="shared" si="585"/>
        <v>-128.47243726924586</v>
      </c>
      <c r="R1966">
        <f t="shared" si="586"/>
        <v>51.527562730754141</v>
      </c>
      <c r="S1966">
        <f t="shared" si="587"/>
        <v>1.4652163866973043</v>
      </c>
      <c r="T1966">
        <f t="shared" si="570"/>
        <v>32.403420035711278</v>
      </c>
    </row>
    <row r="1967" spans="1:20" x14ac:dyDescent="0.25">
      <c r="A1967">
        <f t="shared" si="571"/>
        <v>9241.2097318116594</v>
      </c>
      <c r="B1967">
        <f t="shared" si="588"/>
        <v>1470.784208966754</v>
      </c>
      <c r="C1967" t="str">
        <f t="shared" si="572"/>
        <v>-25.8063224960128-32.4366553225134i</v>
      </c>
      <c r="D1967" t="str">
        <f t="shared" si="573"/>
        <v>3.47811078662586-10.8281251403904i</v>
      </c>
      <c r="E1967" t="str">
        <f t="shared" si="574"/>
        <v>155.557951552061-2.91051431839492i</v>
      </c>
      <c r="F1967" t="str">
        <f t="shared" si="575"/>
        <v>2.90990761967874-101.55188792898i</v>
      </c>
      <c r="G1967" t="str">
        <f t="shared" si="576"/>
        <v>0.999999212954613-0.000887155436021776i</v>
      </c>
      <c r="H1967" t="str">
        <f t="shared" si="577"/>
        <v>15.9008161809889+22.1651877963579i</v>
      </c>
      <c r="I1967" t="str">
        <f t="shared" si="578"/>
        <v>15.553101693747-10.4960302787389i</v>
      </c>
      <c r="K1967" t="str">
        <f t="shared" si="579"/>
        <v>0.106841439103106-0.153960488889656i</v>
      </c>
      <c r="L1967" t="str">
        <f t="shared" si="580"/>
        <v>0.000416666666666667-0.319772283940737i</v>
      </c>
      <c r="M1967" t="str">
        <f t="shared" si="581"/>
        <v>0.005-0.79566868298195i</v>
      </c>
      <c r="N1967">
        <f t="shared" si="582"/>
        <v>51.494545799155162</v>
      </c>
      <c r="O1967">
        <f t="shared" si="583"/>
        <v>32.350491681730176</v>
      </c>
      <c r="P1967" s="3">
        <f t="shared" si="584"/>
        <v>32.350491681730176</v>
      </c>
      <c r="Q1967" s="3">
        <f t="shared" si="585"/>
        <v>-128.50545420084484</v>
      </c>
      <c r="R1967">
        <f t="shared" si="586"/>
        <v>51.494545799155162</v>
      </c>
      <c r="S1967">
        <f t="shared" si="587"/>
        <v>1.470784208966754</v>
      </c>
      <c r="T1967">
        <f t="shared" si="570"/>
        <v>32.350491681730176</v>
      </c>
    </row>
    <row r="1968" spans="1:20" x14ac:dyDescent="0.25">
      <c r="A1968">
        <f t="shared" si="571"/>
        <v>9276.3263287925438</v>
      </c>
      <c r="B1968">
        <f t="shared" si="588"/>
        <v>1476.3731889608277</v>
      </c>
      <c r="C1968" t="str">
        <f t="shared" si="572"/>
        <v>-25.6678313305601-32.2248653673277i</v>
      </c>
      <c r="D1968" t="str">
        <f t="shared" si="573"/>
        <v>3.47811067839941-10.7871873657027i</v>
      </c>
      <c r="E1968" t="str">
        <f t="shared" si="574"/>
        <v>155.543911308639-2.8967624876535i</v>
      </c>
      <c r="F1968" t="str">
        <f t="shared" si="575"/>
        <v>2.90990760223992-101.167471195422i</v>
      </c>
      <c r="G1968" t="str">
        <f t="shared" si="576"/>
        <v>0.999999206961708-0.000890526621341813i</v>
      </c>
      <c r="H1968" t="str">
        <f t="shared" si="577"/>
        <v>15.9067200395408+22.253131745951i</v>
      </c>
      <c r="I1968" t="str">
        <f t="shared" si="578"/>
        <v>15.5557664088668-10.4569565738912i</v>
      </c>
      <c r="K1968" t="str">
        <f t="shared" si="579"/>
        <v>0.106296280977117-0.153752348837636i</v>
      </c>
      <c r="L1968" t="str">
        <f t="shared" si="580"/>
        <v>0.000416666666666667-0.318561749293422i</v>
      </c>
      <c r="M1968" t="str">
        <f t="shared" si="581"/>
        <v>0.005-0.792656587947749i</v>
      </c>
      <c r="N1968">
        <f t="shared" si="582"/>
        <v>51.461888417888446</v>
      </c>
      <c r="O1968">
        <f t="shared" si="583"/>
        <v>32.297533691446695</v>
      </c>
      <c r="P1968" s="3">
        <f t="shared" si="584"/>
        <v>32.297533691446695</v>
      </c>
      <c r="Q1968" s="3">
        <f t="shared" si="585"/>
        <v>-128.53811158211155</v>
      </c>
      <c r="R1968">
        <f t="shared" si="586"/>
        <v>51.461888417888446</v>
      </c>
      <c r="S1968">
        <f t="shared" si="587"/>
        <v>1.4763731889608278</v>
      </c>
      <c r="T1968">
        <f t="shared" si="570"/>
        <v>32.297533691446695</v>
      </c>
    </row>
    <row r="1969" spans="1:20" x14ac:dyDescent="0.25">
      <c r="A1969">
        <f t="shared" si="571"/>
        <v>9311.5763688419556</v>
      </c>
      <c r="B1969">
        <f t="shared" si="588"/>
        <v>1481.9834070788788</v>
      </c>
      <c r="C1969" t="str">
        <f t="shared" si="572"/>
        <v>-25.5297741896724-32.0144939070473i</v>
      </c>
      <c r="D1969" t="str">
        <f t="shared" si="573"/>
        <v>3.4781105693489-10.7464047683233i</v>
      </c>
      <c r="E1969" t="str">
        <f t="shared" si="574"/>
        <v>155.529936157004-2.88294254775856i</v>
      </c>
      <c r="F1969" t="str">
        <f t="shared" si="575"/>
        <v>2.90990758466833-100.784509789901i</v>
      </c>
      <c r="G1969" t="str">
        <f t="shared" si="576"/>
        <v>0.99999920092317-0.000893910617104995i</v>
      </c>
      <c r="H1969" t="str">
        <f t="shared" si="577"/>
        <v>15.9126719773085+22.3414536485325i</v>
      </c>
      <c r="I1969" t="str">
        <f t="shared" si="578"/>
        <v>15.5584523227779-10.4180342902038i</v>
      </c>
      <c r="K1969" t="str">
        <f t="shared" si="579"/>
        <v>0.105752602718008-0.153542565079582i</v>
      </c>
      <c r="L1969" t="str">
        <f t="shared" si="580"/>
        <v>0.000416666666666667-0.31735579726382i</v>
      </c>
      <c r="M1969" t="str">
        <f t="shared" si="581"/>
        <v>0.005-0.789655895544679i</v>
      </c>
      <c r="N1969">
        <f t="shared" si="582"/>
        <v>51.42959184692009</v>
      </c>
      <c r="O1969">
        <f t="shared" si="583"/>
        <v>32.244546365737648</v>
      </c>
      <c r="P1969" s="3">
        <f t="shared" si="584"/>
        <v>32.244546365737648</v>
      </c>
      <c r="Q1969" s="3">
        <f t="shared" si="585"/>
        <v>-128.57040815307991</v>
      </c>
      <c r="R1969">
        <f t="shared" si="586"/>
        <v>51.42959184692009</v>
      </c>
      <c r="S1969">
        <f t="shared" si="587"/>
        <v>1.4819834070788789</v>
      </c>
      <c r="T1969">
        <f t="shared" si="570"/>
        <v>32.244546365737648</v>
      </c>
    </row>
    <row r="1970" spans="1:20" x14ac:dyDescent="0.25">
      <c r="A1970">
        <f t="shared" si="571"/>
        <v>9346.9603590435545</v>
      </c>
      <c r="B1970">
        <f t="shared" si="588"/>
        <v>1487.6149440257786</v>
      </c>
      <c r="C1970" t="str">
        <f t="shared" si="572"/>
        <v>-25.3921529901646-31.8055334133728i</v>
      </c>
      <c r="D1970" t="str">
        <f t="shared" si="573"/>
        <v>3.47811045946803-10.705776761581i</v>
      </c>
      <c r="E1970" t="str">
        <f t="shared" si="574"/>
        <v>155.516026432825-2.86905482629034i</v>
      </c>
      <c r="F1970" t="str">
        <f t="shared" si="575"/>
        <v>2.90990756696292-100.402998203388i</v>
      </c>
      <c r="G1970" t="str">
        <f t="shared" si="576"/>
        <v>0.999999194838652-0.000897307471990306i</v>
      </c>
      <c r="H1970" t="str">
        <f t="shared" si="577"/>
        <v>15.9186724103435+22.4301554655047i</v>
      </c>
      <c r="I1970" t="str">
        <f t="shared" si="578"/>
        <v>15.5611596112479-10.3792628800621i</v>
      </c>
      <c r="K1970" t="str">
        <f t="shared" si="579"/>
        <v>0.105210413886197-0.153331150358056i</v>
      </c>
      <c r="L1970" t="str">
        <f t="shared" si="580"/>
        <v>0.000416666666666667-0.316154410503905i</v>
      </c>
      <c r="M1970" t="str">
        <f t="shared" si="581"/>
        <v>0.005-0.786666562606778i</v>
      </c>
      <c r="N1970">
        <f t="shared" si="582"/>
        <v>51.397657334421666</v>
      </c>
      <c r="O1970">
        <f t="shared" si="583"/>
        <v>32.191530006853696</v>
      </c>
      <c r="P1970" s="3">
        <f t="shared" si="584"/>
        <v>32.191530006853696</v>
      </c>
      <c r="Q1970" s="3">
        <f t="shared" si="585"/>
        <v>-128.60234266557833</v>
      </c>
      <c r="R1970">
        <f t="shared" si="586"/>
        <v>51.397657334421666</v>
      </c>
      <c r="S1970">
        <f t="shared" si="587"/>
        <v>1.4876149440257787</v>
      </c>
      <c r="T1970">
        <f t="shared" si="570"/>
        <v>32.191530006853696</v>
      </c>
    </row>
    <row r="1971" spans="1:20" x14ac:dyDescent="0.25">
      <c r="A1971">
        <f t="shared" si="571"/>
        <v>9382.478808407921</v>
      </c>
      <c r="B1971">
        <f t="shared" si="588"/>
        <v>1493.2678808130765</v>
      </c>
      <c r="C1971" t="str">
        <f t="shared" si="572"/>
        <v>-25.2549696117659-31.597976365802i</v>
      </c>
      <c r="D1971" t="str">
        <f t="shared" si="573"/>
        <v>3.47811034875049-10.6653027610282i</v>
      </c>
      <c r="E1971" t="str">
        <f t="shared" si="574"/>
        <v>155.502182468365-2.85509965136585i</v>
      </c>
      <c r="F1971" t="str">
        <f t="shared" si="575"/>
        <v>2.9099075491227-100.022930947713i</v>
      </c>
      <c r="G1971" t="str">
        <f t="shared" si="576"/>
        <v>0.999999188707805-0.000900717234861704i</v>
      </c>
      <c r="H1971" t="str">
        <f t="shared" si="577"/>
        <v>15.924721758681+22.5192391722157i</v>
      </c>
      <c r="I1971" t="str">
        <f t="shared" si="578"/>
        <v>15.5638884516126-10.3406417981816i</v>
      </c>
      <c r="K1971" t="str">
        <f t="shared" si="579"/>
        <v>0.104669723904326-0.153118117471179i</v>
      </c>
      <c r="L1971" t="str">
        <f t="shared" si="580"/>
        <v>0.000416666666666667-0.314957571731326i</v>
      </c>
      <c r="M1971" t="str">
        <f t="shared" si="581"/>
        <v>0.005-0.783688546131474i</v>
      </c>
      <c r="N1971">
        <f t="shared" si="582"/>
        <v>51.366086116716104</v>
      </c>
      <c r="O1971">
        <f t="shared" si="583"/>
        <v>32.138484918405723</v>
      </c>
      <c r="P1971" s="3">
        <f t="shared" si="584"/>
        <v>32.138484918405723</v>
      </c>
      <c r="Q1971" s="3">
        <f t="shared" si="585"/>
        <v>-128.6339138832839</v>
      </c>
      <c r="R1971">
        <f t="shared" si="586"/>
        <v>51.366086116716104</v>
      </c>
      <c r="S1971">
        <f t="shared" si="587"/>
        <v>1.4932678808130766</v>
      </c>
      <c r="T1971">
        <f t="shared" si="570"/>
        <v>32.138484918405723</v>
      </c>
    </row>
    <row r="1972" spans="1:20" x14ac:dyDescent="0.25">
      <c r="A1972">
        <f t="shared" si="571"/>
        <v>9418.1322278798707</v>
      </c>
      <c r="B1972">
        <f t="shared" si="588"/>
        <v>1498.9422987601663</v>
      </c>
      <c r="C1972" t="str">
        <f t="shared" si="572"/>
        <v>-25.1182258971583-31.3918152520052i</v>
      </c>
      <c r="D1972" t="str">
        <f t="shared" si="573"/>
        <v>3.47811023718991-10.6249821844327i</v>
      </c>
      <c r="E1972" t="str">
        <f t="shared" si="574"/>
        <v>155.488404592487-2.8410773515966i</v>
      </c>
      <c r="F1972" t="str">
        <f t="shared" si="575"/>
        <v>2.90990753114665-99.6443025554785i</v>
      </c>
      <c r="G1972" t="str">
        <f t="shared" si="576"/>
        <v>0.999999182530274-0.000904139954768823i</v>
      </c>
      <c r="H1972" t="str">
        <f t="shared" si="577"/>
        <v>15.9308204463846+22.6087067580971i</v>
      </c>
      <c r="I1972" t="str">
        <f t="shared" si="578"/>
        <v>15.5666390227921-10.3021705016011i</v>
      </c>
      <c r="K1972" t="str">
        <f t="shared" si="579"/>
        <v>0.104130542057007-0.152903479270904i</v>
      </c>
      <c r="L1972" t="str">
        <f t="shared" si="580"/>
        <v>0.000416666666666667-0.313765263729155i</v>
      </c>
      <c r="M1972" t="str">
        <f t="shared" si="581"/>
        <v>0.005-0.780721803279017i</v>
      </c>
      <c r="N1972">
        <f t="shared" si="582"/>
        <v>51.334879418216389</v>
      </c>
      <c r="O1972">
        <f t="shared" si="583"/>
        <v>32.085411405350456</v>
      </c>
      <c r="P1972" s="3">
        <f t="shared" si="584"/>
        <v>32.085411405350456</v>
      </c>
      <c r="Q1972" s="3">
        <f t="shared" si="585"/>
        <v>-128.66512058178361</v>
      </c>
      <c r="R1972">
        <f t="shared" si="586"/>
        <v>51.334879418216389</v>
      </c>
      <c r="S1972">
        <f t="shared" si="587"/>
        <v>1.4989422987601664</v>
      </c>
      <c r="T1972">
        <f t="shared" si="570"/>
        <v>32.085411405350456</v>
      </c>
    </row>
    <row r="1973" spans="1:20" x14ac:dyDescent="0.25">
      <c r="A1973">
        <f t="shared" si="571"/>
        <v>9453.9211303458142</v>
      </c>
      <c r="B1973">
        <f t="shared" si="588"/>
        <v>1504.638279495455</v>
      </c>
      <c r="C1973" t="str">
        <f t="shared" si="572"/>
        <v>-24.9819236520208-31.1870425682054i</v>
      </c>
      <c r="D1973" t="str">
        <f t="shared" si="573"/>
        <v>3.47811012477986-10.5848144517695i</v>
      </c>
      <c r="E1973" t="str">
        <f t="shared" si="574"/>
        <v>155.474693130672-2.82698825603276i</v>
      </c>
      <c r="F1973" t="str">
        <f t="shared" si="575"/>
        <v>2.90990751303371-99.2671075799894i</v>
      </c>
      <c r="G1973" t="str">
        <f t="shared" si="576"/>
        <v>0.999999176305705-0.000907575680947671i</v>
      </c>
      <c r="H1973" t="str">
        <f t="shared" si="577"/>
        <v>15.9369689015906+22.6985602268027i</v>
      </c>
      <c r="I1973" t="str">
        <f t="shared" si="578"/>
        <v>15.5694115053071-10.2638484496783i</v>
      </c>
      <c r="K1973" t="str">
        <f t="shared" si="579"/>
        <v>0.103592877490594-0.152687248661299i</v>
      </c>
      <c r="L1973" t="str">
        <f t="shared" si="580"/>
        <v>0.000416666666666667-0.312577469345642i</v>
      </c>
      <c r="M1973" t="str">
        <f t="shared" si="581"/>
        <v>0.005-0.777766291371804i</v>
      </c>
      <c r="N1973">
        <f t="shared" si="582"/>
        <v>51.304038451371412</v>
      </c>
      <c r="O1973">
        <f t="shared" si="583"/>
        <v>32.03230977397731</v>
      </c>
      <c r="P1973" s="3">
        <f t="shared" si="584"/>
        <v>32.03230977397731</v>
      </c>
      <c r="Q1973" s="3">
        <f t="shared" si="585"/>
        <v>-128.69596154862859</v>
      </c>
      <c r="R1973">
        <f t="shared" si="586"/>
        <v>51.304038451371412</v>
      </c>
      <c r="S1973">
        <f t="shared" si="587"/>
        <v>1.5046382794954549</v>
      </c>
      <c r="T1973">
        <f t="shared" si="570"/>
        <v>32.03230977397731</v>
      </c>
    </row>
    <row r="1974" spans="1:20" x14ac:dyDescent="0.25">
      <c r="A1974">
        <f t="shared" si="571"/>
        <v>9489.8460306411289</v>
      </c>
      <c r="B1974">
        <f t="shared" si="588"/>
        <v>1510.3559049575379</v>
      </c>
      <c r="C1974" t="str">
        <f t="shared" si="572"/>
        <v>-24.8460646450779-30.9836508195499i</v>
      </c>
      <c r="D1974" t="str">
        <f t="shared" si="573"/>
        <v>3.47811001151388-10.5447989852123i</v>
      </c>
      <c r="E1974" t="str">
        <f t="shared" si="574"/>
        <v>155.461048405022-2.81283269411535i</v>
      </c>
      <c r="F1974" t="str">
        <f t="shared" si="575"/>
        <v>2.90990749478286-98.8913405951689i</v>
      </c>
      <c r="G1974" t="str">
        <f t="shared" si="576"/>
        <v>0.999999170033739-0.000911024462821354i</v>
      </c>
      <c r="H1974" t="str">
        <f t="shared" si="577"/>
        <v>15.9431675565532+22.7888015963487i</v>
      </c>
      <c r="I1974" t="str">
        <f t="shared" si="578"/>
        <v>15.5722060812948-10.2256751040836i</v>
      </c>
      <c r="K1974" t="str">
        <f t="shared" si="579"/>
        <v>0.103056739212979-0.152469438596835i</v>
      </c>
      <c r="L1974" t="str">
        <f t="shared" si="580"/>
        <v>0.000416666666666667-0.311394171493965i</v>
      </c>
      <c r="M1974" t="str">
        <f t="shared" si="581"/>
        <v>0.005-0.774821967893809i</v>
      </c>
      <c r="N1974">
        <f t="shared" si="582"/>
        <v>51.27356441660811</v>
      </c>
      <c r="O1974">
        <f t="shared" si="583"/>
        <v>31.979180331893833</v>
      </c>
      <c r="P1974" s="3">
        <f t="shared" si="584"/>
        <v>31.979180331893833</v>
      </c>
      <c r="Q1974" s="3">
        <f t="shared" si="585"/>
        <v>-128.72643558339189</v>
      </c>
      <c r="R1974">
        <f t="shared" si="586"/>
        <v>51.27356441660811</v>
      </c>
      <c r="S1974">
        <f t="shared" si="587"/>
        <v>1.5103559049575379</v>
      </c>
      <c r="T1974">
        <f t="shared" si="570"/>
        <v>31.979180331893833</v>
      </c>
    </row>
    <row r="1975" spans="1:20" x14ac:dyDescent="0.25">
      <c r="A1975">
        <f t="shared" si="571"/>
        <v>9525.9074455575665</v>
      </c>
      <c r="B1975">
        <f t="shared" si="588"/>
        <v>1516.0952573963766</v>
      </c>
      <c r="C1975" t="str">
        <f t="shared" si="572"/>
        <v>-24.710650608154-30.7816325204846i</v>
      </c>
      <c r="D1975" t="str">
        <f t="shared" si="573"/>
        <v>3.47810989738544-10.504935209125i</v>
      </c>
      <c r="E1975" t="str">
        <f t="shared" si="574"/>
        <v>155.447470734283-2.79861099562451i</v>
      </c>
      <c r="F1975" t="str">
        <f t="shared" si="575"/>
        <v>2.90990747639304-98.5169961954828i</v>
      </c>
      <c r="G1975" t="str">
        <f t="shared" si="576"/>
        <v>0.999999163714016-0.00091448635000077i</v>
      </c>
      <c r="H1975" t="str">
        <f t="shared" si="577"/>
        <v>15.9494168476899+22.8794328992556i</v>
      </c>
      <c r="I1975" t="str">
        <f t="shared" si="578"/>
        <v>15.5750229345248-10.1876499287944i</v>
      </c>
      <c r="K1975" t="str">
        <f t="shared" si="579"/>
        <v>0.102522136093411-0.15225006208067i</v>
      </c>
      <c r="L1975" t="str">
        <f t="shared" si="580"/>
        <v>0.000416666666666667-0.310215353151987i</v>
      </c>
      <c r="M1975" t="str">
        <f t="shared" si="581"/>
        <v>0.005-0.771888790489944i</v>
      </c>
      <c r="N1975">
        <f t="shared" si="582"/>
        <v>51.243458502278571</v>
      </c>
      <c r="O1975">
        <f t="shared" si="583"/>
        <v>31.926023388012027</v>
      </c>
      <c r="P1975" s="3">
        <f t="shared" si="584"/>
        <v>31.926023388012027</v>
      </c>
      <c r="Q1975" s="3">
        <f t="shared" si="585"/>
        <v>-128.75654149772143</v>
      </c>
      <c r="R1975">
        <f t="shared" si="586"/>
        <v>51.243458502278571</v>
      </c>
      <c r="S1975">
        <f t="shared" si="587"/>
        <v>1.5160952573963766</v>
      </c>
      <c r="T1975">
        <f t="shared" si="570"/>
        <v>31.926023388012027</v>
      </c>
    </row>
    <row r="1976" spans="1:20" x14ac:dyDescent="0.25">
      <c r="A1976">
        <f t="shared" si="571"/>
        <v>9562.1058938506849</v>
      </c>
      <c r="B1976">
        <f t="shared" si="588"/>
        <v>1521.8564193744828</v>
      </c>
      <c r="C1976" t="str">
        <f t="shared" si="572"/>
        <v>-24.5756832362357-30.5809801951241i</v>
      </c>
      <c r="D1976" t="str">
        <f t="shared" si="573"/>
        <v>3.47810978238799-10.4652225500538i</v>
      </c>
      <c r="E1976" t="str">
        <f t="shared" si="574"/>
        <v>155.433960433856-2.78432349063368i</v>
      </c>
      <c r="F1976" t="str">
        <f t="shared" si="575"/>
        <v>2.90990745786319-98.1440689958614i</v>
      </c>
      <c r="G1976" t="str">
        <f t="shared" si="576"/>
        <v>0.999999157346172-0.000917961392285333i</v>
      </c>
      <c r="H1976" t="str">
        <f t="shared" si="577"/>
        <v>15.9557172156293+22.9704561826929i</v>
      </c>
      <c r="I1976" t="str">
        <f t="shared" si="578"/>
        <v>15.5778622504162-10.1497723900907i</v>
      </c>
      <c r="K1976" t="str">
        <f t="shared" si="579"/>
        <v>0.10198907686234-0.152029132162941i</v>
      </c>
      <c r="L1976" t="str">
        <f t="shared" si="580"/>
        <v>0.000416666666666667-0.309040997362012i</v>
      </c>
      <c r="M1976" t="str">
        <f t="shared" si="581"/>
        <v>0.005-0.768966716965478i</v>
      </c>
      <c r="N1976">
        <f t="shared" si="582"/>
        <v>51.213721884603501</v>
      </c>
      <c r="O1976">
        <f t="shared" si="583"/>
        <v>31.872839252534668</v>
      </c>
      <c r="P1976" s="3">
        <f t="shared" si="584"/>
        <v>31.872839252534668</v>
      </c>
      <c r="Q1976" s="3">
        <f t="shared" si="585"/>
        <v>-128.7862781153965</v>
      </c>
      <c r="R1976">
        <f t="shared" si="586"/>
        <v>51.213721884603501</v>
      </c>
      <c r="S1976">
        <f t="shared" si="587"/>
        <v>1.5218564193744828</v>
      </c>
      <c r="T1976">
        <f t="shared" si="570"/>
        <v>31.872839252534668</v>
      </c>
    </row>
    <row r="1977" spans="1:20" x14ac:dyDescent="0.25">
      <c r="A1977">
        <f t="shared" si="571"/>
        <v>9598.4418962473192</v>
      </c>
      <c r="B1977">
        <f t="shared" si="588"/>
        <v>1527.639473768106</v>
      </c>
      <c r="C1977" t="str">
        <f t="shared" si="572"/>
        <v>-24.4411641875352-30.3816863776196i</v>
      </c>
      <c r="D1977" t="str">
        <f t="shared" si="573"/>
        <v>3.47810966651491-10.4256604367188i</v>
      </c>
      <c r="E1977" t="str">
        <f t="shared" si="574"/>
        <v>155.420517815808-2.76997050945491i</v>
      </c>
      <c r="F1977" t="str">
        <f t="shared" si="575"/>
        <v>2.90990743919223-97.7725536316215i</v>
      </c>
      <c r="G1977" t="str">
        <f t="shared" si="576"/>
        <v>0.999999150929841-0.000921449639663686i</v>
      </c>
      <c r="H1977" t="str">
        <f t="shared" si="577"/>
        <v>15.9620691052564+23.0618735086238i</v>
      </c>
      <c r="I1977" t="str">
        <f t="shared" si="578"/>
        <v>15.5807242160538-10.1120419565487i</v>
      </c>
      <c r="K1977" t="str">
        <f t="shared" si="579"/>
        <v>0.101457570111286-0.151806661939061i</v>
      </c>
      <c r="L1977" t="str">
        <f t="shared" si="580"/>
        <v>0.000416666666666667-0.307871087230536i</v>
      </c>
      <c r="M1977" t="str">
        <f t="shared" si="581"/>
        <v>0.005-0.766055705285389i</v>
      </c>
      <c r="N1977">
        <f t="shared" si="582"/>
        <v>51.184355727621352</v>
      </c>
      <c r="O1977">
        <f t="shared" si="583"/>
        <v>31.819628236940979</v>
      </c>
      <c r="P1977" s="3">
        <f t="shared" si="584"/>
        <v>31.819628236940979</v>
      </c>
      <c r="Q1977" s="3">
        <f t="shared" si="585"/>
        <v>-128.81564427237865</v>
      </c>
      <c r="R1977">
        <f t="shared" si="586"/>
        <v>51.184355727621352</v>
      </c>
      <c r="S1977">
        <f t="shared" si="587"/>
        <v>1.527639473768106</v>
      </c>
      <c r="T1977">
        <f t="shared" si="570"/>
        <v>31.819628236940979</v>
      </c>
    </row>
    <row r="1978" spans="1:20" x14ac:dyDescent="0.25">
      <c r="A1978">
        <f t="shared" si="571"/>
        <v>9634.9159754530574</v>
      </c>
      <c r="B1978">
        <f t="shared" si="588"/>
        <v>1533.4445037684247</v>
      </c>
      <c r="C1978" t="str">
        <f t="shared" si="572"/>
        <v>-24.3070950835622-30.1837436125231i</v>
      </c>
      <c r="D1978" t="str">
        <f t="shared" si="573"/>
        <v>3.47810954975952-10.3862483000056i</v>
      </c>
      <c r="E1978" t="str">
        <f t="shared" si="574"/>
        <v>155.407143188891-2.7555523825938i</v>
      </c>
      <c r="F1978" t="str">
        <f t="shared" si="575"/>
        <v>2.90990742037912-97.4024447583899i</v>
      </c>
      <c r="G1978" t="str">
        <f t="shared" si="576"/>
        <v>0.999999144464652-0.000924951142314419i</v>
      </c>
      <c r="H1978" t="str">
        <f t="shared" si="577"/>
        <v>15.9684729657613+23.1536869539535i</v>
      </c>
      <c r="I1978" t="str">
        <f t="shared" si="578"/>
        <v>15.5836090202052-10.0744580990362i</v>
      </c>
      <c r="K1978" t="str">
        <f t="shared" si="579"/>
        <v>0.100927624292726-0.151582664548018i</v>
      </c>
      <c r="L1978" t="str">
        <f t="shared" si="580"/>
        <v>0.000416666666666667-0.30670560592801i</v>
      </c>
      <c r="M1978" t="str">
        <f t="shared" si="581"/>
        <v>0.005-0.763155713573809i</v>
      </c>
      <c r="N1978">
        <f t="shared" si="582"/>
        <v>51.155361183133579</v>
      </c>
      <c r="O1978">
        <f t="shared" si="583"/>
        <v>31.766390653972497</v>
      </c>
      <c r="P1978" s="3">
        <f t="shared" si="584"/>
        <v>31.766390653972497</v>
      </c>
      <c r="Q1978" s="3">
        <f t="shared" si="585"/>
        <v>-128.84463881686642</v>
      </c>
      <c r="R1978">
        <f t="shared" si="586"/>
        <v>51.155361183133579</v>
      </c>
      <c r="S1978">
        <f t="shared" si="587"/>
        <v>1.5334445037684248</v>
      </c>
      <c r="T1978">
        <f t="shared" si="570"/>
        <v>31.766390653972497</v>
      </c>
    </row>
    <row r="1979" spans="1:20" x14ac:dyDescent="0.25">
      <c r="A1979">
        <f t="shared" si="571"/>
        <v>9671.5286561597786</v>
      </c>
      <c r="B1979">
        <f t="shared" si="588"/>
        <v>1539.2715928827447</v>
      </c>
      <c r="C1979" t="str">
        <f t="shared" si="572"/>
        <v>-24.1734775092012-29.987144455153i</v>
      </c>
      <c r="D1979" t="str">
        <f t="shared" si="573"/>
        <v>3.47810943211512-10.3469855729574i</v>
      </c>
      <c r="E1979" t="str">
        <f t="shared" si="574"/>
        <v>155.393836858557-2.74106944070097i</v>
      </c>
      <c r="F1979" t="str">
        <f t="shared" si="575"/>
        <v>2.90990740142275-97.0337370520264i</v>
      </c>
      <c r="G1979" t="str">
        <f t="shared" si="576"/>
        <v>0.999999137950236-0.000928465950606795i</v>
      </c>
      <c r="H1979" t="str">
        <f t="shared" si="577"/>
        <v>15.9749292506877+23.2458986106778i</v>
      </c>
      <c r="I1979" t="str">
        <f t="shared" si="578"/>
        <v>15.5865168533378-10.0370202907074i</v>
      </c>
      <c r="K1979" t="str">
        <f t="shared" si="579"/>
        <v>0.100399247720015-0.151357153170679i</v>
      </c>
      <c r="L1979" t="str">
        <f t="shared" si="580"/>
        <v>0.000416666666666667-0.305544536688592i</v>
      </c>
      <c r="M1979" t="str">
        <f t="shared" si="581"/>
        <v>0.005-0.76026670011338i</v>
      </c>
      <c r="N1979">
        <f t="shared" si="582"/>
        <v>51.126739390654222</v>
      </c>
      <c r="O1979">
        <f t="shared" si="583"/>
        <v>31.713126817619617</v>
      </c>
      <c r="P1979" s="3">
        <f t="shared" si="584"/>
        <v>31.713126817619617</v>
      </c>
      <c r="Q1979" s="3">
        <f t="shared" si="585"/>
        <v>-128.87326060934578</v>
      </c>
      <c r="R1979">
        <f t="shared" si="586"/>
        <v>51.126739390654222</v>
      </c>
      <c r="S1979">
        <f t="shared" si="587"/>
        <v>1.5392715928827447</v>
      </c>
      <c r="T1979">
        <f t="shared" si="570"/>
        <v>31.713126817619617</v>
      </c>
    </row>
    <row r="1980" spans="1:20" x14ac:dyDescent="0.25">
      <c r="A1980">
        <f t="shared" si="571"/>
        <v>9708.2804650531871</v>
      </c>
      <c r="B1980">
        <f t="shared" si="588"/>
        <v>1545.1208249356991</v>
      </c>
      <c r="C1980" t="str">
        <f t="shared" si="572"/>
        <v>-24.0403130127907-29.7918814719527i</v>
      </c>
      <c r="D1980" t="str">
        <f t="shared" si="573"/>
        <v>3.47810931357493-10.3078716907666i</v>
      </c>
      <c r="E1980" t="str">
        <f t="shared" si="574"/>
        <v>155.380599126975-2.72652201452051i</v>
      </c>
      <c r="F1980" t="str">
        <f t="shared" si="575"/>
        <v>2.90990738232204-96.6664252085465i</v>
      </c>
      <c r="G1980" t="str">
        <f t="shared" si="576"/>
        <v>0.999999131386215-0.000931994115101467i</v>
      </c>
      <c r="H1980" t="str">
        <f t="shared" si="577"/>
        <v>15.9814384179814+23.3385105860346i</v>
      </c>
      <c r="I1980" t="str">
        <f t="shared" si="578"/>
        <v>15.589447907636-9.99972800699795i</v>
      </c>
      <c r="K1980" t="str">
        <f t="shared" si="579"/>
        <v>0.0998724485673186-0.151130141028098i</v>
      </c>
      <c r="L1980" t="str">
        <f t="shared" si="580"/>
        <v>0.000416666666666667-0.304387862809915i</v>
      </c>
      <c r="M1980" t="str">
        <f t="shared" si="581"/>
        <v>0.005-0.757388623344672i</v>
      </c>
      <c r="N1980">
        <f t="shared" si="582"/>
        <v>51.098491477359687</v>
      </c>
      <c r="O1980">
        <f t="shared" si="583"/>
        <v>31.659837043106862</v>
      </c>
      <c r="P1980" s="3">
        <f t="shared" si="584"/>
        <v>31.659837043106862</v>
      </c>
      <c r="Q1980" s="3">
        <f t="shared" si="585"/>
        <v>-128.90150852264031</v>
      </c>
      <c r="R1980">
        <f t="shared" si="586"/>
        <v>51.098491477359687</v>
      </c>
      <c r="S1980">
        <f t="shared" si="587"/>
        <v>1.5451208249356991</v>
      </c>
      <c r="T1980">
        <f t="shared" si="570"/>
        <v>31.659837043106862</v>
      </c>
    </row>
    <row r="1981" spans="1:20" x14ac:dyDescent="0.25">
      <c r="A1981">
        <f t="shared" si="571"/>
        <v>9745.1719308203883</v>
      </c>
      <c r="B1981">
        <f t="shared" si="588"/>
        <v>1550.9922840704548</v>
      </c>
      <c r="C1981" t="str">
        <f t="shared" si="572"/>
        <v>-23.9076031062119-29.5979472408488i</v>
      </c>
      <c r="D1981" t="str">
        <f t="shared" si="573"/>
        <v>3.47810919413214-10.2689060907668i</v>
      </c>
      <c r="E1981" t="str">
        <f t="shared" si="574"/>
        <v>155.367430293045-2.71191043484506i</v>
      </c>
      <c r="F1981" t="str">
        <f t="shared" si="575"/>
        <v>2.90990736307589-96.3005039440464i</v>
      </c>
      <c r="G1981" t="str">
        <f t="shared" si="576"/>
        <v>0.999999124772213-0.000935535686551212i</v>
      </c>
      <c r="H1981" t="str">
        <f t="shared" si="577"/>
        <v>15.9880009300394+23.4315250026573i</v>
      </c>
      <c r="I1981" t="str">
        <f t="shared" si="578"/>
        <v>15.5924023770191-9.96258072561909i</v>
      </c>
      <c r="K1981" t="str">
        <f t="shared" si="579"/>
        <v>0.0993472348695737-0.150901641379834i</v>
      </c>
      <c r="L1981" t="str">
        <f t="shared" si="580"/>
        <v>0.000416666666666667-0.303235567652834i</v>
      </c>
      <c r="M1981" t="str">
        <f t="shared" si="581"/>
        <v>0.005-0.754521441865583i</v>
      </c>
      <c r="N1981">
        <f t="shared" si="582"/>
        <v>51.07061855803687</v>
      </c>
      <c r="O1981">
        <f t="shared" si="583"/>
        <v>31.606521646879084</v>
      </c>
      <c r="P1981" s="3">
        <f t="shared" si="584"/>
        <v>31.606521646879084</v>
      </c>
      <c r="Q1981" s="3">
        <f t="shared" si="585"/>
        <v>-128.92938144196313</v>
      </c>
      <c r="R1981">
        <f t="shared" si="586"/>
        <v>51.07061855803687</v>
      </c>
      <c r="S1981">
        <f t="shared" si="587"/>
        <v>1.5509922840704549</v>
      </c>
      <c r="T1981">
        <f t="shared" si="570"/>
        <v>31.606521646879084</v>
      </c>
    </row>
    <row r="1982" spans="1:20" x14ac:dyDescent="0.25">
      <c r="A1982">
        <f t="shared" si="571"/>
        <v>9782.2035841575071</v>
      </c>
      <c r="B1982">
        <f t="shared" si="588"/>
        <v>1556.8860547499226</v>
      </c>
      <c r="C1982" t="str">
        <f t="shared" si="572"/>
        <v>-23.7753492649809-29.4053343516077i</v>
      </c>
      <c r="D1982" t="str">
        <f t="shared" si="573"/>
        <v>3.47810907377985-10.2300882124248i</v>
      </c>
      <c r="E1982" t="str">
        <f t="shared" si="574"/>
        <v>155.354330652422-2.69723503246695i</v>
      </c>
      <c r="F1982" t="str">
        <f t="shared" si="575"/>
        <v>2.9099073436832-95.9359679946256i</v>
      </c>
      <c r="G1982" t="str">
        <f t="shared" si="576"/>
        <v>0.999999118107849-0.00093909071590166i</v>
      </c>
      <c r="H1982" t="str">
        <f t="shared" si="577"/>
        <v>15.9946172537614+23.524943998729i</v>
      </c>
      <c r="I1982" t="str">
        <f t="shared" si="578"/>
        <v>15.5953804571582-9.92557792655379i</v>
      </c>
      <c r="K1982" t="str">
        <f t="shared" si="579"/>
        <v>0.0988236145224761-0.150671667522271i</v>
      </c>
      <c r="L1982" t="str">
        <f t="shared" si="580"/>
        <v>0.000416666666666667-0.302087634641197i</v>
      </c>
      <c r="M1982" t="str">
        <f t="shared" si="581"/>
        <v>0.005-0.751665114430745i</v>
      </c>
      <c r="N1982">
        <f t="shared" si="582"/>
        <v>51.043121735034475</v>
      </c>
      <c r="O1982">
        <f t="shared" si="583"/>
        <v>31.553180946587702</v>
      </c>
      <c r="P1982" s="3">
        <f t="shared" si="584"/>
        <v>31.553180946587702</v>
      </c>
      <c r="Q1982" s="3">
        <f t="shared" si="585"/>
        <v>-128.95687826496552</v>
      </c>
      <c r="R1982">
        <f t="shared" si="586"/>
        <v>51.043121735034475</v>
      </c>
      <c r="S1982">
        <f t="shared" si="587"/>
        <v>1.5568860547499226</v>
      </c>
      <c r="T1982">
        <f t="shared" si="570"/>
        <v>31.553180946587702</v>
      </c>
    </row>
    <row r="1983" spans="1:20" x14ac:dyDescent="0.25">
      <c r="A1983">
        <f t="shared" si="571"/>
        <v>9819.3759577773053</v>
      </c>
      <c r="B1983">
        <f t="shared" si="588"/>
        <v>1562.8022217579723</v>
      </c>
      <c r="C1983" t="str">
        <f t="shared" si="572"/>
        <v>-23.643552928343-29.2140354061874i</v>
      </c>
      <c r="D1983" t="str">
        <f t="shared" si="573"/>
        <v>3.47810895251116-10.1914174973323i</v>
      </c>
      <c r="E1983" t="str">
        <f t="shared" si="574"/>
        <v>155.34130049753-2.68249613813068i</v>
      </c>
      <c r="F1983" t="str">
        <f t="shared" si="575"/>
        <v>2.90990732414284-95.5728121163121i</v>
      </c>
      <c r="G1983" t="str">
        <f t="shared" si="576"/>
        <v>0.999999111392741-0.00094265925429202i</v>
      </c>
      <c r="H1983" t="str">
        <f t="shared" si="577"/>
        <v>16.0012878605997+23.61876972814i</v>
      </c>
      <c r="I1983" t="str">
        <f t="shared" si="578"/>
        <v>15.5983823454948-9.88871909205117i</v>
      </c>
      <c r="K1983" t="str">
        <f t="shared" si="579"/>
        <v>0.0983015952824842-0.15044023278694i</v>
      </c>
      <c r="L1983" t="str">
        <f t="shared" si="580"/>
        <v>0.000416666666666667-0.300944047261603i</v>
      </c>
      <c r="M1983" t="str">
        <f t="shared" si="581"/>
        <v>0.005-0.748819599950933i</v>
      </c>
      <c r="N1983">
        <f t="shared" si="582"/>
        <v>51.01600209821666</v>
      </c>
      <c r="O1983">
        <f t="shared" si="583"/>
        <v>31.499815261076019</v>
      </c>
      <c r="P1983" s="3">
        <f t="shared" si="584"/>
        <v>31.499815261076019</v>
      </c>
      <c r="Q1983" s="3">
        <f t="shared" si="585"/>
        <v>-128.98399790178334</v>
      </c>
      <c r="R1983">
        <f t="shared" si="586"/>
        <v>51.01600209821666</v>
      </c>
      <c r="S1983">
        <f t="shared" si="587"/>
        <v>1.5628022217579725</v>
      </c>
      <c r="T1983">
        <f t="shared" si="570"/>
        <v>31.499815261076019</v>
      </c>
    </row>
    <row r="1984" spans="1:20" x14ac:dyDescent="0.25">
      <c r="A1984">
        <f t="shared" si="571"/>
        <v>9856.6895864168582</v>
      </c>
      <c r="B1984">
        <f t="shared" si="588"/>
        <v>1568.7408702006526</v>
      </c>
      <c r="C1984" t="str">
        <f t="shared" si="572"/>
        <v>-23.5122154993769-29.0240430190867i</v>
      </c>
      <c r="D1984" t="str">
        <f t="shared" si="573"/>
        <v>3.47810883031909-10.152893389198i</v>
      </c>
      <c r="E1984" t="str">
        <f t="shared" si="574"/>
        <v>155.328340117582-2.66769408248569i</v>
      </c>
      <c r="F1984" t="str">
        <f t="shared" si="575"/>
        <v>2.90990730445369-95.2110310849868i</v>
      </c>
      <c r="G1984" t="str">
        <f t="shared" si="576"/>
        <v>0.9999991046265-0.000946241353055827i</v>
      </c>
      <c r="H1984" t="str">
        <f t="shared" si="577"/>
        <v>16.0080132266111+23.7130043606463i</v>
      </c>
      <c r="I1984" t="str">
        <f t="shared" si="578"/>
        <v>15.6014082412587-9.85200370662183i</v>
      </c>
      <c r="K1984" t="str">
        <f t="shared" si="579"/>
        <v>0.0977811847668468-0.150207350538859i</v>
      </c>
      <c r="L1984" t="str">
        <f t="shared" si="580"/>
        <v>0.000416666666666667-0.299804789063164i</v>
      </c>
      <c r="M1984" t="str">
        <f t="shared" si="581"/>
        <v>0.005-0.745984857492461i</v>
      </c>
      <c r="N1984">
        <f t="shared" si="582"/>
        <v>50.989260724912157</v>
      </c>
      <c r="O1984">
        <f t="shared" si="583"/>
        <v>31.44642491036538</v>
      </c>
      <c r="P1984" s="3">
        <f t="shared" si="584"/>
        <v>31.44642491036538</v>
      </c>
      <c r="Q1984" s="3">
        <f t="shared" si="585"/>
        <v>-129.01073927508784</v>
      </c>
      <c r="R1984">
        <f t="shared" si="586"/>
        <v>50.989260724912157</v>
      </c>
      <c r="S1984">
        <f t="shared" si="587"/>
        <v>1.5687408702006527</v>
      </c>
      <c r="T1984">
        <f t="shared" si="570"/>
        <v>31.44642491036538</v>
      </c>
    </row>
    <row r="1985" spans="1:20" x14ac:dyDescent="0.25">
      <c r="A1985">
        <f t="shared" si="571"/>
        <v>9894.1450068452432</v>
      </c>
      <c r="B1985">
        <f t="shared" si="588"/>
        <v>1574.7020855074152</v>
      </c>
      <c r="C1985" t="str">
        <f t="shared" si="572"/>
        <v>-23.3813383451001-28.8353498176936i</v>
      </c>
      <c r="D1985" t="str">
        <f t="shared" si="573"/>
        <v>3.47810870719661-10.1145153338397i</v>
      </c>
      <c r="E1985" t="str">
        <f t="shared" si="574"/>
        <v>155.315449798601-2.65282919604031i</v>
      </c>
      <c r="F1985" t="str">
        <f t="shared" si="575"/>
        <v>2.90990728461463-94.8506196963082i</v>
      </c>
      <c r="G1985" t="str">
        <f t="shared" si="576"/>
        <v>0.999999097808738-0.000949837063721671i</v>
      </c>
      <c r="H1985" t="str">
        <f t="shared" si="577"/>
        <v>16.0147938325094+23.8076500820307i</v>
      </c>
      <c r="I1985" t="str">
        <f t="shared" si="578"/>
        <v>15.6044583454861-9.81543125703324i</v>
      </c>
      <c r="K1985" t="str">
        <f t="shared" si="579"/>
        <v>0.0972623904536572-0.149973034174867i</v>
      </c>
      <c r="L1985" t="str">
        <f t="shared" si="580"/>
        <v>0.000416666666666667-0.298669843657266i</v>
      </c>
      <c r="M1985" t="str">
        <f t="shared" si="581"/>
        <v>0.005-0.74316084627661i</v>
      </c>
      <c r="N1985">
        <f t="shared" si="582"/>
        <v>50.962898679870079</v>
      </c>
      <c r="O1985">
        <f t="shared" si="583"/>
        <v>31.393010215641034</v>
      </c>
      <c r="P1985" s="3">
        <f t="shared" si="584"/>
        <v>31.393010215641034</v>
      </c>
      <c r="Q1985" s="3">
        <f t="shared" si="585"/>
        <v>-129.03710132012992</v>
      </c>
      <c r="R1985">
        <f t="shared" si="586"/>
        <v>50.962898679870079</v>
      </c>
      <c r="S1985">
        <f t="shared" si="587"/>
        <v>1.5747020855074152</v>
      </c>
      <c r="T1985">
        <f t="shared" si="570"/>
        <v>31.393010215641034</v>
      </c>
    </row>
    <row r="1986" spans="1:20" x14ac:dyDescent="0.25">
      <c r="A1986">
        <f t="shared" si="571"/>
        <v>9931.7427578712559</v>
      </c>
      <c r="B1986">
        <f t="shared" si="588"/>
        <v>1580.6859534323435</v>
      </c>
      <c r="C1986" t="str">
        <f t="shared" si="572"/>
        <v>-23.2509227965807-28.6479484426281i</v>
      </c>
      <c r="D1986" t="str">
        <f t="shared" si="573"/>
        <v>3.47810858313661-10.0762827791761i</v>
      </c>
      <c r="E1986" t="str">
        <f t="shared" si="574"/>
        <v>155.30262982344-2.63790180911612i</v>
      </c>
      <c r="F1986" t="str">
        <f t="shared" si="575"/>
        <v>2.90990726462447-94.4915727656369i</v>
      </c>
      <c r="G1986" t="str">
        <f t="shared" si="576"/>
        <v>0.999999090939063-0.000953446438013941i</v>
      </c>
      <c r="H1986" t="str">
        <f t="shared" si="577"/>
        <v>16.0216301637186+23.9027090942657i</v>
      </c>
      <c r="I1986" t="str">
        <f t="shared" si="578"/>
        <v>15.6075328610385-9.77900123230516i</v>
      </c>
      <c r="K1986" t="str">
        <f t="shared" si="579"/>
        <v>0.0967452196819246-0.149737297121972i</v>
      </c>
      <c r="L1986" t="str">
        <f t="shared" si="580"/>
        <v>0.000416666666666667-0.29753919471734i</v>
      </c>
      <c r="M1986" t="str">
        <f t="shared" si="581"/>
        <v>0.005-0.740347525679028i</v>
      </c>
      <c r="N1986">
        <f t="shared" si="582"/>
        <v>50.936917015212259</v>
      </c>
      <c r="O1986">
        <f t="shared" si="583"/>
        <v>31.339571499237856</v>
      </c>
      <c r="P1986" s="3">
        <f t="shared" si="584"/>
        <v>31.339571499237856</v>
      </c>
      <c r="Q1986" s="3">
        <f t="shared" si="585"/>
        <v>-129.06308298478774</v>
      </c>
      <c r="R1986">
        <f t="shared" si="586"/>
        <v>50.936917015212259</v>
      </c>
      <c r="S1986">
        <f t="shared" si="587"/>
        <v>1.5806859534323434</v>
      </c>
      <c r="T1986">
        <f t="shared" si="570"/>
        <v>31.339571499237856</v>
      </c>
    </row>
    <row r="1987" spans="1:20" x14ac:dyDescent="0.25">
      <c r="A1987">
        <f t="shared" si="571"/>
        <v>9969.4833803511665</v>
      </c>
      <c r="B1987">
        <f t="shared" si="588"/>
        <v>1586.6925600553864</v>
      </c>
      <c r="C1987" t="str">
        <f t="shared" si="572"/>
        <v>-23.1209701490534-28.4618315480839i</v>
      </c>
      <c r="D1987" t="str">
        <f t="shared" si="573"/>
        <v>3.47810845813199-10.038195175219i</v>
      </c>
      <c r="E1987" t="str">
        <f t="shared" si="574"/>
        <v>155.2898804718-2.62291225180158i</v>
      </c>
      <c r="F1987" t="str">
        <f t="shared" si="575"/>
        <v>2.90990724448213-94.1338851279629i</v>
      </c>
      <c r="G1987" t="str">
        <f t="shared" si="576"/>
        <v>0.99999908401708-0.000957069527853568i</v>
      </c>
      <c r="H1987" t="str">
        <f t="shared" si="577"/>
        <v>16.0285227104256+23.9981836156778i</v>
      </c>
      <c r="I1987" t="str">
        <f t="shared" si="578"/>
        <v>15.6106319926212-9.74271312370455i</v>
      </c>
      <c r="K1987" t="str">
        <f t="shared" si="579"/>
        <v>0.0962296796516707-0.149500152835709i</v>
      </c>
      <c r="L1987" t="str">
        <f t="shared" si="580"/>
        <v>0.000416666666666667-0.296412825978621i</v>
      </c>
      <c r="M1987" t="str">
        <f t="shared" si="581"/>
        <v>0.005-0.737544855229156i</v>
      </c>
      <c r="N1987">
        <f t="shared" si="582"/>
        <v>50.911316770388794</v>
      </c>
      <c r="O1987">
        <f t="shared" si="583"/>
        <v>31.286109084626176</v>
      </c>
      <c r="P1987" s="3">
        <f t="shared" si="584"/>
        <v>31.286109084626176</v>
      </c>
      <c r="Q1987" s="3">
        <f t="shared" si="585"/>
        <v>-129.08868322961121</v>
      </c>
      <c r="R1987">
        <f t="shared" si="586"/>
        <v>50.911316770388794</v>
      </c>
      <c r="S1987">
        <f t="shared" si="587"/>
        <v>1.5866925600553863</v>
      </c>
      <c r="T1987">
        <f t="shared" si="570"/>
        <v>31.286109084626176</v>
      </c>
    </row>
    <row r="1988" spans="1:20" x14ac:dyDescent="0.25">
      <c r="A1988">
        <f t="shared" si="571"/>
        <v>10007.367417196501</v>
      </c>
      <c r="B1988">
        <f t="shared" si="588"/>
        <v>1592.7219917835969</v>
      </c>
      <c r="C1988" t="str">
        <f t="shared" si="572"/>
        <v>-22.9914816620399-28.2769918021669i</v>
      </c>
      <c r="D1988" t="str">
        <f t="shared" si="573"/>
        <v>3.47810833217553-10.0002519740654i</v>
      </c>
      <c r="E1988" t="str">
        <f t="shared" si="574"/>
        <v>155.277202020257-2.60786085390365i</v>
      </c>
      <c r="F1988" t="str">
        <f t="shared" si="575"/>
        <v>2.90990722418641-93.7775516378292i</v>
      </c>
      <c r="G1988" t="str">
        <f t="shared" si="576"/>
        <v>0.999999077042389-0.000960706385358776i</v>
      </c>
      <c r="H1988" t="str">
        <f t="shared" si="577"/>
        <v>16.0354719676362+24.0940758811157i</v>
      </c>
      <c r="I1988" t="str">
        <f t="shared" si="578"/>
        <v>15.6137559468025-9.70656642474185i</v>
      </c>
      <c r="K1988" t="str">
        <f t="shared" si="579"/>
        <v>0.0957157774240454-0.149261614798494i</v>
      </c>
      <c r="L1988" t="str">
        <f t="shared" si="580"/>
        <v>0.000416666666666667-0.295290721237917i</v>
      </c>
      <c r="M1988" t="str">
        <f t="shared" si="581"/>
        <v>0.005-0.734752794609643i</v>
      </c>
      <c r="N1988">
        <f t="shared" si="582"/>
        <v>50.88609897213459</v>
      </c>
      <c r="O1988">
        <f t="shared" si="583"/>
        <v>31.23262329639763</v>
      </c>
      <c r="P1988" s="3">
        <f t="shared" si="584"/>
        <v>31.23262329639763</v>
      </c>
      <c r="Q1988" s="3">
        <f t="shared" si="585"/>
        <v>-129.11390102786541</v>
      </c>
      <c r="R1988">
        <f t="shared" si="586"/>
        <v>50.88609897213459</v>
      </c>
      <c r="S1988">
        <f t="shared" si="587"/>
        <v>1.5927219917835969</v>
      </c>
      <c r="T1988">
        <f t="shared" si="570"/>
        <v>31.23262329639763</v>
      </c>
    </row>
    <row r="1989" spans="1:20" x14ac:dyDescent="0.25">
      <c r="A1989">
        <f t="shared" si="571"/>
        <v>10045.39541338185</v>
      </c>
      <c r="B1989">
        <f t="shared" si="588"/>
        <v>1598.7743353523747</v>
      </c>
      <c r="C1989" t="str">
        <f t="shared" si="572"/>
        <v>-22.8624585594763-28.0934218872295i</v>
      </c>
      <c r="D1989" t="str">
        <f t="shared" si="573"/>
        <v>3.47810820526001-9.96245262988968i</v>
      </c>
      <c r="E1989" t="str">
        <f t="shared" si="574"/>
        <v>155.264594742281-2.59274794490851i</v>
      </c>
      <c r="F1989" t="str">
        <f t="shared" si="575"/>
        <v>2.90990720373616-93.4225671692593i</v>
      </c>
      <c r="G1989" t="str">
        <f t="shared" si="576"/>
        <v>0.99999907001459-0.000964357062845825i</v>
      </c>
      <c r="H1989" t="str">
        <f t="shared" si="577"/>
        <v>16.0424784352289+24.1903881421183i</v>
      </c>
      <c r="I1989" t="str">
        <f t="shared" si="578"/>
        <v>15.6169049320329-9.67056063116578i</v>
      </c>
      <c r="K1989" t="str">
        <f t="shared" si="579"/>
        <v>0.0952035199214644-0.149021696518001i</v>
      </c>
      <c r="L1989" t="str">
        <f t="shared" si="580"/>
        <v>0.000416666666666667-0.294172864353374i</v>
      </c>
      <c r="M1989" t="str">
        <f t="shared" si="581"/>
        <v>0.005-0.731971303655749i</v>
      </c>
      <c r="N1989">
        <f t="shared" si="582"/>
        <v>50.86126463442244</v>
      </c>
      <c r="O1989">
        <f t="shared" si="583"/>
        <v>31.179114460251121</v>
      </c>
      <c r="P1989" s="3">
        <f t="shared" si="584"/>
        <v>31.179114460251121</v>
      </c>
      <c r="Q1989" s="3">
        <f t="shared" si="585"/>
        <v>-129.13873536557756</v>
      </c>
      <c r="R1989">
        <f t="shared" si="586"/>
        <v>50.86126463442244</v>
      </c>
      <c r="S1989">
        <f t="shared" si="587"/>
        <v>1.5987743353523747</v>
      </c>
      <c r="T1989">
        <f t="shared" si="570"/>
        <v>31.179114460251121</v>
      </c>
    </row>
    <row r="1990" spans="1:20" x14ac:dyDescent="0.25">
      <c r="A1990">
        <f t="shared" si="571"/>
        <v>10083.567915952701</v>
      </c>
      <c r="B1990">
        <f t="shared" si="588"/>
        <v>1604.8496778267138</v>
      </c>
      <c r="C1990" t="str">
        <f t="shared" si="572"/>
        <v>-22.7339020298397-27.9111145002019i</v>
      </c>
      <c r="D1990" t="str">
        <f t="shared" si="573"/>
        <v>3.47810807737808-9.92479659893531i</v>
      </c>
      <c r="E1990" t="str">
        <f t="shared" si="574"/>
        <v>155.252058908257-2.577573853932i</v>
      </c>
      <c r="F1990" t="str">
        <f t="shared" si="575"/>
        <v>2.90990718313017-93.0689266156811i</v>
      </c>
      <c r="G1990" t="str">
        <f t="shared" si="576"/>
        <v>0.999999062933279-0.00096802161282977i</v>
      </c>
      <c r="H1990" t="str">
        <f t="shared" si="577"/>
        <v>16.0495426180115+24.2871226670864i</v>
      </c>
      <c r="I1990" t="str">
        <f t="shared" si="578"/>
        <v>15.6200791586642-9.63469524095917i</v>
      </c>
      <c r="K1990" t="str">
        <f t="shared" si="579"/>
        <v>0.094692913927772-0.148780411525536i</v>
      </c>
      <c r="L1990" t="str">
        <f t="shared" si="580"/>
        <v>0.000416666666666667-0.293059239244246i</v>
      </c>
      <c r="M1990" t="str">
        <f t="shared" si="581"/>
        <v>0.005-0.729200342354799i</v>
      </c>
      <c r="N1990">
        <f t="shared" si="582"/>
        <v>50.836814758423799</v>
      </c>
      <c r="O1990">
        <f t="shared" si="583"/>
        <v>31.125582902977953</v>
      </c>
      <c r="P1990" s="3">
        <f t="shared" si="584"/>
        <v>31.125582902977953</v>
      </c>
      <c r="Q1990" s="3">
        <f t="shared" si="585"/>
        <v>-129.1631852415762</v>
      </c>
      <c r="R1990">
        <f t="shared" si="586"/>
        <v>50.836814758423799</v>
      </c>
      <c r="S1990">
        <f t="shared" si="587"/>
        <v>1.6048496778267138</v>
      </c>
      <c r="T1990">
        <f t="shared" si="570"/>
        <v>31.125582902977953</v>
      </c>
    </row>
    <row r="1991" spans="1:20" x14ac:dyDescent="0.25">
      <c r="A1991">
        <f t="shared" si="571"/>
        <v>10121.885474033321</v>
      </c>
      <c r="B1991">
        <f t="shared" si="588"/>
        <v>1610.9481066024553</v>
      </c>
      <c r="C1991" t="str">
        <f t="shared" si="572"/>
        <v>-22.6058132262861-27.7300623529233i</v>
      </c>
      <c r="D1991" t="str">
        <f t="shared" si="573"/>
        <v>3.47810794852242-9.88728333950778i</v>
      </c>
      <c r="E1991" t="str">
        <f t="shared" si="574"/>
        <v>155.239594785515-2.56233890967647i</v>
      </c>
      <c r="F1991" t="str">
        <f t="shared" si="575"/>
        <v>2.90990716236729-92.7166248898582i</v>
      </c>
      <c r="G1991" t="str">
        <f t="shared" si="576"/>
        <v>0.999999055798047-0.000971700088025212i</v>
      </c>
      <c r="H1991" t="str">
        <f t="shared" si="577"/>
        <v>16.0566650257781+24.3842817414565i</v>
      </c>
      <c r="I1991" t="str">
        <f t="shared" si="578"/>
        <v>15.6232788389699-9.59896975433537i</v>
      </c>
      <c r="K1991" t="str">
        <f t="shared" si="579"/>
        <v>0.0941839660884179-0.148537773374424i</v>
      </c>
      <c r="L1991" t="str">
        <f t="shared" si="580"/>
        <v>0.000416666666666667-0.291949829890661i</v>
      </c>
      <c r="M1991" t="str">
        <f t="shared" si="581"/>
        <v>0.005-0.726439870845588i</v>
      </c>
      <c r="N1991">
        <f t="shared" si="582"/>
        <v>50.812750332464589</v>
      </c>
      <c r="O1991">
        <f t="shared" si="583"/>
        <v>31.072028952448633</v>
      </c>
      <c r="P1991" s="3">
        <f t="shared" si="584"/>
        <v>31.072028952448633</v>
      </c>
      <c r="Q1991" s="3">
        <f t="shared" si="585"/>
        <v>-129.18724966753541</v>
      </c>
      <c r="R1991">
        <f t="shared" si="586"/>
        <v>50.812750332464589</v>
      </c>
      <c r="S1991">
        <f t="shared" si="587"/>
        <v>1.6109481066024554</v>
      </c>
      <c r="T1991">
        <f t="shared" si="570"/>
        <v>31.072028952448633</v>
      </c>
    </row>
    <row r="1992" spans="1:20" x14ac:dyDescent="0.25">
      <c r="A1992">
        <f t="shared" si="571"/>
        <v>10160.348638834648</v>
      </c>
      <c r="B1992">
        <f t="shared" si="588"/>
        <v>1617.0697094075447</v>
      </c>
      <c r="C1992" t="str">
        <f t="shared" si="572"/>
        <v>-22.4781932667864-27.5502581724642i</v>
      </c>
      <c r="D1992" t="str">
        <f t="shared" si="573"/>
        <v>3.47810781868562-9.84991231196615i</v>
      </c>
      <c r="E1992" t="str">
        <f t="shared" si="574"/>
        <v>155.227202638345-2.54704344038881i</v>
      </c>
      <c r="F1992" t="str">
        <f t="shared" si="575"/>
        <v>2.90990714144632-92.3656569238113i</v>
      </c>
      <c r="G1992" t="str">
        <f t="shared" si="576"/>
        <v>0.999999048608485-0.000975392541347056i</v>
      </c>
      <c r="H1992" t="str">
        <f t="shared" si="577"/>
        <v>16.0638461733659+24.4818676678759i</v>
      </c>
      <c r="I1992" t="str">
        <f t="shared" si="578"/>
        <v>15.6265041871646-9.56338367373301i</v>
      </c>
      <c r="K1992" t="str">
        <f t="shared" si="579"/>
        <v>0.0936766829106617-0.148293795638404i</v>
      </c>
      <c r="L1992" t="str">
        <f t="shared" si="580"/>
        <v>0.000416666666666667-0.290844620333395i</v>
      </c>
      <c r="M1992" t="str">
        <f t="shared" si="581"/>
        <v>0.005-0.7236898494178i</v>
      </c>
      <c r="N1992">
        <f t="shared" si="582"/>
        <v>50.7890723319843</v>
      </c>
      <c r="O1992">
        <f t="shared" si="583"/>
        <v>31.018452937597594</v>
      </c>
      <c r="P1992" s="3">
        <f t="shared" si="584"/>
        <v>31.018452937597594</v>
      </c>
      <c r="Q1992" s="3">
        <f t="shared" si="585"/>
        <v>-129.2109276680157</v>
      </c>
      <c r="R1992">
        <f t="shared" si="586"/>
        <v>50.7890723319843</v>
      </c>
      <c r="S1992">
        <f t="shared" si="587"/>
        <v>1.6170697094075446</v>
      </c>
      <c r="T1992">
        <f t="shared" si="570"/>
        <v>31.018452937597594</v>
      </c>
    </row>
    <row r="1993" spans="1:20" x14ac:dyDescent="0.25">
      <c r="A1993">
        <f t="shared" si="571"/>
        <v>10198.95796366222</v>
      </c>
      <c r="B1993">
        <f t="shared" si="588"/>
        <v>1623.2145743032934</v>
      </c>
      <c r="C1993" t="str">
        <f t="shared" si="572"/>
        <v>-22.3510432342708-27.3716947014509i</v>
      </c>
      <c r="D1993" t="str">
        <f t="shared" si="573"/>
        <v>3.47810768786018-9.81268297871554i</v>
      </c>
      <c r="E1993" t="str">
        <f t="shared" si="574"/>
        <v>155.214882728029-2.53168777381295i</v>
      </c>
      <c r="F1993" t="str">
        <f t="shared" si="575"/>
        <v>2.90990712036604-92.0160176687478i</v>
      </c>
      <c r="G1993" t="str">
        <f t="shared" si="576"/>
        <v>0.999999041364178-0.000979099025911274i</v>
      </c>
      <c r="H1993" t="str">
        <f t="shared" si="577"/>
        <v>16.0710865807138+24.5798827663807i</v>
      </c>
      <c r="I1993" t="str">
        <f t="shared" si="578"/>
        <v>15.629755419424-9.52793650381235i</v>
      </c>
      <c r="K1993" t="str">
        <f t="shared" si="579"/>
        <v>0.0931710707637924-0.148048491910034i</v>
      </c>
      <c r="L1993" t="str">
        <f t="shared" si="580"/>
        <v>0.000416666666666667-0.289743594673634i</v>
      </c>
      <c r="M1993" t="str">
        <f t="shared" si="581"/>
        <v>0.005-0.720950238511457i</v>
      </c>
      <c r="N1993">
        <f t="shared" si="582"/>
        <v>50.765781719495891</v>
      </c>
      <c r="O1993">
        <f t="shared" si="583"/>
        <v>30.964855188409622</v>
      </c>
      <c r="P1993" s="3">
        <f t="shared" si="584"/>
        <v>30.964855188409622</v>
      </c>
      <c r="Q1993" s="3">
        <f t="shared" si="585"/>
        <v>-129.23421828050411</v>
      </c>
      <c r="R1993">
        <f t="shared" si="586"/>
        <v>50.765781719495891</v>
      </c>
      <c r="S1993">
        <f t="shared" si="587"/>
        <v>1.6232145743032933</v>
      </c>
      <c r="T1993">
        <f t="shared" si="570"/>
        <v>30.964855188409622</v>
      </c>
    </row>
    <row r="1994" spans="1:20" x14ac:dyDescent="0.25">
      <c r="A1994">
        <f t="shared" si="571"/>
        <v>10237.714003924137</v>
      </c>
      <c r="B1994">
        <f t="shared" si="588"/>
        <v>1629.382789685646</v>
      </c>
      <c r="C1994" t="str">
        <f t="shared" si="572"/>
        <v>-22.2243641767767-27.1943646983834i</v>
      </c>
      <c r="D1994" t="str">
        <f t="shared" si="573"/>
        <v>3.47810755603859-9.77559480419952i</v>
      </c>
      <c r="E1994" t="str">
        <f t="shared" si="574"/>
        <v>155.202635312863-2.51627223715181i</v>
      </c>
      <c r="F1994" t="str">
        <f t="shared" si="575"/>
        <v>2.90990709912525-91.6677020949906i</v>
      </c>
      <c r="G1994" t="str">
        <f t="shared" si="576"/>
        <v>0.999999034064711-0.00098281959503567i</v>
      </c>
      <c r="H1994" t="str">
        <f t="shared" si="577"/>
        <v>16.0783867729215+24.6783293745762i</v>
      </c>
      <c r="I1994" t="str">
        <f t="shared" si="578"/>
        <v>15.6330327539061-9.49262775145143i</v>
      </c>
      <c r="K1994" t="str">
        <f t="shared" si="579"/>
        <v>0.0926671358793732-0.147801875799106i</v>
      </c>
      <c r="L1994" t="str">
        <f t="shared" si="580"/>
        <v>0.000416666666666667-0.288646737072758i</v>
      </c>
      <c r="M1994" t="str">
        <f t="shared" si="581"/>
        <v>0.005-0.718220998716335i</v>
      </c>
      <c r="N1994">
        <f t="shared" si="582"/>
        <v>50.742879444544315</v>
      </c>
      <c r="O1994">
        <f t="shared" si="583"/>
        <v>30.911236035905478</v>
      </c>
      <c r="P1994" s="3">
        <f t="shared" si="584"/>
        <v>30.911236035905478</v>
      </c>
      <c r="Q1994" s="3">
        <f t="shared" si="585"/>
        <v>-129.25712055545569</v>
      </c>
      <c r="R1994">
        <f t="shared" si="586"/>
        <v>50.742879444544315</v>
      </c>
      <c r="S1994">
        <f t="shared" si="587"/>
        <v>1.6293827896856461</v>
      </c>
      <c r="T1994">
        <f t="shared" si="570"/>
        <v>30.911236035905478</v>
      </c>
    </row>
    <row r="1995" spans="1:20" x14ac:dyDescent="0.25">
      <c r="A1995">
        <f t="shared" si="571"/>
        <v>10276.617317139049</v>
      </c>
      <c r="B1995">
        <f t="shared" si="588"/>
        <v>1635.5744442864516</v>
      </c>
      <c r="C1995" t="str">
        <f t="shared" si="572"/>
        <v>-22.0981571075981-27.0182609379506i</v>
      </c>
      <c r="D1995" t="str">
        <f t="shared" si="573"/>
        <v>3.47810742321327-9.73864725489218i</v>
      </c>
      <c r="E1995" t="str">
        <f t="shared" si="574"/>
        <v>155.19046064818-2.50079715702057i</v>
      </c>
      <c r="F1995" t="str">
        <f t="shared" si="575"/>
        <v>2.90990707772272-91.3207051919027i</v>
      </c>
      <c r="G1995" t="str">
        <f t="shared" si="576"/>
        <v>0.999999026709661-0.000986554302240644i</v>
      </c>
      <c r="H1995" t="str">
        <f t="shared" si="577"/>
        <v>16.0857472803093+24.7772098478192i</v>
      </c>
      <c r="I1995" t="str">
        <f t="shared" si="578"/>
        <v>15.6363364107712-9.45745692574168i</v>
      </c>
      <c r="K1995" t="str">
        <f t="shared" si="579"/>
        <v>0.0921648843515017-0.147553960931066i</v>
      </c>
      <c r="L1995" t="str">
        <f t="shared" si="580"/>
        <v>0.000416666666666667-0.287554031752101i</v>
      </c>
      <c r="M1995" t="str">
        <f t="shared" si="581"/>
        <v>0.005-0.715502090771403i</v>
      </c>
      <c r="N1995">
        <f t="shared" si="582"/>
        <v>50.720366443669377</v>
      </c>
      <c r="O1995">
        <f t="shared" si="583"/>
        <v>30.857595812127311</v>
      </c>
      <c r="P1995" s="3">
        <f t="shared" si="584"/>
        <v>30.857595812127311</v>
      </c>
      <c r="Q1995" s="3">
        <f t="shared" si="585"/>
        <v>-129.27963355633062</v>
      </c>
      <c r="R1995">
        <f t="shared" si="586"/>
        <v>50.720366443669377</v>
      </c>
      <c r="S1995">
        <f t="shared" si="587"/>
        <v>1.6355744442864515</v>
      </c>
      <c r="T1995">
        <f t="shared" si="570"/>
        <v>30.857595812127311</v>
      </c>
    </row>
    <row r="1996" spans="1:20" x14ac:dyDescent="0.25">
      <c r="A1996">
        <f t="shared" si="571"/>
        <v>10315.668462944179</v>
      </c>
      <c r="B1996">
        <f t="shared" si="588"/>
        <v>1641.7896271747402</v>
      </c>
      <c r="C1996" t="str">
        <f t="shared" si="572"/>
        <v>-21.9724230054423-26.8433762113426i</v>
      </c>
      <c r="D1996" t="str">
        <f t="shared" si="573"/>
        <v>3.47810728937654-9.70183979929046i</v>
      </c>
      <c r="E1996" t="str">
        <f t="shared" si="574"/>
        <v>155.178358986382-2.48526285940582i</v>
      </c>
      <c r="F1996" t="str">
        <f t="shared" si="575"/>
        <v>2.90990705615721-90.9750219678165i</v>
      </c>
      <c r="G1996" t="str">
        <f t="shared" si="576"/>
        <v>0.999999019298608-0.00099030320124996i</v>
      </c>
      <c r="H1996" t="str">
        <f t="shared" si="577"/>
        <v>16.0931686384792+24.876526559403i</v>
      </c>
      <c r="I1996" t="str">
        <f t="shared" si="578"/>
        <v>15.6396666122031-9.42242353798446i</v>
      </c>
      <c r="K1996" t="str">
        <f t="shared" si="579"/>
        <v>0.0916643221370929-0.147304760945448i</v>
      </c>
      <c r="L1996" t="str">
        <f t="shared" si="580"/>
        <v>0.000416666666666667-0.286465462992728i</v>
      </c>
      <c r="M1996" t="str">
        <f t="shared" si="581"/>
        <v>0.005-0.712793475564257i</v>
      </c>
      <c r="N1996">
        <f t="shared" si="582"/>
        <v>50.698243640366485</v>
      </c>
      <c r="O1996">
        <f t="shared" si="583"/>
        <v>30.803934850124609</v>
      </c>
      <c r="P1996" s="3">
        <f t="shared" si="584"/>
        <v>30.803934850124609</v>
      </c>
      <c r="Q1996" s="3">
        <f t="shared" si="585"/>
        <v>-129.30175635963352</v>
      </c>
      <c r="R1996">
        <f t="shared" si="586"/>
        <v>50.698243640366485</v>
      </c>
      <c r="S1996">
        <f t="shared" si="587"/>
        <v>1.6417896271747401</v>
      </c>
      <c r="T1996">
        <f t="shared" si="570"/>
        <v>30.803934850124609</v>
      </c>
    </row>
    <row r="1997" spans="1:20" x14ac:dyDescent="0.25">
      <c r="A1997">
        <f t="shared" si="571"/>
        <v>10354.868003103365</v>
      </c>
      <c r="B1997">
        <f t="shared" si="588"/>
        <v>1648.0284277580042</v>
      </c>
      <c r="C1997" t="str">
        <f t="shared" si="572"/>
        <v>-21.8471628145903-26.6697033265602i</v>
      </c>
      <c r="D1997" t="str">
        <f t="shared" si="573"/>
        <v>3.47810715452075-9.66517190790686i</v>
      </c>
      <c r="E1997" t="str">
        <f t="shared" si="574"/>
        <v>155.166330576961-2.46966966962454i</v>
      </c>
      <c r="F1997" t="str">
        <f t="shared" si="575"/>
        <v>2.90990703442749-90.6306474499641i</v>
      </c>
      <c r="G1997" t="str">
        <f t="shared" si="576"/>
        <v>0.999999011831123-0.000994066345991528i</v>
      </c>
      <c r="H1997" t="str">
        <f t="shared" si="577"/>
        <v>16.1006513883754+24.9762819007443i</v>
      </c>
      <c r="I1997" t="str">
        <f t="shared" si="578"/>
        <v>15.6430235824304-9.3875271016868i</v>
      </c>
      <c r="K1997" t="str">
        <f t="shared" si="579"/>
        <v>0.0911654550561816-0.147054289494322i</v>
      </c>
      <c r="L1997" t="str">
        <f t="shared" si="580"/>
        <v>0.000416666666666667-0.285381015135214i</v>
      </c>
      <c r="M1997" t="str">
        <f t="shared" si="581"/>
        <v>0.005-0.710095114130561i</v>
      </c>
      <c r="N1997">
        <f t="shared" si="582"/>
        <v>50.676511945048361</v>
      </c>
      <c r="O1997">
        <f t="shared" si="583"/>
        <v>30.750253483940241</v>
      </c>
      <c r="P1997" s="3">
        <f t="shared" si="584"/>
        <v>30.750253483940241</v>
      </c>
      <c r="Q1997" s="3">
        <f t="shared" si="585"/>
        <v>-129.32348805495164</v>
      </c>
      <c r="R1997">
        <f t="shared" si="586"/>
        <v>50.676511945048361</v>
      </c>
      <c r="S1997">
        <f t="shared" si="587"/>
        <v>1.6480284277580042</v>
      </c>
      <c r="T1997">
        <f t="shared" si="570"/>
        <v>30.750253483940241</v>
      </c>
    </row>
    <row r="1998" spans="1:20" x14ac:dyDescent="0.25">
      <c r="A1998">
        <f t="shared" si="571"/>
        <v>10394.216501515159</v>
      </c>
      <c r="B1998">
        <f t="shared" si="588"/>
        <v>1654.2909357834847</v>
      </c>
      <c r="C1998" t="str">
        <f t="shared" si="572"/>
        <v>-21.7223774450583-26.4972351087185i</v>
      </c>
      <c r="D1998" t="str">
        <f t="shared" si="573"/>
        <v>3.47810701863812-9.62864305326134i</v>
      </c>
      <c r="E1998" t="str">
        <f t="shared" si="574"/>
        <v>155.154375666531-2.45401791228171i</v>
      </c>
      <c r="F1998" t="str">
        <f t="shared" si="575"/>
        <v>2.90990701253233-90.2875766844018i</v>
      </c>
      <c r="G1998" t="str">
        <f t="shared" si="576"/>
        <v>0.999999004306778-0.000997843790598167i</v>
      </c>
      <c r="H1998" t="str">
        <f t="shared" si="577"/>
        <v>16.1081960763484+25.0764782815729i</v>
      </c>
      <c r="I1998" t="str">
        <f t="shared" si="578"/>
        <v>15.6464075477476-9.35276713255831i</v>
      </c>
      <c r="K1998" t="str">
        <f t="shared" si="579"/>
        <v>0.0906682887922434-0.146802560240741i</v>
      </c>
      <c r="L1998" t="str">
        <f t="shared" si="580"/>
        <v>0.000416666666666667-0.284300672579412i</v>
      </c>
      <c r="M1998" t="str">
        <f t="shared" si="581"/>
        <v>0.005-0.70740696765348i</v>
      </c>
      <c r="N1998">
        <f t="shared" si="582"/>
        <v>50.655172255009347</v>
      </c>
      <c r="O1998">
        <f t="shared" si="583"/>
        <v>30.69655204859562</v>
      </c>
      <c r="P1998" s="3">
        <f t="shared" si="584"/>
        <v>30.69655204859562</v>
      </c>
      <c r="Q1998" s="3">
        <f t="shared" si="585"/>
        <v>-129.34482774499065</v>
      </c>
      <c r="R1998">
        <f t="shared" si="586"/>
        <v>50.655172255009347</v>
      </c>
      <c r="S1998">
        <f t="shared" si="587"/>
        <v>1.6542909357834847</v>
      </c>
      <c r="T1998">
        <f t="shared" si="570"/>
        <v>30.69655204859562</v>
      </c>
    </row>
    <row r="1999" spans="1:20" x14ac:dyDescent="0.25">
      <c r="A1999">
        <f t="shared" si="571"/>
        <v>10433.714524220917</v>
      </c>
      <c r="B1999">
        <f t="shared" si="588"/>
        <v>1660.577241339462</v>
      </c>
      <c r="C1999" t="str">
        <f t="shared" si="572"/>
        <v>-21.5980677727664-26.3259644003492i</v>
      </c>
      <c r="D1999" t="str">
        <f t="shared" si="573"/>
        <v>3.47810688172085-9.59225270987406i</v>
      </c>
      <c r="E1999" t="str">
        <f t="shared" si="574"/>
        <v>155.142494498851-2.43830791122897i</v>
      </c>
      <c r="F1999" t="str">
        <f t="shared" si="575"/>
        <v>2.90990699047045-89.9458047359421i</v>
      </c>
      <c r="G1999" t="str">
        <f t="shared" si="576"/>
        <v>0.999998996725139-0.0010016355894084i</v>
      </c>
      <c r="H1999" t="str">
        <f t="shared" si="577"/>
        <v>16.1158032542164+25.1771181301241i</v>
      </c>
      <c r="I1999" t="str">
        <f t="shared" si="578"/>
        <v>15.6498187365373-9.31814314850676i</v>
      </c>
      <c r="K1999" t="str">
        <f t="shared" si="579"/>
        <v>0.0901728288925332-0.146549586857212i</v>
      </c>
      <c r="L1999" t="str">
        <f t="shared" si="580"/>
        <v>0.000416666666666667-0.283224419784232i</v>
      </c>
      <c r="M1999" t="str">
        <f t="shared" si="581"/>
        <v>0.005-0.704728997463121i</v>
      </c>
      <c r="N1999">
        <f t="shared" si="582"/>
        <v>50.634225454387973</v>
      </c>
      <c r="O1999">
        <f t="shared" si="583"/>
        <v>30.642830880076811</v>
      </c>
      <c r="P1999" s="3">
        <f t="shared" si="584"/>
        <v>30.642830880076811</v>
      </c>
      <c r="Q1999" s="3">
        <f t="shared" si="585"/>
        <v>-129.36577454561203</v>
      </c>
      <c r="R1999">
        <f t="shared" si="586"/>
        <v>50.634225454387973</v>
      </c>
      <c r="S1999">
        <f t="shared" si="587"/>
        <v>1.6605772413394619</v>
      </c>
      <c r="T1999">
        <f t="shared" si="570"/>
        <v>30.642830880076811</v>
      </c>
    </row>
    <row r="2000" spans="1:20" x14ac:dyDescent="0.25">
      <c r="A2000">
        <f t="shared" si="571"/>
        <v>10473.362639412957</v>
      </c>
      <c r="B2000">
        <f t="shared" si="588"/>
        <v>1666.8874348565521</v>
      </c>
      <c r="C2000" t="str">
        <f t="shared" si="572"/>
        <v>-21.474234639708-26.1558840616979i</v>
      </c>
      <c r="D2000" t="str">
        <f t="shared" si="573"/>
        <v>3.47810674376101-9.5560003542575i</v>
      </c>
      <c r="E2000" t="str">
        <f t="shared" si="574"/>
        <v>155.130687314856-2.42253998952518i</v>
      </c>
      <c r="F2000" t="str">
        <f t="shared" si="575"/>
        <v>2.90990696824056-89.6053266880791i</v>
      </c>
      <c r="G2000" t="str">
        <f t="shared" si="576"/>
        <v>0.999998989085771-0.00100544179696719i</v>
      </c>
      <c r="H2000" t="str">
        <f t="shared" si="577"/>
        <v>16.1234734793309+25.2782038933324i</v>
      </c>
      <c r="I2000" t="str">
        <f t="shared" si="578"/>
        <v>15.6532573792913-9.28365466963499i</v>
      </c>
      <c r="K2000" t="str">
        <f t="shared" si="579"/>
        <v>0.0896790807684471-0.146295383024166i</v>
      </c>
      <c r="L2000" t="str">
        <f t="shared" si="580"/>
        <v>0.000416666666666667-0.282152241267416i</v>
      </c>
      <c r="M2000" t="str">
        <f t="shared" si="581"/>
        <v>0.005-0.702061165035983i</v>
      </c>
      <c r="N2000">
        <f t="shared" si="582"/>
        <v>50.613672414132935</v>
      </c>
      <c r="O2000">
        <f t="shared" si="583"/>
        <v>30.589090315319829</v>
      </c>
      <c r="P2000" s="3">
        <f t="shared" si="584"/>
        <v>30.589090315319829</v>
      </c>
      <c r="Q2000" s="3">
        <f t="shared" si="585"/>
        <v>-129.38632758586706</v>
      </c>
      <c r="R2000">
        <f t="shared" si="586"/>
        <v>50.613672414132935</v>
      </c>
      <c r="S2000">
        <f t="shared" si="587"/>
        <v>1.6668874348565521</v>
      </c>
      <c r="T2000">
        <f t="shared" si="570"/>
        <v>30.589090315319829</v>
      </c>
    </row>
    <row r="2001" spans="1:20" x14ac:dyDescent="0.25">
      <c r="A2001">
        <f t="shared" si="571"/>
        <v>10513.161417442727</v>
      </c>
      <c r="B2001">
        <f t="shared" si="588"/>
        <v>1673.221607109007</v>
      </c>
      <c r="C2001" t="str">
        <f t="shared" si="572"/>
        <v>-21.3508788541273-25.9869869710204i</v>
      </c>
      <c r="D2001" t="str">
        <f t="shared" si="573"/>
        <v>3.47810660475072-9.51988546490953i</v>
      </c>
      <c r="E2001" t="str">
        <f t="shared" si="574"/>
        <v>155.118954352687-2.40671446939542i</v>
      </c>
      <c r="F2001" t="str">
        <f t="shared" si="575"/>
        <v>2.90990694584144-89.2661376429241i</v>
      </c>
      <c r="G2001" t="str">
        <f t="shared" si="576"/>
        <v>0.999998981388233-0.00100926246802683i</v>
      </c>
      <c r="H2001" t="str">
        <f t="shared" si="577"/>
        <v>16.1312073146405+25.3797380370295i</v>
      </c>
      <c r="I2001" t="str">
        <f t="shared" si="578"/>
        <v>15.6567237086343-9.24930121823737i</v>
      </c>
      <c r="K2001" t="str">
        <f t="shared" si="579"/>
        <v>0.0891870496958971-0.14603996242845i</v>
      </c>
      <c r="L2001" t="str">
        <f t="shared" si="580"/>
        <v>0.000416666666666667-0.281084121605316i</v>
      </c>
      <c r="M2001" t="str">
        <f t="shared" si="581"/>
        <v>0.005-0.699403431994404i</v>
      </c>
      <c r="N2001">
        <f t="shared" si="582"/>
        <v>50.593513991966717</v>
      </c>
      <c r="O2001">
        <f t="shared" si="583"/>
        <v>30.535330692197242</v>
      </c>
      <c r="P2001" s="3">
        <f t="shared" si="584"/>
        <v>30.535330692197242</v>
      </c>
      <c r="Q2001" s="3">
        <f t="shared" si="585"/>
        <v>-129.40648600803328</v>
      </c>
      <c r="R2001">
        <f t="shared" si="586"/>
        <v>50.593513991966717</v>
      </c>
      <c r="S2001">
        <f t="shared" si="587"/>
        <v>1.6732216071090069</v>
      </c>
      <c r="T2001">
        <f t="shared" si="570"/>
        <v>30.535330692197242</v>
      </c>
    </row>
    <row r="2002" spans="1:20" x14ac:dyDescent="0.25">
      <c r="A2002">
        <f t="shared" si="571"/>
        <v>10553.111430829011</v>
      </c>
      <c r="B2002">
        <f t="shared" si="588"/>
        <v>1679.5798492160213</v>
      </c>
      <c r="C2002" t="str">
        <f t="shared" si="572"/>
        <v>-21.228001190694-25.8192660248697i</v>
      </c>
      <c r="D2002" t="str">
        <f t="shared" si="573"/>
        <v>3.47810646468194-9.48390752230507i</v>
      </c>
      <c r="E2002" t="str">
        <f t="shared" si="574"/>
        <v>155.107295847716-2.39083167219437i</v>
      </c>
      <c r="F2002" t="str">
        <f t="shared" si="575"/>
        <v>2.90990692327174-88.9282327211267i</v>
      </c>
      <c r="G2002" t="str">
        <f t="shared" si="576"/>
        <v>0.999998973632083-0.00101309765754759i</v>
      </c>
      <c r="H2002" t="str">
        <f t="shared" si="577"/>
        <v>16.1390053287585+25.4817230461433i</v>
      </c>
      <c r="I2002" t="str">
        <f t="shared" si="578"/>
        <v>15.6602179593451-9.21508231879652i</v>
      </c>
      <c r="K2002" t="str">
        <f t="shared" si="579"/>
        <v>0.0886967408157096-0.145783338761818i</v>
      </c>
      <c r="L2002" t="str">
        <f t="shared" si="580"/>
        <v>0.000416666666666667-0.280020045432671i</v>
      </c>
      <c r="M2002" t="str">
        <f t="shared" si="581"/>
        <v>0.005-0.696755760105998i</v>
      </c>
      <c r="N2002">
        <f t="shared" si="582"/>
        <v>50.573751032352391</v>
      </c>
      <c r="O2002">
        <f t="shared" si="583"/>
        <v>30.481552349502561</v>
      </c>
      <c r="P2002" s="3">
        <f t="shared" si="584"/>
        <v>30.481552349502561</v>
      </c>
      <c r="Q2002" s="3">
        <f t="shared" si="585"/>
        <v>-129.42624896764761</v>
      </c>
      <c r="R2002">
        <f t="shared" si="586"/>
        <v>50.573751032352391</v>
      </c>
      <c r="S2002">
        <f t="shared" si="587"/>
        <v>1.6795798492160214</v>
      </c>
      <c r="T2002">
        <f t="shared" si="570"/>
        <v>30.481552349502561</v>
      </c>
    </row>
    <row r="2003" spans="1:20" x14ac:dyDescent="0.25">
      <c r="A2003">
        <f t="shared" si="571"/>
        <v>10593.213254266162</v>
      </c>
      <c r="B2003">
        <f t="shared" si="588"/>
        <v>1685.9622526430423</v>
      </c>
      <c r="C2003" t="str">
        <f t="shared" si="572"/>
        <v>-21.105602390688-25.6527141383867i</v>
      </c>
      <c r="D2003" t="str">
        <f t="shared" si="573"/>
        <v>3.47810632354662-9.44806600888934i</v>
      </c>
      <c r="E2003" t="str">
        <f t="shared" si="574"/>
        <v>155.095712032578-2.37489191836196i</v>
      </c>
      <c r="F2003" t="str">
        <f t="shared" si="575"/>
        <v>2.90990690053017-88.5916070618118i</v>
      </c>
      <c r="G2003" t="str">
        <f t="shared" si="576"/>
        <v>0.999998965816874-0.0010169474206986i</v>
      </c>
      <c r="H2003" t="str">
        <f t="shared" si="577"/>
        <v>16.1468680960282+25.5841614249001i</v>
      </c>
      <c r="I2003" t="str">
        <f t="shared" si="578"/>
        <v>15.6637403683798-9.18099749797981i</v>
      </c>
      <c r="K2003" t="str">
        <f t="shared" si="579"/>
        <v>0.0882081591340386-0.145525525719449i</v>
      </c>
      <c r="L2003" t="str">
        <f t="shared" si="580"/>
        <v>0.000416666666666667-0.27895999744239i</v>
      </c>
      <c r="M2003" t="str">
        <f t="shared" si="581"/>
        <v>0.005-0.694118111283123i</v>
      </c>
      <c r="N2003">
        <f t="shared" si="582"/>
        <v>50.554384366460397</v>
      </c>
      <c r="O2003">
        <f t="shared" si="583"/>
        <v>30.427755626937159</v>
      </c>
      <c r="P2003" s="3">
        <f t="shared" si="584"/>
        <v>30.427755626937159</v>
      </c>
      <c r="Q2003" s="3">
        <f t="shared" si="585"/>
        <v>-129.4456156335396</v>
      </c>
      <c r="R2003">
        <f t="shared" si="586"/>
        <v>50.554384366460397</v>
      </c>
      <c r="S2003">
        <f t="shared" si="587"/>
        <v>1.6859622526430424</v>
      </c>
      <c r="T2003">
        <f t="shared" si="570"/>
        <v>30.427755626937159</v>
      </c>
    </row>
    <row r="2004" spans="1:20" x14ac:dyDescent="0.25">
      <c r="A2004">
        <f t="shared" si="571"/>
        <v>10633.467464632373</v>
      </c>
      <c r="B2004">
        <f t="shared" si="588"/>
        <v>1692.3689092030859</v>
      </c>
      <c r="C2004" t="str">
        <f t="shared" si="572"/>
        <v>-20.9836831621836-25.4873242455817i</v>
      </c>
      <c r="D2004" t="str">
        <f t="shared" si="573"/>
        <v>3.47810618133666-9.41236040907018i</v>
      </c>
      <c r="E2004" t="str">
        <f t="shared" si="574"/>
        <v>155.084203137202-2.35889552738847i</v>
      </c>
      <c r="F2004" t="str">
        <f t="shared" si="575"/>
        <v>2.90990687761546-88.256255822507i</v>
      </c>
      <c r="G2004" t="str">
        <f t="shared" si="576"/>
        <v>0.999998957942157-0.00102081181285865i</v>
      </c>
      <c r="H2004" t="str">
        <f t="shared" si="577"/>
        <v>16.1547961965912+25.6870556970297i</v>
      </c>
      <c r="I2004" t="str">
        <f t="shared" si="578"/>
        <v>15.6672911748955-9.14704628463617i</v>
      </c>
      <c r="K2004" t="str">
        <f t="shared" si="579"/>
        <v>0.087721309522796-0.145266536998463i</v>
      </c>
      <c r="L2004" t="str">
        <f t="shared" si="580"/>
        <v>0.000416666666666667-0.277903962385327i</v>
      </c>
      <c r="M2004" t="str">
        <f t="shared" si="581"/>
        <v>0.005-0.691490447582313i</v>
      </c>
      <c r="N2004">
        <f t="shared" si="582"/>
        <v>50.535414812135599</v>
      </c>
      <c r="O2004">
        <f t="shared" si="583"/>
        <v>30.373940865095488</v>
      </c>
      <c r="P2004" s="3">
        <f t="shared" si="584"/>
        <v>30.373940865095488</v>
      </c>
      <c r="Q2004" s="3">
        <f t="shared" si="585"/>
        <v>-129.4645851878644</v>
      </c>
      <c r="R2004">
        <f t="shared" si="586"/>
        <v>50.535414812135599</v>
      </c>
      <c r="S2004">
        <f t="shared" si="587"/>
        <v>1.6923689092030858</v>
      </c>
      <c r="T2004">
        <f t="shared" si="570"/>
        <v>30.373940865095488</v>
      </c>
    </row>
    <row r="2005" spans="1:20" x14ac:dyDescent="0.25">
      <c r="A2005">
        <f t="shared" si="571"/>
        <v>10673.874640997976</v>
      </c>
      <c r="B2005">
        <f t="shared" si="588"/>
        <v>1698.7999110580577</v>
      </c>
      <c r="C2005" t="str">
        <f t="shared" si="572"/>
        <v>-20.8622441802379-25.3230892996133i</v>
      </c>
      <c r="D2005" t="str">
        <f t="shared" si="573"/>
        <v>3.47810603804385-9.37679020921041i</v>
      </c>
      <c r="E2005" t="str">
        <f t="shared" si="574"/>
        <v>155.072769388841-2.34284281777528i</v>
      </c>
      <c r="F2005" t="str">
        <f t="shared" si="575"/>
        <v>2.90990685452626-87.9221741790715i</v>
      </c>
      <c r="G2005" t="str">
        <f t="shared" si="576"/>
        <v>0.999998950007478-0.00102469088961691i</v>
      </c>
      <c r="H2005" t="str">
        <f t="shared" si="577"/>
        <v>16.1627902164569+25.7904084059732i</v>
      </c>
      <c r="I2005" t="str">
        <f t="shared" si="578"/>
        <v>15.6708706202731-9.11322820979322i</v>
      </c>
      <c r="K2005" t="str">
        <f t="shared" si="579"/>
        <v>0.0872361967201018-0.145006386296454i</v>
      </c>
      <c r="L2005" t="str">
        <f t="shared" si="580"/>
        <v>0.000416666666666667-0.27685192507006i</v>
      </c>
      <c r="M2005" t="str">
        <f t="shared" si="581"/>
        <v>0.005-0.68887273120374i</v>
      </c>
      <c r="N2005">
        <f t="shared" si="582"/>
        <v>50.516843173864885</v>
      </c>
      <c r="O2005">
        <f t="shared" si="583"/>
        <v>30.320108405450597</v>
      </c>
      <c r="P2005" s="3">
        <f t="shared" si="584"/>
        <v>30.320108405450597</v>
      </c>
      <c r="Q2005" s="3">
        <f t="shared" si="585"/>
        <v>-129.48315682613512</v>
      </c>
      <c r="R2005">
        <f t="shared" si="586"/>
        <v>50.516843173864885</v>
      </c>
      <c r="S2005">
        <f t="shared" si="587"/>
        <v>1.6987999110580576</v>
      </c>
      <c r="T2005">
        <f t="shared" si="570"/>
        <v>30.320108405450597</v>
      </c>
    </row>
    <row r="2006" spans="1:20" x14ac:dyDescent="0.25">
      <c r="A2006">
        <f t="shared" si="571"/>
        <v>10714.435364633768</v>
      </c>
      <c r="B2006">
        <f t="shared" si="588"/>
        <v>1705.2553507200782</v>
      </c>
      <c r="C2006" t="str">
        <f t="shared" si="572"/>
        <v>-20.7412860870833-25.1600022730653i</v>
      </c>
      <c r="D2006" t="str">
        <f t="shared" si="573"/>
        <v>3.47810589365997-9.34135489762071i</v>
      </c>
      <c r="E2006" t="str">
        <f t="shared" si="574"/>
        <v>155.0614110121-2.32673410699771i</v>
      </c>
      <c r="F2006" t="str">
        <f t="shared" si="575"/>
        <v>2.90990683126125-87.5893573256287i</v>
      </c>
      <c r="G2006" t="str">
        <f t="shared" si="576"/>
        <v>0.999998942012382-0.0010285847067738i</v>
      </c>
      <c r="H2006" t="str">
        <f t="shared" si="577"/>
        <v>16.170850747571+25.8942221150921i</v>
      </c>
      <c r="I2006" t="str">
        <f t="shared" si="578"/>
        <v>15.6744789481408-9.07954280665374i</v>
      </c>
      <c r="K2006" t="str">
        <f t="shared" si="579"/>
        <v>0.0867528253307514-0.144745087310041i</v>
      </c>
      <c r="L2006" t="str">
        <f t="shared" si="580"/>
        <v>0.000416666666666667-0.275803870362682i</v>
      </c>
      <c r="M2006" t="str">
        <f t="shared" si="581"/>
        <v>0.005-0.686264924490674i</v>
      </c>
      <c r="N2006">
        <f t="shared" si="582"/>
        <v>50.498670242746357</v>
      </c>
      <c r="O2006">
        <f t="shared" si="583"/>
        <v>30.266258590340215</v>
      </c>
      <c r="P2006" s="3">
        <f t="shared" si="584"/>
        <v>30.266258590340215</v>
      </c>
      <c r="Q2006" s="3">
        <f t="shared" si="585"/>
        <v>-129.50132975725364</v>
      </c>
      <c r="R2006">
        <f t="shared" si="586"/>
        <v>50.498670242746357</v>
      </c>
      <c r="S2006">
        <f t="shared" si="587"/>
        <v>1.7052553507200783</v>
      </c>
      <c r="T2006">
        <f t="shared" si="570"/>
        <v>30.266258590340215</v>
      </c>
    </row>
    <row r="2007" spans="1:20" x14ac:dyDescent="0.25">
      <c r="A2007">
        <f t="shared" si="571"/>
        <v>10755.150219019375</v>
      </c>
      <c r="B2007">
        <f t="shared" si="588"/>
        <v>1711.7353210528145</v>
      </c>
      <c r="C2007" t="str">
        <f t="shared" si="572"/>
        <v>-20.6208094923226-24.9980561582185i</v>
      </c>
      <c r="D2007" t="str">
        <f t="shared" si="573"/>
        <v>3.4781057481767-9.30605396455219i</v>
      </c>
      <c r="E2007" t="str">
        <f t="shared" si="574"/>
        <v>155.050128228973-2.3105697114669i</v>
      </c>
      <c r="F2007" t="str">
        <f t="shared" si="575"/>
        <v>2.90990680781908-87.2578004744967i</v>
      </c>
      <c r="G2007" t="str">
        <f t="shared" si="576"/>
        <v>0.999998933956407-0.0010324933203418i</v>
      </c>
      <c r="H2007" t="str">
        <f t="shared" si="577"/>
        <v>16.1789783878873+25.9984994078823i</v>
      </c>
      <c r="I2007" t="str">
        <f t="shared" si="578"/>
        <v>15.6781164043987-9.04598961059331i</v>
      </c>
      <c r="K2007" t="str">
        <f t="shared" si="579"/>
        <v>0.0862711998266988-0.144482653733421i</v>
      </c>
      <c r="L2007" t="str">
        <f t="shared" si="580"/>
        <v>0.000416666666666667-0.274759783186573i</v>
      </c>
      <c r="M2007" t="str">
        <f t="shared" si="581"/>
        <v>0.005-0.683666989928941i</v>
      </c>
      <c r="N2007">
        <f t="shared" si="582"/>
        <v>50.480896796459092</v>
      </c>
      <c r="O2007">
        <f t="shared" si="583"/>
        <v>30.2123917629524</v>
      </c>
      <c r="P2007" s="3">
        <f t="shared" si="584"/>
        <v>30.2123917629524</v>
      </c>
      <c r="Q2007" s="3">
        <f t="shared" si="585"/>
        <v>-129.51910320354091</v>
      </c>
      <c r="R2007">
        <f t="shared" si="586"/>
        <v>50.480896796459092</v>
      </c>
      <c r="S2007">
        <f t="shared" si="587"/>
        <v>1.7117353210528146</v>
      </c>
      <c r="T2007">
        <f t="shared" si="570"/>
        <v>30.2123917629524</v>
      </c>
    </row>
    <row r="2008" spans="1:20" x14ac:dyDescent="0.25">
      <c r="A2008">
        <f t="shared" si="571"/>
        <v>10796.019789851649</v>
      </c>
      <c r="B2008">
        <f t="shared" si="588"/>
        <v>1718.2399152728151</v>
      </c>
      <c r="C2008" t="str">
        <f t="shared" si="572"/>
        <v>-20.500814973127-24.8372439673175i</v>
      </c>
      <c r="D2008" t="str">
        <f t="shared" si="573"/>
        <v>3.47810560158569-9.27088690218907i</v>
      </c>
      <c r="E2008" t="str">
        <f t="shared" si="574"/>
        <v>155.038921258869-2.29434994649342i</v>
      </c>
      <c r="F2008" t="str">
        <f t="shared" si="575"/>
        <v>2.90990678419845-86.9274988561193i</v>
      </c>
      <c r="G2008" t="str">
        <f t="shared" si="576"/>
        <v>0.999998925839091-0.00103641678654617i</v>
      </c>
      <c r="H2008" t="str">
        <f t="shared" si="577"/>
        <v>16.1871737414389+26.1032428881898i</v>
      </c>
      <c r="I2008" t="str">
        <f t="shared" si="578"/>
        <v>15.6817832372428-9.01256815915709i</v>
      </c>
      <c r="K2008" t="str">
        <f t="shared" si="579"/>
        <v>0.0857913245475552-0.14421909925694i</v>
      </c>
      <c r="L2008" t="str">
        <f t="shared" si="580"/>
        <v>0.000416666666666667-0.273719648522188i</v>
      </c>
      <c r="M2008" t="str">
        <f t="shared" si="581"/>
        <v>0.005-0.681078890146389i</v>
      </c>
      <c r="N2008">
        <f t="shared" si="582"/>
        <v>50.463523599231848</v>
      </c>
      <c r="O2008">
        <f t="shared" si="583"/>
        <v>30.158508267310992</v>
      </c>
      <c r="P2008" s="3">
        <f t="shared" si="584"/>
        <v>30.158508267310992</v>
      </c>
      <c r="Q2008" s="3">
        <f t="shared" si="585"/>
        <v>-129.53647640076815</v>
      </c>
      <c r="R2008">
        <f t="shared" si="586"/>
        <v>50.463523599231848</v>
      </c>
      <c r="S2008">
        <f t="shared" si="587"/>
        <v>1.7182399152728152</v>
      </c>
      <c r="T2008">
        <f t="shared" si="570"/>
        <v>30.158508267310992</v>
      </c>
    </row>
    <row r="2009" spans="1:20" x14ac:dyDescent="0.25">
      <c r="A2009">
        <f t="shared" si="571"/>
        <v>10837.044665053085</v>
      </c>
      <c r="B2009">
        <f t="shared" si="588"/>
        <v>1724.7692269508518</v>
      </c>
      <c r="C2009" t="str">
        <f t="shared" si="572"/>
        <v>-20.3813030744376-24.6775587328363i</v>
      </c>
      <c r="D2009" t="str">
        <f t="shared" si="573"/>
        <v>3.47810545387843-9.2358532046411i</v>
      </c>
      <c r="E2009" t="str">
        <f t="shared" si="574"/>
        <v>155.027790318649-2.27807512625074i</v>
      </c>
      <c r="F2009" t="str">
        <f t="shared" si="575"/>
        <v>2.90990676039791-86.5984477189951i</v>
      </c>
      <c r="G2009" t="str">
        <f t="shared" si="576"/>
        <v>0.999998917659966-0.00104035516182584i</v>
      </c>
      <c r="H2009" t="str">
        <f t="shared" si="577"/>
        <v>16.1954374184112+26.2084551804286i</v>
      </c>
      <c r="I2009" t="str">
        <f t="shared" si="578"/>
        <v>15.6854796971892-8.97927799205705i</v>
      </c>
      <c r="K2009" t="str">
        <f t="shared" si="579"/>
        <v>0.0853132037011079-0.143954437565682i</v>
      </c>
      <c r="L2009" t="str">
        <f t="shared" si="580"/>
        <v>0.000416666666666667-0.272683451406843i</v>
      </c>
      <c r="M2009" t="str">
        <f t="shared" si="581"/>
        <v>0.005-0.67850058791232i</v>
      </c>
      <c r="N2009">
        <f t="shared" si="582"/>
        <v>50.446551401815441</v>
      </c>
      <c r="O2009">
        <f t="shared" si="583"/>
        <v>30.104608448261597</v>
      </c>
      <c r="P2009" s="3">
        <f t="shared" si="584"/>
        <v>30.104608448261597</v>
      </c>
      <c r="Q2009" s="3">
        <f t="shared" si="585"/>
        <v>-129.55344859818456</v>
      </c>
      <c r="R2009">
        <f t="shared" si="586"/>
        <v>50.446551401815441</v>
      </c>
      <c r="S2009">
        <f t="shared" si="587"/>
        <v>1.7247692269508519</v>
      </c>
      <c r="T2009">
        <f t="shared" si="570"/>
        <v>30.104608448261597</v>
      </c>
    </row>
    <row r="2010" spans="1:20" x14ac:dyDescent="0.25">
      <c r="A2010">
        <f t="shared" si="571"/>
        <v>10878.225434780288</v>
      </c>
      <c r="B2010">
        <f t="shared" si="588"/>
        <v>1731.3233500132651</v>
      </c>
      <c r="C2010" t="str">
        <f t="shared" si="572"/>
        <v>-20.2622743091705-24.5189935077383i</v>
      </c>
      <c r="D2010" t="str">
        <f t="shared" si="573"/>
        <v>3.47810530504651-9.20095236793691i</v>
      </c>
      <c r="E2010" t="str">
        <f t="shared" si="574"/>
        <v>155.016735622657-2.2617455637398i</v>
      </c>
      <c r="F2010" t="str">
        <f t="shared" si="575"/>
        <v>2.90990673641617-86.2706423296146i</v>
      </c>
      <c r="G2010" t="str">
        <f t="shared" si="576"/>
        <v>0.999998909418562-0.0010443085028342i</v>
      </c>
      <c r="H2010" t="str">
        <f t="shared" si="577"/>
        <v>16.2037700352154+26.3141389298031i</v>
      </c>
      <c r="I2010" t="str">
        <f t="shared" si="578"/>
        <v>15.6892060370999-8.94611865116962i</v>
      </c>
      <c r="K2010" t="str">
        <f t="shared" si="579"/>
        <v>0.0848368413638499-0.143688682338058i</v>
      </c>
      <c r="L2010" t="str">
        <f t="shared" si="580"/>
        <v>0.000416666666666667-0.271651176934491i</v>
      </c>
      <c r="M2010" t="str">
        <f t="shared" si="581"/>
        <v>0.005-0.675932046136999i</v>
      </c>
      <c r="N2010">
        <f t="shared" si="582"/>
        <v>50.42998094145284</v>
      </c>
      <c r="O2010">
        <f t="shared" si="583"/>
        <v>30.050692651457407</v>
      </c>
      <c r="P2010" s="3">
        <f t="shared" si="584"/>
        <v>30.050692651457407</v>
      </c>
      <c r="Q2010" s="3">
        <f t="shared" si="585"/>
        <v>-129.57001905854716</v>
      </c>
      <c r="R2010">
        <f t="shared" si="586"/>
        <v>50.42998094145284</v>
      </c>
      <c r="S2010">
        <f t="shared" si="587"/>
        <v>1.7313233500132652</v>
      </c>
      <c r="T2010">
        <f t="shared" si="570"/>
        <v>30.050692651457407</v>
      </c>
    </row>
    <row r="2011" spans="1:20" x14ac:dyDescent="0.25">
      <c r="A2011">
        <f t="shared" si="571"/>
        <v>10919.562691432453</v>
      </c>
      <c r="B2011">
        <f t="shared" si="588"/>
        <v>1737.9023787433155</v>
      </c>
      <c r="C2011" t="str">
        <f t="shared" si="572"/>
        <v>-20.1437291584232-24.361541365732i</v>
      </c>
      <c r="D2011" t="str">
        <f t="shared" si="573"/>
        <v>3.47810515508131-9.16618389001609i</v>
      </c>
      <c r="E2011" t="str">
        <f t="shared" si="574"/>
        <v>155.005757382751-2.24536157075438i</v>
      </c>
      <c r="F2011" t="str">
        <f t="shared" si="575"/>
        <v>2.90990671225181-85.9440779723866i</v>
      </c>
      <c r="G2011" t="str">
        <f t="shared" si="576"/>
        <v>0.999998901114404-0.0010482768664399i</v>
      </c>
      <c r="H2011" t="str">
        <f t="shared" si="577"/>
        <v>16.2121722145638+26.4202968025317i</v>
      </c>
      <c r="I2011" t="str">
        <f t="shared" si="578"/>
        <v>15.6929625122072-8.91308968053285i</v>
      </c>
      <c r="K2011" t="str">
        <f t="shared" si="579"/>
        <v>0.0843622414815329-0.143421847244423i</v>
      </c>
      <c r="L2011" t="str">
        <f t="shared" si="580"/>
        <v>0.000416666666666667-0.270622810255521i</v>
      </c>
      <c r="M2011" t="str">
        <f t="shared" si="581"/>
        <v>0.005-0.673373227871091i</v>
      </c>
      <c r="N2011">
        <f t="shared" si="582"/>
        <v>50.413812941851631</v>
      </c>
      <c r="O2011">
        <f t="shared" si="583"/>
        <v>29.996761223344599</v>
      </c>
      <c r="P2011" s="3">
        <f t="shared" si="584"/>
        <v>29.996761223344599</v>
      </c>
      <c r="Q2011" s="3">
        <f t="shared" si="585"/>
        <v>-129.58618705814837</v>
      </c>
      <c r="R2011">
        <f t="shared" si="586"/>
        <v>50.413812941851631</v>
      </c>
      <c r="S2011">
        <f t="shared" si="587"/>
        <v>1.7379023787433154</v>
      </c>
      <c r="T2011">
        <f t="shared" si="570"/>
        <v>29.996761223344599</v>
      </c>
    </row>
    <row r="2012" spans="1:20" x14ac:dyDescent="0.25">
      <c r="A2012">
        <f t="shared" si="571"/>
        <v>10961.057029659894</v>
      </c>
      <c r="B2012">
        <f t="shared" si="588"/>
        <v>1744.50640778254</v>
      </c>
      <c r="C2012" t="str">
        <f t="shared" si="572"/>
        <v>-20.0256680716858-24.2051954015247i</v>
      </c>
      <c r="D2012" t="str">
        <f t="shared" si="573"/>
        <v>3.47810500397425-9.13154727072244i</v>
      </c>
      <c r="E2012" t="str">
        <f t="shared" si="574"/>
        <v>154.994855808341-2.22892345784309i</v>
      </c>
      <c r="F2012" t="str">
        <f t="shared" si="575"/>
        <v>2.90990668790347-85.6187499495739i</v>
      </c>
      <c r="G2012" t="str">
        <f t="shared" si="576"/>
        <v>0.999998892747015-0.00105226030972769i</v>
      </c>
      <c r="H2012" t="str">
        <f t="shared" si="577"/>
        <v>16.2206445855451+26.5269314860749i</v>
      </c>
      <c r="I2012" t="str">
        <f t="shared" si="578"/>
        <v>15.6967493801398-8.88019062634393i</v>
      </c>
      <c r="K2012" t="str">
        <f t="shared" si="579"/>
        <v>0.0838894078697258-0.143153945945695i</v>
      </c>
      <c r="L2012" t="str">
        <f t="shared" si="580"/>
        <v>0.000416666666666667-0.26959833657653i</v>
      </c>
      <c r="M2012" t="str">
        <f t="shared" si="581"/>
        <v>0.005-0.670824096305128i</v>
      </c>
      <c r="N2012">
        <f t="shared" si="582"/>
        <v>50.398048113156506</v>
      </c>
      <c r="O2012">
        <f t="shared" si="583"/>
        <v>29.942814511148544</v>
      </c>
      <c r="P2012" s="3">
        <f t="shared" si="584"/>
        <v>29.942814511148544</v>
      </c>
      <c r="Q2012" s="3">
        <f t="shared" si="585"/>
        <v>-129.60195188684349</v>
      </c>
      <c r="R2012">
        <f t="shared" si="586"/>
        <v>50.398048113156506</v>
      </c>
      <c r="S2012">
        <f t="shared" si="587"/>
        <v>1.7445064077825401</v>
      </c>
      <c r="T2012">
        <f t="shared" si="570"/>
        <v>29.942814511148544</v>
      </c>
    </row>
    <row r="2013" spans="1:20" x14ac:dyDescent="0.25">
      <c r="A2013">
        <f t="shared" si="571"/>
        <v>11002.709046372604</v>
      </c>
      <c r="B2013">
        <f t="shared" si="588"/>
        <v>1751.1355321321137</v>
      </c>
      <c r="C2013" t="str">
        <f t="shared" si="572"/>
        <v>-19.9080914670523-24.0499487310695i</v>
      </c>
      <c r="D2013" t="str">
        <f t="shared" si="573"/>
        <v>3.47810485171659-9.09704201179643i</v>
      </c>
      <c r="E2013" t="str">
        <f t="shared" si="574"/>
        <v>154.984031106419-2.21243153427908i</v>
      </c>
      <c r="F2013" t="str">
        <f t="shared" si="575"/>
        <v>2.90990666336973-85.2946535812229i</v>
      </c>
      <c r="G2013" t="str">
        <f t="shared" si="576"/>
        <v>0.999998884315913-0.00105625888999922i</v>
      </c>
      <c r="H2013" t="str">
        <f t="shared" si="577"/>
        <v>16.2291877837021+26.6340456893652i</v>
      </c>
      <c r="I2013" t="str">
        <f t="shared" si="578"/>
        <v>15.7005669009481-8.84742103695695i</v>
      </c>
      <c r="K2013" t="str">
        <f t="shared" si="579"/>
        <v>0.0834183442143993-0.142884992091991i</v>
      </c>
      <c r="L2013" t="str">
        <f t="shared" si="580"/>
        <v>0.000416666666666667-0.268577741160121i</v>
      </c>
      <c r="M2013" t="str">
        <f t="shared" si="581"/>
        <v>0.005-0.668284614769009i</v>
      </c>
      <c r="N2013">
        <f t="shared" si="582"/>
        <v>50.382687151923335</v>
      </c>
      <c r="O2013">
        <f t="shared" si="583"/>
        <v>29.888852862858919</v>
      </c>
      <c r="P2013" s="3">
        <f t="shared" si="584"/>
        <v>29.888852862858919</v>
      </c>
      <c r="Q2013" s="3">
        <f t="shared" si="585"/>
        <v>-129.61731284807666</v>
      </c>
      <c r="R2013">
        <f t="shared" si="586"/>
        <v>50.382687151923335</v>
      </c>
      <c r="S2013">
        <f t="shared" si="587"/>
        <v>1.7511355321321136</v>
      </c>
      <c r="T2013">
        <f t="shared" si="570"/>
        <v>29.888852862858919</v>
      </c>
    </row>
    <row r="2014" spans="1:20" x14ac:dyDescent="0.25">
      <c r="A2014">
        <f t="shared" si="571"/>
        <v>11044.519340748819</v>
      </c>
      <c r="B2014">
        <f t="shared" si="588"/>
        <v>1757.7898471542157</v>
      </c>
      <c r="C2014" t="str">
        <f t="shared" si="572"/>
        <v>-19.7909997314382-23.8957944918111i</v>
      </c>
      <c r="D2014" t="str">
        <f t="shared" si="573"/>
        <v>3.4781046982996-9.06266761686827i</v>
      </c>
      <c r="E2014" t="str">
        <f t="shared" si="574"/>
        <v>154.973283481594-2.19588610802416i</v>
      </c>
      <c r="F2014" t="str">
        <f t="shared" si="575"/>
        <v>2.90990663864917-84.9717842050988i</v>
      </c>
      <c r="G2014" t="str">
        <f t="shared" si="576"/>
        <v>0.999998875820613-0.00106027266477388i</v>
      </c>
      <c r="H2014" t="str">
        <f t="shared" si="577"/>
        <v>16.2378024511087+26.7416421430404i</v>
      </c>
      <c r="I2014" t="str">
        <f t="shared" si="578"/>
        <v>15.7044153371309-8.8147804628802i</v>
      </c>
      <c r="K2014" t="str">
        <f t="shared" si="579"/>
        <v>0.082949054072517-0.142614999321284i</v>
      </c>
      <c r="L2014" t="str">
        <f t="shared" si="580"/>
        <v>0.000416666666666667-0.267561009324687i</v>
      </c>
      <c r="M2014" t="str">
        <f t="shared" si="581"/>
        <v>0.005-0.665754746731428i</v>
      </c>
      <c r="N2014">
        <f t="shared" si="582"/>
        <v>50.367730741091634</v>
      </c>
      <c r="O2014">
        <f t="shared" si="583"/>
        <v>29.834876627216072</v>
      </c>
      <c r="P2014" s="3">
        <f t="shared" si="584"/>
        <v>29.834876627216072</v>
      </c>
      <c r="Q2014" s="3">
        <f t="shared" si="585"/>
        <v>-129.63226925890837</v>
      </c>
      <c r="R2014">
        <f t="shared" si="586"/>
        <v>50.367730741091634</v>
      </c>
      <c r="S2014">
        <f t="shared" si="587"/>
        <v>1.7577898471542157</v>
      </c>
      <c r="T2014">
        <f t="shared" si="570"/>
        <v>29.834876627216072</v>
      </c>
    </row>
    <row r="2015" spans="1:20" x14ac:dyDescent="0.25">
      <c r="A2015">
        <f t="shared" si="571"/>
        <v>11086.488514243665</v>
      </c>
      <c r="B2015">
        <f t="shared" si="588"/>
        <v>1764.4694485734019</v>
      </c>
      <c r="C2015" t="str">
        <f t="shared" si="572"/>
        <v>-19.6743932207969-23.7427258429255i</v>
      </c>
      <c r="D2015" t="str">
        <f t="shared" si="573"/>
        <v>3.47810454371441-9.02842359145064i</v>
      </c>
      <c r="E2015" t="str">
        <f t="shared" si="574"/>
        <v>154.962613136128-2.17928748569565i</v>
      </c>
      <c r="F2015" t="str">
        <f t="shared" si="575"/>
        <v>2.90990661374036-84.6501371766166i</v>
      </c>
      <c r="G2015" t="str">
        <f t="shared" si="576"/>
        <v>0.999998867260626-0.00106430169178959i</v>
      </c>
      <c r="H2015" t="str">
        <f t="shared" si="577"/>
        <v>16.2464892364514+26.8497235996813i</v>
      </c>
      <c r="I2015" t="str">
        <f t="shared" si="578"/>
        <v>15.7082949536618-8.7822684567751i</v>
      </c>
      <c r="K2015" t="str">
        <f t="shared" si="579"/>
        <v>0.0824815408726457-0.142343981258056i</v>
      </c>
      <c r="L2015" t="str">
        <f t="shared" si="580"/>
        <v>0.000416666666666667-0.266548126444199i</v>
      </c>
      <c r="M2015" t="str">
        <f t="shared" si="581"/>
        <v>0.005-0.66323445579939i</v>
      </c>
      <c r="N2015">
        <f t="shared" si="582"/>
        <v>50.353179549960629</v>
      </c>
      <c r="O2015">
        <f t="shared" si="583"/>
        <v>29.780886153696265</v>
      </c>
      <c r="P2015" s="3">
        <f t="shared" si="584"/>
        <v>29.780886153696265</v>
      </c>
      <c r="Q2015" s="3">
        <f t="shared" si="585"/>
        <v>-129.64682045003937</v>
      </c>
      <c r="R2015">
        <f t="shared" si="586"/>
        <v>50.353179549960629</v>
      </c>
      <c r="S2015">
        <f t="shared" si="587"/>
        <v>1.7644694485734018</v>
      </c>
      <c r="T2015">
        <f t="shared" si="570"/>
        <v>29.780886153696265</v>
      </c>
    </row>
    <row r="2016" spans="1:20" x14ac:dyDescent="0.25">
      <c r="A2016">
        <f t="shared" si="571"/>
        <v>11128.617170597792</v>
      </c>
      <c r="B2016">
        <f t="shared" si="588"/>
        <v>1771.1744324779809</v>
      </c>
      <c r="C2016" t="str">
        <f t="shared" si="572"/>
        <v>-19.5582722603424-23.5907359655583i</v>
      </c>
      <c r="D2016" t="str">
        <f t="shared" si="573"/>
        <v>3.47810438795219-8.99430944293178i</v>
      </c>
      <c r="E2016" t="str">
        <f t="shared" si="574"/>
        <v>154.952020269972-2.16263597253223i</v>
      </c>
      <c r="F2016" t="str">
        <f t="shared" si="575"/>
        <v>2.90990658864191-84.329707868777i</v>
      </c>
      <c r="G2016" t="str">
        <f t="shared" si="576"/>
        <v>0.99999885863546-0.00106834602900372i</v>
      </c>
      <c r="H2016" t="str">
        <f t="shared" si="577"/>
        <v>16.2552487951067+26.9582928340498i</v>
      </c>
      <c r="I2016" t="str">
        <f t="shared" si="578"/>
        <v>15.7122060180161-8.74988457345269i</v>
      </c>
      <c r="K2016" t="str">
        <f t="shared" si="579"/>
        <v>0.082015807915579-0.142071951511988i</v>
      </c>
      <c r="L2016" t="str">
        <f t="shared" si="580"/>
        <v>0.000416666666666667-0.265539077947997i</v>
      </c>
      <c r="M2016" t="str">
        <f t="shared" si="581"/>
        <v>0.005-0.660723705717663i</v>
      </c>
      <c r="N2016">
        <f t="shared" si="582"/>
        <v>50.339034234163876</v>
      </c>
      <c r="O2016">
        <f t="shared" si="583"/>
        <v>29.726881792498151</v>
      </c>
      <c r="P2016" s="3">
        <f t="shared" si="584"/>
        <v>29.726881792498151</v>
      </c>
      <c r="Q2016" s="3">
        <f t="shared" si="585"/>
        <v>-129.66096576583612</v>
      </c>
      <c r="R2016">
        <f t="shared" si="586"/>
        <v>50.339034234163876</v>
      </c>
      <c r="S2016">
        <f t="shared" si="587"/>
        <v>1.7711744324779808</v>
      </c>
      <c r="T2016">
        <f t="shared" si="570"/>
        <v>29.726881792498151</v>
      </c>
    </row>
    <row r="2017" spans="1:20" x14ac:dyDescent="0.25">
      <c r="A2017">
        <f t="shared" si="571"/>
        <v>11170.905915846062</v>
      </c>
      <c r="B2017">
        <f t="shared" si="588"/>
        <v>1777.9048953213971</v>
      </c>
      <c r="C2017" t="str">
        <f t="shared" si="572"/>
        <v>-19.4426371447705-23.4398180630549i</v>
      </c>
      <c r="D2017" t="str">
        <f t="shared" si="573"/>
        <v>3.47810423100391-8.96032468056806i</v>
      </c>
      <c r="E2017" t="str">
        <f t="shared" si="574"/>
        <v>154.941505080799-2.1459318723634i</v>
      </c>
      <c r="F2017" t="str">
        <f t="shared" si="575"/>
        <v>2.90990656335235-84.0104916720959i</v>
      </c>
      <c r="G2017" t="str">
        <f t="shared" si="576"/>
        <v>0.999998849944618-0.00107240573459381i</v>
      </c>
      <c r="H2017" t="str">
        <f t="shared" si="577"/>
        <v>16.2640817892251+27.0673526433333i</v>
      </c>
      <c r="I2017" t="str">
        <f t="shared" si="578"/>
        <v>15.7161488001977-8.71762836987264i</v>
      </c>
      <c r="K2017" t="str">
        <f t="shared" si="579"/>
        <v>0.0815518583749741-0.141798923676644i</v>
      </c>
      <c r="L2017" t="str">
        <f t="shared" si="580"/>
        <v>0.000416666666666667-0.264533849320579i</v>
      </c>
      <c r="M2017" t="str">
        <f t="shared" si="581"/>
        <v>0.005-0.658222460368266i</v>
      </c>
      <c r="N2017">
        <f t="shared" si="582"/>
        <v>50.325295435645074</v>
      </c>
      <c r="O2017">
        <f t="shared" si="583"/>
        <v>29.672863894527662</v>
      </c>
      <c r="P2017" s="3">
        <f t="shared" si="584"/>
        <v>29.672863894527662</v>
      </c>
      <c r="Q2017" s="3">
        <f t="shared" si="585"/>
        <v>-129.67470456435493</v>
      </c>
      <c r="R2017">
        <f t="shared" si="586"/>
        <v>50.325295435645074</v>
      </c>
      <c r="S2017">
        <f t="shared" si="587"/>
        <v>1.7779048953213972</v>
      </c>
      <c r="T2017">
        <f t="shared" si="570"/>
        <v>29.672863894527662</v>
      </c>
    </row>
    <row r="2018" spans="1:20" x14ac:dyDescent="0.25">
      <c r="A2018">
        <f t="shared" si="571"/>
        <v>11213.355358326278</v>
      </c>
      <c r="B2018">
        <f t="shared" si="588"/>
        <v>1784.6609339236186</v>
      </c>
      <c r="C2018" t="str">
        <f t="shared" si="572"/>
        <v>-19.3274881384861-23.2899653611903i</v>
      </c>
      <c r="D2018" t="str">
        <f t="shared" si="573"/>
        <v>3.4781040728606-8.92646881547725i</v>
      </c>
      <c r="E2018" t="str">
        <f t="shared" si="574"/>
        <v>154.931067764038-2.129175487578i</v>
      </c>
      <c r="F2018" t="str">
        <f t="shared" si="575"/>
        <v>2.90990653787022-83.6924839945417i</v>
      </c>
      <c r="G2018" t="str">
        <f t="shared" si="576"/>
        <v>0.9999988411876-0.0010764808669585i</v>
      </c>
      <c r="H2018" t="str">
        <f t="shared" si="577"/>
        <v>16.2729888878126+27.17690584739i</v>
      </c>
      <c r="I2018" t="str">
        <f t="shared" si="578"/>
        <v>15.7201235727674-8.68549940514106i</v>
      </c>
      <c r="K2018" t="str">
        <f t="shared" si="579"/>
        <v>0.0810896952980039-0.141524911328182i</v>
      </c>
      <c r="L2018" t="str">
        <f t="shared" si="580"/>
        <v>0.000416666666666667-0.263532426101394i</v>
      </c>
      <c r="M2018" t="str">
        <f t="shared" si="581"/>
        <v>0.005-0.65573068376994i</v>
      </c>
      <c r="N2018">
        <f t="shared" si="582"/>
        <v>50.311963782633597</v>
      </c>
      <c r="O2018">
        <f t="shared" si="583"/>
        <v>29.618832811384355</v>
      </c>
      <c r="P2018" s="3">
        <f t="shared" si="584"/>
        <v>29.618832811384355</v>
      </c>
      <c r="Q2018" s="3">
        <f t="shared" si="585"/>
        <v>-129.6880362173664</v>
      </c>
      <c r="R2018">
        <f t="shared" si="586"/>
        <v>50.311963782633597</v>
      </c>
      <c r="S2018">
        <f t="shared" si="587"/>
        <v>1.7846609339236186</v>
      </c>
      <c r="T2018">
        <f t="shared" si="570"/>
        <v>29.618832811384355</v>
      </c>
    </row>
    <row r="2019" spans="1:20" x14ac:dyDescent="0.25">
      <c r="A2019">
        <f t="shared" si="571"/>
        <v>11255.966108687919</v>
      </c>
      <c r="B2019">
        <f t="shared" si="588"/>
        <v>1791.4426454725283</v>
      </c>
      <c r="C2019" t="str">
        <f t="shared" si="572"/>
        <v>-19.21282547583-23.1411711083941i</v>
      </c>
      <c r="D2019" t="str">
        <f t="shared" si="573"/>
        <v>3.47810391351313-8.8927413606313i</v>
      </c>
      <c r="E2019" t="str">
        <f t="shared" si="574"/>
        <v>154.920708512916-2.11236711909046i</v>
      </c>
      <c r="F2019" t="str">
        <f t="shared" si="575"/>
        <v>2.90990651219406-83.3756802614671i</v>
      </c>
      <c r="G2019" t="str">
        <f t="shared" si="576"/>
        <v>0.999998832363903-0.0010805714847183i</v>
      </c>
      <c r="H2019" t="str">
        <f t="shared" si="577"/>
        <v>16.2819707668151+27.2869552889988i</v>
      </c>
      <c r="I2019" t="str">
        <f t="shared" si="578"/>
        <v>15.7241306108701-8.65349724050872i</v>
      </c>
      <c r="K2019" t="str">
        <f t="shared" si="579"/>
        <v>0.0806293216060228-0.141249928024073i</v>
      </c>
      <c r="L2019" t="str">
        <f t="shared" si="580"/>
        <v>0.000416666666666667-0.262534793884632i</v>
      </c>
      <c r="M2019" t="str">
        <f t="shared" si="581"/>
        <v>0.005-0.653248340077642i</v>
      </c>
      <c r="N2019">
        <f t="shared" si="582"/>
        <v>50.2990398896236</v>
      </c>
      <c r="O2019">
        <f t="shared" si="583"/>
        <v>29.564788895347096</v>
      </c>
      <c r="P2019" s="3">
        <f t="shared" si="584"/>
        <v>29.564788895347096</v>
      </c>
      <c r="Q2019" s="3">
        <f t="shared" si="585"/>
        <v>-129.7009601103764</v>
      </c>
      <c r="R2019">
        <f t="shared" si="586"/>
        <v>50.2990398896236</v>
      </c>
      <c r="S2019">
        <f t="shared" si="587"/>
        <v>1.7914426454725283</v>
      </c>
      <c r="T2019">
        <f t="shared" si="570"/>
        <v>29.564788895347096</v>
      </c>
    </row>
    <row r="2020" spans="1:20" x14ac:dyDescent="0.25">
      <c r="A2020">
        <f t="shared" si="571"/>
        <v>11298.738779900932</v>
      </c>
      <c r="B2020">
        <f t="shared" si="588"/>
        <v>1798.2501275253239</v>
      </c>
      <c r="C2020" t="str">
        <f t="shared" si="572"/>
        <v>-19.0986493613099-22.9934285759701i</v>
      </c>
      <c r="D2020" t="str">
        <f t="shared" si="573"/>
        <v>3.47810375295233-8.85914183084934i</v>
      </c>
      <c r="E2020" t="str">
        <f t="shared" si="574"/>
        <v>154.91042751849-2.09550706631199i</v>
      </c>
      <c r="F2020" t="str">
        <f t="shared" si="575"/>
        <v>2.9099064863224-83.0600759155437i</v>
      </c>
      <c r="G2020" t="str">
        <f t="shared" si="576"/>
        <v>0.999998823473019-0.00108467764671647i</v>
      </c>
      <c r="H2020" t="str">
        <f t="shared" si="577"/>
        <v>16.2910281092032+27.3975038341118i</v>
      </c>
      <c r="I2020" t="str">
        <f t="shared" si="578"/>
        <v>15.7281701922633-8.62162143936928i</v>
      </c>
      <c r="K2020" t="str">
        <f t="shared" si="579"/>
        <v>0.0801707400952435-0.140973987301838i</v>
      </c>
      <c r="L2020" t="str">
        <f t="shared" si="580"/>
        <v>0.000416666666666667-0.261540938319019i</v>
      </c>
      <c r="M2020" t="str">
        <f t="shared" si="581"/>
        <v>0.005-0.65077539358203i</v>
      </c>
      <c r="N2020">
        <f t="shared" si="582"/>
        <v>50.286524357349549</v>
      </c>
      <c r="O2020">
        <f t="shared" si="583"/>
        <v>29.510732499359811</v>
      </c>
      <c r="P2020" s="3">
        <f t="shared" si="584"/>
        <v>29.510732499359811</v>
      </c>
      <c r="Q2020" s="3">
        <f t="shared" si="585"/>
        <v>-129.71347564265045</v>
      </c>
      <c r="R2020">
        <f t="shared" si="586"/>
        <v>50.286524357349549</v>
      </c>
      <c r="S2020">
        <f t="shared" si="587"/>
        <v>1.798250127525324</v>
      </c>
      <c r="T2020">
        <f t="shared" si="570"/>
        <v>29.510732499359811</v>
      </c>
    </row>
    <row r="2021" spans="1:20" x14ac:dyDescent="0.25">
      <c r="A2021">
        <f t="shared" si="571"/>
        <v>11341.673987264556</v>
      </c>
      <c r="B2021">
        <f t="shared" si="588"/>
        <v>1805.0834780099201</v>
      </c>
      <c r="C2021" t="str">
        <f t="shared" si="572"/>
        <v>-18.9849599698318-22.8467310583135i</v>
      </c>
      <c r="D2021" t="str">
        <f t="shared" si="573"/>
        <v>3.47810359116893-8.82566974279072i</v>
      </c>
      <c r="E2021" t="str">
        <f t="shared" si="574"/>
        <v>154.900224969685-2.07859562711837i</v>
      </c>
      <c r="F2021" t="str">
        <f t="shared" si="575"/>
        <v>2.9099064602537-82.7456664166966i</v>
      </c>
      <c r="G2021" t="str">
        <f t="shared" si="576"/>
        <v>0.999998814514435-0.00108879941201988i</v>
      </c>
      <c r="H2021" t="str">
        <f t="shared" si="577"/>
        <v>16.3001616050589+27.5085543721106i</v>
      </c>
      <c r="I2021" t="str">
        <f t="shared" si="578"/>
        <v>15.7322425973456-8.58987156725786i</v>
      </c>
      <c r="K2021" t="str">
        <f t="shared" si="579"/>
        <v>0.0797139534374314-0.140697102677797i</v>
      </c>
      <c r="L2021" t="str">
        <f t="shared" si="580"/>
        <v>0.000416666666666667-0.26055084510761i</v>
      </c>
      <c r="M2021" t="str">
        <f t="shared" si="581"/>
        <v>0.005-0.648311808708937i</v>
      </c>
      <c r="N2021">
        <f t="shared" si="582"/>
        <v>50.274417772766668</v>
      </c>
      <c r="O2021">
        <f t="shared" si="583"/>
        <v>29.456663977017278</v>
      </c>
      <c r="P2021" s="3">
        <f t="shared" si="584"/>
        <v>29.456663977017278</v>
      </c>
      <c r="Q2021" s="3">
        <f t="shared" si="585"/>
        <v>-129.72558222723333</v>
      </c>
      <c r="R2021">
        <f t="shared" si="586"/>
        <v>50.274417772766668</v>
      </c>
      <c r="S2021">
        <f t="shared" si="587"/>
        <v>1.8050834780099201</v>
      </c>
      <c r="T2021">
        <f t="shared" si="570"/>
        <v>29.456663977017278</v>
      </c>
    </row>
    <row r="2022" spans="1:20" x14ac:dyDescent="0.25">
      <c r="A2022">
        <f t="shared" si="571"/>
        <v>11384.772348416162</v>
      </c>
      <c r="B2022">
        <f t="shared" si="588"/>
        <v>1811.9427952263579</v>
      </c>
      <c r="C2022" t="str">
        <f t="shared" si="572"/>
        <v>-18.8717574469353-22.7010718731226i</v>
      </c>
      <c r="D2022" t="str">
        <f t="shared" si="573"/>
        <v>3.47810342815367-8.7923246149483i</v>
      </c>
      <c r="E2022" t="str">
        <f t="shared" si="574"/>
        <v>154.89010105333-2.06163309782172i</v>
      </c>
      <c r="F2022" t="str">
        <f t="shared" si="575"/>
        <v>2.90990643398654-82.4324472420407i</v>
      </c>
      <c r="G2022" t="str">
        <f t="shared" si="576"/>
        <v>0.999998805487637-0.00109293683991982i</v>
      </c>
      <c r="H2022" t="str">
        <f t="shared" si="577"/>
        <v>16.3093719516637+27.6201098160669i</v>
      </c>
      <c r="I2022" t="str">
        <f t="shared" si="578"/>
        <v>15.7363481091869-8.55824719185i</v>
      </c>
      <c r="K2022" t="str">
        <f t="shared" si="579"/>
        <v>0.0792589641806038-0.140419287645832i</v>
      </c>
      <c r="L2022" t="str">
        <f t="shared" si="580"/>
        <v>0.000416666666666667-0.259564500007582i</v>
      </c>
      <c r="M2022" t="str">
        <f t="shared" si="581"/>
        <v>0.005-0.645857550018865i</v>
      </c>
      <c r="N2022">
        <f t="shared" si="582"/>
        <v>50.262720709027604</v>
      </c>
      <c r="O2022">
        <f t="shared" si="583"/>
        <v>29.402583682550922</v>
      </c>
      <c r="P2022" s="3">
        <f t="shared" si="584"/>
        <v>29.402583682550922</v>
      </c>
      <c r="Q2022" s="3">
        <f t="shared" si="585"/>
        <v>-129.7372792909724</v>
      </c>
      <c r="R2022">
        <f t="shared" si="586"/>
        <v>50.262720709027604</v>
      </c>
      <c r="S2022">
        <f t="shared" si="587"/>
        <v>1.811942795226358</v>
      </c>
      <c r="T2022">
        <f t="shared" si="570"/>
        <v>29.402583682550922</v>
      </c>
    </row>
    <row r="2023" spans="1:20" x14ac:dyDescent="0.25">
      <c r="A2023">
        <f t="shared" si="571"/>
        <v>11428.034483340143</v>
      </c>
      <c r="B2023">
        <f t="shared" si="588"/>
        <v>1818.828177848218</v>
      </c>
      <c r="C2023" t="str">
        <f t="shared" si="572"/>
        <v>-18.7590419090301-22.5564443616081i</v>
      </c>
      <c r="D2023" t="str">
        <f t="shared" si="573"/>
        <v>3.4781032638972-8.75910596764114i</v>
      </c>
      <c r="E2023" t="str">
        <f t="shared" si="574"/>
        <v>154.880055954198-2.04461977314134i</v>
      </c>
      <c r="F2023" t="str">
        <f t="shared" si="575"/>
        <v>2.90990640751938-82.1204138858131i</v>
      </c>
      <c r="G2023" t="str">
        <f t="shared" si="576"/>
        <v>0.999998796392105-0.00109708998993289i</v>
      </c>
      <c r="H2023" t="str">
        <f t="shared" si="577"/>
        <v>16.3186598535864+27.7321731030044i</v>
      </c>
      <c r="I2023" t="str">
        <f t="shared" si="578"/>
        <v>15.7404870135561-8.52674788295942i</v>
      </c>
      <c r="K2023" t="str">
        <f t="shared" si="579"/>
        <v>0.0788057747497505-0.140140555676173i</v>
      </c>
      <c r="L2023" t="str">
        <f t="shared" si="580"/>
        <v>0.000416666666666667-0.258581888830028i</v>
      </c>
      <c r="M2023" t="str">
        <f t="shared" si="581"/>
        <v>0.005-0.643412582206481i</v>
      </c>
      <c r="N2023">
        <f t="shared" si="582"/>
        <v>50.25143372546296</v>
      </c>
      <c r="O2023">
        <f t="shared" si="583"/>
        <v>29.348491970814919</v>
      </c>
      <c r="P2023" s="3">
        <f t="shared" si="584"/>
        <v>29.348491970814919</v>
      </c>
      <c r="Q2023" s="3">
        <f t="shared" si="585"/>
        <v>-129.74856627453704</v>
      </c>
      <c r="R2023">
        <f t="shared" si="586"/>
        <v>50.25143372546296</v>
      </c>
      <c r="S2023">
        <f t="shared" si="587"/>
        <v>1.818828177848218</v>
      </c>
      <c r="T2023">
        <f t="shared" si="570"/>
        <v>29.348491970814919</v>
      </c>
    </row>
    <row r="2024" spans="1:20" x14ac:dyDescent="0.25">
      <c r="A2024">
        <f t="shared" si="571"/>
        <v>11471.461014376837</v>
      </c>
      <c r="B2024">
        <f t="shared" si="588"/>
        <v>1825.7397249240414</v>
      </c>
      <c r="C2024" t="str">
        <f t="shared" si="572"/>
        <v>-18.6468134436328-22.4128418886958i</v>
      </c>
      <c r="D2024" t="str">
        <f t="shared" si="573"/>
        <v>3.47810309838999-8.72601332300765i</v>
      </c>
      <c r="E2024" t="str">
        <f t="shared" si="574"/>
        <v>154.870089855042-2.02755594617201i</v>
      </c>
      <c r="F2024" t="str">
        <f t="shared" si="575"/>
        <v>2.90990638085067-81.809561859308i</v>
      </c>
      <c r="G2024" t="str">
        <f t="shared" si="576"/>
        <v>0.999998787227316-0.00110125892180182i</v>
      </c>
      <c r="H2024" t="str">
        <f t="shared" si="577"/>
        <v>16.3280260227749+27.8447471941666i</v>
      </c>
      <c r="I2024" t="str">
        <f t="shared" si="578"/>
        <v>15.7446595989518-8.49537321253758i</v>
      </c>
      <c r="K2024" t="str">
        <f t="shared" si="579"/>
        <v>0.0783543874475611-0.139860920214184i</v>
      </c>
      <c r="L2024" t="str">
        <f t="shared" si="580"/>
        <v>0.000416666666666667-0.257602997439757i</v>
      </c>
      <c r="M2024" t="str">
        <f t="shared" si="581"/>
        <v>0.005-0.6409768701001i</v>
      </c>
      <c r="N2024">
        <f t="shared" si="582"/>
        <v>50.240557367561735</v>
      </c>
      <c r="O2024">
        <f t="shared" si="583"/>
        <v>29.294389197271315</v>
      </c>
      <c r="P2024" s="3">
        <f t="shared" si="584"/>
        <v>29.294389197271315</v>
      </c>
      <c r="Q2024" s="3">
        <f t="shared" si="585"/>
        <v>-129.75944263243827</v>
      </c>
      <c r="R2024">
        <f t="shared" si="586"/>
        <v>50.240557367561735</v>
      </c>
      <c r="S2024">
        <f t="shared" si="587"/>
        <v>1.8257397249240415</v>
      </c>
      <c r="T2024">
        <f t="shared" si="570"/>
        <v>29.294389197271315</v>
      </c>
    </row>
    <row r="2025" spans="1:20" x14ac:dyDescent="0.25">
      <c r="A2025">
        <f t="shared" si="571"/>
        <v>11515.052566231469</v>
      </c>
      <c r="B2025">
        <f t="shared" si="588"/>
        <v>1832.6775358787529</v>
      </c>
      <c r="C2025" t="str">
        <f t="shared" si="572"/>
        <v>-18.5350721096092-22.2702578432282i</v>
      </c>
      <c r="D2025" t="str">
        <f t="shared" si="573"/>
        <v>3.47810293162253-8.69304620499897i</v>
      </c>
      <c r="E2025" t="str">
        <f t="shared" si="574"/>
        <v>154.860202936631-2.01044190835959i</v>
      </c>
      <c r="F2025" t="str">
        <f t="shared" si="575"/>
        <v>2.90990635397887-81.4998866908148i</v>
      </c>
      <c r="G2025" t="str">
        <f t="shared" si="576"/>
        <v>0.999998777992743-0.00110544369549635i</v>
      </c>
      <c r="H2025" t="str">
        <f t="shared" si="577"/>
        <v>16.3374711786464+27.9578350752866i</v>
      </c>
      <c r="I2025" t="str">
        <f t="shared" si="578"/>
        <v>15.7488661566324-8.46412275467206i</v>
      </c>
      <c r="K2025" t="str">
        <f t="shared" si="579"/>
        <v>0.0779048044551653-0.139580394679181i</v>
      </c>
      <c r="L2025" t="str">
        <f t="shared" si="580"/>
        <v>0.000416666666666667-0.256627811755087i</v>
      </c>
      <c r="M2025" t="str">
        <f t="shared" si="581"/>
        <v>0.005-0.638550378661188i</v>
      </c>
      <c r="N2025">
        <f t="shared" si="582"/>
        <v>50.230092166950499</v>
      </c>
      <c r="O2025">
        <f t="shared" si="583"/>
        <v>29.240275717976591</v>
      </c>
      <c r="P2025" s="3">
        <f t="shared" si="584"/>
        <v>29.240275717976591</v>
      </c>
      <c r="Q2025" s="3">
        <f t="shared" si="585"/>
        <v>-129.7699078330495</v>
      </c>
      <c r="R2025">
        <f t="shared" si="586"/>
        <v>50.230092166950499</v>
      </c>
      <c r="S2025">
        <f t="shared" si="587"/>
        <v>1.8326775358787528</v>
      </c>
      <c r="T2025">
        <f t="shared" si="570"/>
        <v>29.240275717976591</v>
      </c>
    </row>
    <row r="2026" spans="1:20" x14ac:dyDescent="0.25">
      <c r="A2026">
        <f t="shared" si="571"/>
        <v>11558.809765983149</v>
      </c>
      <c r="B2026">
        <f t="shared" si="588"/>
        <v>1839.6417105150922</v>
      </c>
      <c r="C2026" t="str">
        <f t="shared" si="572"/>
        <v>-18.4238179374151-22.1286856381609i</v>
      </c>
      <c r="D2026" t="str">
        <f t="shared" si="573"/>
        <v>3.47810276358529-8.66020413937213i</v>
      </c>
      <c r="E2026" t="str">
        <f t="shared" si="574"/>
        <v>154.850395377792-1.99327794946931i</v>
      </c>
      <c r="F2026" t="str">
        <f t="shared" si="575"/>
        <v>2.9099063269025-81.1913839255538i</v>
      </c>
      <c r="G2026" t="str">
        <f t="shared" si="576"/>
        <v>0.999998768687853-0.0011096443712141i</v>
      </c>
      <c r="H2026" t="str">
        <f t="shared" si="577"/>
        <v>16.3469960481815+28.0714397568618i</v>
      </c>
      <c r="I2026" t="str">
        <f t="shared" si="578"/>
        <v>15.7531069806472-8.43299608558619i</v>
      </c>
      <c r="K2026" t="str">
        <f t="shared" si="579"/>
        <v>0.0774570278328849-0.13929899246325i</v>
      </c>
      <c r="L2026" t="str">
        <f t="shared" si="580"/>
        <v>0.000416666666666667-0.255656317747646i</v>
      </c>
      <c r="M2026" t="str">
        <f t="shared" si="581"/>
        <v>0.005-0.636133072983849i</v>
      </c>
      <c r="N2026">
        <f t="shared" si="582"/>
        <v>50.220038641376931</v>
      </c>
      <c r="O2026">
        <f t="shared" si="583"/>
        <v>29.18615188956732</v>
      </c>
      <c r="P2026" s="3">
        <f t="shared" si="584"/>
        <v>29.18615188956732</v>
      </c>
      <c r="Q2026" s="3">
        <f t="shared" si="585"/>
        <v>-129.77996135862307</v>
      </c>
      <c r="R2026">
        <f t="shared" si="586"/>
        <v>50.220038641376931</v>
      </c>
      <c r="S2026">
        <f t="shared" si="587"/>
        <v>1.8396417105150922</v>
      </c>
      <c r="T2026">
        <f t="shared" si="570"/>
        <v>29.18615188956732</v>
      </c>
    </row>
    <row r="2027" spans="1:20" x14ac:dyDescent="0.25">
      <c r="A2027">
        <f t="shared" si="571"/>
        <v>11602.733243093886</v>
      </c>
      <c r="B2027">
        <f t="shared" si="588"/>
        <v>1846.6323490150496</v>
      </c>
      <c r="C2027" t="str">
        <f t="shared" si="572"/>
        <v>-18.3130509293404-21.9881187107532i</v>
      </c>
      <c r="D2027" t="str">
        <f t="shared" si="573"/>
        <v>3.47810259426852-8.6274866536827i</v>
      </c>
      <c r="E2027" t="str">
        <f t="shared" si="574"/>
        <v>154.840667355448-1.97606435756133i</v>
      </c>
      <c r="F2027" t="str">
        <f t="shared" si="575"/>
        <v>2.90990629961992-80.8840491256069i</v>
      </c>
      <c r="G2027" t="str">
        <f t="shared" si="576"/>
        <v>0.999998759312113-0.00111386100938143i</v>
      </c>
      <c r="H2027" t="str">
        <f t="shared" si="577"/>
        <v>16.3566013660177+28.1855642744309i</v>
      </c>
      <c r="I2027" t="str">
        <f t="shared" si="578"/>
        <v>15.7573823678658-8.40199278363716i</v>
      </c>
      <c r="K2027" t="str">
        <f t="shared" si="579"/>
        <v>0.0770110595209978-0.139016726930093i</v>
      </c>
      <c r="L2027" t="str">
        <f t="shared" si="580"/>
        <v>0.000416666666666667-0.254688501442166i</v>
      </c>
      <c r="M2027" t="str">
        <f t="shared" si="581"/>
        <v>0.005-0.63372491829433i</v>
      </c>
      <c r="N2027">
        <f t="shared" si="582"/>
        <v>50.210397294688988</v>
      </c>
      <c r="O2027">
        <f t="shared" si="583"/>
        <v>29.132018069245774</v>
      </c>
      <c r="P2027" s="3">
        <f t="shared" si="584"/>
        <v>29.132018069245774</v>
      </c>
      <c r="Q2027" s="3">
        <f t="shared" si="585"/>
        <v>-129.78960270531101</v>
      </c>
      <c r="R2027">
        <f t="shared" si="586"/>
        <v>50.210397294688988</v>
      </c>
      <c r="S2027">
        <f t="shared" si="587"/>
        <v>1.8466323490150496</v>
      </c>
      <c r="T2027">
        <f t="shared" si="570"/>
        <v>29.132018069245774</v>
      </c>
    </row>
    <row r="2028" spans="1:20" x14ac:dyDescent="0.25">
      <c r="A2028">
        <f t="shared" si="571"/>
        <v>11646.823629417642</v>
      </c>
      <c r="B2028">
        <f t="shared" si="588"/>
        <v>1853.6495519413068</v>
      </c>
      <c r="C2028" t="str">
        <f t="shared" si="572"/>
        <v>-18.2027710597547-21.8485505227571i</v>
      </c>
      <c r="D2028" t="str">
        <f t="shared" si="573"/>
        <v>3.47810242366254-8.59489327727878i</v>
      </c>
      <c r="E2028" t="str">
        <f t="shared" si="574"/>
        <v>154.831019044652-1.95880141896287i</v>
      </c>
      <c r="F2028" t="str">
        <f t="shared" si="575"/>
        <v>2.90990627212964-80.5778778698619i</v>
      </c>
      <c r="G2028" t="str">
        <f t="shared" si="576"/>
        <v>0.999998749864981-0.00111809367065429i</v>
      </c>
      <c r="H2028" t="str">
        <f t="shared" si="577"/>
        <v>16.3662878745458+28.3002116888568i</v>
      </c>
      <c r="I2028" t="str">
        <f t="shared" si="578"/>
        <v>15.7616926180119-8.37111242931639i</v>
      </c>
      <c r="K2028" t="str">
        <f t="shared" si="579"/>
        <v>0.0765669013405108-0.138733611413879i</v>
      </c>
      <c r="L2028" t="str">
        <f t="shared" si="580"/>
        <v>0.000416666666666667-0.253724348916284i</v>
      </c>
      <c r="M2028" t="str">
        <f t="shared" si="581"/>
        <v>0.005-0.631325879950518i</v>
      </c>
      <c r="N2028">
        <f t="shared" si="582"/>
        <v>50.201168616818393</v>
      </c>
      <c r="O2028">
        <f t="shared" si="583"/>
        <v>29.077874614766017</v>
      </c>
      <c r="P2028" s="3">
        <f t="shared" si="584"/>
        <v>29.077874614766017</v>
      </c>
      <c r="Q2028" s="3">
        <f t="shared" si="585"/>
        <v>-129.79883138318161</v>
      </c>
      <c r="R2028">
        <f t="shared" si="586"/>
        <v>50.201168616818393</v>
      </c>
      <c r="S2028">
        <f t="shared" si="587"/>
        <v>1.8536495519413068</v>
      </c>
      <c r="T2028">
        <f t="shared" ref="T2028:T2091" si="589">P2028</f>
        <v>29.077874614766017</v>
      </c>
    </row>
    <row r="2029" spans="1:20" x14ac:dyDescent="0.25">
      <c r="A2029">
        <f t="shared" ref="A2029:A2092" si="590">2*PI()*B2029</f>
        <v>11691.08155920943</v>
      </c>
      <c r="B2029">
        <f t="shared" si="588"/>
        <v>1860.6934202386838</v>
      </c>
      <c r="C2029" t="str">
        <f t="shared" ref="C2029:C2092" si="591">IMPRODUCT(D2029,E2029,$C$40,,K2029,$C$41)</f>
        <v>-18.0929782753535-21.7099745606014i</v>
      </c>
      <c r="D2029" t="str">
        <f t="shared" ref="D2029:D2092" si="592">IMDIV(IMPRODUCT($C$37,$C$38,COMPLEX(1,A2029/$C$38)),IMSUM(-1*A2029*A2029/$C$39,COMPLEX(0,1*A2029)))</f>
        <v>3.4781022517575-8.5624235412935i</v>
      </c>
      <c r="E2029" t="str">
        <f t="shared" ref="E2029:E2092" si="593">IMDIV(IMPRODUCT(IMSUM(F2029,G2029),$C$29,H2029),IMSUM(1,I2029))</f>
        <v>154.821450618635-1.94148941824052i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16.376056324007+28.415385086611i</v>
      </c>
      <c r="I2029" t="str">
        <f t="shared" ref="I2029:I2092" si="597">IMPRODUCT(F2029,$C$29,H2029,$C$31)</f>
        <v>15.7660380336926-8.34035460524807i</v>
      </c>
      <c r="K2029" t="str">
        <f t="shared" ref="K2029:K2092" si="598">IF($C$26&lt;=0,IMDIV(1,IMSUM(IMDIV(1,L2029),1/$C$18)),IMDIV(1,IMSUM(IMDIV(1,L2029),1/$C$18,IMDIV(1,M2029))))</f>
        <v>0.0761245549939458-0.138449659218116i</v>
      </c>
      <c r="L2029" t="str">
        <f t="shared" ref="L2029:L2092" si="599">IMSUM($C$21/$C$22,IMDIV(1,COMPLEX(0,$C$20*$C$22*A2029)))</f>
        <v>0.000416666666666667-0.252763846300343i</v>
      </c>
      <c r="M2029" t="str">
        <f t="shared" ref="M2029:M2092" si="600">IMSUM($C$25/$C$26,IMDIV(1,COMPLEX(0,$C$24*$C$26*A2029)))</f>
        <v>0.005-0.628935923441442i</v>
      </c>
      <c r="N2029">
        <f t="shared" ref="N2029:N2092" si="601">ABS(R2029)</f>
        <v>50.192353083764857</v>
      </c>
      <c r="O2029">
        <f t="shared" ref="O2029:O2092" si="602">ABS(P2029)</f>
        <v>29.02372188441969</v>
      </c>
      <c r="P2029" s="3">
        <f t="shared" ref="P2029:P2092" si="603">20*LOG10(IMABS(C2029))</f>
        <v>29.02372188441969</v>
      </c>
      <c r="Q2029" s="3">
        <f t="shared" ref="Q2029:Q2092" si="604">IMARGUMENT(C2029)*180/PI()</f>
        <v>-129.80764691623514</v>
      </c>
      <c r="R2029">
        <f t="shared" ref="R2029:R2092" si="605">IF(Q2029&lt;0,Q2029+180,Q2029-180)</f>
        <v>50.192353083764857</v>
      </c>
      <c r="S2029">
        <f t="shared" ref="S2029:S2092" si="606">B2029/1000</f>
        <v>1.8606934202386838</v>
      </c>
      <c r="T2029">
        <f t="shared" si="589"/>
        <v>29.02372188441969</v>
      </c>
    </row>
    <row r="2030" spans="1:20" x14ac:dyDescent="0.25">
      <c r="A2030">
        <f t="shared" si="590"/>
        <v>11735.507669134426</v>
      </c>
      <c r="B2030">
        <f t="shared" ref="B2030:B2093" si="607">B2029*(1+B$42)</f>
        <v>1867.7640552355908</v>
      </c>
      <c r="C2030" t="str">
        <f t="shared" si="591"/>
        <v>-17.9836724954079-21.5723843355709i</v>
      </c>
      <c r="D2030" t="str">
        <f t="shared" si="592"/>
        <v>3.47810207854351-8.53007697863878i</v>
      </c>
      <c r="E2030" t="str">
        <f t="shared" si="593"/>
        <v>154.811962248837-1.92412863817645i</v>
      </c>
      <c r="F2030" t="str">
        <f t="shared" si="594"/>
        <v>2.90990621651946-79.9690083901431i</v>
      </c>
      <c r="G2030" t="str">
        <f t="shared" si="595"/>
        <v>0.999998730754366-0.00112660730629368i</v>
      </c>
      <c r="H2030" t="str">
        <f t="shared" si="596"/>
        <v>16.3859074725912+28.5310875800634i</v>
      </c>
      <c r="I2030" t="str">
        <f t="shared" si="597"/>
        <v>15.7704189204325-8.30971889618902i</v>
      </c>
      <c r="K2030" t="str">
        <f t="shared" si="598"/>
        <v>0.0756840220661347-0.138164883614538i</v>
      </c>
      <c r="L2030" t="str">
        <f t="shared" si="599"/>
        <v>0.000416666666666667-0.25180697977719i</v>
      </c>
      <c r="M2030" t="str">
        <f t="shared" si="600"/>
        <v>0.005-0.626555014386772i</v>
      </c>
      <c r="N2030">
        <f t="shared" si="601"/>
        <v>50.183951157576871</v>
      </c>
      <c r="O2030">
        <f t="shared" si="602"/>
        <v>28.969560237021945</v>
      </c>
      <c r="P2030" s="3">
        <f t="shared" si="603"/>
        <v>28.969560237021945</v>
      </c>
      <c r="Q2030" s="3">
        <f t="shared" si="604"/>
        <v>-129.81604884242313</v>
      </c>
      <c r="R2030">
        <f t="shared" si="605"/>
        <v>50.183951157576871</v>
      </c>
      <c r="S2030">
        <f t="shared" si="606"/>
        <v>1.8677640552355907</v>
      </c>
      <c r="T2030">
        <f t="shared" si="589"/>
        <v>28.969560237021945</v>
      </c>
    </row>
    <row r="2031" spans="1:20" x14ac:dyDescent="0.25">
      <c r="A2031">
        <f t="shared" si="590"/>
        <v>11780.102598277137</v>
      </c>
      <c r="B2031">
        <f t="shared" si="607"/>
        <v>1874.8615586454862</v>
      </c>
      <c r="C2031" t="str">
        <f t="shared" si="591"/>
        <v>-17.8748536120138-21.4357733839826i</v>
      </c>
      <c r="D2031" t="str">
        <f t="shared" si="592"/>
        <v>3.47810190401062-8.4978531239984i</v>
      </c>
      <c r="E2031" t="str">
        <f t="shared" si="593"/>
        <v>154.802554104949-1.90671935974251i</v>
      </c>
      <c r="F2031" t="str">
        <f t="shared" si="594"/>
        <v>2.90990618839641-79.666301407378i</v>
      </c>
      <c r="G2031" t="str">
        <f t="shared" si="595"/>
        <v>0.999998721089784-0.00113088840312803i</v>
      </c>
      <c r="H2031" t="str">
        <f t="shared" si="596"/>
        <v>16.3958420865373+28.6473223077759i</v>
      </c>
      <c r="I2031" t="str">
        <f t="shared" si="597"/>
        <v>15.7748355867055-8.27920488902803i</v>
      </c>
      <c r="K2031" t="str">
        <f t="shared" si="598"/>
        <v>0.0752453040250248-0.137879297842008i</v>
      </c>
      <c r="L2031" t="str">
        <f t="shared" si="599"/>
        <v>0.000416666666666667-0.250853735581978i</v>
      </c>
      <c r="M2031" t="str">
        <f t="shared" si="600"/>
        <v>0.005-0.624183118536334i</v>
      </c>
      <c r="N2031">
        <f t="shared" si="601"/>
        <v>50.175963286337321</v>
      </c>
      <c r="O2031">
        <f t="shared" si="602"/>
        <v>28.915390031897292</v>
      </c>
      <c r="P2031" s="3">
        <f t="shared" si="603"/>
        <v>28.915390031897292</v>
      </c>
      <c r="Q2031" s="3">
        <f t="shared" si="604"/>
        <v>-129.82403671366268</v>
      </c>
      <c r="R2031">
        <f t="shared" si="605"/>
        <v>50.175963286337321</v>
      </c>
      <c r="S2031">
        <f t="shared" si="606"/>
        <v>1.8748615586454862</v>
      </c>
      <c r="T2031">
        <f t="shared" si="589"/>
        <v>28.915390031897292</v>
      </c>
    </row>
    <row r="2032" spans="1:20" x14ac:dyDescent="0.25">
      <c r="A2032">
        <f t="shared" si="590"/>
        <v>11824.86698815059</v>
      </c>
      <c r="B2032">
        <f t="shared" si="607"/>
        <v>1881.9860325683392</v>
      </c>
      <c r="C2032" t="str">
        <f t="shared" si="591"/>
        <v>-17.7665214903429-21.3001352673573i</v>
      </c>
      <c r="D2032" t="str">
        <f t="shared" si="592"/>
        <v>3.47810172814876-8.46575151382125i</v>
      </c>
      <c r="E2032" t="str">
        <f t="shared" si="593"/>
        <v>154.793226354956-1.88926186207457i</v>
      </c>
      <c r="F2032" t="str">
        <f t="shared" si="594"/>
        <v>2.90990616005919-79.3647404511037i</v>
      </c>
      <c r="G2032" t="str">
        <f t="shared" si="595"/>
        <v>0.999998711351612-0.00113518576800526i</v>
      </c>
      <c r="H2032" t="str">
        <f t="shared" si="596"/>
        <v>16.405860940235+28.7640924347998i</v>
      </c>
      <c r="I2032" t="str">
        <f t="shared" si="597"/>
        <v>15.7792883439682-8.24881217278578i</v>
      </c>
      <c r="K2032" t="str">
        <f t="shared" si="598"/>
        <v>0.0748084022224939-0.13759291510543i</v>
      </c>
      <c r="L2032" t="str">
        <f t="shared" si="599"/>
        <v>0.000416666666666667-0.24990410000197i</v>
      </c>
      <c r="M2032" t="str">
        <f t="shared" si="600"/>
        <v>0.005-0.621820201769609i</v>
      </c>
      <c r="N2032">
        <f t="shared" si="601"/>
        <v>50.168389904148398</v>
      </c>
      <c r="O2032">
        <f t="shared" si="602"/>
        <v>28.861211628865398</v>
      </c>
      <c r="P2032" s="3">
        <f t="shared" si="603"/>
        <v>28.861211628865398</v>
      </c>
      <c r="Q2032" s="3">
        <f t="shared" si="604"/>
        <v>-129.8316100958516</v>
      </c>
      <c r="R2032">
        <f t="shared" si="605"/>
        <v>50.168389904148398</v>
      </c>
      <c r="S2032">
        <f t="shared" si="606"/>
        <v>1.8819860325683391</v>
      </c>
      <c r="T2032">
        <f t="shared" si="589"/>
        <v>28.861211628865398</v>
      </c>
    </row>
    <row r="2033" spans="1:20" x14ac:dyDescent="0.25">
      <c r="A2033">
        <f t="shared" si="590"/>
        <v>11869.801482705563</v>
      </c>
      <c r="B2033">
        <f t="shared" si="607"/>
        <v>1889.1375794920989</v>
      </c>
      <c r="C2033" t="str">
        <f t="shared" si="591"/>
        <v>-17.6586759688964-21.1654635725881i</v>
      </c>
      <c r="D2033" t="str">
        <f t="shared" si="592"/>
        <v>3.47810155094783-8.43377168631487i</v>
      </c>
      <c r="E2033" t="str">
        <f t="shared" si="593"/>
        <v>154.783979165174-1.87175642244886i</v>
      </c>
      <c r="F2033" t="str">
        <f t="shared" si="594"/>
        <v>2.9099061315062-79.0643211832652i</v>
      </c>
      <c r="G2033" t="str">
        <f t="shared" si="595"/>
        <v>0.999998701539288-0.00113949946274253i</v>
      </c>
      <c r="H2033" t="str">
        <f t="shared" si="596"/>
        <v>16.4159648163281+28.8814011529769i</v>
      </c>
      <c r="I2033" t="str">
        <f t="shared" si="597"/>
        <v>15.7837775066933-8.21854033861484i</v>
      </c>
      <c r="K2033" t="str">
        <f t="shared" si="598"/>
        <v>0.0743733178951767-0.137305748574688i</v>
      </c>
      <c r="L2033" t="str">
        <f t="shared" si="599"/>
        <v>0.000416666666666667-0.248958059376341i</v>
      </c>
      <c r="M2033" t="str">
        <f t="shared" si="600"/>
        <v>0.005-0.619466230095246i</v>
      </c>
      <c r="N2033">
        <f t="shared" si="601"/>
        <v>50.16123143111605</v>
      </c>
      <c r="O2033">
        <f t="shared" si="602"/>
        <v>28.807025388227402</v>
      </c>
      <c r="P2033" s="3">
        <f t="shared" si="603"/>
        <v>28.807025388227402</v>
      </c>
      <c r="Q2033" s="3">
        <f t="shared" si="604"/>
        <v>-129.83876856888395</v>
      </c>
      <c r="R2033">
        <f t="shared" si="605"/>
        <v>50.16123143111605</v>
      </c>
      <c r="S2033">
        <f t="shared" si="606"/>
        <v>1.8891375794920988</v>
      </c>
      <c r="T2033">
        <f t="shared" si="589"/>
        <v>28.807025388227402</v>
      </c>
    </row>
    <row r="2034" spans="1:20" x14ac:dyDescent="0.25">
      <c r="A2034">
        <f t="shared" si="590"/>
        <v>11914.906728339845</v>
      </c>
      <c r="B2034">
        <f t="shared" si="607"/>
        <v>1896.316302294169</v>
      </c>
      <c r="C2034" t="str">
        <f t="shared" si="591"/>
        <v>-17.5513168597581-21.0317519121029i</v>
      </c>
      <c r="D2034" t="str">
        <f t="shared" si="592"/>
        <v>3.47810137239767-8.40191318143869i</v>
      </c>
      <c r="E2034" t="str">
        <f t="shared" si="593"/>
        <v>154.774812700292-1.85420331625781i</v>
      </c>
      <c r="F2034" t="str">
        <f t="shared" si="594"/>
        <v>2.90990610273583-78.7650392822309i</v>
      </c>
      <c r="G2034" t="str">
        <f t="shared" si="595"/>
        <v>0.99999869165225-0.00114382954939185i</v>
      </c>
      <c r="H2034" t="str">
        <f t="shared" si="596"/>
        <v>16.4261545058186+28.9992516812462i</v>
      </c>
      <c r="I2034" t="str">
        <f t="shared" si="597"/>
        <v>15.7883033924039-8.1883889797992i</v>
      </c>
      <c r="K2034" t="str">
        <f t="shared" si="598"/>
        <v>0.0739400521652951-0.137017811383591i</v>
      </c>
      <c r="L2034" t="str">
        <f t="shared" si="599"/>
        <v>0.000416666666666667-0.248015600095976i</v>
      </c>
      <c r="M2034" t="str">
        <f t="shared" si="600"/>
        <v>0.005-0.617121169650574i</v>
      </c>
      <c r="N2034">
        <f t="shared" si="601"/>
        <v>50.154488273335318</v>
      </c>
      <c r="O2034">
        <f t="shared" si="602"/>
        <v>28.752831670751377</v>
      </c>
      <c r="P2034" s="3">
        <f t="shared" si="603"/>
        <v>28.752831670751377</v>
      </c>
      <c r="Q2034" s="3">
        <f t="shared" si="604"/>
        <v>-129.84551172666468</v>
      </c>
      <c r="R2034">
        <f t="shared" si="605"/>
        <v>50.154488273335318</v>
      </c>
      <c r="S2034">
        <f t="shared" si="606"/>
        <v>1.8963163022941689</v>
      </c>
      <c r="T2034">
        <f t="shared" si="589"/>
        <v>28.752831670751377</v>
      </c>
    </row>
    <row r="2035" spans="1:20" x14ac:dyDescent="0.25">
      <c r="A2035">
        <f t="shared" si="590"/>
        <v>11960.183373907535</v>
      </c>
      <c r="B2035">
        <f t="shared" si="607"/>
        <v>1903.5223042428868</v>
      </c>
      <c r="C2035" t="str">
        <f t="shared" si="591"/>
        <v>-17.4444439488491-20.8989939240242i</v>
      </c>
      <c r="D2035" t="str">
        <f t="shared" si="592"/>
        <v>3.47810119248794-8.3701755408972i</v>
      </c>
      <c r="E2035" t="str">
        <f t="shared" si="593"/>
        <v>154.765727123409-1.83660281698554i</v>
      </c>
      <c r="F2035" t="str">
        <f t="shared" si="594"/>
        <v>2.90990607374638-78.4668904427289i</v>
      </c>
      <c r="G2035" t="str">
        <f t="shared" si="595"/>
        <v>0.999998681689928-0.00114817609024102i</v>
      </c>
      <c r="H2035" t="str">
        <f t="shared" si="596"/>
        <v>16.4364308081738+29.1176472659528i</v>
      </c>
      <c r="I2035" t="str">
        <f t="shared" si="597"/>
        <v>15.792866321707-8.15835769175462i</v>
      </c>
      <c r="K2035" t="str">
        <f t="shared" si="598"/>
        <v>0.0735086060415052-0.136729116628839i</v>
      </c>
      <c r="L2035" t="str">
        <f t="shared" si="599"/>
        <v>0.000416666666666667-0.247076708603283i</v>
      </c>
      <c r="M2035" t="str">
        <f t="shared" si="600"/>
        <v>0.005-0.614784986701112i</v>
      </c>
      <c r="N2035">
        <f t="shared" si="601"/>
        <v>50.148160822877287</v>
      </c>
      <c r="O2035">
        <f t="shared" si="602"/>
        <v>28.698630837658257</v>
      </c>
      <c r="P2035" s="3">
        <f t="shared" si="603"/>
        <v>28.698630837658257</v>
      </c>
      <c r="Q2035" s="3">
        <f t="shared" si="604"/>
        <v>-129.85183917712271</v>
      </c>
      <c r="R2035">
        <f t="shared" si="605"/>
        <v>50.148160822877287</v>
      </c>
      <c r="S2035">
        <f t="shared" si="606"/>
        <v>1.9035223042428868</v>
      </c>
      <c r="T2035">
        <f t="shared" si="589"/>
        <v>28.698630837658257</v>
      </c>
    </row>
    <row r="2036" spans="1:20" x14ac:dyDescent="0.25">
      <c r="A2036">
        <f t="shared" si="590"/>
        <v>12005.632070728385</v>
      </c>
      <c r="B2036">
        <f t="shared" si="607"/>
        <v>1910.7556889990099</v>
      </c>
      <c r="C2036" t="str">
        <f t="shared" si="591"/>
        <v>-17.3380569961852-20.7671832723254i</v>
      </c>
      <c r="D2036" t="str">
        <f t="shared" si="592"/>
        <v>3.4781010112083-8.33855830813373i</v>
      </c>
      <c r="E2036" t="str">
        <f t="shared" si="593"/>
        <v>154.75672259608-1.81895519618964i</v>
      </c>
      <c r="F2036" t="str">
        <f t="shared" si="594"/>
        <v>2.90990604453616-78.1698703757883i</v>
      </c>
      <c r="G2036" t="str">
        <f t="shared" si="595"/>
        <v>0.999998671651748-0.00115253914781452i</v>
      </c>
      <c r="H2036" t="str">
        <f t="shared" si="596"/>
        <v>16.4467945314333+29.2365911811628i</v>
      </c>
      <c r="I2036" t="str">
        <f t="shared" si="597"/>
        <v>15.7974666183298-8.12844607202875i</v>
      </c>
      <c r="K2036" t="str">
        <f t="shared" si="598"/>
        <v>0.0730789804197476-0.136439677369002i</v>
      </c>
      <c r="L2036" t="str">
        <f t="shared" si="599"/>
        <v>0.000416666666666667-0.246141371391993i</v>
      </c>
      <c r="M2036" t="str">
        <f t="shared" si="600"/>
        <v>0.005-0.612457647640078i</v>
      </c>
      <c r="N2036">
        <f t="shared" si="601"/>
        <v>50.142249457774653</v>
      </c>
      <c r="O2036">
        <f t="shared" si="602"/>
        <v>28.644423250608192</v>
      </c>
      <c r="P2036" s="3">
        <f t="shared" si="603"/>
        <v>28.644423250608192</v>
      </c>
      <c r="Q2036" s="3">
        <f t="shared" si="604"/>
        <v>-129.85775054222535</v>
      </c>
      <c r="R2036">
        <f t="shared" si="605"/>
        <v>50.142249457774653</v>
      </c>
      <c r="S2036">
        <f t="shared" si="606"/>
        <v>1.9107556889990098</v>
      </c>
      <c r="T2036">
        <f t="shared" si="589"/>
        <v>28.644423250608192</v>
      </c>
    </row>
    <row r="2037" spans="1:20" x14ac:dyDescent="0.25">
      <c r="A2037">
        <f t="shared" si="590"/>
        <v>12051.253472597153</v>
      </c>
      <c r="B2037">
        <f t="shared" si="607"/>
        <v>1918.0165606172061</v>
      </c>
      <c r="C2037" t="str">
        <f t="shared" si="591"/>
        <v>-17.2321557361325-20.6363136469826i</v>
      </c>
      <c r="D2037" t="str">
        <f t="shared" si="592"/>
        <v>3.47810082854834-8.30706102832375i</v>
      </c>
      <c r="E2037" t="str">
        <f t="shared" si="593"/>
        <v>154.747799278354-1.80126072347121i</v>
      </c>
      <c r="F2037" t="str">
        <f t="shared" si="594"/>
        <v>2.90990601510354-77.8739748086763i</v>
      </c>
      <c r="G2037" t="str">
        <f t="shared" si="595"/>
        <v>0.999998661537134-0.00115691878487442i</v>
      </c>
      <c r="H2037" t="str">
        <f t="shared" si="596"/>
        <v>16.4572464923202+29.3560867289823i</v>
      </c>
      <c r="I2037" t="str">
        <f t="shared" si="597"/>
        <v>15.8021046091543-8.09865372030215i</v>
      </c>
      <c r="K2037" t="str">
        <f t="shared" si="598"/>
        <v>0.0726511760841075-0.136149506623515i</v>
      </c>
      <c r="L2037" t="str">
        <f t="shared" si="599"/>
        <v>0.000416666666666667-0.245209575006967i</v>
      </c>
      <c r="M2037" t="str">
        <f t="shared" si="600"/>
        <v>0.005-0.610139118987925i</v>
      </c>
      <c r="N2037">
        <f t="shared" si="601"/>
        <v>50.136754542011801</v>
      </c>
      <c r="O2037">
        <f t="shared" si="602"/>
        <v>28.590209271686206</v>
      </c>
      <c r="P2037" s="3">
        <f t="shared" si="603"/>
        <v>28.590209271686206</v>
      </c>
      <c r="Q2037" s="3">
        <f t="shared" si="604"/>
        <v>-129.8632454579882</v>
      </c>
      <c r="R2037">
        <f t="shared" si="605"/>
        <v>50.136754542011801</v>
      </c>
      <c r="S2037">
        <f t="shared" si="606"/>
        <v>1.9180165606172062</v>
      </c>
      <c r="T2037">
        <f t="shared" si="589"/>
        <v>28.590209271686206</v>
      </c>
    </row>
    <row r="2038" spans="1:20" x14ac:dyDescent="0.25">
      <c r="A2038">
        <f t="shared" si="590"/>
        <v>12097.048235793023</v>
      </c>
      <c r="B2038">
        <f t="shared" si="607"/>
        <v>1925.3050235475516</v>
      </c>
      <c r="C2038" t="str">
        <f t="shared" si="591"/>
        <v>-17.1267398776674-20.5063787641211i</v>
      </c>
      <c r="D2038" t="str">
        <f t="shared" si="592"/>
        <v>3.47810064449758-8.27568324836828i</v>
      </c>
      <c r="E2038" t="str">
        <f t="shared" si="593"/>
        <v>154.738957328815-1.78351966646165i</v>
      </c>
      <c r="F2038" t="str">
        <f t="shared" si="594"/>
        <v>2.90990598544682-77.5791994848362i</v>
      </c>
      <c r="G2038" t="str">
        <f t="shared" si="595"/>
        <v>0.999998651345502-0.00116131506442123i</v>
      </c>
      <c r="H2038" t="str">
        <f t="shared" si="596"/>
        <v>16.4677875163502+29.4761372398797i</v>
      </c>
      <c r="I2038" t="str">
        <f t="shared" si="597"/>
        <v>15.8067806242535-8.06898023838765i</v>
      </c>
      <c r="K2038" t="str">
        <f t="shared" si="598"/>
        <v>0.0722251937076823-0.135858617371692i</v>
      </c>
      <c r="L2038" t="str">
        <f t="shared" si="599"/>
        <v>0.000416666666666667-0.244281306044i</v>
      </c>
      <c r="M2038" t="str">
        <f t="shared" si="600"/>
        <v>0.005-0.607829367391836i</v>
      </c>
      <c r="N2038">
        <f t="shared" si="601"/>
        <v>50.131676425508317</v>
      </c>
      <c r="O2038">
        <f t="shared" si="602"/>
        <v>28.535989263388291</v>
      </c>
      <c r="P2038" s="3">
        <f t="shared" si="603"/>
        <v>28.535989263388291</v>
      </c>
      <c r="Q2038" s="3">
        <f t="shared" si="604"/>
        <v>-129.86832357449168</v>
      </c>
      <c r="R2038">
        <f t="shared" si="605"/>
        <v>50.131676425508317</v>
      </c>
      <c r="S2038">
        <f t="shared" si="606"/>
        <v>1.9253050235475517</v>
      </c>
      <c r="T2038">
        <f t="shared" si="589"/>
        <v>28.535989263388291</v>
      </c>
    </row>
    <row r="2039" spans="1:20" x14ac:dyDescent="0.25">
      <c r="A2039">
        <f t="shared" si="590"/>
        <v>12143.017019089039</v>
      </c>
      <c r="B2039">
        <f t="shared" si="607"/>
        <v>1932.6211826370325</v>
      </c>
      <c r="C2039" t="str">
        <f t="shared" si="591"/>
        <v>-17.0218091046337-20.3773723661592i</v>
      </c>
      <c r="D2039" t="str">
        <f t="shared" si="592"/>
        <v>3.47810045904538-8.24442451688724i</v>
      </c>
      <c r="E2039" t="str">
        <f t="shared" si="593"/>
        <v>154.730196904624-1.76573229079354i</v>
      </c>
      <c r="F2039" t="str">
        <f t="shared" si="594"/>
        <v>2.90990595556428-77.285540163825i</v>
      </c>
      <c r="G2039" t="str">
        <f t="shared" si="595"/>
        <v>0.999998641076267-0.00116572804969488i</v>
      </c>
      <c r="H2039" t="str">
        <f t="shared" si="596"/>
        <v>16.478418437946+29.5967460730139i</v>
      </c>
      <c r="I2039" t="str">
        <f t="shared" si="597"/>
        <v>15.8114949969269-8.03942523023163i</v>
      </c>
      <c r="K2039" t="str">
        <f t="shared" si="598"/>
        <v>0.0718010338534584-0.135567022551753i</v>
      </c>
      <c r="L2039" t="str">
        <f t="shared" si="599"/>
        <v>0.000416666666666667-0.243356551149631i</v>
      </c>
      <c r="M2039" t="str">
        <f t="shared" si="600"/>
        <v>0.005-0.605528359625259i</v>
      </c>
      <c r="N2039">
        <f t="shared" si="601"/>
        <v>50.127015444110526</v>
      </c>
      <c r="O2039">
        <f t="shared" si="602"/>
        <v>28.481763588606999</v>
      </c>
      <c r="P2039" s="3">
        <f t="shared" si="603"/>
        <v>28.481763588606999</v>
      </c>
      <c r="Q2039" s="3">
        <f t="shared" si="604"/>
        <v>-129.87298455588947</v>
      </c>
      <c r="R2039">
        <f t="shared" si="605"/>
        <v>50.127015444110526</v>
      </c>
      <c r="S2039">
        <f t="shared" si="606"/>
        <v>1.9326211826370325</v>
      </c>
      <c r="T2039">
        <f t="shared" si="589"/>
        <v>28.481763588606999</v>
      </c>
    </row>
    <row r="2040" spans="1:20" x14ac:dyDescent="0.25">
      <c r="A2040">
        <f t="shared" si="590"/>
        <v>12189.160483761578</v>
      </c>
      <c r="B2040">
        <f t="shared" si="607"/>
        <v>1939.9651431310533</v>
      </c>
      <c r="C2040" t="str">
        <f t="shared" si="591"/>
        <v>-16.9173630760034-20.2492882219489i</v>
      </c>
      <c r="D2040" t="str">
        <f t="shared" si="592"/>
        <v>3.47810027218107-8.21328438421316i</v>
      </c>
      <c r="E2040" t="str">
        <f t="shared" si="593"/>
        <v>154.721518161561-1.74789886008492i</v>
      </c>
      <c r="F2040" t="str">
        <f t="shared" si="594"/>
        <v>2.90990592545418-76.9929926212547i</v>
      </c>
      <c r="G2040" t="str">
        <f t="shared" si="595"/>
        <v>0.999998630728838-0.00117015780417558i</v>
      </c>
      <c r="H2040" t="str">
        <f t="shared" si="596"/>
        <v>16.489140100552+29.7179166165663i</v>
      </c>
      <c r="I2040" t="str">
        <f t="shared" si="597"/>
        <v>15.8162480637384-8.00998830191504i</v>
      </c>
      <c r="K2040" t="str">
        <f t="shared" si="598"/>
        <v>0.0713786969751962-0.135274735059864i</v>
      </c>
      <c r="L2040" t="str">
        <f t="shared" si="599"/>
        <v>0.000416666666666667-0.242435297020952i</v>
      </c>
      <c r="M2040" t="str">
        <f t="shared" si="600"/>
        <v>0.005-0.603236062587428i</v>
      </c>
      <c r="N2040">
        <f t="shared" si="601"/>
        <v>50.122771919580487</v>
      </c>
      <c r="O2040">
        <f t="shared" si="602"/>
        <v>28.427532610617867</v>
      </c>
      <c r="P2040" s="3">
        <f t="shared" si="603"/>
        <v>28.427532610617867</v>
      </c>
      <c r="Q2040" s="3">
        <f t="shared" si="604"/>
        <v>-129.87722808041951</v>
      </c>
      <c r="R2040">
        <f t="shared" si="605"/>
        <v>50.122771919580487</v>
      </c>
      <c r="S2040">
        <f t="shared" si="606"/>
        <v>1.9399651431310534</v>
      </c>
      <c r="T2040">
        <f t="shared" si="589"/>
        <v>28.427532610617867</v>
      </c>
    </row>
    <row r="2041" spans="1:20" x14ac:dyDescent="0.25">
      <c r="A2041">
        <f t="shared" si="590"/>
        <v>12235.479293599872</v>
      </c>
      <c r="B2041">
        <f t="shared" si="607"/>
        <v>1947.3370106749514</v>
      </c>
      <c r="C2041" t="str">
        <f t="shared" si="591"/>
        <v>-16.8134014261385-20.1221201269105i</v>
      </c>
      <c r="D2041" t="str">
        <f t="shared" si="592"/>
        <v>3.47810008389392-8.18226240238481i</v>
      </c>
      <c r="E2041" t="str">
        <f t="shared" si="593"/>
        <v>154.712921254065-1.73001963591711i</v>
      </c>
      <c r="F2041" t="str">
        <f t="shared" si="594"/>
        <v>2.90990589511482-76.7015526487315i</v>
      </c>
      <c r="G2041" t="str">
        <f t="shared" si="595"/>
        <v>0.99999862030262-0.00117460439158475i</v>
      </c>
      <c r="H2041" t="str">
        <f t="shared" si="596"/>
        <v>16.4999533567498+29.8396522880779i</v>
      </c>
      <c r="I2041" t="str">
        <f t="shared" si="597"/>
        <v>15.8210401645535-7.98066906165381i</v>
      </c>
      <c r="K2041" t="str">
        <f t="shared" si="598"/>
        <v>0.0709581834183191-0.134981767749202i</v>
      </c>
      <c r="L2041" t="str">
        <f t="shared" si="599"/>
        <v>0.000416666666666667-0.241517530405411i</v>
      </c>
      <c r="M2041" t="str">
        <f t="shared" si="600"/>
        <v>0.005-0.600952443302877i</v>
      </c>
      <c r="N2041">
        <f t="shared" si="601"/>
        <v>50.118946159581839</v>
      </c>
      <c r="O2041">
        <f t="shared" si="602"/>
        <v>28.373296693065392</v>
      </c>
      <c r="P2041" s="3">
        <f t="shared" si="603"/>
        <v>28.373296693065392</v>
      </c>
      <c r="Q2041" s="3">
        <f t="shared" si="604"/>
        <v>-129.88105384041816</v>
      </c>
      <c r="R2041">
        <f t="shared" si="605"/>
        <v>50.118946159581839</v>
      </c>
      <c r="S2041">
        <f t="shared" si="606"/>
        <v>1.9473370106749515</v>
      </c>
      <c r="T2041">
        <f t="shared" si="589"/>
        <v>28.373296693065392</v>
      </c>
    </row>
    <row r="2042" spans="1:20" x14ac:dyDescent="0.25">
      <c r="A2042">
        <f t="shared" si="590"/>
        <v>12281.974114915551</v>
      </c>
      <c r="B2042">
        <f t="shared" si="607"/>
        <v>1954.7368913155162</v>
      </c>
      <c r="C2042" t="str">
        <f t="shared" si="591"/>
        <v>-16.7099237650502-19.9958619031649i</v>
      </c>
      <c r="D2042" t="str">
        <f t="shared" si="592"/>
        <v>3.47809989417309-8.15135812514041i</v>
      </c>
      <c r="E2042" t="str">
        <f t="shared" si="593"/>
        <v>154.70440633528-1.71209487781431i</v>
      </c>
      <c r="F2042" t="str">
        <f t="shared" si="594"/>
        <v>2.90990586454444-76.4112160537931i</v>
      </c>
      <c r="G2042" t="str">
        <f t="shared" si="595"/>
        <v>0.999998609797011-0.00117906787588593i</v>
      </c>
      <c r="H2042" t="str">
        <f t="shared" si="596"/>
        <v>16.5108590683777+29.9619565347909i</v>
      </c>
      <c r="I2042" t="str">
        <f t="shared" si="597"/>
        <v>15.8258716425766-7.95146711980035i</v>
      </c>
      <c r="K2042" t="str">
        <f t="shared" si="598"/>
        <v>0.0705394934208129-0.134688133429024i</v>
      </c>
      <c r="L2042" t="str">
        <f t="shared" si="599"/>
        <v>0.000416666666666667-0.240603238100629i</v>
      </c>
      <c r="M2042" t="str">
        <f t="shared" si="600"/>
        <v>0.005-0.598677468920978i</v>
      </c>
      <c r="N2042">
        <f t="shared" si="601"/>
        <v>50.115538457674489</v>
      </c>
      <c r="O2042">
        <f t="shared" si="602"/>
        <v>28.319056199948697</v>
      </c>
      <c r="P2042" s="3">
        <f t="shared" si="603"/>
        <v>28.319056199948697</v>
      </c>
      <c r="Q2042" s="3">
        <f t="shared" si="604"/>
        <v>-129.88446154232551</v>
      </c>
      <c r="R2042">
        <f t="shared" si="605"/>
        <v>50.115538457674489</v>
      </c>
      <c r="S2042">
        <f t="shared" si="606"/>
        <v>1.9547368913155163</v>
      </c>
      <c r="T2042">
        <f t="shared" si="589"/>
        <v>28.319056199948697</v>
      </c>
    </row>
    <row r="2043" spans="1:20" x14ac:dyDescent="0.25">
      <c r="A2043">
        <f t="shared" si="590"/>
        <v>12328.64561655223</v>
      </c>
      <c r="B2043">
        <f t="shared" si="607"/>
        <v>1962.1648915025153</v>
      </c>
      <c r="C2043" t="str">
        <f t="shared" si="591"/>
        <v>-16.6069296786627-19.8705073996611i</v>
      </c>
      <c r="D2043" t="str">
        <f t="shared" si="592"/>
        <v>3.47809970300769-8.12057110791155i</v>
      </c>
      <c r="E2043" t="str">
        <f t="shared" si="593"/>
        <v>154.695973557092-1.69412484322571i</v>
      </c>
      <c r="F2043" t="str">
        <f t="shared" si="594"/>
        <v>2.90990583374132-76.1219786598508i</v>
      </c>
      <c r="G2043" t="str">
        <f t="shared" si="595"/>
        <v>0.999998599211409-0.0011835483212857i</v>
      </c>
      <c r="H2043" t="str">
        <f t="shared" si="596"/>
        <v>16.5218581066494+30.0848328339949i</v>
      </c>
      <c r="I2043" t="str">
        <f t="shared" si="597"/>
        <v>15.8307428443898-7.92238208884427i</v>
      </c>
      <c r="K2043" t="str">
        <f t="shared" si="598"/>
        <v>0.0701226271141301-0.134393844863762i</v>
      </c>
      <c r="L2043" t="str">
        <f t="shared" si="599"/>
        <v>0.000416666666666667-0.239692406954203i</v>
      </c>
      <c r="M2043" t="str">
        <f t="shared" si="600"/>
        <v>0.005-0.596411106715459i</v>
      </c>
      <c r="N2043">
        <f t="shared" si="601"/>
        <v>50.112549093301368</v>
      </c>
      <c r="O2043">
        <f t="shared" si="602"/>
        <v>28.264811495607812</v>
      </c>
      <c r="P2043" s="3">
        <f t="shared" si="603"/>
        <v>28.264811495607812</v>
      </c>
      <c r="Q2043" s="3">
        <f t="shared" si="604"/>
        <v>-129.88745090669863</v>
      </c>
      <c r="R2043">
        <f t="shared" si="605"/>
        <v>50.112549093301368</v>
      </c>
      <c r="S2043">
        <f t="shared" si="606"/>
        <v>1.9621648915025154</v>
      </c>
      <c r="T2043">
        <f t="shared" si="589"/>
        <v>28.264811495607812</v>
      </c>
    </row>
    <row r="2044" spans="1:20" x14ac:dyDescent="0.25">
      <c r="A2044">
        <f t="shared" si="590"/>
        <v>12375.494469895129</v>
      </c>
      <c r="B2044">
        <f t="shared" si="607"/>
        <v>1969.6211180902249</v>
      </c>
      <c r="C2044" t="str">
        <f t="shared" si="591"/>
        <v>-16.5044187290747-19.7460504922996i</v>
      </c>
      <c r="D2044" t="str">
        <f t="shared" si="592"/>
        <v>3.47809951038667-8.08990090781645i</v>
      </c>
      <c r="E2044" t="str">
        <f t="shared" si="593"/>
        <v>154.687623070173-1.67610978750543i</v>
      </c>
      <c r="F2044" t="str">
        <f t="shared" si="594"/>
        <v>2.90990580270362-75.8338363061264i</v>
      </c>
      <c r="G2044" t="str">
        <f t="shared" si="595"/>
        <v>0.999998588545203-0.00118804579223463i</v>
      </c>
      <c r="H2044" t="str">
        <f t="shared" si="596"/>
        <v>16.5329513522774+30.2082846933791i</v>
      </c>
      <c r="I2044" t="str">
        <f t="shared" si="597"/>
        <v>15.8356541199919-7.89341358341422i</v>
      </c>
      <c r="K2044" t="str">
        <f t="shared" si="598"/>
        <v>0.0697075845241014-0.134098914772128i</v>
      </c>
      <c r="L2044" t="str">
        <f t="shared" si="599"/>
        <v>0.000416666666666667-0.238785023863521i</v>
      </c>
      <c r="M2044" t="str">
        <f t="shared" si="600"/>
        <v>0.005-0.594153324083938i</v>
      </c>
      <c r="N2044">
        <f t="shared" si="601"/>
        <v>50.109978331780809</v>
      </c>
      <c r="O2044">
        <f t="shared" si="602"/>
        <v>28.210562944709356</v>
      </c>
      <c r="P2044" s="3">
        <f t="shared" si="603"/>
        <v>28.210562944709356</v>
      </c>
      <c r="Q2044" s="3">
        <f t="shared" si="604"/>
        <v>-129.89002166821919</v>
      </c>
      <c r="R2044">
        <f t="shared" si="605"/>
        <v>50.109978331780809</v>
      </c>
      <c r="S2044">
        <f t="shared" si="606"/>
        <v>1.9696211180902248</v>
      </c>
      <c r="T2044">
        <f t="shared" si="589"/>
        <v>28.210562944709356</v>
      </c>
    </row>
    <row r="2045" spans="1:20" x14ac:dyDescent="0.25">
      <c r="A2045">
        <f t="shared" si="590"/>
        <v>12422.521348880731</v>
      </c>
      <c r="B2045">
        <f t="shared" si="607"/>
        <v>1977.1056783389677</v>
      </c>
      <c r="C2045" t="str">
        <f t="shared" si="591"/>
        <v>-16.4023904548237-19.6224850840539i</v>
      </c>
      <c r="D2045" t="str">
        <f t="shared" si="592"/>
        <v>3.47809931629898-8.05934708365394i</v>
      </c>
      <c r="E2045" t="str">
        <f t="shared" si="593"/>
        <v>154.679355024026-1.6580499638942i</v>
      </c>
      <c r="F2045" t="str">
        <f t="shared" si="594"/>
        <v>2.90990577142959-75.5467848475961i</v>
      </c>
      <c r="G2045" t="str">
        <f t="shared" si="595"/>
        <v>0.999998577797781-0.00119256035342816i</v>
      </c>
      <c r="H2045" t="str">
        <f t="shared" si="596"/>
        <v>16.5441396955952+30.3323156513868i</v>
      </c>
      <c r="I2045" t="str">
        <f t="shared" si="597"/>
        <v>15.8406058228372-7.86456122027893i</v>
      </c>
      <c r="K2045" t="str">
        <f t="shared" si="598"/>
        <v>0.0692943655718546-0.13380335582624i</v>
      </c>
      <c r="L2045" t="str">
        <f t="shared" si="599"/>
        <v>0.000416666666666667-0.237881075775574i</v>
      </c>
      <c r="M2045" t="str">
        <f t="shared" si="600"/>
        <v>0.005-0.591904088547458i</v>
      </c>
      <c r="N2045">
        <f t="shared" si="601"/>
        <v>50.107826424298196</v>
      </c>
      <c r="O2045">
        <f t="shared" si="602"/>
        <v>28.156310912233167</v>
      </c>
      <c r="P2045" s="3">
        <f t="shared" si="603"/>
        <v>28.156310912233167</v>
      </c>
      <c r="Q2045" s="3">
        <f t="shared" si="604"/>
        <v>-129.8921735757018</v>
      </c>
      <c r="R2045">
        <f t="shared" si="605"/>
        <v>50.107826424298196</v>
      </c>
      <c r="S2045">
        <f t="shared" si="606"/>
        <v>1.9771056783389676</v>
      </c>
      <c r="T2045">
        <f t="shared" si="589"/>
        <v>28.156310912233167</v>
      </c>
    </row>
    <row r="2046" spans="1:20" x14ac:dyDescent="0.25">
      <c r="A2046">
        <f t="shared" si="590"/>
        <v>12469.726930006478</v>
      </c>
      <c r="B2046">
        <f t="shared" si="607"/>
        <v>1984.6186799166558</v>
      </c>
      <c r="C2046" t="str">
        <f t="shared" si="591"/>
        <v>-16.3008443711487-19.4998051050845i</v>
      </c>
      <c r="D2046" t="str">
        <f t="shared" si="592"/>
        <v>3.47809912073342-8.02890919589689i</v>
      </c>
      <c r="E2046" t="str">
        <f t="shared" si="593"/>
        <v>154.671169567022-1.63994562350296i</v>
      </c>
      <c r="F2046" t="str">
        <f t="shared" si="594"/>
        <v>2.90990573991741-75.2608201549277i</v>
      </c>
      <c r="G2046" t="str">
        <f t="shared" si="595"/>
        <v>0.999998566968523-0.00119709206980754i</v>
      </c>
      <c r="H2046" t="str">
        <f t="shared" si="596"/>
        <v>16.5554240366848+30.4569292775792i</v>
      </c>
      <c r="I2046" t="str">
        <f t="shared" si="597"/>
        <v>15.8455983098763-7.83582461834942i</v>
      </c>
      <c r="K2046" t="str">
        <f t="shared" si="598"/>
        <v>0.0688829700747364-0.133507180650755i</v>
      </c>
      <c r="L2046" t="str">
        <f t="shared" si="599"/>
        <v>0.000416666666666667-0.236980549686765i</v>
      </c>
      <c r="M2046" t="str">
        <f t="shared" si="600"/>
        <v>0.005-0.589663367750008i</v>
      </c>
      <c r="N2046">
        <f t="shared" si="601"/>
        <v>50.106093607896554</v>
      </c>
      <c r="O2046">
        <f t="shared" si="602"/>
        <v>28.102055763457585</v>
      </c>
      <c r="P2046" s="3">
        <f t="shared" si="603"/>
        <v>28.102055763457585</v>
      </c>
      <c r="Q2046" s="3">
        <f t="shared" si="604"/>
        <v>-129.89390639210345</v>
      </c>
      <c r="R2046">
        <f t="shared" si="605"/>
        <v>50.106093607896554</v>
      </c>
      <c r="S2046">
        <f t="shared" si="606"/>
        <v>1.9846186799166559</v>
      </c>
      <c r="T2046">
        <f t="shared" si="589"/>
        <v>28.102055763457585</v>
      </c>
    </row>
    <row r="2047" spans="1:20" x14ac:dyDescent="0.25">
      <c r="A2047">
        <f t="shared" si="590"/>
        <v>12517.111892340501</v>
      </c>
      <c r="B2047">
        <f t="shared" si="607"/>
        <v>1992.160230900339</v>
      </c>
      <c r="C2047" t="str">
        <f t="shared" si="591"/>
        <v>-16.199779970255-19.378004512853i</v>
      </c>
      <c r="D2047" t="str">
        <f t="shared" si="592"/>
        <v>3.47809892367878-7.99858680668604i</v>
      </c>
      <c r="E2047" t="str">
        <f t="shared" si="593"/>
        <v>154.663066846451-1.62179701529328i</v>
      </c>
      <c r="F2047" t="str">
        <f t="shared" si="594"/>
        <v>2.9099057081653-74.9759381144241i</v>
      </c>
      <c r="G2047" t="str">
        <f t="shared" si="595"/>
        <v>0.999998556056806-0.00120164100656083i</v>
      </c>
      <c r="H2047" t="str">
        <f t="shared" si="596"/>
        <v>16.566805285503+30.5821291730006i</v>
      </c>
      <c r="I2047" t="str">
        <f t="shared" si="597"/>
        <v>15.8506319415966-7.80720339868038i</v>
      </c>
      <c r="K2047" t="str">
        <f t="shared" si="598"/>
        <v>0.068473397747241-0.133210401822026i</v>
      </c>
      <c r="L2047" t="str">
        <f t="shared" si="599"/>
        <v>0.000416666666666667-0.236083432642722i</v>
      </c>
      <c r="M2047" t="str">
        <f t="shared" si="600"/>
        <v>0.005-0.587431129458067i</v>
      </c>
      <c r="N2047">
        <f t="shared" si="601"/>
        <v>50.104780105470297</v>
      </c>
      <c r="O2047">
        <f t="shared" si="602"/>
        <v>28.047797863946133</v>
      </c>
      <c r="P2047" s="3">
        <f t="shared" si="603"/>
        <v>28.047797863946133</v>
      </c>
      <c r="Q2047" s="3">
        <f t="shared" si="604"/>
        <v>-129.8952198945297</v>
      </c>
      <c r="R2047">
        <f t="shared" si="605"/>
        <v>50.104780105470297</v>
      </c>
      <c r="S2047">
        <f t="shared" si="606"/>
        <v>1.992160230900339</v>
      </c>
      <c r="T2047">
        <f t="shared" si="589"/>
        <v>28.047797863946133</v>
      </c>
    </row>
    <row r="2048" spans="1:20" x14ac:dyDescent="0.25">
      <c r="A2048">
        <f t="shared" si="590"/>
        <v>12564.676917531395</v>
      </c>
      <c r="B2048">
        <f t="shared" si="607"/>
        <v>1999.7304397777602</v>
      </c>
      <c r="C2048" t="str">
        <f t="shared" si="591"/>
        <v>-16.0991967215777-19.2570772922295i</v>
      </c>
      <c r="D2048" t="str">
        <f t="shared" si="592"/>
        <v>3.47809872512369-7.96837947982348i</v>
      </c>
      <c r="E2048" t="str">
        <f t="shared" si="593"/>
        <v>154.655047008556-1.60360438606073i</v>
      </c>
      <c r="F2048" t="str">
        <f t="shared" si="594"/>
        <v>2.90990567617142-74.6921346279607i</v>
      </c>
      <c r="G2048" t="str">
        <f t="shared" si="595"/>
        <v>0.999998545062004-0.00120620722912373i</v>
      </c>
      <c r="H2048" t="str">
        <f t="shared" si="596"/>
        <v>16.5782843620121+30.70791897055i</v>
      </c>
      <c r="I2048" t="str">
        <f t="shared" si="597"/>
        <v>15.8557070820625-7.77869718447232i</v>
      </c>
      <c r="K2048" t="str">
        <f t="shared" si="598"/>
        <v>0.0680656482019491-0.132913031867276i</v>
      </c>
      <c r="L2048" t="str">
        <f t="shared" si="599"/>
        <v>0.000416666666666667-0.235189711738118i</v>
      </c>
      <c r="M2048" t="str">
        <f t="shared" si="600"/>
        <v>0.005-0.585207341560139i</v>
      </c>
      <c r="N2048">
        <f t="shared" si="601"/>
        <v>50.103886125758606</v>
      </c>
      <c r="O2048">
        <f t="shared" si="602"/>
        <v>27.993537579533108</v>
      </c>
      <c r="P2048" s="3">
        <f t="shared" si="603"/>
        <v>27.993537579533108</v>
      </c>
      <c r="Q2048" s="3">
        <f t="shared" si="604"/>
        <v>-129.89611387424139</v>
      </c>
      <c r="R2048">
        <f t="shared" si="605"/>
        <v>50.103886125758606</v>
      </c>
      <c r="S2048">
        <f t="shared" si="606"/>
        <v>1.9997304397777602</v>
      </c>
      <c r="T2048">
        <f t="shared" si="589"/>
        <v>27.993537579533108</v>
      </c>
    </row>
    <row r="2049" spans="1:20" x14ac:dyDescent="0.25">
      <c r="A2049">
        <f t="shared" si="590"/>
        <v>12612.422689818015</v>
      </c>
      <c r="B2049">
        <f t="shared" si="607"/>
        <v>2007.3294154489158</v>
      </c>
      <c r="C2049" t="str">
        <f t="shared" si="591"/>
        <v>-15.9990940720481-19.1370174555974i</v>
      </c>
      <c r="D2049" t="str">
        <f t="shared" si="592"/>
        <v>3.47809852505675-7.93828678076664i</v>
      </c>
      <c r="E2049" t="str">
        <f t="shared" si="593"/>
        <v>154.647110198583-1.58536798042088i</v>
      </c>
      <c r="F2049" t="str">
        <f t="shared" si="594"/>
        <v>2.90990564393392-74.4094056129294i</v>
      </c>
      <c r="G2049" t="str">
        <f t="shared" si="595"/>
        <v>0.999998533983482-0.00121079080318061i</v>
      </c>
      <c r="H2049" t="str">
        <f t="shared" si="596"/>
        <v>16.5898621963109+30.8343023353588i</v>
      </c>
      <c r="I2049" t="str">
        <f t="shared" si="597"/>
        <v>15.8608240989581-7.75030560107359i</v>
      </c>
      <c r="K2049" t="str">
        <f t="shared" si="598"/>
        <v>0.0676597209504621-0.132615083263779i</v>
      </c>
      <c r="L2049" t="str">
        <f t="shared" si="599"/>
        <v>0.000416666666666667-0.234299374116474i</v>
      </c>
      <c r="M2049" t="str">
        <f t="shared" si="600"/>
        <v>0.005-0.582991972066287i</v>
      </c>
      <c r="N2049">
        <f t="shared" si="601"/>
        <v>50.103411863336106</v>
      </c>
      <c r="O2049">
        <f t="shared" si="602"/>
        <v>27.93927527631006</v>
      </c>
      <c r="P2049" s="3">
        <f t="shared" si="603"/>
        <v>27.93927527631006</v>
      </c>
      <c r="Q2049" s="3">
        <f t="shared" si="604"/>
        <v>-129.89658813666389</v>
      </c>
      <c r="R2049">
        <f t="shared" si="605"/>
        <v>50.103411863336106</v>
      </c>
      <c r="S2049">
        <f t="shared" si="606"/>
        <v>2.0073294154489156</v>
      </c>
      <c r="T2049">
        <f t="shared" si="589"/>
        <v>27.93927527631006</v>
      </c>
    </row>
    <row r="2050" spans="1:20" x14ac:dyDescent="0.25">
      <c r="A2050">
        <f t="shared" si="590"/>
        <v>12660.349896039324</v>
      </c>
      <c r="B2050">
        <f t="shared" si="607"/>
        <v>2014.9572672276217</v>
      </c>
      <c r="C2050" t="str">
        <f t="shared" si="591"/>
        <v>-15.8994714463565-19.017819042954i</v>
      </c>
      <c r="D2050" t="str">
        <f t="shared" si="592"/>
        <v>3.47809832346643-7.90830827662179i</v>
      </c>
      <c r="E2050" t="str">
        <f t="shared" si="593"/>
        <v>154.639256560818-1.56708804079012i</v>
      </c>
      <c r="F2050" t="str">
        <f t="shared" si="594"/>
        <v>2.90990561145095-74.1277470021783i</v>
      </c>
      <c r="G2050" t="str">
        <f t="shared" si="595"/>
        <v>0.999998522820603-0.00121539179466541i</v>
      </c>
      <c r="H2050" t="str">
        <f t="shared" si="596"/>
        <v>16.6015397287689+30.9612829651729i</v>
      </c>
      <c r="I2050" t="str">
        <f t="shared" si="597"/>
        <v>15.8659833636289-7.72202827598269i</v>
      </c>
      <c r="K2050" t="str">
        <f t="shared" si="598"/>
        <v>0.0672556154043526-0.132316568438064i</v>
      </c>
      <c r="L2050" t="str">
        <f t="shared" si="599"/>
        <v>0.000416666666666667-0.233412406969989i</v>
      </c>
      <c r="M2050" t="str">
        <f t="shared" si="600"/>
        <v>0.005-0.580784989107677i</v>
      </c>
      <c r="N2050">
        <f t="shared" si="601"/>
        <v>50.103357498610364</v>
      </c>
      <c r="O2050">
        <f t="shared" si="602"/>
        <v>27.885011320611316</v>
      </c>
      <c r="P2050" s="3">
        <f t="shared" si="603"/>
        <v>27.885011320611316</v>
      </c>
      <c r="Q2050" s="3">
        <f t="shared" si="604"/>
        <v>-129.89664250138964</v>
      </c>
      <c r="R2050">
        <f t="shared" si="605"/>
        <v>50.103357498610364</v>
      </c>
      <c r="S2050">
        <f t="shared" si="606"/>
        <v>2.0149572672276217</v>
      </c>
      <c r="T2050">
        <f t="shared" si="589"/>
        <v>27.885011320611316</v>
      </c>
    </row>
    <row r="2051" spans="1:20" x14ac:dyDescent="0.25">
      <c r="A2051">
        <f t="shared" si="590"/>
        <v>12708.459225644274</v>
      </c>
      <c r="B2051">
        <f t="shared" si="607"/>
        <v>2022.6141048430868</v>
      </c>
      <c r="C2051" t="str">
        <f t="shared" si="591"/>
        <v>-15.8003282472189-18.8994761220077i</v>
      </c>
      <c r="D2051" t="str">
        <f t="shared" si="592"/>
        <v>3.47809812034113-7.87844353613797i</v>
      </c>
      <c r="E2051" t="str">
        <f t="shared" si="593"/>
        <v>154.631486238636-1.54876480737191i</v>
      </c>
      <c r="F2051" t="str">
        <f t="shared" si="594"/>
        <v>2.90990557872063-73.8471547439533i</v>
      </c>
      <c r="G2051" t="str">
        <f t="shared" si="595"/>
        <v>0.999998511572726-0.00122001026976259i</v>
      </c>
      <c r="H2051" t="str">
        <f t="shared" si="596"/>
        <v>16.6133179101629+31.0888645907414i</v>
      </c>
      <c r="I2051" t="str">
        <f t="shared" si="597"/>
        <v>15.871185251125-7.69386483885109i</v>
      </c>
      <c r="K2051" t="str">
        <f t="shared" si="598"/>
        <v>0.066853330876109-0.132017499765132i</v>
      </c>
      <c r="L2051" t="str">
        <f t="shared" si="599"/>
        <v>0.000416666666666667-0.232528797539339i</v>
      </c>
      <c r="M2051" t="str">
        <f t="shared" si="600"/>
        <v>0.005-0.578586360936121i</v>
      </c>
      <c r="N2051">
        <f t="shared" si="601"/>
        <v>50.103723197813963</v>
      </c>
      <c r="O2051">
        <f t="shared" si="602"/>
        <v>27.830746079000459</v>
      </c>
      <c r="P2051" s="3">
        <f t="shared" si="603"/>
        <v>27.830746079000459</v>
      </c>
      <c r="Q2051" s="3">
        <f t="shared" si="604"/>
        <v>-129.89627680218604</v>
      </c>
      <c r="R2051">
        <f t="shared" si="605"/>
        <v>50.103723197813963</v>
      </c>
      <c r="S2051">
        <f t="shared" si="606"/>
        <v>2.022614104843087</v>
      </c>
      <c r="T2051">
        <f t="shared" si="589"/>
        <v>27.830746079000459</v>
      </c>
    </row>
    <row r="2052" spans="1:20" x14ac:dyDescent="0.25">
      <c r="A2052">
        <f t="shared" si="590"/>
        <v>12756.751370701722</v>
      </c>
      <c r="B2052">
        <f t="shared" si="607"/>
        <v>2030.3000384414906</v>
      </c>
      <c r="C2052" t="str">
        <f t="shared" si="591"/>
        <v>-15.7016638556423-18.7819827882712i</v>
      </c>
      <c r="D2052" t="str">
        <f t="shared" si="592"/>
        <v>3.47809791566918-7.84869212970087i</v>
      </c>
      <c r="E2052" t="str">
        <f t="shared" si="593"/>
        <v>154.623799374539-1.53039851814275i</v>
      </c>
      <c r="F2052" t="str">
        <f t="shared" si="594"/>
        <v>2.90990554574111-73.5676248018416i</v>
      </c>
      <c r="G2052" t="str">
        <f t="shared" si="595"/>
        <v>0.999998500239203-0.00122464629490811i</v>
      </c>
      <c r="H2052" t="str">
        <f t="shared" si="596"/>
        <v>16.6251977018134+31.2170509762088i</v>
      </c>
      <c r="I2052" t="str">
        <f t="shared" si="597"/>
        <v>15.8764301402443-7.66581492148517i</v>
      </c>
      <c r="K2052" t="str">
        <f t="shared" si="598"/>
        <v>0.0664528665800933-0.131717889567691i</v>
      </c>
      <c r="L2052" t="str">
        <f t="shared" si="599"/>
        <v>0.000416666666666667-0.231648533113508i</v>
      </c>
      <c r="M2052" t="str">
        <f t="shared" si="600"/>
        <v>0.005-0.576396055923612i</v>
      </c>
      <c r="N2052">
        <f t="shared" si="601"/>
        <v>50.104509112999438</v>
      </c>
      <c r="O2052">
        <f t="shared" si="602"/>
        <v>27.776479918256378</v>
      </c>
      <c r="P2052" s="3">
        <f t="shared" si="603"/>
        <v>27.776479918256378</v>
      </c>
      <c r="Q2052" s="3">
        <f t="shared" si="604"/>
        <v>-129.89549088700056</v>
      </c>
      <c r="R2052">
        <f t="shared" si="605"/>
        <v>50.104509112999438</v>
      </c>
      <c r="S2052">
        <f t="shared" si="606"/>
        <v>2.0303000384414904</v>
      </c>
      <c r="T2052">
        <f t="shared" si="589"/>
        <v>27.776479918256378</v>
      </c>
    </row>
    <row r="2053" spans="1:20" x14ac:dyDescent="0.25">
      <c r="A2053">
        <f t="shared" si="590"/>
        <v>12805.227025910392</v>
      </c>
      <c r="B2053">
        <f t="shared" si="607"/>
        <v>2038.0151785875685</v>
      </c>
      <c r="C2053" t="str">
        <f t="shared" si="591"/>
        <v>-15.603477631189-18.6653331651509i</v>
      </c>
      <c r="D2053" t="str">
        <f t="shared" si="592"/>
        <v>3.47809770943878-7.8190536293263i</v>
      </c>
      <c r="E2053" t="str">
        <f t="shared" si="593"/>
        <v>154.616196110204-1.511989408834i</v>
      </c>
      <c r="F2053" t="str">
        <f t="shared" si="594"/>
        <v>2.90990551251044-73.28915315471i</v>
      </c>
      <c r="G2053" t="str">
        <f t="shared" si="595"/>
        <v>0.999998488819382-0.00122929993679035i</v>
      </c>
      <c r="H2053" t="str">
        <f t="shared" si="596"/>
        <v>16.6371800757267+31.3458459195157i</v>
      </c>
      <c r="I2053" t="str">
        <f t="shared" si="597"/>
        <v>15.8817184135763-7.63787815784956i</v>
      </c>
      <c r="K2053" t="str">
        <f t="shared" si="598"/>
        <v>0.0660542216334967-0.131417750115404i</v>
      </c>
      <c r="L2053" t="str">
        <f t="shared" si="599"/>
        <v>0.000416666666666667-0.230771601029595i</v>
      </c>
      <c r="M2053" t="str">
        <f t="shared" si="600"/>
        <v>0.005-0.574214042561877i</v>
      </c>
      <c r="N2053">
        <f t="shared" si="601"/>
        <v>50.105715382036266</v>
      </c>
      <c r="O2053">
        <f t="shared" si="602"/>
        <v>27.722213205359093</v>
      </c>
      <c r="P2053" s="3">
        <f t="shared" si="603"/>
        <v>27.722213205359093</v>
      </c>
      <c r="Q2053" s="3">
        <f t="shared" si="604"/>
        <v>-129.89428461796373</v>
      </c>
      <c r="R2053">
        <f t="shared" si="605"/>
        <v>50.105715382036266</v>
      </c>
      <c r="S2053">
        <f t="shared" si="606"/>
        <v>2.0380151785875684</v>
      </c>
      <c r="T2053">
        <f t="shared" si="589"/>
        <v>27.722213205359093</v>
      </c>
    </row>
    <row r="2054" spans="1:20" x14ac:dyDescent="0.25">
      <c r="A2054">
        <f t="shared" si="590"/>
        <v>12853.886888608851</v>
      </c>
      <c r="B2054">
        <f t="shared" si="607"/>
        <v>2045.7596362662014</v>
      </c>
      <c r="C2054" t="str">
        <f t="shared" si="591"/>
        <v>-15.5057689122434-18.5495214040332i</v>
      </c>
      <c r="D2054" t="str">
        <f t="shared" si="592"/>
        <v>3.47809750163807-7.78952760865444i</v>
      </c>
      <c r="E2054" t="str">
        <f t="shared" si="593"/>
        <v>154.608676586526-1.49353771292163i</v>
      </c>
      <c r="F2054" t="str">
        <f t="shared" si="594"/>
        <v>2.90990547902676-73.0117357966508i</v>
      </c>
      <c r="G2054" t="str">
        <f t="shared" si="595"/>
        <v>0.999998477312605-0.0012339712623511i</v>
      </c>
      <c r="H2054" t="str">
        <f t="shared" si="596"/>
        <v>16.6492660147364+31.4752532528029i</v>
      </c>
      <c r="I2054" t="str">
        <f t="shared" si="597"/>
        <v>15.8870504575475-7.61005418406997i</v>
      </c>
      <c r="K2054" t="str">
        <f t="shared" si="598"/>
        <v>0.0656573950573033-0.131117093624154i</v>
      </c>
      <c r="L2054" t="str">
        <f t="shared" si="599"/>
        <v>0.000416666666666667-0.229897988672639i</v>
      </c>
      <c r="M2054" t="str">
        <f t="shared" si="600"/>
        <v>0.005-0.572040289461921i</v>
      </c>
      <c r="N2054">
        <f t="shared" si="601"/>
        <v>50.107342128605097</v>
      </c>
      <c r="O2054">
        <f t="shared" si="602"/>
        <v>27.667946307476292</v>
      </c>
      <c r="P2054" s="3">
        <f t="shared" si="603"/>
        <v>27.667946307476292</v>
      </c>
      <c r="Q2054" s="3">
        <f t="shared" si="604"/>
        <v>-129.8926578713949</v>
      </c>
      <c r="R2054">
        <f t="shared" si="605"/>
        <v>50.107342128605097</v>
      </c>
      <c r="S2054">
        <f t="shared" si="606"/>
        <v>2.0457596362662014</v>
      </c>
      <c r="T2054">
        <f t="shared" si="589"/>
        <v>27.667946307476292</v>
      </c>
    </row>
    <row r="2055" spans="1:20" x14ac:dyDescent="0.25">
      <c r="A2055">
        <f t="shared" si="590"/>
        <v>12902.731658785566</v>
      </c>
      <c r="B2055">
        <f t="shared" si="607"/>
        <v>2053.5335228840131</v>
      </c>
      <c r="C2055" t="str">
        <f t="shared" si="591"/>
        <v>-15.4085370162758-18.4345416843658i</v>
      </c>
      <c r="D2055" t="str">
        <f t="shared" si="592"/>
        <v>3.47809729225512-7.76011364294349i</v>
      </c>
      <c r="E2055" t="str">
        <f t="shared" si="593"/>
        <v>154.601240943656-1.47504366161112i</v>
      </c>
      <c r="F2055" t="str">
        <f t="shared" si="594"/>
        <v>2.90990544528812-72.7353687369226i</v>
      </c>
      <c r="G2055" t="str">
        <f t="shared" si="595"/>
        <v>0.999998465718211-0.00123866033878649i</v>
      </c>
      <c r="H2055" t="str">
        <f t="shared" si="596"/>
        <v>16.6614565126487+31.6052768428227i</v>
      </c>
      <c r="I2055" t="str">
        <f t="shared" si="597"/>
        <v>15.8924266624664-7.58234263843643i</v>
      </c>
      <c r="K2055" t="str">
        <f t="shared" si="598"/>
        <v>0.0652623857772556-0.130815932255323i</v>
      </c>
      <c r="L2055" t="str">
        <f t="shared" si="599"/>
        <v>0.000416666666666667-0.229027683475433i</v>
      </c>
      <c r="M2055" t="str">
        <f t="shared" si="600"/>
        <v>0.005-0.569874765353576i</v>
      </c>
      <c r="N2055">
        <f t="shared" si="601"/>
        <v>50.109389462195907</v>
      </c>
      <c r="O2055">
        <f t="shared" si="602"/>
        <v>27.613679591948856</v>
      </c>
      <c r="P2055" s="3">
        <f t="shared" si="603"/>
        <v>27.613679591948856</v>
      </c>
      <c r="Q2055" s="3">
        <f t="shared" si="604"/>
        <v>-129.89061053780409</v>
      </c>
      <c r="R2055">
        <f t="shared" si="605"/>
        <v>50.109389462195907</v>
      </c>
      <c r="S2055">
        <f t="shared" si="606"/>
        <v>2.0535335228840133</v>
      </c>
      <c r="T2055">
        <f t="shared" si="589"/>
        <v>27.613679591948856</v>
      </c>
    </row>
    <row r="2056" spans="1:20" x14ac:dyDescent="0.25">
      <c r="A2056">
        <f t="shared" si="590"/>
        <v>12951.762039088951</v>
      </c>
      <c r="B2056">
        <f t="shared" si="607"/>
        <v>2061.3369502709725</v>
      </c>
      <c r="C2056" t="str">
        <f t="shared" si="591"/>
        <v>-15.3117812401096-18.3203882137367i</v>
      </c>
      <c r="D2056" t="str">
        <f t="shared" si="592"/>
        <v>3.47809708127784-7.73081130906354i</v>
      </c>
      <c r="E2056" t="str">
        <f t="shared" si="593"/>
        <v>154.593889321052-1.45650748382358i</v>
      </c>
      <c r="F2056" t="str">
        <f t="shared" si="594"/>
        <v>2.90990541129258-72.4600479998918i</v>
      </c>
      <c r="G2056" t="str">
        <f t="shared" si="595"/>
        <v>0.999998454035533-0.00124336723354801i</v>
      </c>
      <c r="H2056" t="str">
        <f t="shared" si="596"/>
        <v>16.6737525743886+31.7359205913554i</v>
      </c>
      <c r="I2056" t="str">
        <f t="shared" si="597"/>
        <v>15.897847422569-7.55474316140608i</v>
      </c>
      <c r="K2056" t="str">
        <f t="shared" si="598"/>
        <v>0.0648691926248223-0.130514278115093i</v>
      </c>
      <c r="L2056" t="str">
        <f t="shared" si="599"/>
        <v>0.000416666666666667-0.228160672918343i</v>
      </c>
      <c r="M2056" t="str">
        <f t="shared" si="600"/>
        <v>0.005-0.567717439085052i</v>
      </c>
      <c r="N2056">
        <f t="shared" si="601"/>
        <v>50.111857478101882</v>
      </c>
      <c r="O2056">
        <f t="shared" si="602"/>
        <v>27.559413426277516</v>
      </c>
      <c r="P2056" s="3">
        <f t="shared" si="603"/>
        <v>27.559413426277516</v>
      </c>
      <c r="Q2056" s="3">
        <f t="shared" si="604"/>
        <v>-129.88814252189812</v>
      </c>
      <c r="R2056">
        <f t="shared" si="605"/>
        <v>50.111857478101882</v>
      </c>
      <c r="S2056">
        <f t="shared" si="606"/>
        <v>2.0613369502709724</v>
      </c>
      <c r="T2056">
        <f t="shared" si="589"/>
        <v>27.559413426277516</v>
      </c>
    </row>
    <row r="2057" spans="1:20" x14ac:dyDescent="0.25">
      <c r="A2057">
        <f t="shared" si="590"/>
        <v>13000.978734837488</v>
      </c>
      <c r="B2057">
        <f t="shared" si="607"/>
        <v>2069.1700306820021</v>
      </c>
      <c r="C2057" t="str">
        <f t="shared" si="591"/>
        <v>-15.2155008601845-18.2070552279491i</v>
      </c>
      <c r="D2057" t="str">
        <f t="shared" si="592"/>
        <v>3.47809686869414-7.70162018549062i</v>
      </c>
      <c r="E2057" t="str">
        <f t="shared" si="593"/>
        <v>154.58662185752-1.43792940618358i</v>
      </c>
      <c r="F2057" t="str">
        <f t="shared" si="594"/>
        <v>2.90990537703819-72.1857696249778i</v>
      </c>
      <c r="G2057" t="str">
        <f t="shared" si="595"/>
        <v>0.999998442263897-0.00124809201434338i</v>
      </c>
      <c r="H2057" t="str">
        <f t="shared" si="596"/>
        <v>16.686155216151+31.8671884356327i</v>
      </c>
      <c r="I2057" t="str">
        <f t="shared" si="597"/>
        <v>15.9033131360662-7.52725539560767i</v>
      </c>
      <c r="K2057" t="str">
        <f t="shared" si="598"/>
        <v>0.0644778143381724-0.13021214325375i</v>
      </c>
      <c r="L2057" t="str">
        <f t="shared" si="599"/>
        <v>0.000416666666666667-0.227296944529132i</v>
      </c>
      <c r="M2057" t="str">
        <f t="shared" si="600"/>
        <v>0.005-0.565568279622487i</v>
      </c>
      <c r="N2057">
        <f t="shared" si="601"/>
        <v>50.114746257420819</v>
      </c>
      <c r="O2057">
        <f t="shared" si="602"/>
        <v>27.505148178108563</v>
      </c>
      <c r="P2057" s="3">
        <f t="shared" si="603"/>
        <v>27.505148178108563</v>
      </c>
      <c r="Q2057" s="3">
        <f t="shared" si="604"/>
        <v>-129.88525374257918</v>
      </c>
      <c r="R2057">
        <f t="shared" si="605"/>
        <v>50.114746257420819</v>
      </c>
      <c r="S2057">
        <f t="shared" si="606"/>
        <v>2.069170030682002</v>
      </c>
      <c r="T2057">
        <f t="shared" si="589"/>
        <v>27.505148178108563</v>
      </c>
    </row>
    <row r="2058" spans="1:20" x14ac:dyDescent="0.25">
      <c r="A2058">
        <f t="shared" si="590"/>
        <v>13050.382454029872</v>
      </c>
      <c r="B2058">
        <f t="shared" si="607"/>
        <v>2077.0328767985939</v>
      </c>
      <c r="C2058" t="str">
        <f t="shared" si="591"/>
        <v>-15.1196951328229-18.0945369910923i</v>
      </c>
      <c r="D2058" t="str">
        <f t="shared" si="592"/>
        <v>3.47809665449174-7.67253985230044i</v>
      </c>
      <c r="E2058" t="str">
        <f t="shared" si="593"/>
        <v>154.579438691256-1.41930965300774i</v>
      </c>
      <c r="F2058" t="str">
        <f t="shared" si="594"/>
        <v>2.90990534252295-71.9125296665934i</v>
      </c>
      <c r="G2058" t="str">
        <f t="shared" si="595"/>
        <v>0.999998430402628-0.00125283474913765i</v>
      </c>
      <c r="H2058" t="str">
        <f t="shared" si="596"/>
        <v>16.69866546555+31.9990843487656i</v>
      </c>
      <c r="I2058" t="str">
        <f t="shared" si="597"/>
        <v>15.90882420519-7.4998789858438i</v>
      </c>
      <c r="K2058" t="str">
        <f t="shared" si="598"/>
        <v>0.0640882495631508-0.129909539665019i</v>
      </c>
      <c r="L2058" t="str">
        <f t="shared" si="599"/>
        <v>0.000416666666666667-0.226436485882778i</v>
      </c>
      <c r="M2058" t="str">
        <f t="shared" si="600"/>
        <v>0.005-0.563427256049501i</v>
      </c>
      <c r="N2058">
        <f t="shared" si="601"/>
        <v>50.118055867049577</v>
      </c>
      <c r="O2058">
        <f t="shared" si="602"/>
        <v>27.450884215220182</v>
      </c>
      <c r="P2058" s="3">
        <f t="shared" si="603"/>
        <v>27.450884215220182</v>
      </c>
      <c r="Q2058" s="3">
        <f t="shared" si="604"/>
        <v>-129.88194413295042</v>
      </c>
      <c r="R2058">
        <f t="shared" si="605"/>
        <v>50.118055867049577</v>
      </c>
      <c r="S2058">
        <f t="shared" si="606"/>
        <v>2.0770328767985937</v>
      </c>
      <c r="T2058">
        <f t="shared" si="589"/>
        <v>27.450884215220182</v>
      </c>
    </row>
    <row r="2059" spans="1:20" x14ac:dyDescent="0.25">
      <c r="A2059">
        <f t="shared" si="590"/>
        <v>13099.973907355188</v>
      </c>
      <c r="B2059">
        <f t="shared" si="607"/>
        <v>2084.9256017304288</v>
      </c>
      <c r="C2059" t="str">
        <f t="shared" si="591"/>
        <v>-15.0243632944939-17.9828277956099i</v>
      </c>
      <c r="D2059" t="str">
        <f t="shared" si="592"/>
        <v>3.47809643865835-7.64356989116261i</v>
      </c>
      <c r="E2059" t="str">
        <f t="shared" si="593"/>
        <v>154.572339959895-1.40064844629171i</v>
      </c>
      <c r="F2059" t="str">
        <f t="shared" si="594"/>
        <v>2.90990530774492-71.6403241940905i</v>
      </c>
      <c r="G2059" t="str">
        <f t="shared" si="595"/>
        <v>0.999998418451042-0.00125759550615409i</v>
      </c>
      <c r="H2059" t="str">
        <f t="shared" si="596"/>
        <v>16.7112843617769+32.1316123401822i</v>
      </c>
      <c r="I2059" t="str">
        <f t="shared" si="597"/>
        <v>15.914381036243-7.47261357909676i</v>
      </c>
      <c r="K2059" t="str">
        <f t="shared" si="598"/>
        <v>0.0637004968542541-0.129606479285397i</v>
      </c>
      <c r="L2059" t="str">
        <f t="shared" si="599"/>
        <v>0.000416666666666667-0.225579284601293i</v>
      </c>
      <c r="M2059" t="str">
        <f t="shared" si="600"/>
        <v>0.005-0.561294337566745i</v>
      </c>
      <c r="N2059">
        <f t="shared" si="601"/>
        <v>50.121786359684876</v>
      </c>
      <c r="O2059">
        <f t="shared" si="602"/>
        <v>27.396621905508553</v>
      </c>
      <c r="P2059" s="3">
        <f t="shared" si="603"/>
        <v>27.396621905508553</v>
      </c>
      <c r="Q2059" s="3">
        <f t="shared" si="604"/>
        <v>-129.87821364031512</v>
      </c>
      <c r="R2059">
        <f t="shared" si="605"/>
        <v>50.121786359684876</v>
      </c>
      <c r="S2059">
        <f t="shared" si="606"/>
        <v>2.0849256017304287</v>
      </c>
      <c r="T2059">
        <f t="shared" si="589"/>
        <v>27.396621905508553</v>
      </c>
    </row>
    <row r="2060" spans="1:20" x14ac:dyDescent="0.25">
      <c r="A2060">
        <f t="shared" si="590"/>
        <v>13149.753808203139</v>
      </c>
      <c r="B2060">
        <f t="shared" si="607"/>
        <v>2092.8483190170045</v>
      </c>
      <c r="C2060" t="str">
        <f t="shared" si="591"/>
        <v>-14.9295045620783-17.8719219623628i</v>
      </c>
      <c r="D2060" t="str">
        <f t="shared" si="592"/>
        <v>3.47809622118153-7.61470988533439i</v>
      </c>
      <c r="E2060" t="str">
        <f t="shared" si="593"/>
        <v>154.565325800547-1.38194600570027i</v>
      </c>
      <c r="F2060" t="str">
        <f t="shared" si="594"/>
        <v>2.90990527270208-71.3691492917021i</v>
      </c>
      <c r="G2060" t="str">
        <f t="shared" si="595"/>
        <v>0.999998406408451-0.00126237435387519i</v>
      </c>
      <c r="H2060" t="str">
        <f t="shared" si="596"/>
        <v>16.7240129557533+32.2647764560663i</v>
      </c>
      <c r="I2060" t="str">
        <f t="shared" si="597"/>
        <v>15.9199840396456-7.44545882453073i</v>
      </c>
      <c r="K2060" t="str">
        <f t="shared" si="598"/>
        <v>0.0633145546756136-0.129302973993522i</v>
      </c>
      <c r="L2060" t="str">
        <f t="shared" si="599"/>
        <v>0.000416666666666667-0.224725328353549i</v>
      </c>
      <c r="M2060" t="str">
        <f t="shared" si="600"/>
        <v>0.005-0.559169493491477i</v>
      </c>
      <c r="N2060">
        <f t="shared" si="601"/>
        <v>50.125937773819231</v>
      </c>
      <c r="O2060">
        <f t="shared" si="602"/>
        <v>27.342361616973783</v>
      </c>
      <c r="P2060" s="3">
        <f t="shared" si="603"/>
        <v>27.342361616973783</v>
      </c>
      <c r="Q2060" s="3">
        <f t="shared" si="604"/>
        <v>-129.87406222618077</v>
      </c>
      <c r="R2060">
        <f t="shared" si="605"/>
        <v>50.125937773819231</v>
      </c>
      <c r="S2060">
        <f t="shared" si="606"/>
        <v>2.0928483190170044</v>
      </c>
      <c r="T2060">
        <f t="shared" si="589"/>
        <v>27.342361616973783</v>
      </c>
    </row>
    <row r="2061" spans="1:20" x14ac:dyDescent="0.25">
      <c r="A2061">
        <f t="shared" si="590"/>
        <v>13199.722872674311</v>
      </c>
      <c r="B2061">
        <f t="shared" si="607"/>
        <v>2100.8011426292692</v>
      </c>
      <c r="C2061" t="str">
        <f t="shared" si="591"/>
        <v>-14.8351181331322-17.7618138406913i</v>
      </c>
      <c r="D2061" t="str">
        <f t="shared" si="592"/>
        <v>3.47809600204877-7.58595941965475i</v>
      </c>
      <c r="E2061" t="str">
        <f t="shared" si="593"/>
        <v>154.558396349849-1.36320254855411i</v>
      </c>
      <c r="F2061" t="str">
        <f t="shared" si="594"/>
        <v>2.90990523739239-71.0990010584855i</v>
      </c>
      <c r="G2061" t="str">
        <f t="shared" si="595"/>
        <v>0.999998394274163-0.00126717136104367i</v>
      </c>
      <c r="H2061" t="str">
        <f t="shared" si="596"/>
        <v>16.7368523102923+32.3985807798076i</v>
      </c>
      <c r="I2061" t="str">
        <f t="shared" si="597"/>
        <v>15.9256336299857-7.41841437349684i</v>
      </c>
      <c r="K2061" t="str">
        <f t="shared" si="598"/>
        <v>0.0629304214019773-0.128999035609537i</v>
      </c>
      <c r="L2061" t="str">
        <f t="shared" si="599"/>
        <v>0.000416666666666667-0.2238746048551i</v>
      </c>
      <c r="M2061" t="str">
        <f t="shared" si="600"/>
        <v>0.005-0.5570526932571i</v>
      </c>
      <c r="N2061">
        <f t="shared" si="601"/>
        <v>50.130510133743826</v>
      </c>
      <c r="O2061">
        <f t="shared" si="602"/>
        <v>27.288103717706349</v>
      </c>
      <c r="P2061" s="3">
        <f t="shared" si="603"/>
        <v>27.288103717706349</v>
      </c>
      <c r="Q2061" s="3">
        <f t="shared" si="604"/>
        <v>-129.86948986625617</v>
      </c>
      <c r="R2061">
        <f t="shared" si="605"/>
        <v>50.130510133743826</v>
      </c>
      <c r="S2061">
        <f t="shared" si="606"/>
        <v>2.100801142629269</v>
      </c>
      <c r="T2061">
        <f t="shared" si="589"/>
        <v>27.288103717706349</v>
      </c>
    </row>
    <row r="2062" spans="1:20" x14ac:dyDescent="0.25">
      <c r="A2062">
        <f t="shared" si="590"/>
        <v>13249.881819590475</v>
      </c>
      <c r="B2062">
        <f t="shared" si="607"/>
        <v>2108.7841869712606</v>
      </c>
      <c r="C2062" t="str">
        <f t="shared" si="591"/>
        <v>-14.7412031861511-17.6524978084712i</v>
      </c>
      <c r="D2062" t="str">
        <f t="shared" si="592"/>
        <v>3.47809578124745-7.5573180805385i</v>
      </c>
      <c r="E2062" t="str">
        <f t="shared" si="593"/>
        <v>154.551551744006-1.3444182898215i</v>
      </c>
      <c r="F2062" t="str">
        <f t="shared" si="594"/>
        <v>2.90990520181383-70.829875608268i</v>
      </c>
      <c r="G2062" t="str">
        <f t="shared" si="595"/>
        <v>0.99999838204748-0.00127198659666344i</v>
      </c>
      <c r="H2062" t="str">
        <f t="shared" si="596"/>
        <v>16.7498035002607+32.5330294324559i</v>
      </c>
      <c r="I2062" t="str">
        <f t="shared" si="597"/>
        <v>15.9313302260693-7.391479879538i</v>
      </c>
      <c r="K2062" t="str">
        <f t="shared" si="598"/>
        <v>0.0625480953196949-0.128694675894482i</v>
      </c>
      <c r="L2062" t="str">
        <f t="shared" si="599"/>
        <v>0.000416666666666667-0.223027101868001i</v>
      </c>
      <c r="M2062" t="str">
        <f t="shared" si="600"/>
        <v>0.005-0.554943906412734i</v>
      </c>
      <c r="N2062">
        <f t="shared" si="601"/>
        <v>50.135503449545951</v>
      </c>
      <c r="O2062">
        <f t="shared" si="602"/>
        <v>27.233848575873033</v>
      </c>
      <c r="P2062" s="3">
        <f t="shared" si="603"/>
        <v>27.233848575873033</v>
      </c>
      <c r="Q2062" s="3">
        <f t="shared" si="604"/>
        <v>-129.86449655045405</v>
      </c>
      <c r="R2062">
        <f t="shared" si="605"/>
        <v>50.135503449545951</v>
      </c>
      <c r="S2062">
        <f t="shared" si="606"/>
        <v>2.1087841869712607</v>
      </c>
      <c r="T2062">
        <f t="shared" si="589"/>
        <v>27.233848575873033</v>
      </c>
    </row>
    <row r="2063" spans="1:20" x14ac:dyDescent="0.25">
      <c r="A2063">
        <f t="shared" si="590"/>
        <v>13300.23137050492</v>
      </c>
      <c r="B2063">
        <f t="shared" si="607"/>
        <v>2116.7975668817517</v>
      </c>
      <c r="C2063" t="str">
        <f t="shared" si="591"/>
        <v>-14.6477588808335-17.5439682721679i</v>
      </c>
      <c r="D2063" t="str">
        <f t="shared" si="592"/>
        <v>3.47809555876491-7.52878545597032i</v>
      </c>
      <c r="E2063" t="str">
        <f t="shared" si="593"/>
        <v>154.544792118836-1.32559344210828i</v>
      </c>
      <c r="F2063" t="str">
        <f t="shared" si="594"/>
        <v>2.90990516596438-70.5617690695903i</v>
      </c>
      <c r="G2063" t="str">
        <f t="shared" si="595"/>
        <v>0.999998369727698-0.00127682013000058i</v>
      </c>
      <c r="H2063" t="str">
        <f t="shared" si="596"/>
        <v>16.7628676127431+32.6681265731834i</v>
      </c>
      <c r="I2063" t="str">
        <f t="shared" si="597"/>
        <v>15.937074250971-7.36465499839317i</v>
      </c>
      <c r="K2063" t="str">
        <f t="shared" si="598"/>
        <v>0.0621675746277038-0.128389906549696i</v>
      </c>
      <c r="L2063" t="str">
        <f t="shared" si="599"/>
        <v>0.000416666666666667-0.222182807200639i</v>
      </c>
      <c r="M2063" t="str">
        <f t="shared" si="600"/>
        <v>0.005-0.552843102622766i</v>
      </c>
      <c r="N2063">
        <f t="shared" si="601"/>
        <v>50.140917717109602</v>
      </c>
      <c r="O2063">
        <f t="shared" si="602"/>
        <v>27.179596559703235</v>
      </c>
      <c r="P2063" s="3">
        <f t="shared" si="603"/>
        <v>27.179596559703235</v>
      </c>
      <c r="Q2063" s="3">
        <f t="shared" si="604"/>
        <v>-129.8590822828904</v>
      </c>
      <c r="R2063">
        <f t="shared" si="605"/>
        <v>50.140917717109602</v>
      </c>
      <c r="S2063">
        <f t="shared" si="606"/>
        <v>2.1167975668817518</v>
      </c>
      <c r="T2063">
        <f t="shared" si="589"/>
        <v>27.179596559703235</v>
      </c>
    </row>
    <row r="2064" spans="1:20" x14ac:dyDescent="0.25">
      <c r="A2064">
        <f t="shared" si="590"/>
        <v>13350.77224971284</v>
      </c>
      <c r="B2064">
        <f t="shared" si="607"/>
        <v>2124.8413976359025</v>
      </c>
      <c r="C2064" t="str">
        <f t="shared" si="591"/>
        <v>-14.5547843583431-17.4362196668862i</v>
      </c>
      <c r="D2064" t="str">
        <f t="shared" si="592"/>
        <v>3.4780953345883-7.50036113549865i</v>
      </c>
      <c r="E2064" t="str">
        <f t="shared" si="593"/>
        <v>154.538117609813-1.30672821564646i</v>
      </c>
      <c r="F2064" t="str">
        <f t="shared" si="594"/>
        <v>2.90990512984196-70.2946775856491i</v>
      </c>
      <c r="G2064" t="str">
        <f t="shared" si="595"/>
        <v>0.999998357314107-0.00128167203058441i</v>
      </c>
      <c r="H2064" t="str">
        <f t="shared" si="596"/>
        <v>16.7760457472081+32.8038763997511i</v>
      </c>
      <c r="I2064" t="str">
        <f t="shared" si="597"/>
        <v>15.9428661320847-7.33793938800168i</v>
      </c>
      <c r="K2064" t="str">
        <f t="shared" si="598"/>
        <v>0.0617888574385183-0.128084739216238i</v>
      </c>
      <c r="L2064" t="str">
        <f t="shared" si="599"/>
        <v>0.000416666666666667-0.22134170870755i</v>
      </c>
      <c r="M2064" t="str">
        <f t="shared" si="600"/>
        <v>0.005-0.550750251666433i</v>
      </c>
      <c r="N2064">
        <f t="shared" si="601"/>
        <v>50.146752918116931</v>
      </c>
      <c r="O2064">
        <f t="shared" si="602"/>
        <v>27.125348037474865</v>
      </c>
      <c r="P2064" s="3">
        <f t="shared" si="603"/>
        <v>27.125348037474865</v>
      </c>
      <c r="Q2064" s="3">
        <f t="shared" si="604"/>
        <v>-129.85324708188307</v>
      </c>
      <c r="R2064">
        <f t="shared" si="605"/>
        <v>50.146752918116931</v>
      </c>
      <c r="S2064">
        <f t="shared" si="606"/>
        <v>2.1248413976359024</v>
      </c>
      <c r="T2064">
        <f t="shared" si="589"/>
        <v>27.125348037474865</v>
      </c>
    </row>
    <row r="2065" spans="1:20" x14ac:dyDescent="0.25">
      <c r="A2065">
        <f t="shared" si="590"/>
        <v>13401.505184261749</v>
      </c>
      <c r="B2065">
        <f t="shared" si="607"/>
        <v>2132.915794946919</v>
      </c>
      <c r="C2065" t="str">
        <f t="shared" si="591"/>
        <v>-14.4622787415719-17.3292464564178i</v>
      </c>
      <c r="D2065" t="str">
        <f t="shared" si="592"/>
        <v>3.47809510870475-7.47204471022999i</v>
      </c>
      <c r="E2065" t="str">
        <f t="shared" si="593"/>
        <v>154.531528352112-1.28782281828657i</v>
      </c>
      <c r="F2065" t="str">
        <f t="shared" si="594"/>
        <v>2.90990509344449-70.0285973142438i</v>
      </c>
      <c r="G2065" t="str">
        <f t="shared" si="595"/>
        <v>0.999998344805995-0.00128654236820839i</v>
      </c>
      <c r="H2065" t="str">
        <f t="shared" si="596"/>
        <v>16.78933901568+32.9402831489856i</v>
      </c>
      <c r="I2065" t="str">
        <f t="shared" si="597"/>
        <v>15.9487063011768-7.31133270850925i</v>
      </c>
      <c r="K2065" t="str">
        <f t="shared" si="598"/>
        <v>0.0614119417792199-0.127779185474319i</v>
      </c>
      <c r="L2065" t="str">
        <f t="shared" si="599"/>
        <v>0.000416666666666667-0.220503794289251i</v>
      </c>
      <c r="M2065" t="str">
        <f t="shared" si="600"/>
        <v>0.005-0.548665323437371i</v>
      </c>
      <c r="N2065">
        <f t="shared" si="601"/>
        <v>50.153009020049154</v>
      </c>
      <c r="O2065">
        <f t="shared" si="602"/>
        <v>27.071103377500854</v>
      </c>
      <c r="P2065" s="3">
        <f t="shared" si="603"/>
        <v>27.071103377500854</v>
      </c>
      <c r="Q2065" s="3">
        <f t="shared" si="604"/>
        <v>-129.84699097995085</v>
      </c>
      <c r="R2065">
        <f t="shared" si="605"/>
        <v>50.153009020049154</v>
      </c>
      <c r="S2065">
        <f t="shared" si="606"/>
        <v>2.1329157949469191</v>
      </c>
      <c r="T2065">
        <f t="shared" si="589"/>
        <v>27.071103377500854</v>
      </c>
    </row>
    <row r="2066" spans="1:20" x14ac:dyDescent="0.25">
      <c r="A2066">
        <f t="shared" si="590"/>
        <v>13452.430903961942</v>
      </c>
      <c r="B2066">
        <f t="shared" si="607"/>
        <v>2141.0208749677172</v>
      </c>
      <c r="C2066" t="str">
        <f t="shared" si="591"/>
        <v>-14.3702411354013-17.2230431332835i</v>
      </c>
      <c r="D2066" t="str">
        <f t="shared" si="592"/>
        <v>3.47809488110125-7.44383577282294i</v>
      </c>
      <c r="E2066" t="str">
        <f t="shared" si="593"/>
        <v>154.525024480652-1.26887745548979i</v>
      </c>
      <c r="F2066" t="str">
        <f t="shared" si="594"/>
        <v>2.90990505676985-69.7635244277203i</v>
      </c>
      <c r="G2066" t="str">
        <f t="shared" si="595"/>
        <v>0.999998332202641-0.00129143121293119i</v>
      </c>
      <c r="H2066" t="str">
        <f t="shared" si="596"/>
        <v>16.8027485429111+33.0773510972614i</v>
      </c>
      <c r="I2066" t="str">
        <f t="shared" si="597"/>
        <v>15.9545951944391-7.28483462227297i</v>
      </c>
      <c r="K2066" t="str">
        <f t="shared" si="598"/>
        <v>0.0610368255924463-0.127473256842748i</v>
      </c>
      <c r="L2066" t="str">
        <f t="shared" si="599"/>
        <v>0.000416666666666667-0.219669051892061i</v>
      </c>
      <c r="M2066" t="str">
        <f t="shared" si="600"/>
        <v>0.005-0.546588287943189i</v>
      </c>
      <c r="N2066">
        <f t="shared" si="601"/>
        <v>50.159685976187745</v>
      </c>
      <c r="O2066">
        <f t="shared" si="602"/>
        <v>27.016862948114774</v>
      </c>
      <c r="P2066" s="3">
        <f t="shared" si="603"/>
        <v>27.016862948114774</v>
      </c>
      <c r="Q2066" s="3">
        <f t="shared" si="604"/>
        <v>-129.84031402381225</v>
      </c>
      <c r="R2066">
        <f t="shared" si="605"/>
        <v>50.159685976187745</v>
      </c>
      <c r="S2066">
        <f t="shared" si="606"/>
        <v>2.1410208749677171</v>
      </c>
      <c r="T2066">
        <f t="shared" si="589"/>
        <v>27.016862948114774</v>
      </c>
    </row>
    <row r="2067" spans="1:20" x14ac:dyDescent="0.25">
      <c r="A2067">
        <f t="shared" si="590"/>
        <v>13503.550141396998</v>
      </c>
      <c r="B2067">
        <f t="shared" si="607"/>
        <v>2149.1567542925945</v>
      </c>
      <c r="C2067" t="str">
        <f t="shared" si="591"/>
        <v>-14.2786706269639-17.1176042187749i</v>
      </c>
      <c r="D2067" t="str">
        <f t="shared" si="592"/>
        <v>3.47809465176469-7.41573391748234i</v>
      </c>
      <c r="E2067" t="str">
        <f t="shared" si="593"/>
        <v>154.518606130146-1.24989233031687i</v>
      </c>
      <c r="F2067" t="str">
        <f t="shared" si="594"/>
        <v>2.90990501981596-69.4994551129162i</v>
      </c>
      <c r="G2067" t="str">
        <f t="shared" si="595"/>
        <v>0.999998319503319-0.00129633863507768i</v>
      </c>
      <c r="H2067" t="str">
        <f t="shared" si="596"/>
        <v>16.8162754665567+33.2150845609899i</v>
      </c>
      <c r="I2067" t="str">
        <f t="shared" si="597"/>
        <v>15.9605332525423-7.25844479386656i</v>
      </c>
      <c r="K2067" t="str">
        <f t="shared" si="598"/>
        <v>0.0606635067373842-0.127166964778399i</v>
      </c>
      <c r="L2067" t="str">
        <f t="shared" si="599"/>
        <v>0.000416666666666667-0.218837469507931i</v>
      </c>
      <c r="M2067" t="str">
        <f t="shared" si="600"/>
        <v>0.005-0.544519115305029i</v>
      </c>
      <c r="N2067">
        <f t="shared" si="601"/>
        <v>50.166783725618075</v>
      </c>
      <c r="O2067">
        <f t="shared" si="602"/>
        <v>26.96262711765764</v>
      </c>
      <c r="P2067" s="3">
        <f t="shared" si="603"/>
        <v>26.96262711765764</v>
      </c>
      <c r="Q2067" s="3">
        <f t="shared" si="604"/>
        <v>-129.83321627438193</v>
      </c>
      <c r="R2067">
        <f t="shared" si="605"/>
        <v>50.166783725618075</v>
      </c>
      <c r="S2067">
        <f t="shared" si="606"/>
        <v>2.1491567542925947</v>
      </c>
      <c r="T2067">
        <f t="shared" si="589"/>
        <v>26.96262711765764</v>
      </c>
    </row>
    <row r="2068" spans="1:20" x14ac:dyDescent="0.25">
      <c r="A2068">
        <f t="shared" si="590"/>
        <v>13554.863631934306</v>
      </c>
      <c r="B2068">
        <f t="shared" si="607"/>
        <v>2157.3235499589064</v>
      </c>
      <c r="C2068" t="str">
        <f t="shared" si="591"/>
        <v>-14.1875662859039-17.0129242629905i</v>
      </c>
      <c r="D2068" t="str">
        <f t="shared" si="592"/>
        <v>3.47809442068191-7.38773873995349i</v>
      </c>
      <c r="E2068" t="str">
        <f t="shared" si="593"/>
        <v>154.512273435138-1.23086764342252i</v>
      </c>
      <c r="F2068" t="str">
        <f t="shared" si="594"/>
        <v>2.9099049825807-69.2363855711061i</v>
      </c>
      <c r="G2068" t="str">
        <f t="shared" si="595"/>
        <v>0.9999983067073-0.00130126470523993i</v>
      </c>
      <c r="H2068" t="str">
        <f t="shared" si="596"/>
        <v>16.829920937354+33.3534878971155i</v>
      </c>
      <c r="I2068" t="str">
        <f t="shared" si="597"/>
        <v>15.9665209206902-7.23216289008628i</v>
      </c>
      <c r="K2068" t="str">
        <f t="shared" si="598"/>
        <v>0.0602919829907629-0.126860320675687i</v>
      </c>
      <c r="L2068" t="str">
        <f t="shared" si="599"/>
        <v>0.000416666666666667-0.218009035174269i</v>
      </c>
      <c r="M2068" t="str">
        <f t="shared" si="600"/>
        <v>0.005-0.54245777575715i</v>
      </c>
      <c r="N2068">
        <f t="shared" si="601"/>
        <v>50.174302193231284</v>
      </c>
      <c r="O2068">
        <f t="shared" si="602"/>
        <v>26.908396254463774</v>
      </c>
      <c r="P2068" s="3">
        <f t="shared" si="603"/>
        <v>26.908396254463774</v>
      </c>
      <c r="Q2068" s="3">
        <f t="shared" si="604"/>
        <v>-129.82569780676872</v>
      </c>
      <c r="R2068">
        <f t="shared" si="605"/>
        <v>50.174302193231284</v>
      </c>
      <c r="S2068">
        <f t="shared" si="606"/>
        <v>2.1573235499589063</v>
      </c>
      <c r="T2068">
        <f t="shared" si="589"/>
        <v>26.908396254463774</v>
      </c>
    </row>
    <row r="2069" spans="1:20" x14ac:dyDescent="0.25">
      <c r="A2069">
        <f t="shared" si="590"/>
        <v>13606.372113735659</v>
      </c>
      <c r="B2069">
        <f t="shared" si="607"/>
        <v>2165.5213794487504</v>
      </c>
      <c r="C2069" t="str">
        <f t="shared" si="591"/>
        <v>-14.0969271646369-16.9089978448684i</v>
      </c>
      <c r="D2069" t="str">
        <f t="shared" si="592"/>
        <v>3.47809418783958-7.3598498375162i</v>
      </c>
      <c r="E2069" t="str">
        <f t="shared" si="593"/>
        <v>154.506026530054-1.2118035930489i</v>
      </c>
      <c r="F2069" t="str">
        <f t="shared" si="594"/>
        <v>2.90990494506191-68.9743120179456i</v>
      </c>
      <c r="G2069" t="str">
        <f t="shared" si="595"/>
        <v>0.999998293813846-0.00130620949427826i</v>
      </c>
      <c r="H2069" t="str">
        <f t="shared" si="596"/>
        <v>16.8436861193038+33.4925655036215i</v>
      </c>
      <c r="I2069" t="str">
        <f t="shared" si="597"/>
        <v>15.972558648676-7.2059885799568i</v>
      </c>
      <c r="K2069" t="str">
        <f t="shared" si="598"/>
        <v>0.0599222520478452-0.12655333586606i</v>
      </c>
      <c r="L2069" t="str">
        <f t="shared" si="599"/>
        <v>0.000416666666666667-0.217183736973768i</v>
      </c>
      <c r="M2069" t="str">
        <f t="shared" si="600"/>
        <v>0.005-0.540404239646495i</v>
      </c>
      <c r="N2069">
        <f t="shared" si="601"/>
        <v>50.182241289726562</v>
      </c>
      <c r="O2069">
        <f t="shared" si="602"/>
        <v>26.85417072684676</v>
      </c>
      <c r="P2069" s="3">
        <f t="shared" si="603"/>
        <v>26.85417072684676</v>
      </c>
      <c r="Q2069" s="3">
        <f t="shared" si="604"/>
        <v>-129.81775871027344</v>
      </c>
      <c r="R2069">
        <f t="shared" si="605"/>
        <v>50.182241289726562</v>
      </c>
      <c r="S2069">
        <f t="shared" si="606"/>
        <v>2.1655213794487502</v>
      </c>
      <c r="T2069">
        <f t="shared" si="589"/>
        <v>26.85417072684676</v>
      </c>
    </row>
    <row r="2070" spans="1:20" x14ac:dyDescent="0.25">
      <c r="A2070">
        <f t="shared" si="590"/>
        <v>13658.076327767854</v>
      </c>
      <c r="B2070">
        <f t="shared" si="607"/>
        <v>2173.7503606906557</v>
      </c>
      <c r="C2070" t="str">
        <f t="shared" si="591"/>
        <v>-14.0067522986094-16.8058195722184i</v>
      </c>
      <c r="D2070" t="str">
        <f t="shared" si="592"/>
        <v>3.47809395322432-7.33206680897917i</v>
      </c>
      <c r="E2070" t="str">
        <f t="shared" si="593"/>
        <v>154.499865549241-1.19270037501446i</v>
      </c>
      <c r="F2070" t="str">
        <f t="shared" si="594"/>
        <v>2.90990490725743-68.7132306834195i</v>
      </c>
      <c r="G2070" t="str">
        <f t="shared" si="595"/>
        <v>0.999998280822216-0.00131117307332222i</v>
      </c>
      <c r="H2070" t="str">
        <f t="shared" si="596"/>
        <v>16.8575721898543+33.6323218200398i</v>
      </c>
      <c r="I2070" t="str">
        <f t="shared" si="597"/>
        <v>15.9786468909374-7.17992153473742i</v>
      </c>
      <c r="K2070" t="str">
        <f t="shared" si="598"/>
        <v>0.0595543115234233-0.126246021617511i</v>
      </c>
      <c r="L2070" t="str">
        <f t="shared" si="599"/>
        <v>0.000416666666666667-0.216361563034239i</v>
      </c>
      <c r="M2070" t="str">
        <f t="shared" si="600"/>
        <v>0.005-0.538358477432252i</v>
      </c>
      <c r="N2070">
        <f t="shared" si="601"/>
        <v>50.190600911616997</v>
      </c>
      <c r="O2070">
        <f t="shared" si="602"/>
        <v>26.799950903086213</v>
      </c>
      <c r="P2070" s="3">
        <f t="shared" si="603"/>
        <v>26.799950903086213</v>
      </c>
      <c r="Q2070" s="3">
        <f t="shared" si="604"/>
        <v>-129.809399088383</v>
      </c>
      <c r="R2070">
        <f t="shared" si="605"/>
        <v>50.190600911616997</v>
      </c>
      <c r="S2070">
        <f t="shared" si="606"/>
        <v>2.1737503606906556</v>
      </c>
      <c r="T2070">
        <f t="shared" si="589"/>
        <v>26.799950903086213</v>
      </c>
    </row>
    <row r="2071" spans="1:20" x14ac:dyDescent="0.25">
      <c r="A2071">
        <f t="shared" si="590"/>
        <v>13709.977017813373</v>
      </c>
      <c r="B2071">
        <f t="shared" si="607"/>
        <v>2182.0106120612804</v>
      </c>
      <c r="C2071" t="str">
        <f t="shared" si="591"/>
        <v>-13.9170407065566-16.7033840817473i</v>
      </c>
      <c r="D2071" t="str">
        <f t="shared" si="592"/>
        <v>3.47809371682264-7.30438925467407i</v>
      </c>
      <c r="E2071" t="str">
        <f t="shared" si="593"/>
        <v>154.493790627016-1.17355818271233i</v>
      </c>
      <c r="F2071" t="str">
        <f t="shared" si="594"/>
        <v>2.9099048691651-68.4531378117847i</v>
      </c>
      <c r="G2071" t="str">
        <f t="shared" si="595"/>
        <v>0.999998267731663-0.00131615551377161i</v>
      </c>
      <c r="H2071" t="str">
        <f t="shared" si="596"/>
        <v>16.8715803400895+33.772761327972i</v>
      </c>
      <c r="I2071" t="str">
        <f t="shared" si="597"/>
        <v>15.9847861066143-7.15396142792849i</v>
      </c>
      <c r="K2071" t="str">
        <f t="shared" si="598"/>
        <v>0.0591881589528096-0.12593838913409i</v>
      </c>
      <c r="L2071" t="str">
        <f t="shared" si="599"/>
        <v>0.000416666666666667-0.215542501528431i</v>
      </c>
      <c r="M2071" t="str">
        <f t="shared" si="600"/>
        <v>0.005-0.536320459685447i</v>
      </c>
      <c r="N2071">
        <f t="shared" si="601"/>
        <v>50.199380941232164</v>
      </c>
      <c r="O2071">
        <f t="shared" si="602"/>
        <v>26.745737151413266</v>
      </c>
      <c r="P2071" s="3">
        <f t="shared" si="603"/>
        <v>26.745737151413266</v>
      </c>
      <c r="Q2071" s="3">
        <f t="shared" si="604"/>
        <v>-129.80061905876784</v>
      </c>
      <c r="R2071">
        <f t="shared" si="605"/>
        <v>50.199380941232164</v>
      </c>
      <c r="S2071">
        <f t="shared" si="606"/>
        <v>2.1820106120612803</v>
      </c>
      <c r="T2071">
        <f t="shared" si="589"/>
        <v>26.745737151413266</v>
      </c>
    </row>
    <row r="2072" spans="1:20" x14ac:dyDescent="0.25">
      <c r="A2072">
        <f t="shared" si="590"/>
        <v>13762.074930481063</v>
      </c>
      <c r="B2072">
        <f t="shared" si="607"/>
        <v>2190.3022523871132</v>
      </c>
      <c r="C2072" t="str">
        <f t="shared" si="591"/>
        <v>-13.8277913907605-16.6016860390838i</v>
      </c>
      <c r="D2072" t="str">
        <f t="shared" si="592"/>
        <v>3.47809347862092-7.27681677644986i</v>
      </c>
      <c r="E2072" t="str">
        <f t="shared" si="593"/>
        <v>154.487801897709-1.15437720710046i</v>
      </c>
      <c r="F2072" t="str">
        <f t="shared" si="594"/>
        <v>2.90990483078272-68.1940296615178i</v>
      </c>
      <c r="G2072" t="str">
        <f t="shared" si="595"/>
        <v>0.999998254541433-0.00132115688729755i</v>
      </c>
      <c r="H2072" t="str">
        <f t="shared" si="596"/>
        <v>16.8857117749195+33.9138885516162i</v>
      </c>
      <c r="I2072" t="str">
        <f t="shared" si="597"/>
        <v>15.9909767596066-7.12810793527806i</v>
      </c>
      <c r="K2072" t="str">
        <f t="shared" si="598"/>
        <v>0.0588237917928324-0.125630449555451i</v>
      </c>
      <c r="L2072" t="str">
        <f t="shared" si="599"/>
        <v>0.000416666666666667-0.21472654067387i</v>
      </c>
      <c r="M2072" t="str">
        <f t="shared" si="600"/>
        <v>0.005-0.534290157088512i</v>
      </c>
      <c r="N2072">
        <f t="shared" si="601"/>
        <v>50.208581246723412</v>
      </c>
      <c r="O2072">
        <f t="shared" si="602"/>
        <v>26.691529839997198</v>
      </c>
      <c r="P2072" s="3">
        <f t="shared" si="603"/>
        <v>26.691529839997198</v>
      </c>
      <c r="Q2072" s="3">
        <f t="shared" si="604"/>
        <v>-129.79141875327659</v>
      </c>
      <c r="R2072">
        <f t="shared" si="605"/>
        <v>50.208581246723412</v>
      </c>
      <c r="S2072">
        <f t="shared" si="606"/>
        <v>2.1903022523871134</v>
      </c>
      <c r="T2072">
        <f t="shared" si="589"/>
        <v>26.691529839997198</v>
      </c>
    </row>
    <row r="2073" spans="1:20" x14ac:dyDescent="0.25">
      <c r="A2073">
        <f t="shared" si="590"/>
        <v>13814.370815216891</v>
      </c>
      <c r="B2073">
        <f t="shared" si="607"/>
        <v>2198.6254009461841</v>
      </c>
      <c r="C2073" t="str">
        <f t="shared" si="591"/>
        <v>-13.7390033373067-16.5007201387992i</v>
      </c>
      <c r="D2073" t="str">
        <f t="shared" si="592"/>
        <v>3.47809323860547-7.24934897766707i</v>
      </c>
      <c r="E2073" t="str">
        <f t="shared" si="593"/>
        <v>154.481899495707-1.13515763669812i</v>
      </c>
      <c r="F2073" t="str">
        <f t="shared" si="594"/>
        <v>2.90990479210809-67.9359025052615i</v>
      </c>
      <c r="G2073" t="str">
        <f t="shared" si="595"/>
        <v>0.999998241250766-0.00132617726584347i</v>
      </c>
      <c r="H2073" t="str">
        <f t="shared" si="596"/>
        <v>16.8999677132741+34.0557080583012i</v>
      </c>
      <c r="I2073" t="str">
        <f t="shared" si="597"/>
        <v>15.9972193186325-7.1023607347887i</v>
      </c>
      <c r="K2073" t="str">
        <f t="shared" si="598"/>
        <v>0.0584612074228282-0.125322213956394i</v>
      </c>
      <c r="L2073" t="str">
        <f t="shared" si="599"/>
        <v>0.000416666666666667-0.213913668732685i</v>
      </c>
      <c r="M2073" t="str">
        <f t="shared" si="600"/>
        <v>0.005-0.532267540434858i</v>
      </c>
      <c r="N2073">
        <f t="shared" si="601"/>
        <v>50.218201682069036</v>
      </c>
      <c r="O2073">
        <f t="shared" si="602"/>
        <v>26.637329336931593</v>
      </c>
      <c r="P2073" s="3">
        <f t="shared" si="603"/>
        <v>26.637329336931593</v>
      </c>
      <c r="Q2073" s="3">
        <f t="shared" si="604"/>
        <v>-129.78179831793096</v>
      </c>
      <c r="R2073">
        <f t="shared" si="605"/>
        <v>50.218201682069036</v>
      </c>
      <c r="S2073">
        <f t="shared" si="606"/>
        <v>2.1986254009461841</v>
      </c>
      <c r="T2073">
        <f t="shared" si="589"/>
        <v>26.637329336931593</v>
      </c>
    </row>
    <row r="2074" spans="1:20" x14ac:dyDescent="0.25">
      <c r="A2074">
        <f t="shared" si="590"/>
        <v>13866.865424314716</v>
      </c>
      <c r="B2074">
        <f t="shared" si="607"/>
        <v>2206.9801774697798</v>
      </c>
      <c r="C2074" t="str">
        <f t="shared" si="591"/>
        <v>-13.65067551634-16.4004811044245i</v>
      </c>
      <c r="D2074" t="str">
        <f t="shared" si="592"/>
        <v>3.47809299676246-7.22198546319207i</v>
      </c>
      <c r="E2074" t="str">
        <f t="shared" si="593"/>
        <v>154.476083555499-1.11589965758021i</v>
      </c>
      <c r="F2074" t="str">
        <f t="shared" si="594"/>
        <v>2.90990475313897-67.6787526297696i</v>
      </c>
      <c r="G2074" t="str">
        <f t="shared" si="595"/>
        <v>0.9999982278589-0.00133121672162616i</v>
      </c>
      <c r="H2074" t="str">
        <f t="shared" si="596"/>
        <v>16.9143493883004+34.198224459031i</v>
      </c>
      <c r="I2074" t="str">
        <f t="shared" si="597"/>
        <v>16.0035142572882-7.07671950672467i</v>
      </c>
      <c r="K2074" t="str">
        <f t="shared" si="598"/>
        <v>0.0581004031456348-0.125013693346434i</v>
      </c>
      <c r="L2074" t="str">
        <f t="shared" si="599"/>
        <v>0.000416666666666667-0.213103874011442i</v>
      </c>
      <c r="M2074" t="str">
        <f t="shared" si="600"/>
        <v>0.005-0.530252580628471i</v>
      </c>
      <c r="N2074">
        <f t="shared" si="601"/>
        <v>50.228242087079593</v>
      </c>
      <c r="O2074">
        <f t="shared" si="602"/>
        <v>26.583136010220279</v>
      </c>
      <c r="P2074" s="3">
        <f t="shared" si="603"/>
        <v>26.583136010220279</v>
      </c>
      <c r="Q2074" s="3">
        <f t="shared" si="604"/>
        <v>-129.77175791292041</v>
      </c>
      <c r="R2074">
        <f t="shared" si="605"/>
        <v>50.228242087079593</v>
      </c>
      <c r="S2074">
        <f t="shared" si="606"/>
        <v>2.2069801774697799</v>
      </c>
      <c r="T2074">
        <f t="shared" si="589"/>
        <v>26.583136010220279</v>
      </c>
    </row>
    <row r="2075" spans="1:20" x14ac:dyDescent="0.25">
      <c r="A2075">
        <f t="shared" si="590"/>
        <v>13919.559512927113</v>
      </c>
      <c r="B2075">
        <f t="shared" si="607"/>
        <v>2215.3667021441652</v>
      </c>
      <c r="C2075" t="str">
        <f t="shared" si="591"/>
        <v>-13.5628068823196-16.3009636884655i</v>
      </c>
      <c r="D2075" t="str">
        <f t="shared" si="592"/>
        <v>3.478092753078-7.19472583939136i</v>
      </c>
      <c r="E2075" t="str">
        <f t="shared" si="593"/>
        <v>154.470354211721-1.09660345337096i</v>
      </c>
      <c r="F2075" t="str">
        <f t="shared" si="594"/>
        <v>2.90990471387311-67.4225763358547i</v>
      </c>
      <c r="G2075" t="str">
        <f t="shared" si="595"/>
        <v>0.999998214365062-0.00133627532713683i</v>
      </c>
      <c r="H2075" t="str">
        <f t="shared" si="596"/>
        <v>16.9288580475627+34.3414424090357i</v>
      </c>
      <c r="I2075" t="str">
        <f t="shared" si="597"/>
        <v>16.0098620541086-7.05118393361917i</v>
      </c>
      <c r="K2075" t="str">
        <f t="shared" si="598"/>
        <v>0.0577413761885825-0.124704898669379i</v>
      </c>
      <c r="L2075" t="str">
        <f t="shared" si="599"/>
        <v>0.000416666666666667-0.212297144860971i</v>
      </c>
      <c r="M2075" t="str">
        <f t="shared" si="600"/>
        <v>0.005-0.528245248683473i</v>
      </c>
      <c r="N2075">
        <f t="shared" si="601"/>
        <v>50.238702287404521</v>
      </c>
      <c r="O2075">
        <f t="shared" si="602"/>
        <v>26.528950227763755</v>
      </c>
      <c r="P2075" s="3">
        <f t="shared" si="603"/>
        <v>26.528950227763755</v>
      </c>
      <c r="Q2075" s="3">
        <f t="shared" si="604"/>
        <v>-129.76129771259548</v>
      </c>
      <c r="R2075">
        <f t="shared" si="605"/>
        <v>50.238702287404521</v>
      </c>
      <c r="S2075">
        <f t="shared" si="606"/>
        <v>2.215366702144165</v>
      </c>
      <c r="T2075">
        <f t="shared" si="589"/>
        <v>26.528950227763755</v>
      </c>
    </row>
    <row r="2076" spans="1:20" x14ac:dyDescent="0.25">
      <c r="A2076">
        <f t="shared" si="590"/>
        <v>13972.453839076235</v>
      </c>
      <c r="B2076">
        <f t="shared" si="607"/>
        <v>2223.7850956123129</v>
      </c>
      <c r="C2076" t="str">
        <f t="shared" si="591"/>
        <v>-13.4753963742733-16.2021626724146i</v>
      </c>
      <c r="D2076" t="str">
        <f t="shared" si="592"/>
        <v>3.47809250753804-7.167569714126i</v>
      </c>
      <c r="E2076" t="str">
        <f t="shared" si="593"/>
        <v>154.464711599203-1.07726920523994i</v>
      </c>
      <c r="F2076" t="str">
        <f t="shared" si="594"/>
        <v>2.90990467430827-67.1673699383352i</v>
      </c>
      <c r="G2076" t="str">
        <f t="shared" si="595"/>
        <v>0.999998200768476-0.0013413531551421i</v>
      </c>
      <c r="H2076" t="str">
        <f t="shared" si="596"/>
        <v>16.9434949532468+34.4853666083315i</v>
      </c>
      <c r="I2076" t="str">
        <f t="shared" si="597"/>
        <v>16.0162631926282-7.02575370028225i</v>
      </c>
      <c r="K2076" t="str">
        <f t="shared" si="598"/>
        <v>0.0573841237044864-0.124395840802921i</v>
      </c>
      <c r="L2076" t="str">
        <f t="shared" si="599"/>
        <v>0.000416666666666667-0.211493469676201i</v>
      </c>
      <c r="M2076" t="str">
        <f t="shared" si="600"/>
        <v>0.005-0.526245515723723i</v>
      </c>
      <c r="N2076">
        <f t="shared" si="601"/>
        <v>50.249582094538994</v>
      </c>
      <c r="O2076">
        <f t="shared" si="602"/>
        <v>26.474772357345486</v>
      </c>
      <c r="P2076" s="3">
        <f t="shared" si="603"/>
        <v>26.474772357345486</v>
      </c>
      <c r="Q2076" s="3">
        <f t="shared" si="604"/>
        <v>-129.75041790546101</v>
      </c>
      <c r="R2076">
        <f t="shared" si="605"/>
        <v>50.249582094538994</v>
      </c>
      <c r="S2076">
        <f t="shared" si="606"/>
        <v>2.2237850956123131</v>
      </c>
      <c r="T2076">
        <f t="shared" si="589"/>
        <v>26.474772357345486</v>
      </c>
    </row>
    <row r="2077" spans="1:20" x14ac:dyDescent="0.25">
      <c r="A2077">
        <f t="shared" si="590"/>
        <v>14025.549163664724</v>
      </c>
      <c r="B2077">
        <f t="shared" si="607"/>
        <v>2232.2354789756396</v>
      </c>
      <c r="C2077" t="str">
        <f t="shared" si="591"/>
        <v>-13.3884429160501-16.1040728667586i</v>
      </c>
      <c r="D2077" t="str">
        <f t="shared" si="592"/>
        <v>3.47809226012846-7.14051669674587i</v>
      </c>
      <c r="E2077" t="str">
        <f t="shared" si="593"/>
        <v>154.45915585301-1.05789709189877i</v>
      </c>
      <c r="F2077" t="str">
        <f t="shared" si="594"/>
        <v>2.90990463444217-66.9131297659809i</v>
      </c>
      <c r="G2077" t="str">
        <f t="shared" si="595"/>
        <v>0.99999818706836-0.00134645027868507i</v>
      </c>
      <c r="H2077" t="str">
        <f t="shared" si="596"/>
        <v>16.9582613823671+34.6300018022892i</v>
      </c>
      <c r="I2077" t="str">
        <f t="shared" si="597"/>
        <v>16.0227181614437-7.00042849380842i</v>
      </c>
      <c r="K2077" t="str">
        <f t="shared" si="598"/>
        <v>0.0570286427726364-0.124086530558244i</v>
      </c>
      <c r="L2077" t="str">
        <f t="shared" si="599"/>
        <v>0.000416666666666667-0.210692836895996i</v>
      </c>
      <c r="M2077" t="str">
        <f t="shared" si="600"/>
        <v>0.005-0.524253352982391i</v>
      </c>
      <c r="N2077">
        <f t="shared" si="601"/>
        <v>50.260881305830821</v>
      </c>
      <c r="O2077">
        <f t="shared" si="602"/>
        <v>26.420602766617776</v>
      </c>
      <c r="P2077" s="3">
        <f t="shared" si="603"/>
        <v>26.420602766617776</v>
      </c>
      <c r="Q2077" s="3">
        <f t="shared" si="604"/>
        <v>-129.73911869416918</v>
      </c>
      <c r="R2077">
        <f t="shared" si="605"/>
        <v>50.260881305830821</v>
      </c>
      <c r="S2077">
        <f t="shared" si="606"/>
        <v>2.2322354789756398</v>
      </c>
      <c r="T2077">
        <f t="shared" si="589"/>
        <v>26.420602766617776</v>
      </c>
    </row>
    <row r="2078" spans="1:20" x14ac:dyDescent="0.25">
      <c r="A2078">
        <f t="shared" si="590"/>
        <v>14078.846250486651</v>
      </c>
      <c r="B2078">
        <f t="shared" si="607"/>
        <v>2240.7179737957472</v>
      </c>
      <c r="C2078" t="str">
        <f t="shared" si="591"/>
        <v>-13.3019454165723-16.0066891109843i</v>
      </c>
      <c r="D2078" t="str">
        <f t="shared" si="592"/>
        <v>3.47809201083503-7.11356639808407i</v>
      </c>
      <c r="E2078" t="str">
        <f t="shared" si="593"/>
        <v>154.453687108486-1.03848728959716i</v>
      </c>
      <c r="F2078" t="str">
        <f t="shared" si="594"/>
        <v>2.90990459427249-66.6598521614616i</v>
      </c>
      <c r="G2078" t="str">
        <f t="shared" si="595"/>
        <v>0.999998173263926-0.00135156677108643i</v>
      </c>
      <c r="H2078" t="str">
        <f t="shared" si="596"/>
        <v>16.973158626977+34.7753527822109i</v>
      </c>
      <c r="I2078" t="str">
        <f t="shared" si="597"/>
        <v>16.0292274542771-6.97520800358488i</v>
      </c>
      <c r="K2078" t="str">
        <f t="shared" si="598"/>
        <v>0.0566749303997856-0.123776978679642i</v>
      </c>
      <c r="L2078" t="str">
        <f t="shared" si="599"/>
        <v>0.000416666666666667-0.209895235002985i</v>
      </c>
      <c r="M2078" t="str">
        <f t="shared" si="600"/>
        <v>0.005-0.522268731801545i</v>
      </c>
      <c r="N2078">
        <f t="shared" si="601"/>
        <v>50.272599704488044</v>
      </c>
      <c r="O2078">
        <f t="shared" si="602"/>
        <v>26.366441823087992</v>
      </c>
      <c r="P2078" s="3">
        <f t="shared" si="603"/>
        <v>26.366441823087992</v>
      </c>
      <c r="Q2078" s="3">
        <f t="shared" si="604"/>
        <v>-129.72740029551196</v>
      </c>
      <c r="R2078">
        <f t="shared" si="605"/>
        <v>50.272599704488044</v>
      </c>
      <c r="S2078">
        <f t="shared" si="606"/>
        <v>2.2407179737957472</v>
      </c>
      <c r="T2078">
        <f t="shared" si="589"/>
        <v>26.366441823087992</v>
      </c>
    </row>
    <row r="2079" spans="1:20" x14ac:dyDescent="0.25">
      <c r="A2079">
        <f t="shared" si="590"/>
        <v>14132.345866238502</v>
      </c>
      <c r="B2079">
        <f t="shared" si="607"/>
        <v>2249.2327020961711</v>
      </c>
      <c r="C2079" t="str">
        <f t="shared" si="591"/>
        <v>-13.2159027700875-15.910006273582i</v>
      </c>
      <c r="D2079" t="str">
        <f t="shared" si="592"/>
        <v>3.47809175964342-7.08671843045148i</v>
      </c>
      <c r="E2079" t="str">
        <f t="shared" si="593"/>
        <v>154.448305501304-1.01903997211831i</v>
      </c>
      <c r="F2079" t="str">
        <f t="shared" si="594"/>
        <v>2.90990455379698-66.4075334812947i</v>
      </c>
      <c r="G2079" t="str">
        <f t="shared" si="595"/>
        <v>0.99999815935438-0.00135670270594541i</v>
      </c>
      <c r="H2079" t="str">
        <f t="shared" si="596"/>
        <v>16.9881879943836+34.9214243859164i</v>
      </c>
      <c r="I2079" t="str">
        <f t="shared" si="597"/>
        <v>16.03579157004-6.95009192129999i</v>
      </c>
      <c r="K2079" t="str">
        <f t="shared" si="598"/>
        <v>0.0563229835211385-0.123467195844157i</v>
      </c>
      <c r="L2079" t="str">
        <f t="shared" si="599"/>
        <v>0.000416666666666667-0.209100652523396i</v>
      </c>
      <c r="M2079" t="str">
        <f t="shared" si="600"/>
        <v>0.005-0.520291623631742i</v>
      </c>
      <c r="N2079">
        <f t="shared" si="601"/>
        <v>50.284737059586632</v>
      </c>
      <c r="O2079">
        <f t="shared" si="602"/>
        <v>26.312289894105291</v>
      </c>
      <c r="P2079" s="3">
        <f t="shared" si="603"/>
        <v>26.312289894105291</v>
      </c>
      <c r="Q2079" s="3">
        <f t="shared" si="604"/>
        <v>-129.71526294041337</v>
      </c>
      <c r="R2079">
        <f t="shared" si="605"/>
        <v>50.284737059586632</v>
      </c>
      <c r="S2079">
        <f t="shared" si="606"/>
        <v>2.2492327020961711</v>
      </c>
      <c r="T2079">
        <f t="shared" si="589"/>
        <v>26.312289894105291</v>
      </c>
    </row>
    <row r="2080" spans="1:20" x14ac:dyDescent="0.25">
      <c r="A2080">
        <f t="shared" si="590"/>
        <v>14186.048780530209</v>
      </c>
      <c r="B2080">
        <f t="shared" si="607"/>
        <v>2257.7797863641367</v>
      </c>
      <c r="C2080" t="str">
        <f t="shared" si="591"/>
        <v>-13.1303138564168-15.8140192520444i</v>
      </c>
      <c r="D2080" t="str">
        <f t="shared" si="592"/>
        <v>3.47809150653916-7.05997240763084i</v>
      </c>
      <c r="E2080" t="str">
        <f t="shared" si="593"/>
        <v>154.443011167506-0.999555310777386i</v>
      </c>
      <c r="F2080" t="str">
        <f t="shared" si="594"/>
        <v>2.90990451301325-66.1561700957906i</v>
      </c>
      <c r="G2080" t="str">
        <f t="shared" si="595"/>
        <v>0.99999814533892-0.0013618581571409i</v>
      </c>
      <c r="H2080" t="str">
        <f t="shared" si="596"/>
        <v>17.0033508073655+35.0682214983373i</v>
      </c>
      <c r="I2080" t="str">
        <f t="shared" si="597"/>
        <v>16.0424110128979-6.92507994095178i</v>
      </c>
      <c r="K2080" t="str">
        <f t="shared" si="598"/>
        <v>0.055972799001338-0.123157192661223i</v>
      </c>
      <c r="L2080" t="str">
        <f t="shared" si="599"/>
        <v>0.000416666666666667-0.208309078026894i</v>
      </c>
      <c r="M2080" t="str">
        <f t="shared" si="600"/>
        <v>0.005-0.518322000031623i</v>
      </c>
      <c r="N2080">
        <f t="shared" si="601"/>
        <v>50.297293126081229</v>
      </c>
      <c r="O2080">
        <f t="shared" si="602"/>
        <v>26.25814734684614</v>
      </c>
      <c r="P2080" s="3">
        <f t="shared" si="603"/>
        <v>26.25814734684614</v>
      </c>
      <c r="Q2080" s="3">
        <f t="shared" si="604"/>
        <v>-129.70270687391877</v>
      </c>
      <c r="R2080">
        <f t="shared" si="605"/>
        <v>50.297293126081229</v>
      </c>
      <c r="S2080">
        <f t="shared" si="606"/>
        <v>2.2577797863641367</v>
      </c>
      <c r="T2080">
        <f t="shared" si="589"/>
        <v>26.25814734684614</v>
      </c>
    </row>
    <row r="2081" spans="1:20" x14ac:dyDescent="0.25">
      <c r="A2081">
        <f t="shared" si="590"/>
        <v>14239.955765896224</v>
      </c>
      <c r="B2081">
        <f t="shared" si="607"/>
        <v>2266.3593495523205</v>
      </c>
      <c r="C2081" t="str">
        <f t="shared" si="591"/>
        <v>-13.045177541205-15.7187229728635i</v>
      </c>
      <c r="D2081" t="str">
        <f t="shared" si="592"/>
        <v>3.47809125150769-7.03332794487154i</v>
      </c>
      <c r="E2081" t="str">
        <f t="shared" si="593"/>
        <v>154.43780424355-0.980033474417781i</v>
      </c>
      <c r="F2081" t="str">
        <f t="shared" si="594"/>
        <v>2.90990447191899-65.9057583890027i</v>
      </c>
      <c r="G2081" t="str">
        <f t="shared" si="595"/>
        <v>0.999998131216741-0.00136703319883251i</v>
      </c>
      <c r="H2081" t="str">
        <f t="shared" si="596"/>
        <v>17.0186484043954+35.2157490521223i</v>
      </c>
      <c r="I2081" t="str">
        <f t="shared" si="597"/>
        <v>16.0490862923376-6.90017175885745i</v>
      </c>
      <c r="K2081" t="str">
        <f t="shared" si="598"/>
        <v>0.0556243736354476-0.122846979672327i</v>
      </c>
      <c r="L2081" t="str">
        <f t="shared" si="599"/>
        <v>0.000416666666666667-0.207520500126413i</v>
      </c>
      <c r="M2081" t="str">
        <f t="shared" si="600"/>
        <v>0.005-0.516359832667486i</v>
      </c>
      <c r="N2081">
        <f t="shared" si="601"/>
        <v>50.31026764481166</v>
      </c>
      <c r="O2081">
        <f t="shared" si="602"/>
        <v>26.20401454830089</v>
      </c>
      <c r="P2081" s="3">
        <f t="shared" si="603"/>
        <v>26.20401454830089</v>
      </c>
      <c r="Q2081" s="3">
        <f t="shared" si="604"/>
        <v>-129.68973235518834</v>
      </c>
      <c r="R2081">
        <f t="shared" si="605"/>
        <v>50.31026764481166</v>
      </c>
      <c r="S2081">
        <f t="shared" si="606"/>
        <v>2.2663593495523204</v>
      </c>
      <c r="T2081">
        <f t="shared" si="589"/>
        <v>26.20401454830089</v>
      </c>
    </row>
    <row r="2082" spans="1:20" x14ac:dyDescent="0.25">
      <c r="A2082">
        <f t="shared" si="590"/>
        <v>14294.067597806632</v>
      </c>
      <c r="B2082">
        <f t="shared" si="607"/>
        <v>2274.9715150806196</v>
      </c>
      <c r="C2082" t="str">
        <f t="shared" si="591"/>
        <v>-12.9604926761676-15.6241123915253i</v>
      </c>
      <c r="D2082" t="str">
        <f t="shared" si="592"/>
        <v>3.47809099453433-7.00678465888387i</v>
      </c>
      <c r="E2082" t="str">
        <f t="shared" si="593"/>
        <v>154.432684866355-0.960474629409545i</v>
      </c>
      <c r="F2082" t="str">
        <f t="shared" si="594"/>
        <v>2.90990443051181-65.6562947586744i</v>
      </c>
      <c r="G2082" t="str">
        <f t="shared" si="595"/>
        <v>0.99999811698703-0.00137222790546163i</v>
      </c>
      <c r="H2082" t="str">
        <f t="shared" si="596"/>
        <v>17.0340821398635+35.3640120282488i</v>
      </c>
      <c r="I2082" t="str">
        <f t="shared" si="597"/>
        <v>16.055817923233-6.87536707366161i</v>
      </c>
      <c r="K2082" t="str">
        <f t="shared" si="598"/>
        <v>0.0552777041499365-0.122536567350685i</v>
      </c>
      <c r="L2082" t="str">
        <f t="shared" si="599"/>
        <v>0.000416666666666667-0.206734907477997i</v>
      </c>
      <c r="M2082" t="str">
        <f t="shared" si="600"/>
        <v>0.005-0.514405093312898i</v>
      </c>
      <c r="N2082">
        <f t="shared" si="601"/>
        <v>50.323660342515097</v>
      </c>
      <c r="O2082">
        <f t="shared" si="602"/>
        <v>26.149891865260031</v>
      </c>
      <c r="P2082" s="3">
        <f t="shared" si="603"/>
        <v>26.149891865260031</v>
      </c>
      <c r="Q2082" s="3">
        <f t="shared" si="604"/>
        <v>-129.6763396574849</v>
      </c>
      <c r="R2082">
        <f t="shared" si="605"/>
        <v>50.323660342515097</v>
      </c>
      <c r="S2082">
        <f t="shared" si="606"/>
        <v>2.2749715150806198</v>
      </c>
      <c r="T2082">
        <f t="shared" si="589"/>
        <v>26.149891865260031</v>
      </c>
    </row>
    <row r="2083" spans="1:20" x14ac:dyDescent="0.25">
      <c r="A2083">
        <f t="shared" si="590"/>
        <v>14348.385054678298</v>
      </c>
      <c r="B2083">
        <f t="shared" si="607"/>
        <v>2283.6164068379262</v>
      </c>
      <c r="C2083" t="str">
        <f t="shared" si="591"/>
        <v>-12.8762580993375-15.5301824924997i</v>
      </c>
      <c r="D2083" t="str">
        <f t="shared" si="592"/>
        <v>3.4780907356043-6.98034216783362i</v>
      </c>
      <c r="E2083" t="str">
        <f t="shared" si="593"/>
        <v>154.427653173342-0.940878939648489i</v>
      </c>
      <c r="F2083" t="str">
        <f t="shared" si="594"/>
        <v>2.90990438878934-65.4077756161877i</v>
      </c>
      <c r="G2083" t="str">
        <f t="shared" si="595"/>
        <v>0.999998102648968-0.00137744235175249i</v>
      </c>
      <c r="H2083" t="str">
        <f t="shared" si="596"/>
        <v>17.0496533843093+35.5130154566473i</v>
      </c>
      <c r="I2083" t="str">
        <f t="shared" si="597"/>
        <v>16.0626064259142-6.85066558634694i</v>
      </c>
      <c r="K2083" t="str">
        <f t="shared" si="598"/>
        <v>0.0549327872036575-0.122225966100927i</v>
      </c>
      <c r="L2083" t="str">
        <f t="shared" si="599"/>
        <v>0.000416666666666667-0.20595228878063i</v>
      </c>
      <c r="M2083" t="str">
        <f t="shared" si="600"/>
        <v>0.005-0.512457753848274i</v>
      </c>
      <c r="N2083">
        <f t="shared" si="601"/>
        <v>50.33747093183365</v>
      </c>
      <c r="O2083">
        <f t="shared" si="602"/>
        <v>26.095779664300061</v>
      </c>
      <c r="P2083" s="3">
        <f t="shared" si="603"/>
        <v>26.095779664300061</v>
      </c>
      <c r="Q2083" s="3">
        <f t="shared" si="604"/>
        <v>-129.66252906816635</v>
      </c>
      <c r="R2083">
        <f t="shared" si="605"/>
        <v>50.33747093183365</v>
      </c>
      <c r="S2083">
        <f t="shared" si="606"/>
        <v>2.2836164068379263</v>
      </c>
      <c r="T2083">
        <f t="shared" si="589"/>
        <v>26.095779664300061</v>
      </c>
    </row>
    <row r="2084" spans="1:20" x14ac:dyDescent="0.25">
      <c r="A2084">
        <f t="shared" si="590"/>
        <v>14402.908917886078</v>
      </c>
      <c r="B2084">
        <f t="shared" si="607"/>
        <v>2292.2941491839106</v>
      </c>
      <c r="C2084" t="str">
        <f t="shared" si="591"/>
        <v>-12.7924726353103-15.4369282892311i</v>
      </c>
      <c r="D2084" t="str">
        <f t="shared" si="592"/>
        <v>3.4780904747027-6.95400009133655i</v>
      </c>
      <c r="E2084" t="str">
        <f t="shared" si="593"/>
        <v>154.422709302486-0.921246566551061i</v>
      </c>
      <c r="F2084" t="str">
        <f t="shared" si="594"/>
        <v>2.90990434674917-65.1601973865113i</v>
      </c>
      <c r="G2084" t="str">
        <f t="shared" si="595"/>
        <v>0.99999808820173-0.00138267661271325i</v>
      </c>
      <c r="H2084" t="str">
        <f t="shared" si="596"/>
        <v>17.0653635246533+35.6627644168324i</v>
      </c>
      <c r="I2084" t="str">
        <f t="shared" si="597"/>
        <v>16.0694523262358-6.82606700024327i</v>
      </c>
      <c r="K2084" t="str">
        <f t="shared" si="598"/>
        <v>0.0545896193888282-0.121915186258801i</v>
      </c>
      <c r="L2084" t="str">
        <f t="shared" si="599"/>
        <v>0.000416666666666667-0.205172632776081i</v>
      </c>
      <c r="M2084" t="str">
        <f t="shared" si="600"/>
        <v>0.005-0.510517786260483i</v>
      </c>
      <c r="N2084">
        <f t="shared" si="601"/>
        <v>50.351699111328685</v>
      </c>
      <c r="O2084">
        <f t="shared" si="602"/>
        <v>26.041678311770362</v>
      </c>
      <c r="P2084" s="3">
        <f t="shared" si="603"/>
        <v>26.041678311770362</v>
      </c>
      <c r="Q2084" s="3">
        <f t="shared" si="604"/>
        <v>-129.64830088867132</v>
      </c>
      <c r="R2084">
        <f t="shared" si="605"/>
        <v>50.351699111328685</v>
      </c>
      <c r="S2084">
        <f t="shared" si="606"/>
        <v>2.2922941491839106</v>
      </c>
      <c r="T2084">
        <f t="shared" si="589"/>
        <v>26.041678311770362</v>
      </c>
    </row>
    <row r="2085" spans="1:20" x14ac:dyDescent="0.25">
      <c r="A2085">
        <f t="shared" si="590"/>
        <v>14457.639971774046</v>
      </c>
      <c r="B2085">
        <f t="shared" si="607"/>
        <v>2301.0048669508096</v>
      </c>
      <c r="C2085" t="str">
        <f t="shared" si="591"/>
        <v>-12.7091350954882-15.3443448241217i</v>
      </c>
      <c r="D2085" t="str">
        <f t="shared" si="592"/>
        <v>3.47809021181454-6.92775805045294i</v>
      </c>
      <c r="E2085" t="str">
        <f t="shared" si="593"/>
        <v>154.417853392352-0.901577669058537i</v>
      </c>
      <c r="F2085" t="str">
        <f t="shared" si="594"/>
        <v>2.90990430438892-64.9135565081497i</v>
      </c>
      <c r="G2085" t="str">
        <f t="shared" si="595"/>
        <v>0.999998073644484-0.00138793076363708i</v>
      </c>
      <c r="H2085" t="str">
        <f t="shared" si="596"/>
        <v>17.0812139644352+35.8132640385464i</v>
      </c>
      <c r="I2085" t="str">
        <f t="shared" si="597"/>
        <v>16.0763561556481-6.80157102103812i</v>
      </c>
      <c r="K2085" t="str">
        <f t="shared" si="598"/>
        <v>0.054248197232004-0.121604238090882i</v>
      </c>
      <c r="L2085" t="str">
        <f t="shared" si="599"/>
        <v>0.000416666666666667-0.204395928248736i</v>
      </c>
      <c r="M2085" t="str">
        <f t="shared" si="600"/>
        <v>0.005-0.508585162642443i</v>
      </c>
      <c r="N2085">
        <f t="shared" si="601"/>
        <v>50.366344565488134</v>
      </c>
      <c r="O2085">
        <f t="shared" si="602"/>
        <v>25.987588173778605</v>
      </c>
      <c r="P2085" s="3">
        <f t="shared" si="603"/>
        <v>25.987588173778605</v>
      </c>
      <c r="Q2085" s="3">
        <f t="shared" si="604"/>
        <v>-129.63365543451187</v>
      </c>
      <c r="R2085">
        <f t="shared" si="605"/>
        <v>50.366344565488134</v>
      </c>
      <c r="S2085">
        <f t="shared" si="606"/>
        <v>2.3010048669508096</v>
      </c>
      <c r="T2085">
        <f t="shared" si="589"/>
        <v>25.987588173778605</v>
      </c>
    </row>
    <row r="2086" spans="1:20" x14ac:dyDescent="0.25">
      <c r="A2086">
        <f t="shared" si="590"/>
        <v>14512.579003666788</v>
      </c>
      <c r="B2086">
        <f t="shared" si="607"/>
        <v>2309.7486854452227</v>
      </c>
      <c r="C2086" t="str">
        <f t="shared" si="591"/>
        <v>-12.6262442783225-15.2524271685162i</v>
      </c>
      <c r="D2086" t="str">
        <f t="shared" si="592"/>
        <v>3.47808994692465-6.90161566768199i</v>
      </c>
      <c r="E2086" t="str">
        <f t="shared" si="593"/>
        <v>154.413085582147-0.881872403630587i</v>
      </c>
      <c r="F2086" t="str">
        <f t="shared" si="594"/>
        <v>2.90990426170609-64.6678494330901i</v>
      </c>
      <c r="G2086" t="str">
        <f t="shared" si="595"/>
        <v>0.999998058976394-0.0013932048801032i</v>
      </c>
      <c r="H2086" t="str">
        <f t="shared" si="596"/>
        <v>17.0972061240551+35.9645195024105i</v>
      </c>
      <c r="I2086" t="str">
        <f t="shared" si="597"/>
        <v>16.0833184512672-6.77717735678684i</v>
      </c>
      <c r="K2086" t="str">
        <f t="shared" si="598"/>
        <v>0.0539085171950529-0.121293131794301i</v>
      </c>
      <c r="L2086" t="str">
        <f t="shared" si="599"/>
        <v>0.000416666666666667-0.203622164025439i</v>
      </c>
      <c r="M2086" t="str">
        <f t="shared" si="600"/>
        <v>0.005-0.506659855192712i</v>
      </c>
      <c r="N2086">
        <f t="shared" si="601"/>
        <v>50.381406964741984</v>
      </c>
      <c r="O2086">
        <f t="shared" si="602"/>
        <v>25.933509616177414</v>
      </c>
      <c r="P2086" s="3">
        <f t="shared" si="603"/>
        <v>25.933509616177414</v>
      </c>
      <c r="Q2086" s="3">
        <f t="shared" si="604"/>
        <v>-129.61859303525802</v>
      </c>
      <c r="R2086">
        <f t="shared" si="605"/>
        <v>50.381406964741984</v>
      </c>
      <c r="S2086">
        <f t="shared" si="606"/>
        <v>2.3097486854452227</v>
      </c>
      <c r="T2086">
        <f t="shared" si="589"/>
        <v>25.933509616177414</v>
      </c>
    </row>
    <row r="2087" spans="1:20" x14ac:dyDescent="0.25">
      <c r="A2087">
        <f t="shared" si="590"/>
        <v>14567.726803880721</v>
      </c>
      <c r="B2087">
        <f t="shared" si="607"/>
        <v>2318.5257304499146</v>
      </c>
      <c r="C2087" t="str">
        <f t="shared" si="591"/>
        <v>-12.543798969556-15.1611704226818i</v>
      </c>
      <c r="D2087" t="str">
        <f t="shared" si="592"/>
        <v>3.47808968001782-6.87557256695669i</v>
      </c>
      <c r="E2087" t="str">
        <f t="shared" si="593"/>
        <v>154.40840601176-0.862130924250034i</v>
      </c>
      <c r="F2087" t="str">
        <f t="shared" si="594"/>
        <v>2.90990421869827-64.4230726267546i</v>
      </c>
      <c r="G2087" t="str">
        <f t="shared" si="595"/>
        <v>0.999998044196616-0.00139849903797805i</v>
      </c>
      <c r="H2087" t="str">
        <f t="shared" si="596"/>
        <v>17.1133414410187+36.1165360405873i</v>
      </c>
      <c r="I2087" t="str">
        <f t="shared" si="597"/>
        <v>16.0903397559483-6.7528857179235i</v>
      </c>
      <c r="K2087" t="str">
        <f t="shared" si="598"/>
        <v>0.0535705756761267-0.120981877496483i</v>
      </c>
      <c r="L2087" t="str">
        <f t="shared" si="599"/>
        <v>0.000416666666666667-0.202851328975333i</v>
      </c>
      <c r="M2087" t="str">
        <f t="shared" si="600"/>
        <v>0.005-0.504741836215093i</v>
      </c>
      <c r="N2087">
        <f t="shared" si="601"/>
        <v>50.396885965471739</v>
      </c>
      <c r="O2087">
        <f t="shared" si="602"/>
        <v>25.879443004550716</v>
      </c>
      <c r="P2087" s="3">
        <f t="shared" si="603"/>
        <v>25.879443004550716</v>
      </c>
      <c r="Q2087" s="3">
        <f t="shared" si="604"/>
        <v>-129.60311403452826</v>
      </c>
      <c r="R2087">
        <f t="shared" si="605"/>
        <v>50.396885965471739</v>
      </c>
      <c r="S2087">
        <f t="shared" si="606"/>
        <v>2.3185257304499145</v>
      </c>
      <c r="T2087">
        <f t="shared" si="589"/>
        <v>25.879443004550716</v>
      </c>
    </row>
    <row r="2088" spans="1:20" x14ac:dyDescent="0.25">
      <c r="A2088">
        <f t="shared" si="590"/>
        <v>14623.084165735467</v>
      </c>
      <c r="B2088">
        <f t="shared" si="607"/>
        <v>2327.3361282256242</v>
      </c>
      <c r="C2088" t="str">
        <f t="shared" si="591"/>
        <v>-12.4617979424623-15.0705697157855i</v>
      </c>
      <c r="D2088" t="str">
        <f t="shared" si="592"/>
        <v>3.47808941107868-6.84962837363808i</v>
      </c>
      <c r="E2088" t="str">
        <f t="shared" si="593"/>
        <v>154.403814821807-0.84235338242009i</v>
      </c>
      <c r="F2088" t="str">
        <f t="shared" si="594"/>
        <v>2.90990417536295-64.179222567946i</v>
      </c>
      <c r="G2088" t="str">
        <f t="shared" si="595"/>
        <v>0.999998029304297-0.00140381331341628i</v>
      </c>
      <c r="H2088" t="str">
        <f t="shared" si="596"/>
        <v>17.1296213701879+36.2693189374536i</v>
      </c>
      <c r="I2088" t="str">
        <f t="shared" si="597"/>
        <v>16.0974206183586-6.72869581727187i</v>
      </c>
      <c r="K2088" t="str">
        <f t="shared" si="598"/>
        <v>0.0532343690106277-0.120670485254901i</v>
      </c>
      <c r="L2088" t="str">
        <f t="shared" si="599"/>
        <v>0.000416666666666667-0.202083412009696i</v>
      </c>
      <c r="M2088" t="str">
        <f t="shared" si="600"/>
        <v>0.005-0.502831078118245i</v>
      </c>
      <c r="N2088">
        <f t="shared" si="601"/>
        <v>50.412781210024434</v>
      </c>
      <c r="O2088">
        <f t="shared" si="602"/>
        <v>25.82538870419954</v>
      </c>
      <c r="P2088" s="3">
        <f t="shared" si="603"/>
        <v>25.82538870419954</v>
      </c>
      <c r="Q2088" s="3">
        <f t="shared" si="604"/>
        <v>-129.58721878997557</v>
      </c>
      <c r="R2088">
        <f t="shared" si="605"/>
        <v>50.412781210024434</v>
      </c>
      <c r="S2088">
        <f t="shared" si="606"/>
        <v>2.3273361282256242</v>
      </c>
      <c r="T2088">
        <f t="shared" si="589"/>
        <v>25.82538870419954</v>
      </c>
    </row>
    <row r="2089" spans="1:20" x14ac:dyDescent="0.25">
      <c r="A2089">
        <f t="shared" si="590"/>
        <v>14678.651885565261</v>
      </c>
      <c r="B2089">
        <f t="shared" si="607"/>
        <v>2336.1800055128815</v>
      </c>
      <c r="C2089" t="str">
        <f t="shared" si="591"/>
        <v>-12.3802399580853-14.9806202058708i</v>
      </c>
      <c r="D2089" t="str">
        <f t="shared" si="592"/>
        <v>3.47808914009176-6.82378271451012i</v>
      </c>
      <c r="E2089" t="str">
        <f t="shared" si="593"/>
        <v>154.399312153683-0.822539927163324i</v>
      </c>
      <c r="F2089" t="str">
        <f t="shared" si="594"/>
        <v>2.90990413169767-63.9362957487998i</v>
      </c>
      <c r="G2089" t="str">
        <f t="shared" si="595"/>
        <v>0.999998014298583-0.00140914778286196i</v>
      </c>
      <c r="H2089" t="str">
        <f t="shared" si="596"/>
        <v>17.146047384035+36.4228735302838i</v>
      </c>
      <c r="I2089" t="str">
        <f t="shared" si="597"/>
        <v>16.1045615930522-6.70460737005706i</v>
      </c>
      <c r="K2089" t="str">
        <f t="shared" si="598"/>
        <v>0.0528998934721746-0.120358965056836i</v>
      </c>
      <c r="L2089" t="str">
        <f t="shared" si="599"/>
        <v>0.000416666666666667-0.201318402081786i</v>
      </c>
      <c r="M2089" t="str">
        <f t="shared" si="600"/>
        <v>0.005-0.500927553415265i</v>
      </c>
      <c r="N2089">
        <f t="shared" si="601"/>
        <v>50.429092326727215</v>
      </c>
      <c r="O2089">
        <f t="shared" si="602"/>
        <v>25.771347080128937</v>
      </c>
      <c r="P2089" s="3">
        <f t="shared" si="603"/>
        <v>25.771347080128937</v>
      </c>
      <c r="Q2089" s="3">
        <f t="shared" si="604"/>
        <v>-129.57090767327279</v>
      </c>
      <c r="R2089">
        <f t="shared" si="605"/>
        <v>50.429092326727215</v>
      </c>
      <c r="S2089">
        <f t="shared" si="606"/>
        <v>2.3361800055128814</v>
      </c>
      <c r="T2089">
        <f t="shared" si="589"/>
        <v>25.771347080128937</v>
      </c>
    </row>
    <row r="2090" spans="1:20" x14ac:dyDescent="0.25">
      <c r="A2090">
        <f t="shared" si="590"/>
        <v>14734.43076273041</v>
      </c>
      <c r="B2090">
        <f t="shared" si="607"/>
        <v>2345.0574895338304</v>
      </c>
      <c r="C2090" t="str">
        <f t="shared" si="591"/>
        <v>-12.2991237654755-14.8913170798279i</v>
      </c>
      <c r="D2090" t="str">
        <f t="shared" si="592"/>
        <v>3.47808886704149-6.79803521777419i</v>
      </c>
      <c r="E2090" t="str">
        <f t="shared" si="593"/>
        <v>154.394898149593-0.802690705025373i</v>
      </c>
      <c r="F2090" t="str">
        <f t="shared" si="594"/>
        <v>2.90990408769992-63.6942886747322i</v>
      </c>
      <c r="G2090" t="str">
        <f t="shared" si="595"/>
        <v>0.999997999178609-0.00141450252304955i</v>
      </c>
      <c r="H2090" t="str">
        <f t="shared" si="596"/>
        <v>17.1626209729019+36.5772052099446i</v>
      </c>
      <c r="I2090" t="str">
        <f t="shared" si="597"/>
        <v>16.1117632405462-6.68062009391727i</v>
      </c>
      <c r="K2090" t="str">
        <f t="shared" si="598"/>
        <v>0.0525671452735632-0.120047326819153i</v>
      </c>
      <c r="L2090" t="str">
        <f t="shared" si="599"/>
        <v>0.000416666666666667-0.200556288186676i</v>
      </c>
      <c r="M2090" t="str">
        <f t="shared" si="600"/>
        <v>0.005-0.499031234723316i</v>
      </c>
      <c r="N2090">
        <f t="shared" si="601"/>
        <v>50.445818929899644</v>
      </c>
      <c r="O2090">
        <f t="shared" si="602"/>
        <v>25.717318497033027</v>
      </c>
      <c r="P2090" s="3">
        <f t="shared" si="603"/>
        <v>25.717318497033027</v>
      </c>
      <c r="Q2090" s="3">
        <f t="shared" si="604"/>
        <v>-129.55418107010036</v>
      </c>
      <c r="R2090">
        <f t="shared" si="605"/>
        <v>50.445818929899644</v>
      </c>
      <c r="S2090">
        <f t="shared" si="606"/>
        <v>2.3450574895338305</v>
      </c>
      <c r="T2090">
        <f t="shared" si="589"/>
        <v>25.717318497033027</v>
      </c>
    </row>
    <row r="2091" spans="1:20" x14ac:dyDescent="0.25">
      <c r="A2091">
        <f t="shared" si="590"/>
        <v>14790.421599628786</v>
      </c>
      <c r="B2091">
        <f t="shared" si="607"/>
        <v>2353.9687079940591</v>
      </c>
      <c r="C2091" t="str">
        <f t="shared" si="591"/>
        <v>-12.218448101928-14.8026555533662i</v>
      </c>
      <c r="D2091" t="str">
        <f t="shared" si="592"/>
        <v>3.47808859191213-6.77238551304371i</v>
      </c>
      <c r="E2091" t="str">
        <f t="shared" si="593"/>
        <v>154.390572952609-0.782805860074782i</v>
      </c>
      <c r="F2091" t="str">
        <f t="shared" si="594"/>
        <v>2.90990404336713-63.4531978643897i</v>
      </c>
      <c r="G2091" t="str">
        <f t="shared" si="595"/>
        <v>0.999997983943505-0.00141987761100511i</v>
      </c>
      <c r="H2091" t="str">
        <f t="shared" si="596"/>
        <v>17.1793436452617+36.7323194215976i</v>
      </c>
      <c r="I2091" t="str">
        <f t="shared" si="597"/>
        <v>16.1190261273964-6.65673370891511i</v>
      </c>
      <c r="K2091" t="str">
        <f t="shared" si="598"/>
        <v>0.0522361205677264-0.119735580388097i</v>
      </c>
      <c r="L2091" t="str">
        <f t="shared" si="599"/>
        <v>0.000416666666666667-0.199797059361104i</v>
      </c>
      <c r="M2091" t="str">
        <f t="shared" si="600"/>
        <v>0.005-0.497142094763218i</v>
      </c>
      <c r="N2091">
        <f t="shared" si="601"/>
        <v>50.4629606198678</v>
      </c>
      <c r="O2091">
        <f t="shared" si="602"/>
        <v>25.663303319282559</v>
      </c>
      <c r="P2091" s="3">
        <f t="shared" si="603"/>
        <v>25.663303319282559</v>
      </c>
      <c r="Q2091" s="3">
        <f t="shared" si="604"/>
        <v>-129.5370393801322</v>
      </c>
      <c r="R2091">
        <f t="shared" si="605"/>
        <v>50.4629606198678</v>
      </c>
      <c r="S2091">
        <f t="shared" si="606"/>
        <v>2.353968707994059</v>
      </c>
      <c r="T2091">
        <f t="shared" si="589"/>
        <v>25.663303319282559</v>
      </c>
    </row>
    <row r="2092" spans="1:20" x14ac:dyDescent="0.25">
      <c r="A2092">
        <f t="shared" si="590"/>
        <v>14846.625201707377</v>
      </c>
      <c r="B2092">
        <f t="shared" si="607"/>
        <v>2362.9137890844368</v>
      </c>
      <c r="C2092" t="str">
        <f t="shared" si="591"/>
        <v>-12.1382116932155-14.7146308709808i</v>
      </c>
      <c r="D2092" t="str">
        <f t="shared" si="592"/>
        <v>3.47808831468784-6.74683323133893i</v>
      </c>
      <c r="E2092" t="str">
        <f t="shared" si="593"/>
        <v>154.386336706708-0.762885533902817i</v>
      </c>
      <c r="F2092" t="str">
        <f t="shared" si="594"/>
        <v>2.90990399869678-63.2130198496003i</v>
      </c>
      <c r="G2092" t="str">
        <f t="shared" si="595"/>
        <v>0.999997968592395-0.00142527312404737i</v>
      </c>
      <c r="H2092" t="str">
        <f t="shared" si="596"/>
        <v>17.1962169279882+36.8882216654174i</v>
      </c>
      <c r="I2092" t="str">
        <f t="shared" si="597"/>
        <v>16.1263508262769-6.63294793755079i</v>
      </c>
      <c r="K2092" t="str">
        <f t="shared" si="598"/>
        <v>0.0519068154486875-0.119423735539085i</v>
      </c>
      <c r="L2092" t="str">
        <f t="shared" si="599"/>
        <v>0.000416666666666667-0.199040704683307i</v>
      </c>
      <c r="M2092" t="str">
        <f t="shared" si="600"/>
        <v>0.005-0.495260106359054i</v>
      </c>
      <c r="N2092">
        <f t="shared" si="601"/>
        <v>50.480516982981385</v>
      </c>
      <c r="O2092">
        <f t="shared" si="602"/>
        <v>25.609301910910276</v>
      </c>
      <c r="P2092" s="3">
        <f t="shared" si="603"/>
        <v>25.609301910910276</v>
      </c>
      <c r="Q2092" s="3">
        <f t="shared" si="604"/>
        <v>-129.51948301701862</v>
      </c>
      <c r="R2092">
        <f t="shared" si="605"/>
        <v>50.480516982981385</v>
      </c>
      <c r="S2092">
        <f t="shared" si="606"/>
        <v>2.3629137890844367</v>
      </c>
      <c r="T2092">
        <f t="shared" ref="T2092:T2155" si="608">P2092</f>
        <v>25.609301910910276</v>
      </c>
    </row>
    <row r="2093" spans="1:20" x14ac:dyDescent="0.25">
      <c r="A2093">
        <f t="shared" ref="A2093:A2156" si="609">2*PI()*B2093</f>
        <v>14903.042377473867</v>
      </c>
      <c r="B2093">
        <f t="shared" si="607"/>
        <v>2371.8928614829579</v>
      </c>
      <c r="C2093" t="str">
        <f t="shared" ref="C2093:C2156" si="610">IMPRODUCT(D2093,E2093,$C$40,,K2093,$C$41)</f>
        <v>-12.0584132538223-14.6272383059181i</v>
      </c>
      <c r="D2093" t="str">
        <f t="shared" ref="D2093:D2156" si="611">IMDIV(IMPRODUCT($C$37,$C$38,COMPLEX(1,A2093/$C$38)),IMSUM(-1*A2093*A2093/$C$39,COMPLEX(0,1*A2093)))</f>
        <v>3.4780880353527-6.72137800508155i</v>
      </c>
      <c r="E2093" t="str">
        <f t="shared" ref="E2093:E2156" si="612">IMDIV(IMPRODUCT(IMSUM(F2093,G2093),$C$29,H2093),IMSUM(1,I2093))</f>
        <v>154.38218955682-0.742929865628121i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17.2132423666288+37.0449174973188i</v>
      </c>
      <c r="I2093" t="str">
        <f t="shared" ref="I2093:I2156" si="616">IMPRODUCT(F2093,$C$29,H2093,$C$31)</f>
        <v>16.1337379160587-6.60926250477487i</v>
      </c>
      <c r="K2093" t="str">
        <f t="shared" ref="K2093:K2156" si="617">IF($C$26&lt;=0,IMDIV(1,IMSUM(IMDIV(1,L2093),1/$C$18)),IMDIV(1,IMSUM(IMDIV(1,L2093),1/$C$18,IMDIV(1,M2093))))</f>
        <v>0.0515792259525136-0.119111801976521i</v>
      </c>
      <c r="L2093" t="str">
        <f t="shared" ref="L2093:L2156" si="618">IMSUM($C$21/$C$22,IMDIV(1,COMPLEX(0,$C$20*$C$22*A2093)))</f>
        <v>0.000416666666666667-0.19828721327287i</v>
      </c>
      <c r="M2093" t="str">
        <f t="shared" ref="M2093:M2156" si="619">IMSUM($C$25/$C$26,IMDIV(1,COMPLEX(0,$C$24*$C$26*A2093)))</f>
        <v>0.005-0.493385242437788i</v>
      </c>
      <c r="N2093">
        <f t="shared" ref="N2093:N2156" si="620">ABS(R2093)</f>
        <v>50.498487591627764</v>
      </c>
      <c r="O2093">
        <f t="shared" ref="O2093:O2156" si="621">ABS(P2093)</f>
        <v>25.555314635597437</v>
      </c>
      <c r="P2093" s="3">
        <f t="shared" ref="P2093:P2156" si="622">20*LOG10(IMABS(C2093))</f>
        <v>25.555314635597437</v>
      </c>
      <c r="Q2093" s="3">
        <f t="shared" ref="Q2093:Q2156" si="623">IMARGUMENT(C2093)*180/PI()</f>
        <v>-129.50151240837224</v>
      </c>
      <c r="R2093">
        <f t="shared" ref="R2093:R2156" si="624">IF(Q2093&lt;0,Q2093+180,Q2093-180)</f>
        <v>50.498487591627764</v>
      </c>
      <c r="S2093">
        <f t="shared" ref="S2093:S2156" si="625">B2093/1000</f>
        <v>2.3718928614829577</v>
      </c>
      <c r="T2093">
        <f t="shared" si="608"/>
        <v>25.555314635597437</v>
      </c>
    </row>
    <row r="2094" spans="1:20" x14ac:dyDescent="0.25">
      <c r="A2094">
        <f t="shared" si="609"/>
        <v>14959.673938508269</v>
      </c>
      <c r="B2094">
        <f t="shared" ref="B2094:B2157" si="626">B2093*(1+B$42)</f>
        <v>2380.9060543565934</v>
      </c>
      <c r="C2094" t="str">
        <f t="shared" si="610"/>
        <v>-11.979051487176-14.5404731601384i</v>
      </c>
      <c r="D2094" t="str">
        <f t="shared" si="611"/>
        <v>3.47808775389063-6.69601946808943i</v>
      </c>
      <c r="E2094" t="str">
        <f t="shared" si="612"/>
        <v>154.378131648868-0.722938991895073i</v>
      </c>
      <c r="F2094" t="str">
        <f t="shared" si="613"/>
        <v>2.90990390833308-62.7353883995965i</v>
      </c>
      <c r="G2094" t="str">
        <f t="shared" si="614"/>
        <v>0.999997937538616-0.00143612573613681i</v>
      </c>
      <c r="H2094" t="str">
        <f t="shared" si="615"/>
        <v>17.2304215256805+37.202412529694i</v>
      </c>
      <c r="I2094" t="str">
        <f t="shared" si="616"/>
        <v>16.1411879818902-6.58567713800082i</v>
      </c>
      <c r="K2094" t="str">
        <f t="shared" si="617"/>
        <v>0.051253348058263-0.118799789333624i</v>
      </c>
      <c r="L2094" t="str">
        <f t="shared" si="618"/>
        <v>0.000416666666666667-0.197536574290566i</v>
      </c>
      <c r="M2094" t="str">
        <f t="shared" si="619"/>
        <v>0.005-0.49151747602888i</v>
      </c>
      <c r="N2094">
        <f t="shared" si="620"/>
        <v>50.516872004248143</v>
      </c>
      <c r="O2094">
        <f t="shared" si="621"/>
        <v>25.501341856659991</v>
      </c>
      <c r="P2094" s="3">
        <f t="shared" si="622"/>
        <v>25.501341856659991</v>
      </c>
      <c r="Q2094" s="3">
        <f t="shared" si="623"/>
        <v>-129.48312799575186</v>
      </c>
      <c r="R2094">
        <f t="shared" si="624"/>
        <v>50.516872004248143</v>
      </c>
      <c r="S2094">
        <f t="shared" si="625"/>
        <v>2.3809060543565934</v>
      </c>
      <c r="T2094">
        <f t="shared" si="608"/>
        <v>25.501341856659991</v>
      </c>
    </row>
    <row r="2095" spans="1:20" x14ac:dyDescent="0.25">
      <c r="A2095">
        <f t="shared" si="609"/>
        <v>15016.5206994746</v>
      </c>
      <c r="B2095">
        <f t="shared" si="626"/>
        <v>2389.9534973631485</v>
      </c>
      <c r="C2095" t="str">
        <f t="shared" si="610"/>
        <v>-11.9001250858778-14.4543307642768i</v>
      </c>
      <c r="D2095" t="str">
        <f t="shared" si="611"/>
        <v>3.47808747028543-6.67075725557137i</v>
      </c>
      <c r="E2095" t="str">
        <f t="shared" si="612"/>
        <v>154.374163129818-0.702913046879688i</v>
      </c>
      <c r="F2095" t="str">
        <f t="shared" si="613"/>
        <v>2.90990386263454-62.4979280934934i</v>
      </c>
      <c r="G2095" t="str">
        <f t="shared" si="614"/>
        <v>0.99999792183416-0.00144158299129481i</v>
      </c>
      <c r="H2095" t="str">
        <f t="shared" si="615"/>
        <v>17.2477559888738+37.3607124321657i</v>
      </c>
      <c r="I2095" t="str">
        <f t="shared" si="616"/>
        <v>16.1487016152797-6.56219156711899i</v>
      </c>
      <c r="K2095" t="str">
        <f t="shared" si="617"/>
        <v>0.050929177688928-0.11848770717226i</v>
      </c>
      <c r="L2095" t="str">
        <f t="shared" si="618"/>
        <v>0.000416666666666667-0.196788776938201i</v>
      </c>
      <c r="M2095" t="str">
        <f t="shared" si="619"/>
        <v>0.005-0.489656780263875i</v>
      </c>
      <c r="N2095">
        <f t="shared" si="620"/>
        <v>50.535669765354953</v>
      </c>
      <c r="O2095">
        <f t="shared" si="621"/>
        <v>25.447383937034871</v>
      </c>
      <c r="P2095" s="3">
        <f t="shared" si="622"/>
        <v>25.447383937034871</v>
      </c>
      <c r="Q2095" s="3">
        <f t="shared" si="623"/>
        <v>-129.46433023464505</v>
      </c>
      <c r="R2095">
        <f t="shared" si="624"/>
        <v>50.535669765354953</v>
      </c>
      <c r="S2095">
        <f t="shared" si="625"/>
        <v>2.3899534973631487</v>
      </c>
      <c r="T2095">
        <f t="shared" si="608"/>
        <v>25.447383937034871</v>
      </c>
    </row>
    <row r="2096" spans="1:20" x14ac:dyDescent="0.25">
      <c r="A2096">
        <f t="shared" si="609"/>
        <v>15073.583478132605</v>
      </c>
      <c r="B2096">
        <f t="shared" si="626"/>
        <v>2399.0353206531286</v>
      </c>
      <c r="C2096" t="str">
        <f t="shared" si="610"/>
        <v>-11.8216327319314-14.3688064776014i</v>
      </c>
      <c r="D2096" t="str">
        <f t="shared" si="611"/>
        <v>3.47808718452078-6.64559100412177i</v>
      </c>
      <c r="E2096" t="str">
        <f t="shared" si="612"/>
        <v>154.370284147722-0.682852162288897i</v>
      </c>
      <c r="F2096" t="str">
        <f t="shared" si="613"/>
        <v>2.90990381658802-62.2613668410669i</v>
      </c>
      <c r="G2096" t="str">
        <f t="shared" si="614"/>
        <v>0.999997906010124-0.00144706098376334i</v>
      </c>
      <c r="H2096" t="str">
        <f t="shared" si="615"/>
        <v>17.2652473594593+37.519822932347i</v>
      </c>
      <c r="I2096" t="str">
        <f t="shared" si="616"/>
        <v>16.1562794141775-6.53880552451023i</v>
      </c>
      <c r="K2096" t="str">
        <f t="shared" si="617"/>
        <v>0.0506067107123778-0.118175564982791i</v>
      </c>
      <c r="L2096" t="str">
        <f t="shared" si="618"/>
        <v>0.000416666666666667-0.196043810458459i</v>
      </c>
      <c r="M2096" t="str">
        <f t="shared" si="619"/>
        <v>0.005-0.487803128376049i</v>
      </c>
      <c r="N2096">
        <f t="shared" si="620"/>
        <v>50.554880405548943</v>
      </c>
      <c r="O2096">
        <f t="shared" si="621"/>
        <v>25.393441239266327</v>
      </c>
      <c r="P2096" s="3">
        <f t="shared" si="622"/>
        <v>25.393441239266327</v>
      </c>
      <c r="Q2096" s="3">
        <f t="shared" si="623"/>
        <v>-129.44511959445106</v>
      </c>
      <c r="R2096">
        <f t="shared" si="624"/>
        <v>50.554880405548943</v>
      </c>
      <c r="S2096">
        <f t="shared" si="625"/>
        <v>2.3990353206531285</v>
      </c>
      <c r="T2096">
        <f t="shared" si="608"/>
        <v>25.393441239266327</v>
      </c>
    </row>
    <row r="2097" spans="1:20" x14ac:dyDescent="0.25">
      <c r="A2097">
        <f t="shared" si="609"/>
        <v>15130.863095349509</v>
      </c>
      <c r="B2097">
        <f t="shared" si="626"/>
        <v>2408.1516548716104</v>
      </c>
      <c r="C2097" t="str">
        <f t="shared" si="610"/>
        <v>-11.7435730969699-14.2838956879683i</v>
      </c>
      <c r="D2097" t="str">
        <f t="shared" si="611"/>
        <v>3.47808689658024-6.6205203517155i</v>
      </c>
      <c r="E2097" t="str">
        <f t="shared" si="612"/>
        <v>154.366494851757-0.662756467366347i</v>
      </c>
      <c r="F2097" t="str">
        <f t="shared" si="613"/>
        <v>2.90990377019088-62.0257012393041i</v>
      </c>
      <c r="G2097" t="str">
        <f t="shared" si="614"/>
        <v>0.999997890065598-0.00145255979234121i</v>
      </c>
      <c r="H2097" t="str">
        <f t="shared" si="615"/>
        <v>17.2828972605003+37.6797498166181i</v>
      </c>
      <c r="I2097" t="str">
        <f t="shared" si="616"/>
        <v>16.1639219830615-6.51551874506008i</v>
      </c>
      <c r="K2097" t="str">
        <f t="shared" si="617"/>
        <v>0.0502859429422917-0.117863372183934i</v>
      </c>
      <c r="L2097" t="str">
        <f t="shared" si="618"/>
        <v>0.000416666666666667-0.195301664134747i</v>
      </c>
      <c r="M2097" t="str">
        <f t="shared" si="619"/>
        <v>0.005-0.485956493699988i</v>
      </c>
      <c r="N2097">
        <f t="shared" si="620"/>
        <v>50.574503441536251</v>
      </c>
      <c r="O2097">
        <f t="shared" si="621"/>
        <v>25.339514125491704</v>
      </c>
      <c r="P2097" s="3">
        <f t="shared" si="622"/>
        <v>25.339514125491704</v>
      </c>
      <c r="Q2097" s="3">
        <f t="shared" si="623"/>
        <v>-129.42549655846375</v>
      </c>
      <c r="R2097">
        <f t="shared" si="624"/>
        <v>50.574503441536251</v>
      </c>
      <c r="S2097">
        <f t="shared" si="625"/>
        <v>2.4081516548716104</v>
      </c>
      <c r="T2097">
        <f t="shared" si="608"/>
        <v>25.339514125491704</v>
      </c>
    </row>
    <row r="2098" spans="1:20" x14ac:dyDescent="0.25">
      <c r="A2098">
        <f t="shared" si="609"/>
        <v>15188.360375111835</v>
      </c>
      <c r="B2098">
        <f t="shared" si="626"/>
        <v>2417.3026311601225</v>
      </c>
      <c r="C2098" t="str">
        <f t="shared" si="610"/>
        <v>-11.6659448424825-14.1995938117768i</v>
      </c>
      <c r="D2098" t="str">
        <f t="shared" si="611"/>
        <v>3.47808660644724-6.59554493770265i</v>
      </c>
      <c r="E2098" t="str">
        <f t="shared" si="612"/>
        <v>154.362795392279-0.642626088894197i</v>
      </c>
      <c r="F2098" t="str">
        <f t="shared" si="613"/>
        <v>2.90990372344047-61.7909278980761i</v>
      </c>
      <c r="G2098" t="str">
        <f t="shared" si="614"/>
        <v>0.999997873999663-0.00145807949612665i</v>
      </c>
      <c r="H2098" t="str">
        <f t="shared" si="615"/>
        <v>17.3007073351709+37.8404989309124i</v>
      </c>
      <c r="I2098" t="str">
        <f t="shared" si="616"/>
        <v>16.1716299330221-6.49233096617349i</v>
      </c>
      <c r="K2098" t="str">
        <f t="shared" si="617"/>
        <v>0.0499668701390939-0.117551138122633i</v>
      </c>
      <c r="L2098" t="str">
        <f t="shared" si="618"/>
        <v>0.000416666666666667-0.194562327291041i</v>
      </c>
      <c r="M2098" t="str">
        <f t="shared" si="619"/>
        <v>0.005-0.484116849671237i</v>
      </c>
      <c r="N2098">
        <f t="shared" si="620"/>
        <v>50.594538376147625</v>
      </c>
      <c r="O2098">
        <f t="shared" si="621"/>
        <v>25.285602957428498</v>
      </c>
      <c r="P2098" s="3">
        <f t="shared" si="622"/>
        <v>25.285602957428498</v>
      </c>
      <c r="Q2098" s="3">
        <f t="shared" si="623"/>
        <v>-129.40546162385237</v>
      </c>
      <c r="R2098">
        <f t="shared" si="624"/>
        <v>50.594538376147625</v>
      </c>
      <c r="S2098">
        <f t="shared" si="625"/>
        <v>2.4173026311601227</v>
      </c>
      <c r="T2098">
        <f t="shared" si="608"/>
        <v>25.285602957428498</v>
      </c>
    </row>
    <row r="2099" spans="1:20" x14ac:dyDescent="0.25">
      <c r="A2099">
        <f t="shared" si="609"/>
        <v>15246.076144537261</v>
      </c>
      <c r="B2099">
        <f t="shared" si="626"/>
        <v>2426.488381158531</v>
      </c>
      <c r="C2099" t="str">
        <f t="shared" si="610"/>
        <v>-11.5887466200374-14.1158962939191i</v>
      </c>
      <c r="D2099" t="str">
        <f t="shared" si="611"/>
        <v>3.47808631410507-6.57066440280329i</v>
      </c>
      <c r="E2099" t="str">
        <f t="shared" si="612"/>
        <v>154.359185920858-0.622461151196797i</v>
      </c>
      <c r="F2099" t="str">
        <f t="shared" si="613"/>
        <v>2.90990367633406-61.5570434400893i</v>
      </c>
      <c r="G2099" t="str">
        <f t="shared" si="614"/>
        <v>0.999997857811396-0.0014636201745184i</v>
      </c>
      <c r="H2099" t="str">
        <f t="shared" si="615"/>
        <v>17.3186792470594+38.0020761815167i</v>
      </c>
      <c r="I2099" t="str">
        <f t="shared" si="616"/>
        <v>16.1794038818499-6.4692419277899i</v>
      </c>
      <c r="K2099" t="str">
        <f t="shared" si="617"/>
        <v>0.0496494880108798-0.117238872073936i</v>
      </c>
      <c r="L2099" t="str">
        <f t="shared" si="618"/>
        <v>0.000416666666666667-0.193825789291732i</v>
      </c>
      <c r="M2099" t="str">
        <f t="shared" si="619"/>
        <v>0.005-0.482284169825898i</v>
      </c>
      <c r="N2099">
        <f t="shared" si="620"/>
        <v>50.614984698357119</v>
      </c>
      <c r="O2099">
        <f t="shared" si="621"/>
        <v>25.231708096359633</v>
      </c>
      <c r="P2099" s="3">
        <f t="shared" si="622"/>
        <v>25.231708096359633</v>
      </c>
      <c r="Q2099" s="3">
        <f t="shared" si="623"/>
        <v>-129.38501530164288</v>
      </c>
      <c r="R2099">
        <f t="shared" si="624"/>
        <v>50.614984698357119</v>
      </c>
      <c r="S2099">
        <f t="shared" si="625"/>
        <v>2.4264883811585309</v>
      </c>
      <c r="T2099">
        <f t="shared" si="608"/>
        <v>25.231708096359633</v>
      </c>
    </row>
    <row r="2100" spans="1:20" x14ac:dyDescent="0.25">
      <c r="A2100">
        <f t="shared" si="609"/>
        <v>15304.011233886504</v>
      </c>
      <c r="B2100">
        <f t="shared" si="626"/>
        <v>2435.7090370069336</v>
      </c>
      <c r="C2100" t="str">
        <f t="shared" si="610"/>
        <v>-11.5119770715059-14.0327986077312i</v>
      </c>
      <c r="D2100" t="str">
        <f t="shared" si="611"/>
        <v>3.47808601953696-6.5458783891025i</v>
      </c>
      <c r="E2100" t="str">
        <f t="shared" si="612"/>
        <v>154.355666590328-0.602261776145143i</v>
      </c>
      <c r="F2100" t="str">
        <f t="shared" si="613"/>
        <v>2.90990362886898-61.3240445008379i</v>
      </c>
      <c r="G2100" t="str">
        <f t="shared" si="614"/>
        <v>0.999997841499864-0.00146918190721691i</v>
      </c>
      <c r="H2100" t="str">
        <f t="shared" si="615"/>
        <v>17.3368146804762+38.1644875358833i</v>
      </c>
      <c r="I2100" t="str">
        <f t="shared" si="616"/>
        <v>16.1872444541241-6.44625137239852i</v>
      </c>
      <c r="K2100" t="str">
        <f t="shared" si="617"/>
        <v>0.0493337922143402-0.116926583240894i</v>
      </c>
      <c r="L2100" t="str">
        <f t="shared" si="618"/>
        <v>0.000416666666666667-0.193092039541475i</v>
      </c>
      <c r="M2100" t="str">
        <f t="shared" si="619"/>
        <v>0.005-0.480458427800258i</v>
      </c>
      <c r="N2100">
        <f t="shared" si="620"/>
        <v>50.635841883301396</v>
      </c>
      <c r="O2100">
        <f t="shared" si="621"/>
        <v>25.177829903120696</v>
      </c>
      <c r="P2100" s="3">
        <f t="shared" si="622"/>
        <v>25.177829903120696</v>
      </c>
      <c r="Q2100" s="3">
        <f t="shared" si="623"/>
        <v>-129.3641581166986</v>
      </c>
      <c r="R2100">
        <f t="shared" si="624"/>
        <v>50.635841883301396</v>
      </c>
      <c r="S2100">
        <f t="shared" si="625"/>
        <v>2.4357090370069336</v>
      </c>
      <c r="T2100">
        <f t="shared" si="608"/>
        <v>25.177829903120696</v>
      </c>
    </row>
    <row r="2101" spans="1:20" x14ac:dyDescent="0.25">
      <c r="A2101">
        <f t="shared" si="609"/>
        <v>15362.166476575276</v>
      </c>
      <c r="B2101">
        <f t="shared" si="626"/>
        <v>2444.9647313475602</v>
      </c>
      <c r="C2101" t="str">
        <f t="shared" si="610"/>
        <v>-11.4356348292819-13.9502962549385i</v>
      </c>
      <c r="D2101" t="str">
        <f t="shared" si="611"/>
        <v>3.47808572272591-6.5211865400449i</v>
      </c>
      <c r="E2101" t="str">
        <f t="shared" si="612"/>
        <v>154.352237554831-0.582028083160196i</v>
      </c>
      <c r="F2101" t="str">
        <f t="shared" si="613"/>
        <v>2.90990358104246-61.0919277285533i</v>
      </c>
      <c r="G2101" t="str">
        <f t="shared" si="614"/>
        <v>0.99999782506413-0.00147476477422545i</v>
      </c>
      <c r="H2101" t="str">
        <f t="shared" si="615"/>
        <v>17.3551153407694+38.3277390234571i</v>
      </c>
      <c r="I2101" t="str">
        <f t="shared" si="616"/>
        <v>16.1951522813023-6.42335904505443i</v>
      </c>
      <c r="K2101" t="str">
        <f t="shared" si="617"/>
        <v>0.0490197783556789-0.116614280754456i</v>
      </c>
      <c r="L2101" t="str">
        <f t="shared" si="618"/>
        <v>0.000416666666666667-0.192361067485032i</v>
      </c>
      <c r="M2101" t="str">
        <f t="shared" si="619"/>
        <v>0.005-0.478639597330401i</v>
      </c>
      <c r="N2101">
        <f t="shared" si="620"/>
        <v>50.657109392300754</v>
      </c>
      <c r="O2101">
        <f t="shared" si="621"/>
        <v>25.123968738085196</v>
      </c>
      <c r="P2101" s="3">
        <f t="shared" si="622"/>
        <v>25.123968738085196</v>
      </c>
      <c r="Q2101" s="3">
        <f t="shared" si="623"/>
        <v>-129.34289060769925</v>
      </c>
      <c r="R2101">
        <f t="shared" si="624"/>
        <v>50.657109392300754</v>
      </c>
      <c r="S2101">
        <f t="shared" si="625"/>
        <v>2.4449647313475604</v>
      </c>
      <c r="T2101">
        <f t="shared" si="608"/>
        <v>25.123968738085196</v>
      </c>
    </row>
    <row r="2102" spans="1:20" x14ac:dyDescent="0.25">
      <c r="A2102">
        <f t="shared" si="609"/>
        <v>15420.542709186262</v>
      </c>
      <c r="B2102">
        <f t="shared" si="626"/>
        <v>2454.2555973266813</v>
      </c>
      <c r="C2102" t="str">
        <f t="shared" si="610"/>
        <v>-11.3597185165032-13.868384765602i</v>
      </c>
      <c r="D2102" t="str">
        <f t="shared" si="611"/>
        <v>3.47808542365486-6.49658850042981i</v>
      </c>
      <c r="E2102" t="str">
        <f t="shared" si="612"/>
        <v>154.348898969859-0.561760189218904i</v>
      </c>
      <c r="F2102" t="str">
        <f t="shared" si="613"/>
        <v>2.90990353285178-60.8606897841582i</v>
      </c>
      <c r="G2102" t="str">
        <f t="shared" si="614"/>
        <v>0.999997808503248-0.00148036885585123i</v>
      </c>
      <c r="H2102" t="str">
        <f t="shared" si="615"/>
        <v>17.3735829546417+38.4918367365119i</v>
      </c>
      <c r="I2102" t="str">
        <f t="shared" si="616"/>
        <v>16.2031280018118-6.40056469339393i</v>
      </c>
      <c r="K2102" t="str">
        <f t="shared" si="617"/>
        <v>0.0487074419915287-0.116301973673394i</v>
      </c>
      <c r="L2102" t="str">
        <f t="shared" si="618"/>
        <v>0.000416666666666667-0.191632862607124i</v>
      </c>
      <c r="M2102" t="str">
        <f t="shared" si="619"/>
        <v>0.005-0.476827652251845i</v>
      </c>
      <c r="N2102">
        <f t="shared" si="620"/>
        <v>50.67878667287755</v>
      </c>
      <c r="O2102">
        <f t="shared" si="621"/>
        <v>25.070124961151823</v>
      </c>
      <c r="P2102" s="3">
        <f t="shared" si="622"/>
        <v>25.070124961151823</v>
      </c>
      <c r="Q2102" s="3">
        <f t="shared" si="623"/>
        <v>-129.32121332712245</v>
      </c>
      <c r="R2102">
        <f t="shared" si="624"/>
        <v>50.67878667287755</v>
      </c>
      <c r="S2102">
        <f t="shared" si="625"/>
        <v>2.4542555973266813</v>
      </c>
      <c r="T2102">
        <f t="shared" si="608"/>
        <v>25.070124961151823</v>
      </c>
    </row>
    <row r="2103" spans="1:20" x14ac:dyDescent="0.25">
      <c r="A2103">
        <f t="shared" si="609"/>
        <v>15479.14077148117</v>
      </c>
      <c r="B2103">
        <f t="shared" si="626"/>
        <v>2463.5817685965226</v>
      </c>
      <c r="C2103" t="str">
        <f t="shared" si="610"/>
        <v>-11.2842267472675-13.7870596980609i</v>
      </c>
      <c r="D2103" t="str">
        <f t="shared" si="611"/>
        <v>3.47808512230661-6.47208391640602i</v>
      </c>
      <c r="E2103" t="str">
        <f t="shared" si="612"/>
        <v>154.3456509923-0.541458208856588i</v>
      </c>
      <c r="F2103" t="str">
        <f t="shared" si="613"/>
        <v>2.90990348429417-60.6303273412169i</v>
      </c>
      <c r="G2103" t="str">
        <f t="shared" si="614"/>
        <v>0.999997791816264-0.00148599423270665i</v>
      </c>
      <c r="H2103" t="str">
        <f t="shared" si="615"/>
        <v>17.3922192704803+38.6567868310065i</v>
      </c>
      <c r="I2103" t="str">
        <f t="shared" si="616"/>
        <v>16.2111722611429-6.37786806765268i</v>
      </c>
      <c r="K2103" t="str">
        <f t="shared" si="617"/>
        <v>0.0483967786298607-0.115989670984217i</v>
      </c>
      <c r="L2103" t="str">
        <f t="shared" si="618"/>
        <v>0.000416666666666667-0.190907414432282i</v>
      </c>
      <c r="M2103" t="str">
        <f t="shared" si="619"/>
        <v>0.005-0.475022566499148i</v>
      </c>
      <c r="N2103">
        <f t="shared" si="620"/>
        <v>50.700873158781405</v>
      </c>
      <c r="O2103">
        <f t="shared" si="621"/>
        <v>25.016298931730002</v>
      </c>
      <c r="P2103" s="3">
        <f t="shared" si="622"/>
        <v>25.016298931730002</v>
      </c>
      <c r="Q2103" s="3">
        <f t="shared" si="623"/>
        <v>-129.29912684121859</v>
      </c>
      <c r="R2103">
        <f t="shared" si="624"/>
        <v>50.700873158781405</v>
      </c>
      <c r="S2103">
        <f t="shared" si="625"/>
        <v>2.4635817685965224</v>
      </c>
      <c r="T2103">
        <f t="shared" si="608"/>
        <v>25.016298931730002</v>
      </c>
    </row>
    <row r="2104" spans="1:20" x14ac:dyDescent="0.25">
      <c r="A2104">
        <f t="shared" si="609"/>
        <v>15537.961506412797</v>
      </c>
      <c r="B2104">
        <f t="shared" si="626"/>
        <v>2472.9433793171893</v>
      </c>
      <c r="C2104" t="str">
        <f t="shared" si="610"/>
        <v>-11.2091581268498-13.7063166388728i</v>
      </c>
      <c r="D2104" t="str">
        <f t="shared" si="611"/>
        <v>3.47808481866382-6.44767243546666i</v>
      </c>
      <c r="E2104" t="str">
        <f t="shared" si="612"/>
        <v>154.342493780482-0.521122254174686i</v>
      </c>
      <c r="F2104" t="str">
        <f t="shared" si="613"/>
        <v>2.90990343536682-60.4008370858886i</v>
      </c>
      <c r="G2104" t="str">
        <f t="shared" si="614"/>
        <v>0.999997775002219-0.00149164098571036i</v>
      </c>
      <c r="H2104" t="str">
        <f t="shared" si="615"/>
        <v>17.4110260586851+38.8225955274486i</v>
      </c>
      <c r="I2104" t="str">
        <f t="shared" si="616"/>
        <v>16.2192857119429-6.3552689206816i</v>
      </c>
      <c r="K2104" t="str">
        <f t="shared" si="617"/>
        <v>0.0480877837308881-0.115677381601112i</v>
      </c>
      <c r="L2104" t="str">
        <f t="shared" si="618"/>
        <v>0.000416666666666667-0.190184712524688i</v>
      </c>
      <c r="M2104" t="str">
        <f t="shared" si="619"/>
        <v>0.005-0.473224314105547i</v>
      </c>
      <c r="N2104">
        <f t="shared" si="620"/>
        <v>50.723368270006773</v>
      </c>
      <c r="O2104">
        <f t="shared" si="621"/>
        <v>24.962491008726285</v>
      </c>
      <c r="P2104" s="3">
        <f t="shared" si="622"/>
        <v>24.962491008726285</v>
      </c>
      <c r="Q2104" s="3">
        <f t="shared" si="623"/>
        <v>-129.27663172999323</v>
      </c>
      <c r="R2104">
        <f t="shared" si="624"/>
        <v>50.723368270006773</v>
      </c>
      <c r="S2104">
        <f t="shared" si="625"/>
        <v>2.4729433793171891</v>
      </c>
      <c r="T2104">
        <f t="shared" si="608"/>
        <v>24.962491008726285</v>
      </c>
    </row>
    <row r="2105" spans="1:20" x14ac:dyDescent="0.25">
      <c r="A2105">
        <f t="shared" si="609"/>
        <v>15597.005760137166</v>
      </c>
      <c r="B2105">
        <f t="shared" si="626"/>
        <v>2482.3405641585946</v>
      </c>
      <c r="C2105" t="str">
        <f t="shared" si="610"/>
        <v>-11.1345112519165-13.6261512027534i</v>
      </c>
      <c r="D2105" t="str">
        <f t="shared" si="611"/>
        <v>3.478084512709-6.42335370644419i</v>
      </c>
      <c r="E2105" t="str">
        <f t="shared" si="612"/>
        <v>154.339427494215-0.500752434844504i</v>
      </c>
      <c r="F2105" t="str">
        <f t="shared" si="613"/>
        <v>2.9099033860669-60.1722157168783i</v>
      </c>
      <c r="G2105" t="str">
        <f t="shared" si="614"/>
        <v>0.999997758060145-0.00149730919608848i</v>
      </c>
      <c r="H2105" t="str">
        <f t="shared" si="615"/>
        <v>17.4300051120079+38.9892691117766i</v>
      </c>
      <c r="I2105" t="str">
        <f t="shared" si="616"/>
        <v>16.2274690141118-6.33276700796486i</v>
      </c>
      <c r="K2105" t="str">
        <f t="shared" si="617"/>
        <v>0.047780452707967-0.115365114365889i</v>
      </c>
      <c r="L2105" t="str">
        <f t="shared" si="618"/>
        <v>0.000416666666666667-0.189464746488033i</v>
      </c>
      <c r="M2105" t="str">
        <f t="shared" si="619"/>
        <v>0.005-0.471432869202578i</v>
      </c>
      <c r="N2105">
        <f t="shared" si="620"/>
        <v>50.746271412818146</v>
      </c>
      <c r="O2105">
        <f t="shared" si="621"/>
        <v>24.908701550530772</v>
      </c>
      <c r="P2105" s="3">
        <f t="shared" si="622"/>
        <v>24.908701550530772</v>
      </c>
      <c r="Q2105" s="3">
        <f t="shared" si="623"/>
        <v>-129.25372858718185</v>
      </c>
      <c r="R2105">
        <f t="shared" si="624"/>
        <v>50.746271412818146</v>
      </c>
      <c r="S2105">
        <f t="shared" si="625"/>
        <v>2.4823405641585947</v>
      </c>
      <c r="T2105">
        <f t="shared" si="608"/>
        <v>24.908701550530772</v>
      </c>
    </row>
    <row r="2106" spans="1:20" x14ac:dyDescent="0.25">
      <c r="A2106">
        <f t="shared" si="609"/>
        <v>15656.274382025687</v>
      </c>
      <c r="B2106">
        <f t="shared" si="626"/>
        <v>2491.7734583023971</v>
      </c>
      <c r="C2106" t="str">
        <f t="shared" si="610"/>
        <v>-11.0602847107385-13.5465590325137i</v>
      </c>
      <c r="D2106" t="str">
        <f t="shared" si="611"/>
        <v>3.47808420442458-6.39912737950538i</v>
      </c>
      <c r="E2106" t="str">
        <f t="shared" si="612"/>
        <v>154.33645229484-0.480348858113174i</v>
      </c>
      <c r="F2106" t="str">
        <f t="shared" si="613"/>
        <v>2.9099033363916-59.9444599453916i</v>
      </c>
      <c r="G2106" t="str">
        <f t="shared" si="614"/>
        <v>0.999997740989067-0.00150299894537575i</v>
      </c>
      <c r="H2106" t="str">
        <f t="shared" si="615"/>
        <v>17.4491582458958+39.156813936254i</v>
      </c>
      <c r="I2106" t="str">
        <f t="shared" si="616"/>
        <v>16.2357228349002-6.31036208763797i</v>
      </c>
      <c r="K2106" t="str">
        <f t="shared" si="617"/>
        <v>0.0474747809284919-0.115052878047937i</v>
      </c>
      <c r="L2106" t="str">
        <f t="shared" si="618"/>
        <v>0.000416666666666667-0.188747505965365i</v>
      </c>
      <c r="M2106" t="str">
        <f t="shared" si="619"/>
        <v>0.005-0.469648206019703i</v>
      </c>
      <c r="N2106">
        <f t="shared" si="620"/>
        <v>50.769581979773221</v>
      </c>
      <c r="O2106">
        <f t="shared" si="621"/>
        <v>24.854930915003528</v>
      </c>
      <c r="P2106" s="3">
        <f t="shared" si="622"/>
        <v>24.854930915003528</v>
      </c>
      <c r="Q2106" s="3">
        <f t="shared" si="623"/>
        <v>-129.23041802022678</v>
      </c>
      <c r="R2106">
        <f t="shared" si="624"/>
        <v>50.769581979773221</v>
      </c>
      <c r="S2106">
        <f t="shared" si="625"/>
        <v>2.4917734583023972</v>
      </c>
      <c r="T2106">
        <f t="shared" si="608"/>
        <v>24.854930915003528</v>
      </c>
    </row>
    <row r="2107" spans="1:20" x14ac:dyDescent="0.25">
      <c r="A2107">
        <f t="shared" si="609"/>
        <v>15715.768224677384</v>
      </c>
      <c r="B2107">
        <f t="shared" si="626"/>
        <v>2501.2421974439462</v>
      </c>
      <c r="C2107" t="str">
        <f t="shared" si="610"/>
        <v>-10.9864770834022-13.467535798994i</v>
      </c>
      <c r="D2107" t="str">
        <f t="shared" si="611"/>
        <v>3.47808389379279-6.37499310614618i</v>
      </c>
      <c r="E2107" t="str">
        <f t="shared" si="612"/>
        <v>154.333568345269-0.459911628809695i</v>
      </c>
      <c r="F2107" t="str">
        <f t="shared" si="613"/>
        <v>2.90990328633806-59.7175664950847i</v>
      </c>
      <c r="G2107" t="str">
        <f t="shared" si="614"/>
        <v>0.999997723788003-0.00150871031541669i</v>
      </c>
      <c r="H2107" t="str">
        <f t="shared" si="615"/>
        <v>17.4684872988422+39.3252364203804i</v>
      </c>
      <c r="I2107" t="str">
        <f t="shared" si="616"/>
        <v>16.244047849008-6.28805392050629i</v>
      </c>
      <c r="K2107" t="str">
        <f t="shared" si="617"/>
        <v>0.0471707637147842-0.114740681344187i</v>
      </c>
      <c r="L2107" t="str">
        <f t="shared" si="618"/>
        <v>0.000416666666666667-0.188032980638937i</v>
      </c>
      <c r="M2107" t="str">
        <f t="shared" si="619"/>
        <v>0.005-0.467870298883944i</v>
      </c>
      <c r="N2107">
        <f t="shared" si="620"/>
        <v>50.793299349744956</v>
      </c>
      <c r="O2107">
        <f t="shared" si="621"/>
        <v>24.801179459460453</v>
      </c>
      <c r="P2107" s="3">
        <f t="shared" si="622"/>
        <v>24.801179459460453</v>
      </c>
      <c r="Q2107" s="3">
        <f t="shared" si="623"/>
        <v>-129.20670065025504</v>
      </c>
      <c r="R2107">
        <f t="shared" si="624"/>
        <v>50.793299349744956</v>
      </c>
      <c r="S2107">
        <f t="shared" si="625"/>
        <v>2.501242197443946</v>
      </c>
      <c r="T2107">
        <f t="shared" si="608"/>
        <v>24.801179459460453</v>
      </c>
    </row>
    <row r="2108" spans="1:20" x14ac:dyDescent="0.25">
      <c r="A2108">
        <f t="shared" si="609"/>
        <v>15775.488143931159</v>
      </c>
      <c r="B2108">
        <f t="shared" si="626"/>
        <v>2510.7469177942335</v>
      </c>
      <c r="C2108" t="str">
        <f t="shared" si="610"/>
        <v>-10.9130869420193-13.3890772009977i</v>
      </c>
      <c r="D2108" t="str">
        <f t="shared" si="611"/>
        <v>3.47808358079576-6.35095053918678i</v>
      </c>
      <c r="E2108" t="str">
        <f t="shared" si="612"/>
        <v>154.330775810029-0.43944084935191i</v>
      </c>
      <c r="F2108" t="str">
        <f t="shared" si="613"/>
        <v>2.90990323590338-59.4915321020192i</v>
      </c>
      <c r="G2108" t="str">
        <f t="shared" si="614"/>
        <v>0.999997706455963-0.00151444338836682i</v>
      </c>
      <c r="H2108" t="str">
        <f t="shared" si="615"/>
        <v>17.4879941327417+39.4945430518137i</v>
      </c>
      <c r="I2108" t="str">
        <f t="shared" si="616"/>
        <v>16.2524447386847-6.26584227006354i</v>
      </c>
      <c r="K2108" t="str">
        <f t="shared" si="617"/>
        <v>0.0468683963449779-0.114428532879092i</v>
      </c>
      <c r="L2108" t="str">
        <f t="shared" si="618"/>
        <v>0.000416666666666667-0.187321160230063i</v>
      </c>
      <c r="M2108" t="str">
        <f t="shared" si="619"/>
        <v>0.005-0.466099122219509i</v>
      </c>
      <c r="N2108">
        <f t="shared" si="620"/>
        <v>50.817422887946776</v>
      </c>
      <c r="O2108">
        <f t="shared" si="621"/>
        <v>24.747447540659874</v>
      </c>
      <c r="P2108" s="3">
        <f t="shared" si="622"/>
        <v>24.747447540659874</v>
      </c>
      <c r="Q2108" s="3">
        <f t="shared" si="623"/>
        <v>-129.18257711205322</v>
      </c>
      <c r="R2108">
        <f t="shared" si="624"/>
        <v>50.817422887946776</v>
      </c>
      <c r="S2108">
        <f t="shared" si="625"/>
        <v>2.5107469177942336</v>
      </c>
      <c r="T2108">
        <f t="shared" si="608"/>
        <v>24.747447540659874</v>
      </c>
    </row>
    <row r="2109" spans="1:20" x14ac:dyDescent="0.25">
      <c r="A2109">
        <f t="shared" si="609"/>
        <v>15835.434998878098</v>
      </c>
      <c r="B2109">
        <f t="shared" si="626"/>
        <v>2520.2877560818515</v>
      </c>
      <c r="C2109" t="str">
        <f t="shared" si="610"/>
        <v>-10.8401128509344-13.3111789652226i</v>
      </c>
      <c r="D2109" t="str">
        <f t="shared" si="611"/>
        <v>3.4780832654155-6.32699933276663i</v>
      </c>
      <c r="E2109" t="str">
        <f t="shared" si="612"/>
        <v>154.32807485531-0.418936619751473i</v>
      </c>
      <c r="F2109" t="str">
        <f t="shared" si="613"/>
        <v>2.90990318508468-59.2663535146149i</v>
      </c>
      <c r="G2109" t="str">
        <f t="shared" si="614"/>
        <v>0.99999768899195-0.0015201982466938i</v>
      </c>
      <c r="H2109" t="str">
        <f t="shared" si="615"/>
        <v>17.5076806332555+39.6647403873124i</v>
      </c>
      <c r="I2109" t="str">
        <f t="shared" si="616"/>
        <v>16.2609141938324-6.24372690251205i</v>
      </c>
      <c r="K2109" t="str">
        <f t="shared" si="617"/>
        <v>0.0465676740538988-0.114116441204608i</v>
      </c>
      <c r="L2109" t="str">
        <f t="shared" si="618"/>
        <v>0.000416666666666667-0.186612034498967i</v>
      </c>
      <c r="M2109" t="str">
        <f t="shared" si="619"/>
        <v>0.005-0.464334650547429i</v>
      </c>
      <c r="N2109">
        <f t="shared" si="620"/>
        <v>50.841951945957874</v>
      </c>
      <c r="O2109">
        <f t="shared" si="621"/>
        <v>24.693735514788763</v>
      </c>
      <c r="P2109" s="3">
        <f t="shared" si="622"/>
        <v>24.693735514788763</v>
      </c>
      <c r="Q2109" s="3">
        <f t="shared" si="623"/>
        <v>-129.15804805404213</v>
      </c>
      <c r="R2109">
        <f t="shared" si="624"/>
        <v>50.841951945957874</v>
      </c>
      <c r="S2109">
        <f t="shared" si="625"/>
        <v>2.5202877560818515</v>
      </c>
      <c r="T2109">
        <f t="shared" si="608"/>
        <v>24.693735514788763</v>
      </c>
    </row>
    <row r="2110" spans="1:20" x14ac:dyDescent="0.25">
      <c r="A2110">
        <f t="shared" si="609"/>
        <v>15895.609651873836</v>
      </c>
      <c r="B2110">
        <f t="shared" si="626"/>
        <v>2529.8648495549628</v>
      </c>
      <c r="C2110" t="str">
        <f t="shared" si="610"/>
        <v>-10.7675533669308-13.2338368461898i</v>
      </c>
      <c r="D2110" t="str">
        <f t="shared" si="611"/>
        <v>3.47808294763387-6.30313914233938i</v>
      </c>
      <c r="E2110" t="str">
        <f t="shared" si="612"/>
        <v>154.325465649003-0.398399037622331i</v>
      </c>
      <c r="F2110" t="str">
        <f t="shared" si="613"/>
        <v>2.90990313387903-59.0420274936019i</v>
      </c>
      <c r="G2110" t="str">
        <f t="shared" si="614"/>
        <v>0.999997671394959-0.0015259749731786i</v>
      </c>
      <c r="H2110" t="str">
        <f t="shared" si="615"/>
        <v>17.5275487101801+39.8358350536898i</v>
      </c>
      <c r="I2110" t="str">
        <f t="shared" si="616"/>
        <v>16.2694569121092-6.2217075867821i</v>
      </c>
      <c r="K2110" t="str">
        <f t="shared" si="617"/>
        <v>0.0462685920339381-0.113804414800191i</v>
      </c>
      <c r="L2110" t="str">
        <f t="shared" si="618"/>
        <v>0.000416666666666667-0.185905593244637i</v>
      </c>
      <c r="M2110" t="str">
        <f t="shared" si="619"/>
        <v>0.005-0.462576858485186i</v>
      </c>
      <c r="N2110">
        <f t="shared" si="620"/>
        <v>50.86688586174887</v>
      </c>
      <c r="O2110">
        <f t="shared" si="621"/>
        <v>24.640043737448771</v>
      </c>
      <c r="P2110" s="3">
        <f t="shared" si="622"/>
        <v>24.640043737448771</v>
      </c>
      <c r="Q2110" s="3">
        <f t="shared" si="623"/>
        <v>-129.13311413825113</v>
      </c>
      <c r="R2110">
        <f t="shared" si="624"/>
        <v>50.86688586174887</v>
      </c>
      <c r="S2110">
        <f t="shared" si="625"/>
        <v>2.5298648495549627</v>
      </c>
      <c r="T2110">
        <f t="shared" si="608"/>
        <v>24.640043737448771</v>
      </c>
    </row>
    <row r="2111" spans="1:20" x14ac:dyDescent="0.25">
      <c r="A2111">
        <f t="shared" si="609"/>
        <v>15956.012968550958</v>
      </c>
      <c r="B2111">
        <f t="shared" si="626"/>
        <v>2539.4783359832718</v>
      </c>
      <c r="C2111" t="str">
        <f t="shared" si="610"/>
        <v>-10.6954070394359-13.1570466261722i</v>
      </c>
      <c r="D2111" t="str">
        <f t="shared" si="611"/>
        <v>3.47808262743253-6.27936962466793i</v>
      </c>
      <c r="E2111" t="str">
        <f t="shared" si="612"/>
        <v>154.322948360751-0.377828198186617i</v>
      </c>
      <c r="F2111" t="str">
        <f t="shared" si="613"/>
        <v>2.90990308228346-58.8185508119745i</v>
      </c>
      <c r="G2111" t="str">
        <f t="shared" si="614"/>
        <v>0.999997653663977-0.00153177365091676i</v>
      </c>
      <c r="H2111" t="str">
        <f t="shared" si="615"/>
        <v>17.5476002978241+40.0078337487849i</v>
      </c>
      <c r="I2111" t="str">
        <f t="shared" si="616"/>
        <v>16.2780735990346-6.1997840945524i</v>
      </c>
      <c r="K2111" t="str">
        <f t="shared" si="617"/>
        <v>0.0459711454359221-0.113492462072805i</v>
      </c>
      <c r="L2111" t="str">
        <f t="shared" si="618"/>
        <v>0.000416666666666667-0.185201826304679i</v>
      </c>
      <c r="M2111" t="str">
        <f t="shared" si="619"/>
        <v>0.005-0.460825720746349i</v>
      </c>
      <c r="N2111">
        <f t="shared" si="620"/>
        <v>50.892223959706826</v>
      </c>
      <c r="O2111">
        <f t="shared" si="621"/>
        <v>24.586372563643121</v>
      </c>
      <c r="P2111" s="3">
        <f t="shared" si="622"/>
        <v>24.586372563643121</v>
      </c>
      <c r="Q2111" s="3">
        <f t="shared" si="623"/>
        <v>-129.10777604029317</v>
      </c>
      <c r="R2111">
        <f t="shared" si="624"/>
        <v>50.892223959706826</v>
      </c>
      <c r="S2111">
        <f t="shared" si="625"/>
        <v>2.5394783359832718</v>
      </c>
      <c r="T2111">
        <f t="shared" si="608"/>
        <v>24.586372563643121</v>
      </c>
    </row>
    <row r="2112" spans="1:20" x14ac:dyDescent="0.25">
      <c r="A2112">
        <f t="shared" si="609"/>
        <v>16016.645817831451</v>
      </c>
      <c r="B2112">
        <f t="shared" si="626"/>
        <v>2549.1283536600081</v>
      </c>
      <c r="C2112" t="str">
        <f t="shared" si="610"/>
        <v>-10.6236724107232-13.0808041151201i</v>
      </c>
      <c r="D2112" t="str">
        <f t="shared" si="611"/>
        <v>3.47808230479312-6.25569043781967i</v>
      </c>
      <c r="E2112" t="str">
        <f t="shared" si="612"/>
        <v>154.320523161987-0.357224194282142i</v>
      </c>
      <c r="F2112" t="str">
        <f t="shared" si="613"/>
        <v>2.90990303029503-58.5959202549465i</v>
      </c>
      <c r="G2112" t="str">
        <f t="shared" si="614"/>
        <v>0.999997635797984-0.00153759436331953i</v>
      </c>
      <c r="H2112" t="str">
        <f t="shared" si="615"/>
        <v>17.5678373553916+40.1807432424492i</v>
      </c>
      <c r="I2112" t="str">
        <f t="shared" si="616"/>
        <v>16.2867649680972-6.17795620027114i</v>
      </c>
      <c r="K2112" t="str">
        <f t="shared" si="617"/>
        <v>0.0456753293699743-0.113180591356931i</v>
      </c>
      <c r="L2112" t="str">
        <f t="shared" si="618"/>
        <v>0.000416666666666667-0.18450072355517i</v>
      </c>
      <c r="M2112" t="str">
        <f t="shared" si="619"/>
        <v>0.005-0.459081212140216i</v>
      </c>
      <c r="N2112">
        <f t="shared" si="620"/>
        <v>50.91796555066324</v>
      </c>
      <c r="O2112">
        <f t="shared" si="621"/>
        <v>24.532722347762636</v>
      </c>
      <c r="P2112" s="3">
        <f t="shared" si="622"/>
        <v>24.532722347762636</v>
      </c>
      <c r="Q2112" s="3">
        <f t="shared" si="623"/>
        <v>-129.08203444933676</v>
      </c>
      <c r="R2112">
        <f t="shared" si="624"/>
        <v>50.91796555066324</v>
      </c>
      <c r="S2112">
        <f t="shared" si="625"/>
        <v>2.549128353660008</v>
      </c>
      <c r="T2112">
        <f t="shared" si="608"/>
        <v>24.532722347762636</v>
      </c>
    </row>
    <row r="2113" spans="1:20" x14ac:dyDescent="0.25">
      <c r="A2113">
        <f t="shared" si="609"/>
        <v>16077.50907193921</v>
      </c>
      <c r="B2113">
        <f t="shared" si="626"/>
        <v>2558.815041403916</v>
      </c>
      <c r="C2113" t="str">
        <f t="shared" si="610"/>
        <v>-10.552348016113-13.0051051505849i</v>
      </c>
      <c r="D2113" t="str">
        <f t="shared" si="611"/>
        <v>3.47808197969706-6.23210124116136i</v>
      </c>
      <c r="E2113" t="str">
        <f t="shared" si="612"/>
        <v>154.318190225981-0.336587116370679i</v>
      </c>
      <c r="F2113" t="str">
        <f t="shared" si="613"/>
        <v>2.90990297791075-58.3741326199024i</v>
      </c>
      <c r="G2113" t="str">
        <f t="shared" si="614"/>
        <v>0.999997617795953-0.00154343719411507i</v>
      </c>
      <c r="H2113" t="str">
        <f t="shared" si="615"/>
        <v>17.5882618673754+40.3545703775524i</v>
      </c>
      <c r="I2113" t="str">
        <f t="shared" si="616"/>
        <v>16.2955317408642-6.15622368117798i</v>
      </c>
      <c r="K2113" t="str">
        <f t="shared" si="617"/>
        <v>0.045381138906373-0.112868810914592i</v>
      </c>
      <c r="L2113" t="str">
        <f t="shared" si="618"/>
        <v>0.000416666666666667-0.18380227491051i</v>
      </c>
      <c r="M2113" t="str">
        <f t="shared" si="619"/>
        <v>0.005-0.457343307571445i</v>
      </c>
      <c r="N2113">
        <f t="shared" si="620"/>
        <v>50.944109931921219</v>
      </c>
      <c r="O2113">
        <f t="shared" si="621"/>
        <v>24.479093443571731</v>
      </c>
      <c r="P2113" s="3">
        <f t="shared" si="622"/>
        <v>24.479093443571731</v>
      </c>
      <c r="Q2113" s="3">
        <f t="shared" si="623"/>
        <v>-129.05589006807878</v>
      </c>
      <c r="R2113">
        <f t="shared" si="624"/>
        <v>50.944109931921219</v>
      </c>
      <c r="S2113">
        <f t="shared" si="625"/>
        <v>2.5588150414039159</v>
      </c>
      <c r="T2113">
        <f t="shared" si="608"/>
        <v>24.479093443571731</v>
      </c>
    </row>
    <row r="2114" spans="1:20" x14ac:dyDescent="0.25">
      <c r="A2114">
        <f t="shared" si="609"/>
        <v>16138.603606412578</v>
      </c>
      <c r="B2114">
        <f t="shared" si="626"/>
        <v>2568.5385385612508</v>
      </c>
      <c r="C2114" t="str">
        <f t="shared" si="610"/>
        <v>-10.4814323841719-12.9299455976422i</v>
      </c>
      <c r="D2114" t="str">
        <f t="shared" si="611"/>
        <v>3.47808165212562-6.20860169535423i</v>
      </c>
      <c r="E2114" t="str">
        <f t="shared" si="612"/>
        <v>154.315949727885-0.315917052545105i</v>
      </c>
      <c r="F2114" t="str">
        <f t="shared" si="613"/>
        <v>2.90990292512757-58.1531847163521i</v>
      </c>
      <c r="G2114" t="str">
        <f t="shared" si="614"/>
        <v>0.999997599656847-0.00154930222734969i</v>
      </c>
      <c r="H2114" t="str">
        <f t="shared" si="615"/>
        <v>17.6088758439526+40.5293220710005i</v>
      </c>
      <c r="I2114" t="str">
        <f t="shared" si="616"/>
        <v>16.3043746470912-6.13458631732513i</v>
      </c>
      <c r="K2114" t="str">
        <f t="shared" si="617"/>
        <v>0.0450885690764037-0.112557128935385i</v>
      </c>
      <c r="L2114" t="str">
        <f t="shared" si="618"/>
        <v>0.000416666666666667-0.183106470323281i</v>
      </c>
      <c r="M2114" t="str">
        <f t="shared" si="619"/>
        <v>0.005-0.455611982039694i</v>
      </c>
      <c r="N2114">
        <f t="shared" si="620"/>
        <v>50.970656387283668</v>
      </c>
      <c r="O2114">
        <f t="shared" si="621"/>
        <v>24.425486204195124</v>
      </c>
      <c r="P2114" s="3">
        <f t="shared" si="622"/>
        <v>24.425486204195124</v>
      </c>
      <c r="Q2114" s="3">
        <f t="shared" si="623"/>
        <v>-129.02934361271633</v>
      </c>
      <c r="R2114">
        <f t="shared" si="624"/>
        <v>50.970656387283668</v>
      </c>
      <c r="S2114">
        <f t="shared" si="625"/>
        <v>2.5685385385612509</v>
      </c>
      <c r="T2114">
        <f t="shared" si="608"/>
        <v>24.425486204195124</v>
      </c>
    </row>
    <row r="2115" spans="1:20" x14ac:dyDescent="0.25">
      <c r="A2115">
        <f t="shared" si="609"/>
        <v>16199.930300116948</v>
      </c>
      <c r="B2115">
        <f t="shared" si="626"/>
        <v>2578.2989850077838</v>
      </c>
      <c r="C2115" t="str">
        <f t="shared" si="610"/>
        <v>-10.4109240369104-12.8553213488127i</v>
      </c>
      <c r="D2115" t="str">
        <f t="shared" si="611"/>
        <v>3.47808132205999-6.18519146234929i</v>
      </c>
      <c r="E2115" t="str">
        <f t="shared" si="612"/>
        <v>154.313801844772-0.295214088537444i</v>
      </c>
      <c r="F2115" t="str">
        <f t="shared" si="613"/>
        <v>2.90990287194252-57.9330733658865i</v>
      </c>
      <c r="G2115" t="str">
        <f t="shared" si="614"/>
        <v>0.999997581379622-0.001555189547389i</v>
      </c>
      <c r="H2115" t="str">
        <f t="shared" si="615"/>
        <v>17.6296813213927+40.7050053147744i</v>
      </c>
      <c r="I2115" t="str">
        <f t="shared" si="616"/>
        <v>16.3132944248363-6.11304389160103i</v>
      </c>
      <c r="K2115" t="str">
        <f t="shared" si="617"/>
        <v>0.0447976148732055-0.112245553536524i</v>
      </c>
      <c r="L2115" t="str">
        <f t="shared" si="618"/>
        <v>0.000416666666666667-0.182413299784101i</v>
      </c>
      <c r="M2115" t="str">
        <f t="shared" si="619"/>
        <v>0.005-0.453887210639266i</v>
      </c>
      <c r="N2115">
        <f t="shared" si="620"/>
        <v>50.997604187081919</v>
      </c>
      <c r="O2115">
        <f t="shared" si="621"/>
        <v>24.371900982104222</v>
      </c>
      <c r="P2115" s="3">
        <f t="shared" si="622"/>
        <v>24.371900982104222</v>
      </c>
      <c r="Q2115" s="3">
        <f t="shared" si="623"/>
        <v>-129.00239581291808</v>
      </c>
      <c r="R2115">
        <f t="shared" si="624"/>
        <v>50.997604187081919</v>
      </c>
      <c r="S2115">
        <f t="shared" si="625"/>
        <v>2.578298985007784</v>
      </c>
      <c r="T2115">
        <f t="shared" si="608"/>
        <v>24.371900982104222</v>
      </c>
    </row>
    <row r="2116" spans="1:20" x14ac:dyDescent="0.25">
      <c r="A2116">
        <f t="shared" si="609"/>
        <v>16261.490035257391</v>
      </c>
      <c r="B2116">
        <f t="shared" si="626"/>
        <v>2588.0965211508133</v>
      </c>
      <c r="C2116" t="str">
        <f t="shared" si="610"/>
        <v>-10.3408214899783-12.7812283239811i</v>
      </c>
      <c r="D2116" t="str">
        <f t="shared" si="611"/>
        <v>3.47808098948114-6.16187020538219i</v>
      </c>
      <c r="E2116" t="str">
        <f t="shared" si="612"/>
        <v>154.311746755685-0.274478307728418i</v>
      </c>
      <c r="F2116" t="str">
        <f t="shared" si="613"/>
        <v>2.90990281835245-57.7137954021292i</v>
      </c>
      <c r="G2116" t="str">
        <f t="shared" si="614"/>
        <v>0.999997562963227-0.00156109923891919i</v>
      </c>
      <c r="H2116" t="str">
        <f t="shared" si="615"/>
        <v>17.6506803624686+40.8816271769832i</v>
      </c>
      <c r="I2116" t="str">
        <f t="shared" si="616"/>
        <v>16.3222918205732-6.09159618975223i</v>
      </c>
      <c r="K2116" t="str">
        <f t="shared" si="617"/>
        <v>0.0445082712526108-0.11193409276289i</v>
      </c>
      <c r="L2116" t="str">
        <f t="shared" si="618"/>
        <v>0.000416666666666667-0.18172275332148i</v>
      </c>
      <c r="M2116" t="str">
        <f t="shared" si="619"/>
        <v>0.005-0.452168968558741i</v>
      </c>
      <c r="N2116">
        <f t="shared" si="620"/>
        <v>51.024952588204911</v>
      </c>
      <c r="O2116">
        <f t="shared" si="621"/>
        <v>24.318338129103228</v>
      </c>
      <c r="P2116" s="3">
        <f t="shared" si="622"/>
        <v>24.318338129103228</v>
      </c>
      <c r="Q2116" s="3">
        <f t="shared" si="623"/>
        <v>-128.97504741179509</v>
      </c>
      <c r="R2116">
        <f t="shared" si="624"/>
        <v>51.024952588204911</v>
      </c>
      <c r="S2116">
        <f t="shared" si="625"/>
        <v>2.5880965211508133</v>
      </c>
      <c r="T2116">
        <f t="shared" si="608"/>
        <v>24.318338129103228</v>
      </c>
    </row>
    <row r="2117" spans="1:20" x14ac:dyDescent="0.25">
      <c r="A2117">
        <f t="shared" si="609"/>
        <v>16323.283697391371</v>
      </c>
      <c r="B2117">
        <f t="shared" si="626"/>
        <v>2597.9312879311865</v>
      </c>
      <c r="C2117" t="str">
        <f t="shared" si="610"/>
        <v>-10.2711232528583-12.7076624703138i</v>
      </c>
      <c r="D2117" t="str">
        <f t="shared" si="611"/>
        <v>3.47808065436995-6.13863758896868i</v>
      </c>
      <c r="E2117" t="str">
        <f t="shared" si="612"/>
        <v>154.309784641676-0.253709791154562i</v>
      </c>
      <c r="F2117" t="str">
        <f t="shared" si="613"/>
        <v>2.90990276435434-57.4953476706934i</v>
      </c>
      <c r="G2117" t="str">
        <f t="shared" si="614"/>
        <v>0.999997544406602-0.00156703138694819i</v>
      </c>
      <c r="H2117" t="str">
        <f t="shared" si="615"/>
        <v>17.6718750568812+41.0591948029399i</v>
      </c>
      <c r="I2117" t="str">
        <f t="shared" si="616"/>
        <v>16.3313675893097-6.07024300040866i</v>
      </c>
      <c r="K2117" t="str">
        <f t="shared" si="617"/>
        <v>0.0442205331339792-0.111622754587085i</v>
      </c>
      <c r="L2117" t="str">
        <f t="shared" si="618"/>
        <v>0.000416666666666667-0.181034821001674i</v>
      </c>
      <c r="M2117" t="str">
        <f t="shared" si="619"/>
        <v>0.005-0.450457231080634i</v>
      </c>
      <c r="N2117">
        <f t="shared" si="620"/>
        <v>51.052700834130007</v>
      </c>
      <c r="O2117">
        <f t="shared" si="621"/>
        <v>24.26479799631543</v>
      </c>
      <c r="P2117" s="3">
        <f t="shared" si="622"/>
        <v>24.26479799631543</v>
      </c>
      <c r="Q2117" s="3">
        <f t="shared" si="623"/>
        <v>-128.94729916586999</v>
      </c>
      <c r="R2117">
        <f t="shared" si="624"/>
        <v>51.052700834130007</v>
      </c>
      <c r="S2117">
        <f t="shared" si="625"/>
        <v>2.5979312879311864</v>
      </c>
      <c r="T2117">
        <f t="shared" si="608"/>
        <v>24.26479799631543</v>
      </c>
    </row>
    <row r="2118" spans="1:20" x14ac:dyDescent="0.25">
      <c r="A2118">
        <f t="shared" si="609"/>
        <v>16385.312175441457</v>
      </c>
      <c r="B2118">
        <f t="shared" si="626"/>
        <v>2607.803426825325</v>
      </c>
      <c r="C2118" t="str">
        <f t="shared" si="610"/>
        <v>-10.2018278290591-12.6346197621759i</v>
      </c>
      <c r="D2118" t="str">
        <f t="shared" si="611"/>
        <v>3.47808031670714-6.11549327889956i</v>
      </c>
      <c r="E2118" t="str">
        <f t="shared" si="612"/>
        <v>154.307915685859-0.232908617517633i</v>
      </c>
      <c r="F2118" t="str">
        <f t="shared" si="613"/>
        <v>2.90990270994507-57.2777270291352i</v>
      </c>
      <c r="G2118" t="str">
        <f t="shared" si="614"/>
        <v>0.99999752570868-0.00157298607680695i</v>
      </c>
      <c r="H2118" t="str">
        <f t="shared" si="615"/>
        <v>17.6932675216859+41.2377154162488i</v>
      </c>
      <c r="I2118" t="str">
        <f t="shared" si="616"/>
        <v>16.3405224947044-6.04898411510673i</v>
      </c>
      <c r="K2118" t="str">
        <f t="shared" si="617"/>
        <v>0.0439343954010273-0.111311546909505i</v>
      </c>
      <c r="L2118" t="str">
        <f t="shared" si="618"/>
        <v>0.000416666666666667-0.180349492928545i</v>
      </c>
      <c r="M2118" t="str">
        <f t="shared" si="619"/>
        <v>0.005-0.448751973581027i</v>
      </c>
      <c r="N2118">
        <f t="shared" si="620"/>
        <v>51.080848154953088</v>
      </c>
      <c r="O2118">
        <f t="shared" si="621"/>
        <v>24.211280934170233</v>
      </c>
      <c r="P2118" s="3">
        <f t="shared" si="622"/>
        <v>24.211280934170233</v>
      </c>
      <c r="Q2118" s="3">
        <f t="shared" si="623"/>
        <v>-128.91915184504691</v>
      </c>
      <c r="R2118">
        <f t="shared" si="624"/>
        <v>51.080848154953088</v>
      </c>
      <c r="S2118">
        <f t="shared" si="625"/>
        <v>2.607803426825325</v>
      </c>
      <c r="T2118">
        <f t="shared" si="608"/>
        <v>24.211280934170233</v>
      </c>
    </row>
    <row r="2119" spans="1:20" x14ac:dyDescent="0.25">
      <c r="A2119">
        <f t="shared" si="609"/>
        <v>16447.576361708136</v>
      </c>
      <c r="B2119">
        <f t="shared" si="626"/>
        <v>2617.7130798472613</v>
      </c>
      <c r="C2119" t="str">
        <f t="shared" si="610"/>
        <v>-10.1329337163046-12.5620962010448i</v>
      </c>
      <c r="D2119" t="str">
        <f t="shared" si="611"/>
        <v>3.47807997647331-6.09243694223598i</v>
      </c>
      <c r="E2119" t="str">
        <f t="shared" si="612"/>
        <v>154.30614007344-0.212074863194031i</v>
      </c>
      <c r="F2119" t="str">
        <f t="shared" si="613"/>
        <v>2.90990265512152-57.0609303469089i</v>
      </c>
      <c r="G2119" t="str">
        <f t="shared" si="614"/>
        <v>0.999997506868384-0.00157896339415061i</v>
      </c>
      <c r="H2119" t="str">
        <f t="shared" si="615"/>
        <v>17.714859901731+41.4171963199153i</v>
      </c>
      <c r="I2119" t="str">
        <f t="shared" si="616"/>
        <v>16.349757309188-6.02781932831474i</v>
      </c>
      <c r="K2119" t="str">
        <f t="shared" si="617"/>
        <v>0.0436498529026506-0.111000477558415i</v>
      </c>
      <c r="L2119" t="str">
        <f t="shared" si="618"/>
        <v>0.000416666666666667-0.17966675924342i</v>
      </c>
      <c r="M2119" t="str">
        <f t="shared" si="619"/>
        <v>0.005-0.447053171529215i</v>
      </c>
      <c r="N2119">
        <f t="shared" si="620"/>
        <v>51.109393767420499</v>
      </c>
      <c r="O2119">
        <f t="shared" si="621"/>
        <v>24.157787292388775</v>
      </c>
      <c r="P2119" s="3">
        <f t="shared" si="622"/>
        <v>24.157787292388775</v>
      </c>
      <c r="Q2119" s="3">
        <f t="shared" si="623"/>
        <v>-128.8906062325795</v>
      </c>
      <c r="R2119">
        <f t="shared" si="624"/>
        <v>51.109393767420499</v>
      </c>
      <c r="S2119">
        <f t="shared" si="625"/>
        <v>2.6177130798472614</v>
      </c>
      <c r="T2119">
        <f t="shared" si="608"/>
        <v>24.157787292388775</v>
      </c>
    </row>
    <row r="2120" spans="1:20" x14ac:dyDescent="0.25">
      <c r="A2120">
        <f t="shared" si="609"/>
        <v>16510.077151882626</v>
      </c>
      <c r="B2120">
        <f t="shared" si="626"/>
        <v>2627.660389550681</v>
      </c>
      <c r="C2120" t="str">
        <f t="shared" si="610"/>
        <v>-10.0644394067228-12.4900878154235i</v>
      </c>
      <c r="D2120" t="str">
        <f t="shared" si="611"/>
        <v>3.47807963364884-6.06946824730452i</v>
      </c>
      <c r="E2120" t="str">
        <f t="shared" si="612"/>
        <v>154.304457991772-0.191208602244021i</v>
      </c>
      <c r="F2120" t="str">
        <f t="shared" si="613"/>
        <v>2.90990259988051-56.8449545053207i</v>
      </c>
      <c r="G2120" t="str">
        <f t="shared" si="614"/>
        <v>0.999997487884631-0.00158496342495975i</v>
      </c>
      <c r="H2120" t="str">
        <f t="shared" si="615"/>
        <v>17.7366543701043+41.5976448974751i</v>
      </c>
      <c r="I2120" t="str">
        <f t="shared" si="616"/>
        <v>16.3590728140859-6.00674843745851i</v>
      </c>
      <c r="K2120" t="str">
        <f t="shared" si="617"/>
        <v>0.0433669004537404-0.110689554290028i</v>
      </c>
      <c r="L2120" t="str">
        <f t="shared" si="618"/>
        <v>0.000416666666666667-0.178986610124945i</v>
      </c>
      <c r="M2120" t="str">
        <f t="shared" si="619"/>
        <v>0.005-0.445360800487364i</v>
      </c>
      <c r="N2120">
        <f t="shared" si="620"/>
        <v>51.138336874960629</v>
      </c>
      <c r="O2120">
        <f t="shared" si="621"/>
        <v>24.104317419970474</v>
      </c>
      <c r="P2120" s="3">
        <f t="shared" si="622"/>
        <v>24.104317419970474</v>
      </c>
      <c r="Q2120" s="3">
        <f t="shared" si="623"/>
        <v>-128.86166312503937</v>
      </c>
      <c r="R2120">
        <f t="shared" si="624"/>
        <v>51.138336874960629</v>
      </c>
      <c r="S2120">
        <f t="shared" si="625"/>
        <v>2.6276603895506812</v>
      </c>
      <c r="T2120">
        <f t="shared" si="608"/>
        <v>24.104317419970474</v>
      </c>
    </row>
    <row r="2121" spans="1:20" x14ac:dyDescent="0.25">
      <c r="A2121">
        <f t="shared" si="609"/>
        <v>16572.815445059779</v>
      </c>
      <c r="B2121">
        <f t="shared" si="626"/>
        <v>2637.6454990309735</v>
      </c>
      <c r="C2121" t="str">
        <f t="shared" si="610"/>
        <v>-9.99634338703274-12.4185906607531i</v>
      </c>
      <c r="D2121" t="str">
        <f t="shared" si="611"/>
        <v>3.47807928821401-6.0465868636926i</v>
      </c>
      <c r="E2121" t="str">
        <f t="shared" si="612"/>
        <v>154.302869630393-0.170309906420984i</v>
      </c>
      <c r="F2121" t="str">
        <f t="shared" si="613"/>
        <v>2.90990254421886-56.6297963974858i</v>
      </c>
      <c r="G2121" t="str">
        <f t="shared" si="614"/>
        <v>0.999997468756327-0.00159098625554165i</v>
      </c>
      <c r="H2121" t="str">
        <f t="shared" si="615"/>
        <v>17.7586531285864+41.7790686141391i</v>
      </c>
      <c r="I2121" t="str">
        <f t="shared" si="616"/>
        <v>16.3684697997423-5.98577124294746i</v>
      </c>
      <c r="K2121" t="str">
        <f t="shared" si="617"/>
        <v>0.0430855328359936-0.110378784788604i</v>
      </c>
      <c r="L2121" t="str">
        <f t="shared" si="618"/>
        <v>0.000416666666666667-0.178309035788947i</v>
      </c>
      <c r="M2121" t="str">
        <f t="shared" si="619"/>
        <v>0.005-0.443674836110146i</v>
      </c>
      <c r="N2121">
        <f t="shared" si="620"/>
        <v>51.167676667717814</v>
      </c>
      <c r="O2121">
        <f t="shared" si="621"/>
        <v>24.050871665179827</v>
      </c>
      <c r="P2121" s="3">
        <f t="shared" si="622"/>
        <v>24.050871665179827</v>
      </c>
      <c r="Q2121" s="3">
        <f t="shared" si="623"/>
        <v>-128.83232333228219</v>
      </c>
      <c r="R2121">
        <f t="shared" si="624"/>
        <v>51.167676667717814</v>
      </c>
      <c r="S2121">
        <f t="shared" si="625"/>
        <v>2.6376454990309735</v>
      </c>
      <c r="T2121">
        <f t="shared" si="608"/>
        <v>24.050871665179827</v>
      </c>
    </row>
    <row r="2122" spans="1:20" x14ac:dyDescent="0.25">
      <c r="A2122">
        <f t="shared" si="609"/>
        <v>16635.792143751009</v>
      </c>
      <c r="B2122">
        <f t="shared" si="626"/>
        <v>2647.6685519272914</v>
      </c>
      <c r="C2122" t="str">
        <f t="shared" si="610"/>
        <v>-9.92864413872954-12.3476008193223i</v>
      </c>
      <c r="D2122" t="str">
        <f t="shared" si="611"/>
        <v>3.47807894014897-6.02379246224365i</v>
      </c>
      <c r="E2122" t="str">
        <f t="shared" si="612"/>
        <v>154.301375181072-0.149378845182i</v>
      </c>
      <c r="F2122" t="str">
        <f t="shared" si="613"/>
        <v>2.90990248813339-56.415452928283i</v>
      </c>
      <c r="G2122" t="str">
        <f t="shared" si="614"/>
        <v>0.999997449482373-0.00159703197253152i</v>
      </c>
      <c r="H2122" t="str">
        <f t="shared" si="615"/>
        <v>17.7808584081134+41.9614750179609i</v>
      </c>
      <c r="I2122" t="str">
        <f t="shared" si="616"/>
        <v>16.3779490656475-5.96488754820114i</v>
      </c>
      <c r="K2122" t="str">
        <f t="shared" si="617"/>
        <v>0.0428057447987168-0.110068176666545i</v>
      </c>
      <c r="L2122" t="str">
        <f t="shared" si="618"/>
        <v>0.000416666666666667-0.177634026488292i</v>
      </c>
      <c r="M2122" t="str">
        <f t="shared" si="619"/>
        <v>0.005-0.441995254144396i</v>
      </c>
      <c r="N2122">
        <f t="shared" si="620"/>
        <v>51.197412322583489</v>
      </c>
      <c r="O2122">
        <f t="shared" si="621"/>
        <v>23.997450375532555</v>
      </c>
      <c r="P2122" s="3">
        <f t="shared" si="622"/>
        <v>23.997450375532555</v>
      </c>
      <c r="Q2122" s="3">
        <f t="shared" si="623"/>
        <v>-128.80258767741651</v>
      </c>
      <c r="R2122">
        <f t="shared" si="624"/>
        <v>51.197412322583489</v>
      </c>
      <c r="S2122">
        <f t="shared" si="625"/>
        <v>2.6476685519272913</v>
      </c>
      <c r="T2122">
        <f t="shared" si="608"/>
        <v>23.997450375532555</v>
      </c>
    </row>
    <row r="2123" spans="1:20" x14ac:dyDescent="0.25">
      <c r="A2123">
        <f t="shared" si="609"/>
        <v>16699.008153897263</v>
      </c>
      <c r="B2123">
        <f t="shared" si="626"/>
        <v>2657.7296924246152</v>
      </c>
      <c r="C2123" t="str">
        <f t="shared" si="610"/>
        <v>-9.86134013826678-12.2771144001766i</v>
      </c>
      <c r="D2123" t="str">
        <f t="shared" si="611"/>
        <v>3.47807858943367-6.00108471505229i</v>
      </c>
      <c r="E2123" t="str">
        <f t="shared" si="612"/>
        <v>154.299974837853-0.128415485696823i</v>
      </c>
      <c r="F2123" t="str">
        <f t="shared" si="613"/>
        <v>2.90990243162086-56.2019210143091i</v>
      </c>
      <c r="G2123" t="str">
        <f t="shared" si="614"/>
        <v>0.99999743006166-0.0016031006628937i</v>
      </c>
      <c r="H2123" t="str">
        <f t="shared" si="615"/>
        <v>17.803272469251+42.1448717410237i</v>
      </c>
      <c r="I2123" t="str">
        <f t="shared" si="616"/>
        <v>16.3875114205661-5.94409715967747i</v>
      </c>
      <c r="K2123" t="str">
        <f t="shared" si="617"/>
        <v>0.0425275310596251-0.109757737464503i</v>
      </c>
      <c r="L2123" t="str">
        <f t="shared" si="618"/>
        <v>0.000416666666666667-0.176961572512744i</v>
      </c>
      <c r="M2123" t="str">
        <f t="shared" si="619"/>
        <v>0.005-0.440322030428767i</v>
      </c>
      <c r="N2123">
        <f t="shared" si="620"/>
        <v>51.227543003233365</v>
      </c>
      <c r="O2123">
        <f t="shared" si="621"/>
        <v>23.944053897781888</v>
      </c>
      <c r="P2123" s="3">
        <f t="shared" si="622"/>
        <v>23.944053897781888</v>
      </c>
      <c r="Q2123" s="3">
        <f t="shared" si="623"/>
        <v>-128.77245699676664</v>
      </c>
      <c r="R2123">
        <f t="shared" si="624"/>
        <v>51.227543003233365</v>
      </c>
      <c r="S2123">
        <f t="shared" si="625"/>
        <v>2.6577296924246152</v>
      </c>
      <c r="T2123">
        <f t="shared" si="608"/>
        <v>23.944053897781888</v>
      </c>
    </row>
    <row r="2124" spans="1:20" x14ac:dyDescent="0.25">
      <c r="A2124">
        <f t="shared" si="609"/>
        <v>16762.464384882074</v>
      </c>
      <c r="B2124">
        <f t="shared" si="626"/>
        <v>2667.8290652558289</v>
      </c>
      <c r="C2124" t="str">
        <f t="shared" si="610"/>
        <v>-9.79442985723876-12.2071275390263i</v>
      </c>
      <c r="D2124" t="str">
        <f t="shared" si="611"/>
        <v>3.47807823604796-5.97846329545977i</v>
      </c>
      <c r="E2124" t="str">
        <f t="shared" si="612"/>
        <v>154.298668797096-0.107419892858952i</v>
      </c>
      <c r="F2124" t="str">
        <f t="shared" si="613"/>
        <v>2.90990237467803-55.989197583836i</v>
      </c>
      <c r="G2124" t="str">
        <f t="shared" si="614"/>
        <v>0.999997410493069-0.00160919241392298i</v>
      </c>
      <c r="H2124" t="str">
        <f t="shared" si="615"/>
        <v>17.8258976026735+42.3292665006461i</v>
      </c>
      <c r="I2124" t="str">
        <f t="shared" si="616"/>
        <v>16.3971576826688-5.92339988690024i</v>
      </c>
      <c r="K2124" t="str">
        <f t="shared" si="617"/>
        <v>0.0422508863056331-0.1094474746515i</v>
      </c>
      <c r="L2124" t="str">
        <f t="shared" si="618"/>
        <v>0.000416666666666667-0.176291664188826i</v>
      </c>
      <c r="M2124" t="str">
        <f t="shared" si="619"/>
        <v>0.005-0.438655140893373i</v>
      </c>
      <c r="N2124">
        <f t="shared" si="620"/>
        <v>51.258067860160253</v>
      </c>
      <c r="O2124">
        <f t="shared" si="621"/>
        <v>23.890682577905519</v>
      </c>
      <c r="P2124" s="3">
        <f t="shared" si="622"/>
        <v>23.890682577905519</v>
      </c>
      <c r="Q2124" s="3">
        <f t="shared" si="623"/>
        <v>-128.74193213983975</v>
      </c>
      <c r="R2124">
        <f t="shared" si="624"/>
        <v>51.258067860160253</v>
      </c>
      <c r="S2124">
        <f t="shared" si="625"/>
        <v>2.667829065255829</v>
      </c>
      <c r="T2124">
        <f t="shared" si="608"/>
        <v>23.890682577905519</v>
      </c>
    </row>
    <row r="2125" spans="1:20" x14ac:dyDescent="0.25">
      <c r="A2125">
        <f t="shared" si="609"/>
        <v>16826.161749544626</v>
      </c>
      <c r="B2125">
        <f t="shared" si="626"/>
        <v>2677.9668157038013</v>
      </c>
      <c r="C2125" t="str">
        <f t="shared" si="610"/>
        <v>-9.7279117625594-12.1376363981522i</v>
      </c>
      <c r="D2125" t="str">
        <f t="shared" si="611"/>
        <v>3.47807787997148-5.95592787804915i</v>
      </c>
      <c r="E2125" t="str">
        <f t="shared" si="612"/>
        <v>154.297457257523-0.086392129295887i</v>
      </c>
      <c r="F2125" t="str">
        <f t="shared" si="613"/>
        <v>2.90990231730161-55.7772795767659i</v>
      </c>
      <c r="G2125" t="str">
        <f t="shared" si="614"/>
        <v>0.999997390775476-0.00161530731324583i</v>
      </c>
      <c r="H2125" t="str">
        <f t="shared" si="615"/>
        <v>17.8487361296546+42.514667100609i</v>
      </c>
      <c r="I2125" t="str">
        <f t="shared" si="616"/>
        <v>16.4068886796646-5.90279554248806i</v>
      </c>
      <c r="K2125" t="str">
        <f t="shared" si="617"/>
        <v>0.0419758051936409-0.109137395625047i</v>
      </c>
      <c r="L2125" t="str">
        <f t="shared" si="618"/>
        <v>0.000416666666666667-0.175624291879683i</v>
      </c>
      <c r="M2125" t="str">
        <f t="shared" si="619"/>
        <v>0.005-0.436994561559447i</v>
      </c>
      <c r="N2125">
        <f t="shared" si="620"/>
        <v>51.288986030710163</v>
      </c>
      <c r="O2125">
        <f t="shared" si="621"/>
        <v>23.837336761091628</v>
      </c>
      <c r="P2125" s="3">
        <f t="shared" si="622"/>
        <v>23.837336761091628</v>
      </c>
      <c r="Q2125" s="3">
        <f t="shared" si="623"/>
        <v>-128.71101396928984</v>
      </c>
      <c r="R2125">
        <f t="shared" si="624"/>
        <v>51.288986030710163</v>
      </c>
      <c r="S2125">
        <f t="shared" si="625"/>
        <v>2.6779668157038015</v>
      </c>
      <c r="T2125">
        <f t="shared" si="608"/>
        <v>23.837336761091628</v>
      </c>
    </row>
    <row r="2126" spans="1:20" x14ac:dyDescent="0.25">
      <c r="A2126">
        <f t="shared" si="609"/>
        <v>16890.101164192896</v>
      </c>
      <c r="B2126">
        <f t="shared" si="626"/>
        <v>2688.1430896034758</v>
      </c>
      <c r="C2126" t="str">
        <f t="shared" si="610"/>
        <v>-9.66178431663989-12.0686371663107i</v>
      </c>
      <c r="D2126" t="str">
        <f t="shared" si="611"/>
        <v>3.47807752118374-5.93347813864063i</v>
      </c>
      <c r="E2126" t="str">
        <f t="shared" si="612"/>
        <v>154.296340420261-0.065332255379928i</v>
      </c>
      <c r="F2126" t="str">
        <f t="shared" si="613"/>
        <v>2.9099022594883-55.5661639445866i</v>
      </c>
      <c r="G2126" t="str">
        <f t="shared" si="614"/>
        <v>0.999997370907744-0.00162144544882164i</v>
      </c>
      <c r="H2126" t="str">
        <f t="shared" si="615"/>
        <v>17.8717904025685+42.7010814324056i</v>
      </c>
      <c r="I2126" t="str">
        <f t="shared" si="616"/>
        <v>16.4167052489372-5.88228394218427i</v>
      </c>
      <c r="K2126" t="str">
        <f t="shared" si="617"/>
        <v>0.0417022823513127-0.108827507711275i</v>
      </c>
      <c r="L2126" t="str">
        <f t="shared" si="618"/>
        <v>0.000416666666666667-0.17495944598494i</v>
      </c>
      <c r="M2126" t="str">
        <f t="shared" si="619"/>
        <v>0.005-0.435340268538999i</v>
      </c>
      <c r="N2126">
        <f t="shared" si="620"/>
        <v>51.32029663911888</v>
      </c>
      <c r="O2126">
        <f t="shared" si="621"/>
        <v>23.784016791725374</v>
      </c>
      <c r="P2126" s="3">
        <f t="shared" si="622"/>
        <v>23.784016791725374</v>
      </c>
      <c r="Q2126" s="3">
        <f t="shared" si="623"/>
        <v>-128.67970336088112</v>
      </c>
      <c r="R2126">
        <f t="shared" si="624"/>
        <v>51.32029663911888</v>
      </c>
      <c r="S2126">
        <f t="shared" si="625"/>
        <v>2.6881430896034759</v>
      </c>
      <c r="T2126">
        <f t="shared" si="608"/>
        <v>23.784016791725374</v>
      </c>
    </row>
    <row r="2127" spans="1:20" x14ac:dyDescent="0.25">
      <c r="A2127">
        <f t="shared" si="609"/>
        <v>16954.28354861683</v>
      </c>
      <c r="B2127">
        <f t="shared" si="626"/>
        <v>2698.3580333439691</v>
      </c>
      <c r="C2127" t="str">
        <f t="shared" si="610"/>
        <v>-9.59604597756494-12.000126058638i</v>
      </c>
      <c r="D2127" t="str">
        <f t="shared" si="611"/>
        <v>3.47807715966413-5.91111375428697i</v>
      </c>
      <c r="E2127" t="str">
        <f t="shared" si="612"/>
        <v>154.295318488885-0.0442403292389944i</v>
      </c>
      <c r="F2127" t="str">
        <f t="shared" si="613"/>
        <v>2.90990220123478-55.3558476503293i</v>
      </c>
      <c r="G2127" t="str">
        <f t="shared" si="614"/>
        <v>0.999997350888732-0.001627606908944i</v>
      </c>
      <c r="H2127" t="str">
        <f t="shared" si="615"/>
        <v>17.8950628053983+42.8885174765101i</v>
      </c>
      <c r="I2127" t="str">
        <f t="shared" si="616"/>
        <v>16.4266082376827-5.86186490488693i</v>
      </c>
      <c r="K2127" t="str">
        <f t="shared" si="617"/>
        <v>0.0414303123778497-0.108517818165075i</v>
      </c>
      <c r="L2127" t="str">
        <f t="shared" si="618"/>
        <v>0.000416666666666667-0.174297116940566i</v>
      </c>
      <c r="M2127" t="str">
        <f t="shared" si="619"/>
        <v>0.005-0.433692238034467i</v>
      </c>
      <c r="N2127">
        <f t="shared" si="620"/>
        <v>51.351998796548969</v>
      </c>
      <c r="O2127">
        <f t="shared" si="621"/>
        <v>23.730723013375759</v>
      </c>
      <c r="P2127" s="3">
        <f t="shared" si="622"/>
        <v>23.730723013375759</v>
      </c>
      <c r="Q2127" s="3">
        <f t="shared" si="623"/>
        <v>-128.64800120345103</v>
      </c>
      <c r="R2127">
        <f t="shared" si="624"/>
        <v>51.351998796548969</v>
      </c>
      <c r="S2127">
        <f t="shared" si="625"/>
        <v>2.6983580333439692</v>
      </c>
      <c r="T2127">
        <f t="shared" si="608"/>
        <v>23.730723013375759</v>
      </c>
    </row>
    <row r="2128" spans="1:20" x14ac:dyDescent="0.25">
      <c r="A2128">
        <f t="shared" si="609"/>
        <v>17018.709826101574</v>
      </c>
      <c r="B2128">
        <f t="shared" si="626"/>
        <v>2708.6117938706761</v>
      </c>
      <c r="C2128" t="str">
        <f t="shared" si="610"/>
        <v>-9.53069519926663-11.932099316552i</v>
      </c>
      <c r="D2128" t="str">
        <f t="shared" si="611"/>
        <v>3.4780767953918-5.88883440326872i</v>
      </c>
      <c r="E2128" t="str">
        <f t="shared" si="612"/>
        <v>154.294391669462-0.0231164067683631i</v>
      </c>
      <c r="F2128" t="str">
        <f t="shared" si="613"/>
        <v>2.90990214253769-55.1463276685231i</v>
      </c>
      <c r="G2128" t="str">
        <f t="shared" si="614"/>
        <v>0.999997330717287-0.00163379178224195i</v>
      </c>
      <c r="H2128" t="str">
        <f t="shared" si="615"/>
        <v>17.9185557542558+43.0769833036702i</v>
      </c>
      <c r="I2128" t="str">
        <f t="shared" si="616"/>
        <v>16.4365985030496-5.8415382526797i</v>
      </c>
      <c r="K2128" t="str">
        <f t="shared" si="617"/>
        <v>0.041159889844756-0.108208334170242i</v>
      </c>
      <c r="L2128" t="str">
        <f t="shared" si="618"/>
        <v>0.000416666666666667-0.173637295218735i</v>
      </c>
      <c r="M2128" t="str">
        <f t="shared" si="619"/>
        <v>0.005-0.432050446338383i</v>
      </c>
      <c r="N2128">
        <f t="shared" si="620"/>
        <v>51.384091601126471</v>
      </c>
      <c r="O2128">
        <f t="shared" si="621"/>
        <v>23.67745576878179</v>
      </c>
      <c r="P2128" s="3">
        <f t="shared" si="622"/>
        <v>23.67745576878179</v>
      </c>
      <c r="Q2128" s="3">
        <f t="shared" si="623"/>
        <v>-128.61590839887353</v>
      </c>
      <c r="R2128">
        <f t="shared" si="624"/>
        <v>51.384091601126471</v>
      </c>
      <c r="S2128">
        <f t="shared" si="625"/>
        <v>2.7086117938706762</v>
      </c>
      <c r="T2128">
        <f t="shared" si="608"/>
        <v>23.67745576878179</v>
      </c>
    </row>
    <row r="2129" spans="1:20" x14ac:dyDescent="0.25">
      <c r="A2129">
        <f t="shared" si="609"/>
        <v>17083.38092344076</v>
      </c>
      <c r="B2129">
        <f t="shared" si="626"/>
        <v>2718.9045186873846</v>
      </c>
      <c r="C2129" t="str">
        <f t="shared" si="610"/>
        <v>-9.46573043169668-11.8645532076544i</v>
      </c>
      <c r="D2129" t="str">
        <f t="shared" si="611"/>
        <v>3.47807642834582-5.86663976508975i</v>
      </c>
      <c r="E2129" t="str">
        <f t="shared" si="612"/>
        <v>154.293560170593-0.00196054164075221i</v>
      </c>
      <c r="F2129" t="str">
        <f t="shared" si="613"/>
        <v>2.90990208339366-54.937600985153i</v>
      </c>
      <c r="G2129" t="str">
        <f t="shared" si="614"/>
        <v>0.999997310392249-0.00164000015768131i</v>
      </c>
      <c r="H2129" t="str">
        <f t="shared" si="615"/>
        <v>17.9422716979118+43.2664870762212i</v>
      </c>
      <c r="I2129" t="str">
        <f t="shared" si="616"/>
        <v>16.4466769122814-5.82130381086398i</v>
      </c>
      <c r="K2129" t="str">
        <f t="shared" si="617"/>
        <v>0.0408910092965989-0.107899062839628i</v>
      </c>
      <c r="L2129" t="str">
        <f t="shared" si="618"/>
        <v>0.000416666666666667-0.17297997132769i</v>
      </c>
      <c r="M2129" t="str">
        <f t="shared" si="619"/>
        <v>0.005-0.430414869833017i</v>
      </c>
      <c r="N2129">
        <f t="shared" si="620"/>
        <v>51.416574137980973</v>
      </c>
      <c r="O2129">
        <f t="shared" si="621"/>
        <v>23.624215399839375</v>
      </c>
      <c r="P2129" s="3">
        <f t="shared" si="622"/>
        <v>23.624215399839375</v>
      </c>
      <c r="Q2129" s="3">
        <f t="shared" si="623"/>
        <v>-128.58342586201903</v>
      </c>
      <c r="R2129">
        <f t="shared" si="624"/>
        <v>51.416574137980973</v>
      </c>
      <c r="S2129">
        <f t="shared" si="625"/>
        <v>2.7189045186873844</v>
      </c>
      <c r="T2129">
        <f t="shared" si="608"/>
        <v>23.624215399839375</v>
      </c>
    </row>
    <row r="2130" spans="1:20" x14ac:dyDescent="0.25">
      <c r="A2130">
        <f t="shared" si="609"/>
        <v>17148.297770949834</v>
      </c>
      <c r="B2130">
        <f t="shared" si="626"/>
        <v>2729.2363558583966</v>
      </c>
      <c r="C2130" t="str">
        <f t="shared" si="610"/>
        <v>-9.40115012099668-11.7974840256302i</v>
      </c>
      <c r="D2130" t="str">
        <f t="shared" si="611"/>
        <v>3.47807605850509-5.84452952047252i</v>
      </c>
      <c r="E2130" t="str">
        <f t="shared" si="612"/>
        <v>154.292824203461+0.0192272146800731i</v>
      </c>
      <c r="F2130" t="str">
        <f t="shared" si="613"/>
        <v>2.90990202379929-54.7296645976157i</v>
      </c>
      <c r="G2130" t="str">
        <f t="shared" si="614"/>
        <v>0.999997289912447-0.0016462321245659i</v>
      </c>
      <c r="H2130" t="str">
        <f t="shared" si="615"/>
        <v>17.9662131183369+43.4570370494247i</v>
      </c>
      <c r="I2130" t="str">
        <f t="shared" si="616"/>
        <v>16.4568443428628-5.80116140799153i</v>
      </c>
      <c r="K2130" t="str">
        <f t="shared" si="617"/>
        <v>0.0406236652517615-0.107590011215297i</v>
      </c>
      <c r="L2130" t="str">
        <f t="shared" si="618"/>
        <v>0.000416666666666667-0.172325135811606i</v>
      </c>
      <c r="M2130" t="str">
        <f t="shared" si="619"/>
        <v>0.005-0.428785484990054i</v>
      </c>
      <c r="N2130">
        <f t="shared" si="620"/>
        <v>51.449445479283838</v>
      </c>
      <c r="O2130">
        <f t="shared" si="621"/>
        <v>23.571002247587511</v>
      </c>
      <c r="P2130" s="3">
        <f t="shared" si="622"/>
        <v>23.571002247587511</v>
      </c>
      <c r="Q2130" s="3">
        <f t="shared" si="623"/>
        <v>-128.55055452071616</v>
      </c>
      <c r="R2130">
        <f t="shared" si="624"/>
        <v>51.449445479283838</v>
      </c>
      <c r="S2130">
        <f t="shared" si="625"/>
        <v>2.7292363558583967</v>
      </c>
      <c r="T2130">
        <f t="shared" si="608"/>
        <v>23.571002247587511</v>
      </c>
    </row>
    <row r="2131" spans="1:20" x14ac:dyDescent="0.25">
      <c r="A2131">
        <f t="shared" si="609"/>
        <v>17213.461302479442</v>
      </c>
      <c r="B2131">
        <f t="shared" si="626"/>
        <v>2739.6074540106583</v>
      </c>
      <c r="C2131" t="str">
        <f t="shared" si="610"/>
        <v>-9.33695270966678-11.7308880901469i</v>
      </c>
      <c r="D2131" t="str">
        <f t="shared" si="611"/>
        <v>3.4780756858483-5.82250335135344i</v>
      </c>
      <c r="E2131" t="str">
        <f t="shared" si="612"/>
        <v>154.292183981867+0.0404468129300342i</v>
      </c>
      <c r="F2131" t="str">
        <f t="shared" si="613"/>
        <v>2.90990196375114-54.5225155146761i</v>
      </c>
      <c r="G2131" t="str">
        <f t="shared" si="614"/>
        <v>0.999997269276705-0.00165248777253885i</v>
      </c>
      <c r="H2131" t="str">
        <f t="shared" si="615"/>
        <v>17.9903825312503+43.6486415728265i</v>
      </c>
      <c r="I2131" t="str">
        <f t="shared" si="616"/>
        <v>16.4671016826652-5.78111087589707i</v>
      </c>
      <c r="K2131" t="str">
        <f t="shared" si="617"/>
        <v>0.0403578522031899-0.107281186268698i</v>
      </c>
      <c r="L2131" t="str">
        <f t="shared" si="618"/>
        <v>0.000416666666666667-0.171672779250454i</v>
      </c>
      <c r="M2131" t="str">
        <f t="shared" si="619"/>
        <v>0.005-0.427162268370248i</v>
      </c>
      <c r="N2131">
        <f t="shared" si="620"/>
        <v>51.482704684287938</v>
      </c>
      <c r="O2131">
        <f t="shared" si="621"/>
        <v>23.517816652194981</v>
      </c>
      <c r="P2131" s="3">
        <f t="shared" si="622"/>
        <v>23.517816652194981</v>
      </c>
      <c r="Q2131" s="3">
        <f t="shared" si="623"/>
        <v>-128.51729531571206</v>
      </c>
      <c r="R2131">
        <f t="shared" si="624"/>
        <v>51.482704684287938</v>
      </c>
      <c r="S2131">
        <f t="shared" si="625"/>
        <v>2.7396074540106583</v>
      </c>
      <c r="T2131">
        <f t="shared" si="608"/>
        <v>23.517816652194981</v>
      </c>
    </row>
    <row r="2132" spans="1:20" x14ac:dyDescent="0.25">
      <c r="A2132">
        <f t="shared" si="609"/>
        <v>17278.872455428864</v>
      </c>
      <c r="B2132">
        <f t="shared" si="626"/>
        <v>2750.017962335899</v>
      </c>
      <c r="C2132" t="str">
        <f t="shared" si="610"/>
        <v>-9.27313663673277-11.6647617467531i</v>
      </c>
      <c r="D2132" t="str">
        <f t="shared" si="611"/>
        <v>3.478075310354-5.80056094087843i</v>
      </c>
      <c r="E2132" t="str">
        <f t="shared" si="612"/>
        <v>154.291639722284+0.061698206030382i</v>
      </c>
      <c r="F2132" t="str">
        <f t="shared" si="613"/>
        <v>2.90990190324574-54.3161507564249i</v>
      </c>
      <c r="G2132" t="str">
        <f t="shared" si="614"/>
        <v>0.999997248483833-0.00165876719158387i</v>
      </c>
      <c r="H2132" t="str">
        <f t="shared" si="615"/>
        <v>18.014782486684+43.8413090916437i</v>
      </c>
      <c r="I2132" t="str">
        <f t="shared" si="616"/>
        <v>16.4774498300992-5.76115204973331i</v>
      </c>
      <c r="K2132" t="str">
        <f t="shared" si="617"/>
        <v>0.0400935646191329-0.106972594900831i</v>
      </c>
      <c r="L2132" t="str">
        <f t="shared" si="618"/>
        <v>0.000416666666666667-0.171022892259866i</v>
      </c>
      <c r="M2132" t="str">
        <f t="shared" si="619"/>
        <v>0.005-0.425545196623079i</v>
      </c>
      <c r="N2132">
        <f t="shared" si="620"/>
        <v>51.516350799368809</v>
      </c>
      <c r="O2132">
        <f t="shared" si="621"/>
        <v>23.464658952947339</v>
      </c>
      <c r="P2132" s="3">
        <f t="shared" si="622"/>
        <v>23.464658952947339</v>
      </c>
      <c r="Q2132" s="3">
        <f t="shared" si="623"/>
        <v>-128.48364920063119</v>
      </c>
      <c r="R2132">
        <f t="shared" si="624"/>
        <v>51.516350799368809</v>
      </c>
      <c r="S2132">
        <f t="shared" si="625"/>
        <v>2.7500179623358991</v>
      </c>
      <c r="T2132">
        <f t="shared" si="608"/>
        <v>23.464658952947339</v>
      </c>
    </row>
    <row r="2133" spans="1:20" x14ac:dyDescent="0.25">
      <c r="A2133">
        <f t="shared" si="609"/>
        <v>17344.532170759496</v>
      </c>
      <c r="B2133">
        <f t="shared" si="626"/>
        <v>2760.4680305927754</v>
      </c>
      <c r="C2133" t="str">
        <f t="shared" si="610"/>
        <v>-9.20970033791048-11.5991013667747i</v>
      </c>
      <c r="D2133" t="str">
        <f t="shared" si="611"/>
        <v>3.47807493200063-5.77870197339836i</v>
      </c>
      <c r="E2133" t="str">
        <f t="shared" si="612"/>
        <v>154.291191643888+0.0829813490766989i</v>
      </c>
      <c r="F2133" t="str">
        <f t="shared" si="613"/>
        <v>2.90990184227965-54.1105673542363i</v>
      </c>
      <c r="G2133" t="str">
        <f t="shared" si="614"/>
        <v>0.999997227532637-0.00166507047202657i</v>
      </c>
      <c r="H2133" t="str">
        <f t="shared" si="615"/>
        <v>18.0394155695544+44.0350481481713i</v>
      </c>
      <c r="I2133" t="str">
        <f t="shared" si="616"/>
        <v>16.4878896942661-5.74128476800558i</v>
      </c>
      <c r="K2133" t="str">
        <f t="shared" si="617"/>
        <v>0.0398307969438765-0.10666424394243i</v>
      </c>
      <c r="L2133" t="str">
        <f t="shared" si="618"/>
        <v>0.000416666666666667-0.170375465491001i</v>
      </c>
      <c r="M2133" t="str">
        <f t="shared" si="619"/>
        <v>0.005-0.423934246486431i</v>
      </c>
      <c r="N2133">
        <f t="shared" si="620"/>
        <v>51.550382858066087</v>
      </c>
      <c r="O2133">
        <f t="shared" si="621"/>
        <v>23.411529488233036</v>
      </c>
      <c r="P2133" s="3">
        <f t="shared" si="622"/>
        <v>23.411529488233036</v>
      </c>
      <c r="Q2133" s="3">
        <f t="shared" si="623"/>
        <v>-128.44961714193391</v>
      </c>
      <c r="R2133">
        <f t="shared" si="624"/>
        <v>51.550382858066087</v>
      </c>
      <c r="S2133">
        <f t="shared" si="625"/>
        <v>2.7604680305927753</v>
      </c>
      <c r="T2133">
        <f t="shared" si="608"/>
        <v>23.411529488233036</v>
      </c>
    </row>
    <row r="2134" spans="1:20" x14ac:dyDescent="0.25">
      <c r="A2134">
        <f t="shared" si="609"/>
        <v>17410.441393008379</v>
      </c>
      <c r="B2134">
        <f t="shared" si="626"/>
        <v>2770.9578091090279</v>
      </c>
      <c r="C2134" t="str">
        <f t="shared" si="610"/>
        <v>-9.14664224576935-11.5339033472111i</v>
      </c>
      <c r="D2134" t="str">
        <f t="shared" si="611"/>
        <v>3.47807455076638-5.75692613446435i</v>
      </c>
      <c r="E2134" t="str">
        <f t="shared" si="612"/>
        <v>154.290839968611+0.104296199326136i</v>
      </c>
      <c r="F2134" t="str">
        <f t="shared" si="613"/>
        <v>2.90990178084933-53.9057623507237i</v>
      </c>
      <c r="G2134" t="str">
        <f t="shared" si="614"/>
        <v>0.999997206421909-0.00167139770453575i</v>
      </c>
      <c r="H2134" t="str">
        <f t="shared" si="615"/>
        <v>18.0642844002463+44.229867383217i</v>
      </c>
      <c r="I2134" t="str">
        <f t="shared" si="616"/>
        <v>16.4984221951138-5.7215088726073i</v>
      </c>
      <c r="K2134" t="str">
        <f t="shared" si="617"/>
        <v>0.0395695435984686-0.106356140154147i</v>
      </c>
      <c r="L2134" t="str">
        <f t="shared" si="618"/>
        <v>0.000416666666666667-0.169730489630405i</v>
      </c>
      <c r="M2134" t="str">
        <f t="shared" si="619"/>
        <v>0.005-0.422329394786243i</v>
      </c>
      <c r="N2134">
        <f t="shared" si="620"/>
        <v>51.584799881124923</v>
      </c>
      <c r="O2134">
        <f t="shared" si="621"/>
        <v>23.358428595530402</v>
      </c>
      <c r="P2134" s="3">
        <f t="shared" si="622"/>
        <v>23.358428595530402</v>
      </c>
      <c r="Q2134" s="3">
        <f t="shared" si="623"/>
        <v>-128.41520011887508</v>
      </c>
      <c r="R2134">
        <f t="shared" si="624"/>
        <v>51.584799881124923</v>
      </c>
      <c r="S2134">
        <f t="shared" si="625"/>
        <v>2.7709578091090279</v>
      </c>
      <c r="T2134">
        <f t="shared" si="608"/>
        <v>23.358428595530402</v>
      </c>
    </row>
    <row r="2135" spans="1:20" x14ac:dyDescent="0.25">
      <c r="A2135">
        <f t="shared" si="609"/>
        <v>17476.601070301815</v>
      </c>
      <c r="B2135">
        <f t="shared" si="626"/>
        <v>2781.4874487836423</v>
      </c>
      <c r="C2135" t="str">
        <f t="shared" si="610"/>
        <v>-9.08396078989356-11.4691641106302i</v>
      </c>
      <c r="D2135" t="str">
        <f t="shared" si="611"/>
        <v>3.47807416662934-5.73523311082343i</v>
      </c>
      <c r="E2135" t="str">
        <f t="shared" si="612"/>
        <v>154.290584921182+0.125642716185445i</v>
      </c>
      <c r="F2135" t="str">
        <f t="shared" si="613"/>
        <v>2.90990171895127-53.7017327996986i</v>
      </c>
      <c r="G2135" t="str">
        <f t="shared" si="614"/>
        <v>0.999997185150436-0.00167774898012469i</v>
      </c>
      <c r="H2135" t="str">
        <f t="shared" si="615"/>
        <v>18.0893916352102+44.4257755375589i</v>
      </c>
      <c r="I2135" t="str">
        <f t="shared" si="616"/>
        <v>16.5090482635949-5.70182420885732i</v>
      </c>
      <c r="K2135" t="str">
        <f t="shared" si="617"/>
        <v>0.0393097989814423-0.106048290226744i</v>
      </c>
      <c r="L2135" t="str">
        <f t="shared" si="618"/>
        <v>0.000416666666666667-0.169087955399886i</v>
      </c>
      <c r="M2135" t="str">
        <f t="shared" si="619"/>
        <v>0.005-0.420730618436185i</v>
      </c>
      <c r="N2135">
        <f t="shared" si="620"/>
        <v>51.619600876539778</v>
      </c>
      <c r="O2135">
        <f t="shared" si="621"/>
        <v>23.305356611394316</v>
      </c>
      <c r="P2135" s="3">
        <f t="shared" si="622"/>
        <v>23.305356611394316</v>
      </c>
      <c r="Q2135" s="3">
        <f t="shared" si="623"/>
        <v>-128.38039912346022</v>
      </c>
      <c r="R2135">
        <f t="shared" si="624"/>
        <v>51.619600876539778</v>
      </c>
      <c r="S2135">
        <f t="shared" si="625"/>
        <v>2.7814874487836425</v>
      </c>
      <c r="T2135">
        <f t="shared" si="608"/>
        <v>23.305356611394316</v>
      </c>
    </row>
    <row r="2136" spans="1:20" x14ac:dyDescent="0.25">
      <c r="A2136">
        <f t="shared" si="609"/>
        <v>17543.01215436896</v>
      </c>
      <c r="B2136">
        <f t="shared" si="626"/>
        <v>2792.0571010890203</v>
      </c>
      <c r="C2136" t="str">
        <f t="shared" si="610"/>
        <v>-9.02165439704134-11.4048801050618i</v>
      </c>
      <c r="D2136" t="str">
        <f t="shared" si="611"/>
        <v>3.47807377956738-5.71362259041388i</v>
      </c>
      <c r="E2136" t="str">
        <f t="shared" si="612"/>
        <v>154.290426729168+0.147020861196909i</v>
      </c>
      <c r="F2136" t="str">
        <f t="shared" si="613"/>
        <v>2.90990165658188-53.498475766127i</v>
      </c>
      <c r="G2136" t="str">
        <f t="shared" si="614"/>
        <v>0.999997163716994-0.00168412439015248i</v>
      </c>
      <c r="H2136" t="str">
        <f t="shared" si="615"/>
        <v>18.1147399675692+44.6227814534318i</v>
      </c>
      <c r="I2136" t="str">
        <f t="shared" si="616"/>
        <v>16.5197688418284-5.682230625537i</v>
      </c>
      <c r="K2136" t="str">
        <f t="shared" si="617"/>
        <v>0.0390515574695256-0.105740700781289i</v>
      </c>
      <c r="L2136" t="str">
        <f t="shared" si="618"/>
        <v>0.000416666666666667-0.168447853556371i</v>
      </c>
      <c r="M2136" t="str">
        <f t="shared" si="619"/>
        <v>0.005-0.419137894437324i</v>
      </c>
      <c r="N2136">
        <f t="shared" si="620"/>
        <v>51.654784839597198</v>
      </c>
      <c r="O2136">
        <f t="shared" si="621"/>
        <v>23.252313871442606</v>
      </c>
      <c r="P2136" s="3">
        <f t="shared" si="622"/>
        <v>23.252313871442606</v>
      </c>
      <c r="Q2136" s="3">
        <f t="shared" si="623"/>
        <v>-128.3452151604028</v>
      </c>
      <c r="R2136">
        <f t="shared" si="624"/>
        <v>51.654784839597198</v>
      </c>
      <c r="S2136">
        <f t="shared" si="625"/>
        <v>2.7920571010890205</v>
      </c>
      <c r="T2136">
        <f t="shared" si="608"/>
        <v>23.252313871442606</v>
      </c>
    </row>
    <row r="2137" spans="1:20" x14ac:dyDescent="0.25">
      <c r="A2137">
        <f t="shared" si="609"/>
        <v>17609.675600555565</v>
      </c>
      <c r="B2137">
        <f t="shared" si="626"/>
        <v>2802.6669180731587</v>
      </c>
      <c r="C2137" t="str">
        <f t="shared" si="610"/>
        <v>-8.95972149130285-11.3410478038911i</v>
      </c>
      <c r="D2137" t="str">
        <f t="shared" si="611"/>
        <v>3.47807338955825-5.69209426236089i</v>
      </c>
      <c r="E2137" t="str">
        <f t="shared" si="612"/>
        <v>154.290365623018+0.168430598026146i</v>
      </c>
      <c r="F2137" t="str">
        <f t="shared" si="613"/>
        <v>2.90990159373759-53.2959883260885i</v>
      </c>
      <c r="G2137" t="str">
        <f t="shared" si="614"/>
        <v>0.999997142120349-0.00169052402632531i</v>
      </c>
      <c r="H2137" t="str">
        <f t="shared" si="615"/>
        <v>18.1403321277399+44.8208940760352i</v>
      </c>
      <c r="I2137" t="str">
        <f t="shared" si="616"/>
        <v>16.5305848832626-5.66272797492911i</v>
      </c>
      <c r="K2137" t="str">
        <f t="shared" si="617"/>
        <v>0.0387948134183527-0.105433378369363i</v>
      </c>
      <c r="L2137" t="str">
        <f t="shared" si="618"/>
        <v>0.000416666666666667-0.167810174891783i</v>
      </c>
      <c r="M2137" t="str">
        <f t="shared" si="619"/>
        <v>0.005-0.417551199877788i</v>
      </c>
      <c r="N2137">
        <f t="shared" si="620"/>
        <v>51.690350752921148</v>
      </c>
      <c r="O2137">
        <f t="shared" si="621"/>
        <v>23.199300710343156</v>
      </c>
      <c r="P2137" s="3">
        <f t="shared" si="622"/>
        <v>23.199300710343156</v>
      </c>
      <c r="Q2137" s="3">
        <f t="shared" si="623"/>
        <v>-128.30964924707885</v>
      </c>
      <c r="R2137">
        <f t="shared" si="624"/>
        <v>51.690350752921148</v>
      </c>
      <c r="S2137">
        <f t="shared" si="625"/>
        <v>2.8026669180731587</v>
      </c>
      <c r="T2137">
        <f t="shared" si="608"/>
        <v>23.199300710343156</v>
      </c>
    </row>
    <row r="2138" spans="1:20" x14ac:dyDescent="0.25">
      <c r="A2138">
        <f t="shared" si="609"/>
        <v>17676.592367837675</v>
      </c>
      <c r="B2138">
        <f t="shared" si="626"/>
        <v>2813.3170523618369</v>
      </c>
      <c r="C2138" t="str">
        <f t="shared" si="610"/>
        <v>-8.89816049425618-11.2776637057509i</v>
      </c>
      <c r="D2138" t="str">
        <f t="shared" si="611"/>
        <v>3.47807299657952-5.67064781697196i</v>
      </c>
      <c r="E2138" t="str">
        <f t="shared" si="612"/>
        <v>154.290401836111+0.189871892449439i</v>
      </c>
      <c r="F2138" t="str">
        <f t="shared" si="613"/>
        <v>2.90990153041477-53.0942675667333i</v>
      </c>
      <c r="G2138" t="str">
        <f t="shared" si="614"/>
        <v>0.999997120359258-0.00169694798069781i</v>
      </c>
      <c r="H2138" t="str">
        <f t="shared" si="615"/>
        <v>18.1661708840638+45.0201224550736i</v>
      </c>
      <c r="I2138" t="str">
        <f t="shared" si="616"/>
        <v>16.5414973528426-5.6433161128567i</v>
      </c>
      <c r="K2138" t="str">
        <f t="shared" si="617"/>
        <v>0.0385395611631598-0.105126329473268i</v>
      </c>
      <c r="L2138" t="str">
        <f t="shared" si="618"/>
        <v>0.000416666666666667-0.167174910232898i</v>
      </c>
      <c r="M2138" t="str">
        <f t="shared" si="619"/>
        <v>0.005-0.415970511932446i</v>
      </c>
      <c r="N2138">
        <f t="shared" si="620"/>
        <v>51.726297586517802</v>
      </c>
      <c r="O2138">
        <f t="shared" si="621"/>
        <v>23.146317461800784</v>
      </c>
      <c r="P2138" s="3">
        <f t="shared" si="622"/>
        <v>23.146317461800784</v>
      </c>
      <c r="Q2138" s="3">
        <f t="shared" si="623"/>
        <v>-128.2737024134822</v>
      </c>
      <c r="R2138">
        <f t="shared" si="624"/>
        <v>51.726297586517802</v>
      </c>
      <c r="S2138">
        <f t="shared" si="625"/>
        <v>2.8133170523618367</v>
      </c>
      <c r="T2138">
        <f t="shared" si="608"/>
        <v>23.146317461800784</v>
      </c>
    </row>
    <row r="2139" spans="1:20" x14ac:dyDescent="0.25">
      <c r="A2139">
        <f t="shared" si="609"/>
        <v>17743.76341883546</v>
      </c>
      <c r="B2139">
        <f t="shared" si="626"/>
        <v>2824.007657160812</v>
      </c>
      <c r="C2139" t="str">
        <f t="shared" si="610"/>
        <v>-8.83696982512095-11.2147243344119i</v>
      </c>
      <c r="D2139" t="str">
        <f t="shared" si="611"/>
        <v>3.47807260060855-5.6492829457325i</v>
      </c>
      <c r="E2139" t="str">
        <f t="shared" si="612"/>
        <v>154.290535604794+0.211344712339119i</v>
      </c>
      <c r="F2139" t="str">
        <f t="shared" si="613"/>
        <v>2.9099014666098-52.8933105862403i</v>
      </c>
      <c r="G2139" t="str">
        <f t="shared" si="614"/>
        <v>0.999997098432471-0.00170339634567433i</v>
      </c>
      <c r="H2139" t="str">
        <f t="shared" si="615"/>
        <v>18.1922590434546+45.2204757463206i</v>
      </c>
      <c r="I2139" t="str">
        <f t="shared" si="616"/>
        <v>16.5525072271799-5.62399489872415i</v>
      </c>
      <c r="K2139" t="str">
        <f t="shared" si="617"/>
        <v>0.0382857950194812-0.104819560506241i</v>
      </c>
      <c r="L2139" t="str">
        <f t="shared" si="618"/>
        <v>0.000416666666666667-0.166542050441221i</v>
      </c>
      <c r="M2139" t="str">
        <f t="shared" si="619"/>
        <v>0.005-0.414395807862568i</v>
      </c>
      <c r="N2139">
        <f t="shared" si="620"/>
        <v>51.762624297820992</v>
      </c>
      <c r="O2139">
        <f t="shared" si="621"/>
        <v>23.093364458543491</v>
      </c>
      <c r="P2139" s="3">
        <f t="shared" si="622"/>
        <v>23.093364458543491</v>
      </c>
      <c r="Q2139" s="3">
        <f t="shared" si="623"/>
        <v>-128.23737570217901</v>
      </c>
      <c r="R2139">
        <f t="shared" si="624"/>
        <v>51.762624297820992</v>
      </c>
      <c r="S2139">
        <f t="shared" si="625"/>
        <v>2.8240076571608119</v>
      </c>
      <c r="T2139">
        <f t="shared" si="608"/>
        <v>23.093364458543491</v>
      </c>
    </row>
    <row r="2140" spans="1:20" x14ac:dyDescent="0.25">
      <c r="A2140">
        <f t="shared" si="609"/>
        <v>17811.189719827034</v>
      </c>
      <c r="B2140">
        <f t="shared" si="626"/>
        <v>2834.7388862580233</v>
      </c>
      <c r="C2140" t="str">
        <f t="shared" si="610"/>
        <v>-8.776147900911-11.1522262386739i</v>
      </c>
      <c r="D2140" t="str">
        <f t="shared" si="611"/>
        <v>3.4780722016226-5.62799934130144i</v>
      </c>
      <c r="E2140" t="str">
        <f t="shared" si="612"/>
        <v>154.290767168426+0.232849027650497i</v>
      </c>
      <c r="F2140" t="str">
        <f t="shared" si="613"/>
        <v>2.90990140231899-52.6931144937763i</v>
      </c>
      <c r="G2140" t="str">
        <f t="shared" si="614"/>
        <v>0.999997076338723-0.00170986921401037i</v>
      </c>
      <c r="H2140" t="str">
        <f t="shared" si="615"/>
        <v>18.2185994520547+45.4219632132115i</v>
      </c>
      <c r="I2140" t="str">
        <f t="shared" si="616"/>
        <v>16.5636154947253-5.60476419555791i</v>
      </c>
      <c r="K2140" t="str">
        <f t="shared" si="617"/>
        <v>0.0380335092838351-0.104513077812679i</v>
      </c>
      <c r="L2140" t="str">
        <f t="shared" si="618"/>
        <v>0.000416666666666667-0.165911586412852i</v>
      </c>
      <c r="M2140" t="str">
        <f t="shared" si="619"/>
        <v>0.005-0.412827065015508i</v>
      </c>
      <c r="N2140">
        <f t="shared" si="620"/>
        <v>51.799329831739612</v>
      </c>
      <c r="O2140">
        <f t="shared" si="621"/>
        <v>23.040442032309887</v>
      </c>
      <c r="P2140" s="3">
        <f t="shared" si="622"/>
        <v>23.040442032309887</v>
      </c>
      <c r="Q2140" s="3">
        <f t="shared" si="623"/>
        <v>-128.20067016826039</v>
      </c>
      <c r="R2140">
        <f t="shared" si="624"/>
        <v>51.799329831739612</v>
      </c>
      <c r="S2140">
        <f t="shared" si="625"/>
        <v>2.8347388862580232</v>
      </c>
      <c r="T2140">
        <f t="shared" si="608"/>
        <v>23.040442032309887</v>
      </c>
    </row>
    <row r="2141" spans="1:20" x14ac:dyDescent="0.25">
      <c r="A2141">
        <f t="shared" si="609"/>
        <v>17878.872240762379</v>
      </c>
      <c r="B2141">
        <f t="shared" si="626"/>
        <v>2845.5108940258037</v>
      </c>
      <c r="C2141" t="str">
        <f t="shared" si="610"/>
        <v>-8.71569313658467-11.0901659922548i</v>
      </c>
      <c r="D2141" t="str">
        <f t="shared" si="611"/>
        <v>3.47807179959866-5.60679669750664i</v>
      </c>
      <c r="E2141" t="str">
        <f t="shared" si="612"/>
        <v>154.291096769427+0.254384810408874i</v>
      </c>
      <c r="F2141" t="str">
        <f t="shared" si="613"/>
        <v>2.90990133753864-52.4936764094526i</v>
      </c>
      <c r="G2141" t="str">
        <f t="shared" si="614"/>
        <v>0.999997054076745-0.00171636667881378i</v>
      </c>
      <c r="H2141" t="str">
        <f t="shared" si="615"/>
        <v>18.245194995908+45.6245942284653i</v>
      </c>
      <c r="I2141" t="str">
        <f t="shared" si="616"/>
        <v>16.574823155944-5.58562387004894i</v>
      </c>
      <c r="K2141" t="str">
        <f t="shared" si="617"/>
        <v>0.0377826982344033-0.104206887668363i</v>
      </c>
      <c r="L2141" t="str">
        <f t="shared" si="618"/>
        <v>0.000416666666666667-0.165283509078354i</v>
      </c>
      <c r="M2141" t="str">
        <f t="shared" si="619"/>
        <v>0.005-0.411264260824376i</v>
      </c>
      <c r="N2141">
        <f t="shared" si="620"/>
        <v>51.836413120704407</v>
      </c>
      <c r="O2141">
        <f t="shared" si="621"/>
        <v>22.987550513835803</v>
      </c>
      <c r="P2141" s="3">
        <f t="shared" si="622"/>
        <v>22.987550513835803</v>
      </c>
      <c r="Q2141" s="3">
        <f t="shared" si="623"/>
        <v>-128.16358687929559</v>
      </c>
      <c r="R2141">
        <f t="shared" si="624"/>
        <v>51.836413120704407</v>
      </c>
      <c r="S2141">
        <f t="shared" si="625"/>
        <v>2.8455108940258036</v>
      </c>
      <c r="T2141">
        <f t="shared" si="608"/>
        <v>22.987550513835803</v>
      </c>
    </row>
    <row r="2142" spans="1:20" x14ac:dyDescent="0.25">
      <c r="A2142">
        <f t="shared" si="609"/>
        <v>17946.811955277277</v>
      </c>
      <c r="B2142">
        <f t="shared" si="626"/>
        <v>2856.3238354231021</v>
      </c>
      <c r="C2142" t="str">
        <f t="shared" si="610"/>
        <v>-8.65560394519309-11.0285401936795i</v>
      </c>
      <c r="D2142" t="str">
        <f t="shared" si="611"/>
        <v>3.47807139451365-5.58567470934076i</v>
      </c>
      <c r="E2142" t="str">
        <f t="shared" si="612"/>
        <v>154.291524653314+0.275952034694114i</v>
      </c>
      <c r="F2142" t="str">
        <f t="shared" si="613"/>
        <v>2.90990127226502-52.2949934642859i</v>
      </c>
      <c r="G2142" t="str">
        <f t="shared" si="614"/>
        <v>0.999997031645256-0.0017228888335462i</v>
      </c>
      <c r="H2142" t="str">
        <f t="shared" si="615"/>
        <v>18.2720486016468+45.8283782757372i</v>
      </c>
      <c r="I2142" t="str">
        <f t="shared" si="616"/>
        <v>16.5861312234965-5.56657379259682i</v>
      </c>
      <c r="K2142" t="str">
        <f t="shared" si="617"/>
        <v>0.0375333561317041-0.103900996280687i</v>
      </c>
      <c r="L2142" t="str">
        <f t="shared" si="618"/>
        <v>0.000416666666666667-0.164657809402624i</v>
      </c>
      <c r="M2142" t="str">
        <f t="shared" si="619"/>
        <v>0.005-0.409707372807706i</v>
      </c>
      <c r="N2142">
        <f t="shared" si="620"/>
        <v>51.873873084718042</v>
      </c>
      <c r="O2142">
        <f t="shared" si="621"/>
        <v>22.93469023284117</v>
      </c>
      <c r="P2142" s="3">
        <f t="shared" si="622"/>
        <v>22.93469023284117</v>
      </c>
      <c r="Q2142" s="3">
        <f t="shared" si="623"/>
        <v>-128.12612691528196</v>
      </c>
      <c r="R2142">
        <f t="shared" si="624"/>
        <v>51.873873084718042</v>
      </c>
      <c r="S2142">
        <f t="shared" si="625"/>
        <v>2.856323835423102</v>
      </c>
      <c r="T2142">
        <f t="shared" si="608"/>
        <v>22.93469023284117</v>
      </c>
    </row>
    <row r="2143" spans="1:20" x14ac:dyDescent="0.25">
      <c r="A2143">
        <f t="shared" si="609"/>
        <v>18015.009840707331</v>
      </c>
      <c r="B2143">
        <f t="shared" si="626"/>
        <v>2867.1778659977099</v>
      </c>
      <c r="C2143" t="str">
        <f t="shared" si="610"/>
        <v>-8.59587873802761-10.9673454661674i</v>
      </c>
      <c r="D2143" t="str">
        <f t="shared" si="611"/>
        <v>3.47807098634424-5.5646330729566i</v>
      </c>
      <c r="E2143" t="str">
        <f t="shared" si="612"/>
        <v>154.292051068748+0.297550676627871i</v>
      </c>
      <c r="F2143" t="str">
        <f t="shared" si="613"/>
        <v>2.9099012064944-52.0970628001553i</v>
      </c>
      <c r="G2143" t="str">
        <f t="shared" si="614"/>
        <v>0.999997009042965-0.00172943577202434i</v>
      </c>
      <c r="H2143" t="str">
        <f t="shared" si="615"/>
        <v>18.2991632371889+46.033324951296i</v>
      </c>
      <c r="I2143" t="str">
        <f t="shared" si="616"/>
        <v>16.5975407224186-5.54761383735308i</v>
      </c>
      <c r="K2143" t="str">
        <f t="shared" si="617"/>
        <v>0.0372854772192594-0.103595409788903i</v>
      </c>
      <c r="L2143" t="str">
        <f t="shared" si="618"/>
        <v>0.000416666666666667-0.164034478384762i</v>
      </c>
      <c r="M2143" t="str">
        <f t="shared" si="619"/>
        <v>0.005-0.408156378569143i</v>
      </c>
      <c r="N2143">
        <f t="shared" si="620"/>
        <v>51.911708631401098</v>
      </c>
      <c r="O2143">
        <f t="shared" si="621"/>
        <v>22.881861518017001</v>
      </c>
      <c r="P2143" s="3">
        <f t="shared" si="622"/>
        <v>22.881861518017001</v>
      </c>
      <c r="Q2143" s="3">
        <f t="shared" si="623"/>
        <v>-128.0882913685989</v>
      </c>
      <c r="R2143">
        <f t="shared" si="624"/>
        <v>51.911708631401098</v>
      </c>
      <c r="S2143">
        <f t="shared" si="625"/>
        <v>2.8671778659977099</v>
      </c>
      <c r="T2143">
        <f t="shared" si="608"/>
        <v>22.881861518017001</v>
      </c>
    </row>
    <row r="2144" spans="1:20" x14ac:dyDescent="0.25">
      <c r="A2144">
        <f t="shared" si="609"/>
        <v>18083.466878102019</v>
      </c>
      <c r="B2144">
        <f t="shared" si="626"/>
        <v>2878.0731418885011</v>
      </c>
      <c r="C2144" t="str">
        <f t="shared" si="610"/>
        <v>-8.5365159247645-10.9065784575202i</v>
      </c>
      <c r="D2144" t="str">
        <f t="shared" si="611"/>
        <v>3.47807057506692-5.54367148566287i</v>
      </c>
      <c r="E2144" t="str">
        <f t="shared" si="612"/>
        <v>154.292676267579+0.319180714358715i</v>
      </c>
      <c r="F2144" t="str">
        <f t="shared" si="613"/>
        <v>2.90990114022296-51.8998815697614i</v>
      </c>
      <c r="G2144" t="str">
        <f t="shared" si="614"/>
        <v>0.99999698626857-0.00173600758842139i</v>
      </c>
      <c r="H2144" t="str">
        <f t="shared" si="615"/>
        <v>18.3265419124529+46.2394439657377i</v>
      </c>
      <c r="I2144" t="str">
        <f t="shared" si="616"/>
        <v>16.6090526903084-5.52874388226716i</v>
      </c>
      <c r="K2144" t="str">
        <f t="shared" si="617"/>
        <v>0.0370390557242527-0.103290134264357i</v>
      </c>
      <c r="L2144" t="str">
        <f t="shared" si="618"/>
        <v>0.000416666666666667-0.163413507057942i</v>
      </c>
      <c r="M2144" t="str">
        <f t="shared" si="619"/>
        <v>0.005-0.406611255797115i</v>
      </c>
      <c r="N2144">
        <f t="shared" si="620"/>
        <v>51.949918656044815</v>
      </c>
      <c r="O2144">
        <f t="shared" si="621"/>
        <v>22.829064697012594</v>
      </c>
      <c r="P2144" s="3">
        <f t="shared" si="622"/>
        <v>22.829064697012594</v>
      </c>
      <c r="Q2144" s="3">
        <f t="shared" si="623"/>
        <v>-128.05008134395518</v>
      </c>
      <c r="R2144">
        <f t="shared" si="624"/>
        <v>51.949918656044815</v>
      </c>
      <c r="S2144">
        <f t="shared" si="625"/>
        <v>2.8780731418885011</v>
      </c>
      <c r="T2144">
        <f t="shared" si="608"/>
        <v>22.829064697012594</v>
      </c>
    </row>
    <row r="2145" spans="1:20" x14ac:dyDescent="0.25">
      <c r="A2145">
        <f t="shared" si="609"/>
        <v>18152.184052238805</v>
      </c>
      <c r="B2145">
        <f t="shared" si="626"/>
        <v>2889.0098198276773</v>
      </c>
      <c r="C2145" t="str">
        <f t="shared" si="610"/>
        <v>-8.47751391360795-10.8462358400075i</v>
      </c>
      <c r="D2145" t="str">
        <f t="shared" si="611"/>
        <v>3.47807016065807-5.52278964591983i</v>
      </c>
      <c r="E2145" t="str">
        <f t="shared" si="612"/>
        <v>154.293400504887+0.340842128047036i</v>
      </c>
      <c r="F2145" t="str">
        <f t="shared" si="613"/>
        <v>2.9099010734469-51.7034469365862i</v>
      </c>
      <c r="G2145" t="str">
        <f t="shared" si="614"/>
        <v>0.999996963320763-0.00174260437726833i</v>
      </c>
      <c r="H2145" t="str">
        <f t="shared" si="615"/>
        <v>18.3541876800883+46.4467451457275i</v>
      </c>
      <c r="I2145" t="str">
        <f t="shared" si="616"/>
        <v>16.6206681775154-5.50996380913357i</v>
      </c>
      <c r="K2145" t="str">
        <f t="shared" si="617"/>
        <v>0.036794085858183-0.102985175710736i</v>
      </c>
      <c r="L2145" t="str">
        <f t="shared" si="618"/>
        <v>0.000416666666666667-0.162794886489283i</v>
      </c>
      <c r="M2145" t="str">
        <f t="shared" si="619"/>
        <v>0.005-0.405071982264509i</v>
      </c>
      <c r="N2145">
        <f t="shared" si="620"/>
        <v>51.988502041660439</v>
      </c>
      <c r="O2145">
        <f t="shared" si="621"/>
        <v>22.776300096422027</v>
      </c>
      <c r="P2145" s="3">
        <f t="shared" si="622"/>
        <v>22.776300096422027</v>
      </c>
      <c r="Q2145" s="3">
        <f t="shared" si="623"/>
        <v>-128.01149795833956</v>
      </c>
      <c r="R2145">
        <f t="shared" si="624"/>
        <v>51.988502041660439</v>
      </c>
      <c r="S2145">
        <f t="shared" si="625"/>
        <v>2.8890098198276775</v>
      </c>
      <c r="T2145">
        <f t="shared" si="608"/>
        <v>22.776300096422027</v>
      </c>
    </row>
    <row r="2146" spans="1:20" x14ac:dyDescent="0.25">
      <c r="A2146">
        <f t="shared" si="609"/>
        <v>18221.162351637315</v>
      </c>
      <c r="B2146">
        <f t="shared" si="626"/>
        <v>2899.9880571430226</v>
      </c>
      <c r="C2146" t="str">
        <f t="shared" si="610"/>
        <v>-8.41887111143216-10.7863143102534i</v>
      </c>
      <c r="D2146" t="str">
        <f t="shared" si="611"/>
        <v>3.47806974309383-5.50198725333493i</v>
      </c>
      <c r="E2146" t="str">
        <f t="shared" si="612"/>
        <v>154.294224039026+0.362534899852204i</v>
      </c>
      <c r="F2146" t="str">
        <f t="shared" si="613"/>
        <v>2.9099010061624-51.5077560748516i</v>
      </c>
      <c r="G2146" t="str">
        <f t="shared" si="614"/>
        <v>0.999996940198222-0.00174922623345526i</v>
      </c>
      <c r="H2146" t="str">
        <f t="shared" si="615"/>
        <v>18.3821036362162+46.6552384357718i</v>
      </c>
      <c r="I2146" t="str">
        <f t="shared" si="616"/>
        <v>16.6323882473317-5.49127350363849i</v>
      </c>
      <c r="K2146" t="str">
        <f t="shared" si="617"/>
        <v>0.03655056181751-0.102680540064326i</v>
      </c>
      <c r="L2146" t="str">
        <f t="shared" si="618"/>
        <v>0.000416666666666667-0.16217860777972i</v>
      </c>
      <c r="M2146" t="str">
        <f t="shared" si="619"/>
        <v>0.005-0.403538535828362i</v>
      </c>
      <c r="N2146">
        <f t="shared" si="620"/>
        <v>52.027457659030915</v>
      </c>
      <c r="O2146">
        <f t="shared" si="621"/>
        <v>22.723568041771912</v>
      </c>
      <c r="P2146" s="3">
        <f t="shared" si="622"/>
        <v>22.723568041771912</v>
      </c>
      <c r="Q2146" s="3">
        <f t="shared" si="623"/>
        <v>-127.97254234096908</v>
      </c>
      <c r="R2146">
        <f t="shared" si="624"/>
        <v>52.027457659030915</v>
      </c>
      <c r="S2146">
        <f t="shared" si="625"/>
        <v>2.8999880571430228</v>
      </c>
      <c r="T2146">
        <f t="shared" si="608"/>
        <v>22.723568041771912</v>
      </c>
    </row>
    <row r="2147" spans="1:20" x14ac:dyDescent="0.25">
      <c r="A2147">
        <f t="shared" si="609"/>
        <v>18290.402768573535</v>
      </c>
      <c r="B2147">
        <f t="shared" si="626"/>
        <v>2911.008011760166</v>
      </c>
      <c r="C2147" t="str">
        <f t="shared" si="610"/>
        <v>-8.36058592392052-10.7268105891208i</v>
      </c>
      <c r="D2147" t="str">
        <f t="shared" si="611"/>
        <v>3.47806932235017-5.48126400865847i</v>
      </c>
      <c r="E2147" t="str">
        <f t="shared" si="612"/>
        <v>154.295147131668+0.384259013915293i</v>
      </c>
      <c r="F2147" t="str">
        <f t="shared" si="613"/>
        <v>2.90990093836556-51.3128061694788i</v>
      </c>
      <c r="G2147" t="str">
        <f t="shared" si="614"/>
        <v>0.999996916899617-0.00175587325223287i</v>
      </c>
      <c r="H2147" t="str">
        <f t="shared" si="615"/>
        <v>18.4102929211911+46.8649339000257i</v>
      </c>
      <c r="I2147" t="str">
        <f t="shared" si="616"/>
        <v>16.6442139761889-5.47267285540956i</v>
      </c>
      <c r="K2147" t="str">
        <f t="shared" si="617"/>
        <v>0.0363084777842933-0.102376233194264i</v>
      </c>
      <c r="L2147" t="str">
        <f t="shared" si="618"/>
        <v>0.000416666666666667-0.161564662063877i</v>
      </c>
      <c r="M2147" t="str">
        <f t="shared" si="619"/>
        <v>0.005-0.40201089442953i</v>
      </c>
      <c r="N2147">
        <f t="shared" si="620"/>
        <v>52.066784366762917</v>
      </c>
      <c r="O2147">
        <f t="shared" si="621"/>
        <v>22.670868857507941</v>
      </c>
      <c r="P2147" s="3">
        <f t="shared" si="622"/>
        <v>22.670868857507941</v>
      </c>
      <c r="Q2147" s="3">
        <f t="shared" si="623"/>
        <v>-127.93321563323708</v>
      </c>
      <c r="R2147">
        <f t="shared" si="624"/>
        <v>52.066784366762917</v>
      </c>
      <c r="S2147">
        <f t="shared" si="625"/>
        <v>2.911008011760166</v>
      </c>
      <c r="T2147">
        <f t="shared" si="608"/>
        <v>22.670868857507941</v>
      </c>
    </row>
    <row r="2148" spans="1:20" x14ac:dyDescent="0.25">
      <c r="A2148">
        <f t="shared" si="609"/>
        <v>18359.906299094117</v>
      </c>
      <c r="B2148">
        <f t="shared" si="626"/>
        <v>2922.0698422048549</v>
      </c>
      <c r="C2148" t="str">
        <f t="shared" si="610"/>
        <v>-8.30265675570375-10.6677214215962i</v>
      </c>
      <c r="D2148" t="str">
        <f t="shared" si="611"/>
        <v>3.47806889840288-5.46061961377933i</v>
      </c>
      <c r="E2148" t="str">
        <f t="shared" si="612"/>
        <v>154.296170047848+0.406014456346393i</v>
      </c>
      <c r="F2148" t="str">
        <f t="shared" si="613"/>
        <v>2.90990087005248-51.1185944160477i</v>
      </c>
      <c r="G2148" t="str">
        <f t="shared" si="614"/>
        <v>0.999996893423607-0.0017625455292137i</v>
      </c>
      <c r="H2148" t="str">
        <f t="shared" si="615"/>
        <v>18.4387587203746+47.0758417241322i</v>
      </c>
      <c r="I2148" t="str">
        <f t="shared" si="616"/>
        <v>16.6561464538569-5.45416175806544i</v>
      </c>
      <c r="K2148" t="str">
        <f t="shared" si="617"/>
        <v>0.0360678279268243-0.102072260902801i</v>
      </c>
      <c r="L2148" t="str">
        <f t="shared" si="618"/>
        <v>0.000416666666666667-0.160953040509939i</v>
      </c>
      <c r="M2148" t="str">
        <f t="shared" si="619"/>
        <v>0.005-0.400489036092378i</v>
      </c>
      <c r="N2148">
        <f t="shared" si="620"/>
        <v>52.106481011340051</v>
      </c>
      <c r="O2148">
        <f t="shared" si="621"/>
        <v>22.618202866982298</v>
      </c>
      <c r="P2148" s="3">
        <f t="shared" si="622"/>
        <v>22.618202866982298</v>
      </c>
      <c r="Q2148" s="3">
        <f t="shared" si="623"/>
        <v>-127.89351898865995</v>
      </c>
      <c r="R2148">
        <f t="shared" si="624"/>
        <v>52.106481011340051</v>
      </c>
      <c r="S2148">
        <f t="shared" si="625"/>
        <v>2.9220698422048548</v>
      </c>
      <c r="T2148">
        <f t="shared" si="608"/>
        <v>22.618202866982298</v>
      </c>
    </row>
    <row r="2149" spans="1:20" x14ac:dyDescent="0.25">
      <c r="A2149">
        <f t="shared" si="609"/>
        <v>18429.673943030677</v>
      </c>
      <c r="B2149">
        <f t="shared" si="626"/>
        <v>2933.1737076052336</v>
      </c>
      <c r="C2149" t="str">
        <f t="shared" si="610"/>
        <v>-8.24508201049608-10.6090435766738i</v>
      </c>
      <c r="D2149" t="str">
        <f t="shared" si="611"/>
        <v>3.47806847122757-5.44005377172065i</v>
      </c>
      <c r="E2149" t="str">
        <f t="shared" si="612"/>
        <v>154.297293056005+0.427801215208111i</v>
      </c>
      <c r="F2149" t="str">
        <f t="shared" si="613"/>
        <v>2.90990080121924-50.9251180207572i</v>
      </c>
      <c r="G2149" t="str">
        <f t="shared" si="614"/>
        <v>0.999996869768841-0.00176924316037354i</v>
      </c>
      <c r="H2149" t="str">
        <f t="shared" si="615"/>
        <v>18.4675042649267+47.2879722170935i</v>
      </c>
      <c r="I2149" t="str">
        <f t="shared" si="616"/>
        <v>16.6681867836472-5.43574010926726i</v>
      </c>
      <c r="K2149" t="str">
        <f t="shared" si="617"/>
        <v>0.0358286064002525-0.101768628925571i</v>
      </c>
      <c r="L2149" t="str">
        <f t="shared" si="618"/>
        <v>0.000416666666666667-0.160343734319525i</v>
      </c>
      <c r="M2149" t="str">
        <f t="shared" si="619"/>
        <v>0.005-0.398972938924466i</v>
      </c>
      <c r="N2149">
        <f t="shared" si="620"/>
        <v>52.14654642717754</v>
      </c>
      <c r="O2149">
        <f t="shared" si="621"/>
        <v>22.565570392441053</v>
      </c>
      <c r="P2149" s="3">
        <f t="shared" si="622"/>
        <v>22.565570392441053</v>
      </c>
      <c r="Q2149" s="3">
        <f t="shared" si="623"/>
        <v>-127.85345357282246</v>
      </c>
      <c r="R2149">
        <f t="shared" si="624"/>
        <v>52.14654642717754</v>
      </c>
      <c r="S2149">
        <f t="shared" si="625"/>
        <v>2.9331737076052335</v>
      </c>
      <c r="T2149">
        <f t="shared" si="608"/>
        <v>22.565570392441053</v>
      </c>
    </row>
    <row r="2150" spans="1:20" x14ac:dyDescent="0.25">
      <c r="A2150">
        <f t="shared" si="609"/>
        <v>18499.706704014192</v>
      </c>
      <c r="B2150">
        <f t="shared" si="626"/>
        <v>2944.3197676941336</v>
      </c>
      <c r="C2150" t="str">
        <f t="shared" si="610"/>
        <v>-8.18786009122931-10.5507738472375i</v>
      </c>
      <c r="D2150" t="str">
        <f t="shared" si="611"/>
        <v>3.47806804079968-5.41956618663563i</v>
      </c>
      <c r="E2150" t="str">
        <f t="shared" si="612"/>
        <v>154.298516428025+0.449619280500064i</v>
      </c>
      <c r="F2150" t="str">
        <f t="shared" si="613"/>
        <v>2.90990073186188-50.7323742003845i</v>
      </c>
      <c r="G2150" t="str">
        <f t="shared" si="614"/>
        <v>0.999996845933959-0.00177596624205288i</v>
      </c>
      <c r="H2150" t="str">
        <f t="shared" si="615"/>
        <v>18.496532832614+47.5013358131812i</v>
      </c>
      <c r="I2150" t="str">
        <f t="shared" si="616"/>
        <v>16.6803360826204-5.41740781077123i</v>
      </c>
      <c r="K2150" t="str">
        <f t="shared" si="617"/>
        <v>0.0355908073472023-0.101465342931856i</v>
      </c>
      <c r="L2150" t="str">
        <f t="shared" si="618"/>
        <v>0.000416666666666667-0.15973673472756i</v>
      </c>
      <c r="M2150" t="str">
        <f t="shared" si="619"/>
        <v>0.005-0.397462581116224i</v>
      </c>
      <c r="N2150">
        <f t="shared" si="620"/>
        <v>52.186979436674974</v>
      </c>
      <c r="O2150">
        <f t="shared" si="621"/>
        <v>22.51297175501065</v>
      </c>
      <c r="P2150" s="3">
        <f t="shared" si="622"/>
        <v>22.51297175501065</v>
      </c>
      <c r="Q2150" s="3">
        <f t="shared" si="623"/>
        <v>-127.81302056332503</v>
      </c>
      <c r="R2150">
        <f t="shared" si="624"/>
        <v>52.186979436674974</v>
      </c>
      <c r="S2150">
        <f t="shared" si="625"/>
        <v>2.9443197676941337</v>
      </c>
      <c r="T2150">
        <f t="shared" si="608"/>
        <v>22.51297175501065</v>
      </c>
    </row>
    <row r="2151" spans="1:20" x14ac:dyDescent="0.25">
      <c r="A2151">
        <f t="shared" si="609"/>
        <v>18570.005589489447</v>
      </c>
      <c r="B2151">
        <f t="shared" si="626"/>
        <v>2955.5081828113712</v>
      </c>
      <c r="C2151" t="str">
        <f t="shared" si="610"/>
        <v>-8.1309894001861-10.4929090499454i</v>
      </c>
      <c r="D2151" t="str">
        <f t="shared" si="611"/>
        <v>3.47806760709443-5.39915656380317i</v>
      </c>
      <c r="E2151" t="str">
        <f t="shared" si="612"/>
        <v>154.299840439291+0.471468644145096i</v>
      </c>
      <c r="F2151" t="str">
        <f t="shared" si="613"/>
        <v>2.90990066197642-50.540360182245i</v>
      </c>
      <c r="G2151" t="str">
        <f t="shared" si="614"/>
        <v>0.999996821917589-0.00178271487095821i</v>
      </c>
      <c r="H2151" t="str">
        <f t="shared" si="615"/>
        <v>18.5258477486333+47.7159430738758i</v>
      </c>
      <c r="I2151" t="str">
        <f t="shared" si="616"/>
        <v>16.6925954817954-5.39916476848203i</v>
      </c>
      <c r="K2151" t="str">
        <f t="shared" si="617"/>
        <v>0.0353544248983863-0.101162408524868i</v>
      </c>
      <c r="L2151" t="str">
        <f t="shared" si="618"/>
        <v>0.000416666666666667-0.159132033002152i</v>
      </c>
      <c r="M2151" t="str">
        <f t="shared" si="619"/>
        <v>0.005-0.39595794094065i</v>
      </c>
      <c r="N2151">
        <f t="shared" si="620"/>
        <v>52.227778850274291</v>
      </c>
      <c r="O2151">
        <f t="shared" si="621"/>
        <v>22.460407274686425</v>
      </c>
      <c r="P2151" s="3">
        <f t="shared" si="622"/>
        <v>22.460407274686425</v>
      </c>
      <c r="Q2151" s="3">
        <f t="shared" si="623"/>
        <v>-127.77222114972571</v>
      </c>
      <c r="R2151">
        <f t="shared" si="624"/>
        <v>52.227778850274291</v>
      </c>
      <c r="S2151">
        <f t="shared" si="625"/>
        <v>2.955508182811371</v>
      </c>
      <c r="T2151">
        <f t="shared" si="608"/>
        <v>22.460407274686425</v>
      </c>
    </row>
    <row r="2152" spans="1:20" x14ac:dyDescent="0.25">
      <c r="A2152">
        <f t="shared" si="609"/>
        <v>18640.571610729508</v>
      </c>
      <c r="B2152">
        <f t="shared" si="626"/>
        <v>2966.7391139060546</v>
      </c>
      <c r="C2152" t="str">
        <f t="shared" si="610"/>
        <v>-8.07446833912999-10.4354460251098i</v>
      </c>
      <c r="D2152" t="str">
        <f t="shared" si="611"/>
        <v>3.47806717008685-5.37882460962365i</v>
      </c>
      <c r="E2152" t="str">
        <f t="shared" si="612"/>
        <v>154.301265368716+0.493349299970814i</v>
      </c>
      <c r="F2152" t="str">
        <f t="shared" si="613"/>
        <v>2.9099005915588-50.3490732041522i</v>
      </c>
      <c r="G2152" t="str">
        <f t="shared" si="614"/>
        <v>0.999996797718348-0.00178948914416343i</v>
      </c>
      <c r="H2152" t="str">
        <f t="shared" si="615"/>
        <v>18.5554523864544+47.9318046898474i</v>
      </c>
      <c r="I2152" t="str">
        <f t="shared" si="616"/>
        <v>16.7049661263653-5.38101089250819i</v>
      </c>
      <c r="K2152" t="str">
        <f t="shared" si="617"/>
        <v>0.0351194531732093-0.100859831242023i</v>
      </c>
      <c r="L2152" t="str">
        <f t="shared" si="618"/>
        <v>0.000416666666666667-0.158529620444463i</v>
      </c>
      <c r="M2152" t="str">
        <f t="shared" si="619"/>
        <v>0.005-0.394458996752988i</v>
      </c>
      <c r="N2152">
        <f t="shared" si="620"/>
        <v>52.268943466513804</v>
      </c>
      <c r="O2152">
        <f t="shared" si="621"/>
        <v>22.407877270318536</v>
      </c>
      <c r="P2152" s="3">
        <f t="shared" si="622"/>
        <v>22.407877270318536</v>
      </c>
      <c r="Q2152" s="3">
        <f t="shared" si="623"/>
        <v>-127.7310565334862</v>
      </c>
      <c r="R2152">
        <f t="shared" si="624"/>
        <v>52.268943466513804</v>
      </c>
      <c r="S2152">
        <f t="shared" si="625"/>
        <v>2.9667391139060548</v>
      </c>
      <c r="T2152">
        <f t="shared" si="608"/>
        <v>22.407877270318536</v>
      </c>
    </row>
    <row r="2153" spans="1:20" x14ac:dyDescent="0.25">
      <c r="A2153">
        <f t="shared" si="609"/>
        <v>18711.405782850281</v>
      </c>
      <c r="B2153">
        <f t="shared" si="626"/>
        <v>2978.0127225388978</v>
      </c>
      <c r="C2153" t="str">
        <f t="shared" si="610"/>
        <v>-8.01829530943513-10.3783816365803i</v>
      </c>
      <c r="D2153" t="str">
        <f t="shared" si="611"/>
        <v>3.47806672975182-5.35857003161481i</v>
      </c>
      <c r="E2153" t="str">
        <f t="shared" si="612"/>
        <v>154.302791498796+0.51526124369618i</v>
      </c>
      <c r="F2153" t="str">
        <f t="shared" si="613"/>
        <v>2.909900520605-50.1585105143789i</v>
      </c>
      <c r="G2153" t="str">
        <f t="shared" si="614"/>
        <v>0.999996773334846-0.00179628915911129i</v>
      </c>
      <c r="H2153" t="str">
        <f t="shared" si="615"/>
        <v>18.5853501686805+48.1489314829708i</v>
      </c>
      <c r="I2153" t="str">
        <f t="shared" si="616"/>
        <v>16.7174491759158-5.36294609721878i</v>
      </c>
      <c r="K2153" t="str">
        <f t="shared" si="617"/>
        <v>0.0348858862803668-0.100557616555225i</v>
      </c>
      <c r="L2153" t="str">
        <f t="shared" si="618"/>
        <v>0.000416666666666667-0.157929488388586i</v>
      </c>
      <c r="M2153" t="str">
        <f t="shared" si="619"/>
        <v>0.005-0.392965726990424i</v>
      </c>
      <c r="N2153">
        <f t="shared" si="620"/>
        <v>52.310472072087194</v>
      </c>
      <c r="O2153">
        <f t="shared" si="621"/>
        <v>22.35538205960038</v>
      </c>
      <c r="P2153" s="3">
        <f t="shared" si="622"/>
        <v>22.35538205960038</v>
      </c>
      <c r="Q2153" s="3">
        <f t="shared" si="623"/>
        <v>-127.68952792791281</v>
      </c>
      <c r="R2153">
        <f t="shared" si="624"/>
        <v>52.310472072087194</v>
      </c>
      <c r="S2153">
        <f t="shared" si="625"/>
        <v>2.9780127225388977</v>
      </c>
      <c r="T2153">
        <f t="shared" si="608"/>
        <v>22.35538205960038</v>
      </c>
    </row>
    <row r="2154" spans="1:20" x14ac:dyDescent="0.25">
      <c r="A2154">
        <f t="shared" si="609"/>
        <v>18782.509124825112</v>
      </c>
      <c r="B2154">
        <f t="shared" si="626"/>
        <v>2989.3291708845459</v>
      </c>
      <c r="C2154" t="str">
        <f t="shared" si="610"/>
        <v>-7.96246871221387-10.3217127716245i</v>
      </c>
      <c r="D2154" t="str">
        <f t="shared" si="611"/>
        <v>3.47806628606401-5.33839253840745i</v>
      </c>
      <c r="E2154" t="str">
        <f t="shared" si="612"/>
        <v>154.304419115652+0.537204472915501i</v>
      </c>
      <c r="F2154" t="str">
        <f t="shared" si="613"/>
        <v>2.90990044911093-49.9686693716171i</v>
      </c>
      <c r="G2154" t="str">
        <f t="shared" si="614"/>
        <v>0.999996748765677-0.00180311501361473i</v>
      </c>
      <c r="H2154" t="str">
        <f t="shared" si="615"/>
        <v>18.6155445679239+48.367334408376i</v>
      </c>
      <c r="I2154" t="str">
        <f t="shared" si="616"/>
        <v>16.7300458046465-5.34497030130042i</v>
      </c>
      <c r="K2154" t="str">
        <f t="shared" si="617"/>
        <v>0.0346537183184365-0.100255769871158i</v>
      </c>
      <c r="L2154" t="str">
        <f t="shared" si="618"/>
        <v>0.000416666666666667-0.157331628201421i</v>
      </c>
      <c r="M2154" t="str">
        <f t="shared" si="619"/>
        <v>0.005-0.391478110171771i</v>
      </c>
      <c r="N2154">
        <f t="shared" si="620"/>
        <v>52.352363441900067</v>
      </c>
      <c r="O2154">
        <f t="shared" si="621"/>
        <v>22.302921959055926</v>
      </c>
      <c r="P2154" s="3">
        <f t="shared" si="622"/>
        <v>22.302921959055926</v>
      </c>
      <c r="Q2154" s="3">
        <f t="shared" si="623"/>
        <v>-127.64763655809993</v>
      </c>
      <c r="R2154">
        <f t="shared" si="624"/>
        <v>52.352363441900067</v>
      </c>
      <c r="S2154">
        <f t="shared" si="625"/>
        <v>2.9893291708845457</v>
      </c>
      <c r="T2154">
        <f t="shared" si="608"/>
        <v>22.302921959055926</v>
      </c>
    </row>
    <row r="2155" spans="1:20" x14ac:dyDescent="0.25">
      <c r="A2155">
        <f t="shared" si="609"/>
        <v>18853.88265949945</v>
      </c>
      <c r="B2155">
        <f t="shared" si="626"/>
        <v>3000.6886217339074</v>
      </c>
      <c r="C2155" t="str">
        <f t="shared" si="610"/>
        <v>-7.90698694844173-10.2654363408082i</v>
      </c>
      <c r="D2155" t="str">
        <f t="shared" si="611"/>
        <v>3.47806583899788-5.31829183974121i</v>
      </c>
      <c r="E2155" t="str">
        <f t="shared" si="612"/>
        <v>154.306148509071+0.559178987079923i</v>
      </c>
      <c r="F2155" t="str">
        <f t="shared" si="613"/>
        <v>2.90990037707249-49.7795470449379i</v>
      </c>
      <c r="G2155" t="str">
        <f t="shared" si="614"/>
        <v>0.99999672400943-0.00180996680585834i</v>
      </c>
      <c r="H2155" t="str">
        <f t="shared" si="615"/>
        <v>18.6460391077056+48.5870245565432i</v>
      </c>
      <c r="I2155" t="str">
        <f t="shared" si="616"/>
        <v>16.7427572015996-5.32708342781727i</v>
      </c>
      <c r="K2155" t="str">
        <f t="shared" si="617"/>
        <v>0.0344229433764617-0.0999542965315698i</v>
      </c>
      <c r="L2155" t="str">
        <f t="shared" si="618"/>
        <v>0.000416666666666667-0.156736031282548i</v>
      </c>
      <c r="M2155" t="str">
        <f t="shared" si="619"/>
        <v>0.005-0.389996124897161i</v>
      </c>
      <c r="N2155">
        <f t="shared" si="620"/>
        <v>52.394616339130025</v>
      </c>
      <c r="O2155">
        <f t="shared" si="621"/>
        <v>22.250497284026729</v>
      </c>
      <c r="P2155" s="3">
        <f t="shared" si="622"/>
        <v>22.250497284026729</v>
      </c>
      <c r="Q2155" s="3">
        <f t="shared" si="623"/>
        <v>-127.60538366086998</v>
      </c>
      <c r="R2155">
        <f t="shared" si="624"/>
        <v>52.394616339130025</v>
      </c>
      <c r="S2155">
        <f t="shared" si="625"/>
        <v>3.0006886217339073</v>
      </c>
      <c r="T2155">
        <f t="shared" si="608"/>
        <v>22.250497284026729</v>
      </c>
    </row>
    <row r="2156" spans="1:20" x14ac:dyDescent="0.25">
      <c r="A2156">
        <f t="shared" si="609"/>
        <v>18925.527413605549</v>
      </c>
      <c r="B2156">
        <f t="shared" si="626"/>
        <v>3012.0912384964963</v>
      </c>
      <c r="C2156" t="str">
        <f t="shared" si="610"/>
        <v>-7.85184841908191-10.2095492778756i</v>
      </c>
      <c r="D2156" t="str">
        <f t="shared" si="611"/>
        <v>3.4780653885277-5.29826764646048i</v>
      </c>
      <c r="E2156" t="str">
        <f t="shared" si="612"/>
        <v>154.307979972549+0.5811847874838i</v>
      </c>
      <c r="F2156" t="str">
        <f t="shared" si="613"/>
        <v>2.90990030448551-49.591140813753i</v>
      </c>
      <c r="G2156" t="str">
        <f t="shared" si="614"/>
        <v>0.999996699064678-0.00181684463439971i</v>
      </c>
      <c r="H2156" t="str">
        <f t="shared" si="615"/>
        <v>18.6768373633688+48.8080131554297i</v>
      </c>
      <c r="I2156" t="str">
        <f t="shared" si="616"/>
        <v>16.7555845708894-5.30928540427111i</v>
      </c>
      <c r="K2156" t="str">
        <f t="shared" si="617"/>
        <v>0.0341935555345301-0.0996532018135736i</v>
      </c>
      <c r="L2156" t="str">
        <f t="shared" si="618"/>
        <v>0.000416666666666667-0.156142689064104i</v>
      </c>
      <c r="M2156" t="str">
        <f t="shared" si="619"/>
        <v>0.005-0.388519749847742i</v>
      </c>
      <c r="N2156">
        <f t="shared" si="620"/>
        <v>52.437229515284699</v>
      </c>
      <c r="O2156">
        <f t="shared" si="621"/>
        <v>22.198108348659716</v>
      </c>
      <c r="P2156" s="3">
        <f t="shared" si="622"/>
        <v>22.198108348659716</v>
      </c>
      <c r="Q2156" s="3">
        <f t="shared" si="623"/>
        <v>-127.5627704847153</v>
      </c>
      <c r="R2156">
        <f t="shared" si="624"/>
        <v>52.437229515284699</v>
      </c>
      <c r="S2156">
        <f t="shared" si="625"/>
        <v>3.0120912384964962</v>
      </c>
      <c r="T2156">
        <f t="shared" ref="T2156:T2219" si="627">P2156</f>
        <v>22.198108348659716</v>
      </c>
    </row>
    <row r="2157" spans="1:20" x14ac:dyDescent="0.25">
      <c r="A2157">
        <f t="shared" ref="A2157:A2220" si="628">2*PI()*B2157</f>
        <v>18997.444417777249</v>
      </c>
      <c r="B2157">
        <f t="shared" si="626"/>
        <v>3023.5371852027829</v>
      </c>
      <c r="C2157" t="str">
        <f t="shared" ref="C2157:C2220" si="629">IMPRODUCT(D2157,E2157,$C$40,,K2157,$C$41)</f>
        <v>-7.79705152520751-10.1540485396297i</v>
      </c>
      <c r="D2157" t="str">
        <f t="shared" ref="D2157:D2220" si="630">IMDIV(IMPRODUCT($C$37,$C$38,COMPLEX(1,A2157/$C$38)),IMSUM(-1*A2157*A2157/$C$39,COMPLEX(0,1*A2157)))</f>
        <v>3.47806493462756-5.27831967051021i</v>
      </c>
      <c r="E2157" t="str">
        <f t="shared" ref="E2157:E2220" si="631">IMDIV(IMPRODUCT(IMSUM(F2157,G2157),$C$29,H2157),IMSUM(1,I2157))</f>
        <v>154.309913803341+0.603221877246593i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18.7079429630154+49.0303115726418i</v>
      </c>
      <c r="I2157" t="str">
        <f t="shared" ref="I2157:I2220" si="635">IMPRODUCT(F2157,$C$29,H2157,$C$31)</f>
        <v>16.7685291319384-5.29157616266376i</v>
      </c>
      <c r="K2157" t="str">
        <f t="shared" ref="K2157:K2220" si="636">IF($C$26&lt;=0,IMDIV(1,IMSUM(IMDIV(1,L2157),1/$C$18)),IMDIV(1,IMSUM(IMDIV(1,L2157),1/$C$18,IMDIV(1,M2157))))</f>
        <v>0.0339655488643441-0.0993524909299429i</v>
      </c>
      <c r="L2157" t="str">
        <f t="shared" ref="L2157:L2220" si="637">IMSUM($C$21/$C$22,IMDIV(1,COMPLEX(0,$C$20*$C$22*A2157)))</f>
        <v>0.000416666666666667-0.155551593010663i</v>
      </c>
      <c r="M2157" t="str">
        <f t="shared" ref="M2157:M2220" si="638">IMSUM($C$25/$C$26,IMDIV(1,COMPLEX(0,$C$24*$C$26*A2157)))</f>
        <v>0.005-0.387048963785356i</v>
      </c>
      <c r="N2157">
        <f t="shared" ref="N2157:N2220" si="639">ABS(R2157)</f>
        <v>52.480201710263984</v>
      </c>
      <c r="O2157">
        <f t="shared" ref="O2157:O2220" si="640">ABS(P2157)</f>
        <v>22.145755465895199</v>
      </c>
      <c r="P2157" s="3">
        <f t="shared" ref="P2157:P2220" si="641">20*LOG10(IMABS(C2157))</f>
        <v>22.145755465895199</v>
      </c>
      <c r="Q2157" s="3">
        <f t="shared" ref="Q2157:Q2220" si="642">IMARGUMENT(C2157)*180/PI()</f>
        <v>-127.51979828973602</v>
      </c>
      <c r="R2157">
        <f t="shared" ref="R2157:R2220" si="643">IF(Q2157&lt;0,Q2157+180,Q2157-180)</f>
        <v>52.480201710263984</v>
      </c>
      <c r="S2157">
        <f t="shared" ref="S2157:S2220" si="644">B2157/1000</f>
        <v>3.023537185202783</v>
      </c>
      <c r="T2157">
        <f t="shared" si="627"/>
        <v>22.145755465895199</v>
      </c>
    </row>
    <row r="2158" spans="1:20" x14ac:dyDescent="0.25">
      <c r="A2158">
        <f t="shared" si="628"/>
        <v>19069.634706564801</v>
      </c>
      <c r="B2158">
        <f t="shared" ref="B2158:B2221" si="645">B2157*(1+B$42)</f>
        <v>3035.0266265065534</v>
      </c>
      <c r="C2158" t="str">
        <f t="shared" si="629"/>
        <v>-7.74259466812185-10.0989311058108i</v>
      </c>
      <c r="D2158" t="str">
        <f t="shared" si="630"/>
        <v>3.47806447727133-5.25844762493171i</v>
      </c>
      <c r="E2158" t="str">
        <f t="shared" si="631"/>
        <v>154.311950302499+0.625290261297312i</v>
      </c>
      <c r="F2158" t="str">
        <f t="shared" si="632"/>
        <v>2.90990015764922-49.2164658069812i</v>
      </c>
      <c r="G2158" t="str">
        <f t="shared" si="633"/>
        <v>0.999996648603912-0.0018306787964799i</v>
      </c>
      <c r="H2158" t="str">
        <f t="shared" si="634"/>
        <v>18.7393595884613+49.2539313176452i</v>
      </c>
      <c r="I2158" t="str">
        <f t="shared" si="635"/>
        <v>16.7815921197167-5.2739556395606i</v>
      </c>
      <c r="K2158" t="str">
        <f t="shared" si="636"/>
        <v>0.0337389174297863-0.0990521690294161i</v>
      </c>
      <c r="L2158" t="str">
        <f t="shared" si="637"/>
        <v>0.000416666666666667-0.154962734619111i</v>
      </c>
      <c r="M2158" t="str">
        <f t="shared" si="638"/>
        <v>0.005-0.385583745552258i</v>
      </c>
      <c r="N2158">
        <f t="shared" si="639"/>
        <v>52.523531652420104</v>
      </c>
      <c r="O2158">
        <f t="shared" si="640"/>
        <v>22.093438947453965</v>
      </c>
      <c r="P2158" s="3">
        <f t="shared" si="641"/>
        <v>22.093438947453965</v>
      </c>
      <c r="Q2158" s="3">
        <f t="shared" si="642"/>
        <v>-127.4764683475799</v>
      </c>
      <c r="R2158">
        <f t="shared" si="643"/>
        <v>52.523531652420104</v>
      </c>
      <c r="S2158">
        <f t="shared" si="644"/>
        <v>3.0350266265065535</v>
      </c>
      <c r="T2158">
        <f t="shared" si="627"/>
        <v>22.093438947453965</v>
      </c>
    </row>
    <row r="2159" spans="1:20" x14ac:dyDescent="0.25">
      <c r="A2159">
        <f t="shared" si="628"/>
        <v>19142.099318449746</v>
      </c>
      <c r="B2159">
        <f t="shared" si="645"/>
        <v>3046.5597276872782</v>
      </c>
      <c r="C2159" t="str">
        <f t="shared" si="629"/>
        <v>-7.68847624947744-10.0441939789758i</v>
      </c>
      <c r="D2159" t="str">
        <f t="shared" si="630"/>
        <v>3.47806401643273-5.23865122385866i</v>
      </c>
      <c r="E2159" t="str">
        <f t="shared" si="631"/>
        <v>154.314089774917+0.647389946356807i</v>
      </c>
      <c r="F2159" t="str">
        <f t="shared" si="632"/>
        <v>2.90990008339147-49.0301916415687i</v>
      </c>
      <c r="G2159" t="str">
        <f t="shared" si="633"/>
        <v>0.999996623084994-0.00183763532901191i</v>
      </c>
      <c r="H2159" t="str">
        <f t="shared" si="634"/>
        <v>18.7710909762125+49.4788840440194i</v>
      </c>
      <c r="I2159" t="str">
        <f t="shared" si="635"/>
        <v>16.794774784987-5.2564237761558i</v>
      </c>
      <c r="K2159" t="str">
        <f t="shared" si="636"/>
        <v>0.0335136552874741-0.098752241196999i</v>
      </c>
      <c r="L2159" t="str">
        <f t="shared" si="637"/>
        <v>0.000416666666666667-0.15437610541852i</v>
      </c>
      <c r="M2159" t="str">
        <f t="shared" si="638"/>
        <v>0.005-0.384124074070788i</v>
      </c>
      <c r="N2159">
        <f t="shared" si="639"/>
        <v>52.567218058620227</v>
      </c>
      <c r="O2159">
        <f t="shared" si="640"/>
        <v>22.041159103825319</v>
      </c>
      <c r="P2159" s="3">
        <f t="shared" si="641"/>
        <v>22.041159103825319</v>
      </c>
      <c r="Q2159" s="3">
        <f t="shared" si="642"/>
        <v>-127.43278194137977</v>
      </c>
      <c r="R2159">
        <f t="shared" si="643"/>
        <v>52.567218058620227</v>
      </c>
      <c r="S2159">
        <f t="shared" si="644"/>
        <v>3.0465597276872782</v>
      </c>
      <c r="T2159">
        <f t="shared" si="627"/>
        <v>22.041159103825319</v>
      </c>
    </row>
    <row r="2160" spans="1:20" x14ac:dyDescent="0.25">
      <c r="A2160">
        <f t="shared" si="628"/>
        <v>19214.83929585986</v>
      </c>
      <c r="B2160">
        <f t="shared" si="645"/>
        <v>3058.1366546524901</v>
      </c>
      <c r="C2160" t="str">
        <f t="shared" si="629"/>
        <v>-7.63469467139323-9.98983418437696i</v>
      </c>
      <c r="D2160" t="str">
        <f t="shared" si="630"/>
        <v>3.47806355208521-5.21893018251278i</v>
      </c>
      <c r="E2160" t="str">
        <f t="shared" si="631"/>
        <v>154.31633252938+0.669520940921639i</v>
      </c>
      <c r="F2160" t="str">
        <f t="shared" si="632"/>
        <v>2.90990000856828-48.8446227919211i</v>
      </c>
      <c r="G2160" t="str">
        <f t="shared" si="633"/>
        <v>0.999996597371765-0.0018446182958309i</v>
      </c>
      <c r="H2160" t="str">
        <f t="shared" si="634"/>
        <v>18.803140918462+49.7051815517515i</v>
      </c>
      <c r="I2160" t="str">
        <f t="shared" si="635"/>
        <v>16.8080783945524-5.23898051833888i</v>
      </c>
      <c r="K2160" t="str">
        <f t="shared" si="636"/>
        <v>0.0332897564873138-0.0984527124542778i</v>
      </c>
      <c r="L2160" t="str">
        <f t="shared" si="637"/>
        <v>0.000416666666666667-0.153791696970034i</v>
      </c>
      <c r="M2160" t="str">
        <f t="shared" si="638"/>
        <v>0.005-0.382669928343085i</v>
      </c>
      <c r="N2160">
        <f t="shared" si="639"/>
        <v>52.611259634309633</v>
      </c>
      <c r="O2160">
        <f t="shared" si="640"/>
        <v>21.988916244254966</v>
      </c>
      <c r="P2160" s="3">
        <f t="shared" si="641"/>
        <v>21.988916244254966</v>
      </c>
      <c r="Q2160" s="3">
        <f t="shared" si="642"/>
        <v>-127.38874036569037</v>
      </c>
      <c r="R2160">
        <f t="shared" si="643"/>
        <v>52.611259634309633</v>
      </c>
      <c r="S2160">
        <f t="shared" si="644"/>
        <v>3.0581366546524902</v>
      </c>
      <c r="T2160">
        <f t="shared" si="627"/>
        <v>21.988916244254966</v>
      </c>
    </row>
    <row r="2161" spans="1:20" x14ac:dyDescent="0.25">
      <c r="A2161">
        <f t="shared" si="628"/>
        <v>19287.855685184124</v>
      </c>
      <c r="B2161">
        <f t="shared" si="645"/>
        <v>3069.7575739401696</v>
      </c>
      <c r="C2161" t="str">
        <f t="shared" si="629"/>
        <v>-7.58124833657-9.93584876983951i</v>
      </c>
      <c r="D2161" t="str">
        <f t="shared" si="630"/>
        <v>3.47806308420209-5.19928421720002i</v>
      </c>
      <c r="E2161" t="str">
        <f t="shared" si="631"/>
        <v>154.318678878599+0.691683255246241i</v>
      </c>
      <c r="F2161" t="str">
        <f t="shared" si="632"/>
        <v>2.90989993317538-48.6597565885691i</v>
      </c>
      <c r="G2161" t="str">
        <f t="shared" si="633"/>
        <v>0.999996571462745-0.00185162779738103i</v>
      </c>
      <c r="H2161" t="str">
        <f t="shared" si="634"/>
        <v>18.835513264109+49.9328357895773i</v>
      </c>
      <c r="I2161" t="str">
        <f t="shared" si="635"/>
        <v>16.8215042315118-5.22162581676355i</v>
      </c>
      <c r="K2161" t="str">
        <f t="shared" si="636"/>
        <v>0.0330672150730418-0.0981535877597279i</v>
      </c>
      <c r="L2161" t="str">
        <f t="shared" si="637"/>
        <v>0.000416666666666667-0.153209500866741i</v>
      </c>
      <c r="M2161" t="str">
        <f t="shared" si="638"/>
        <v>0.005-0.381221287450772i</v>
      </c>
      <c r="N2161">
        <f t="shared" si="639"/>
        <v>52.655655073574195</v>
      </c>
      <c r="O2161">
        <f t="shared" si="640"/>
        <v>21.936710676732535</v>
      </c>
      <c r="P2161" s="3">
        <f t="shared" si="641"/>
        <v>21.936710676732535</v>
      </c>
      <c r="Q2161" s="3">
        <f t="shared" si="642"/>
        <v>-127.3443449264258</v>
      </c>
      <c r="R2161">
        <f t="shared" si="643"/>
        <v>52.655655073574195</v>
      </c>
      <c r="S2161">
        <f t="shared" si="644"/>
        <v>3.0697575739401697</v>
      </c>
      <c r="T2161">
        <f t="shared" si="627"/>
        <v>21.936710676732535</v>
      </c>
    </row>
    <row r="2162" spans="1:20" x14ac:dyDescent="0.25">
      <c r="A2162">
        <f t="shared" si="628"/>
        <v>19361.149536787827</v>
      </c>
      <c r="B2162">
        <f t="shared" si="645"/>
        <v>3081.4226527211422</v>
      </c>
      <c r="C2162" t="str">
        <f t="shared" si="629"/>
        <v>-7.52813564840411-9.88223480564016i</v>
      </c>
      <c r="D2162" t="str">
        <f t="shared" si="630"/>
        <v>3.47806261275642-5.17971304530617i</v>
      </c>
      <c r="E2162" t="str">
        <f t="shared" si="631"/>
        <v>154.321129139265+0.713876901326519i</v>
      </c>
      <c r="F2162" t="str">
        <f t="shared" si="632"/>
        <v>2.90989985720839-48.4755903721495i</v>
      </c>
      <c r="G2162" t="str">
        <f t="shared" si="633"/>
        <v>0.999996545356444-0.00185866393448806i</v>
      </c>
      <c r="H2162" t="str">
        <f t="shared" si="634"/>
        <v>18.8682119197997+50.1618588573644i</v>
      </c>
      <c r="I2162" t="str">
        <f t="shared" si="635"/>
        <v>16.8350535955167-5.20435962691731i</v>
      </c>
      <c r="K2162" t="str">
        <f t="shared" si="636"/>
        <v>0.0328460250827632-0.0978548720090307i</v>
      </c>
      <c r="L2162" t="str">
        <f t="shared" si="637"/>
        <v>0.000416666666666667-0.152629508733553i</v>
      </c>
      <c r="M2162" t="str">
        <f t="shared" si="638"/>
        <v>0.005-0.379778130554665i</v>
      </c>
      <c r="N2162">
        <f t="shared" si="639"/>
        <v>52.700403059206934</v>
      </c>
      <c r="O2162">
        <f t="shared" si="640"/>
        <v>21.884542707979794</v>
      </c>
      <c r="P2162" s="3">
        <f t="shared" si="641"/>
        <v>21.884542707979794</v>
      </c>
      <c r="Q2162" s="3">
        <f t="shared" si="642"/>
        <v>-127.29959694079307</v>
      </c>
      <c r="R2162">
        <f t="shared" si="643"/>
        <v>52.700403059206934</v>
      </c>
      <c r="S2162">
        <f t="shared" si="644"/>
        <v>3.0814226527211424</v>
      </c>
      <c r="T2162">
        <f t="shared" si="627"/>
        <v>21.884542707979794</v>
      </c>
    </row>
    <row r="2163" spans="1:20" x14ac:dyDescent="0.25">
      <c r="A2163">
        <f t="shared" si="628"/>
        <v>19434.721905027622</v>
      </c>
      <c r="B2163">
        <f t="shared" si="645"/>
        <v>3093.1320588014828</v>
      </c>
      <c r="C2163" t="str">
        <f t="shared" si="629"/>
        <v>-7.47535501109991-9.82898938438462i</v>
      </c>
      <c r="D2163" t="str">
        <f t="shared" si="630"/>
        <v>3.47806213772108-5.16021638529302i</v>
      </c>
      <c r="E2163" t="str">
        <f t="shared" si="631"/>
        <v>154.323683632087+0.736101892881948i</v>
      </c>
      <c r="F2163" t="str">
        <f t="shared" si="632"/>
        <v>2.90989978066297-48.2921214933697i</v>
      </c>
      <c r="G2163" t="str">
        <f t="shared" si="633"/>
        <v>0.99999651905136-0.00186572680836085i</v>
      </c>
      <c r="H2163" t="str">
        <f t="shared" si="634"/>
        <v>18.9012408509905+50.3922630085414i</v>
      </c>
      <c r="I2163" t="str">
        <f t="shared" si="635"/>
        <v>16.8487278030358-5.18718190919347i</v>
      </c>
      <c r="K2163" t="str">
        <f t="shared" si="636"/>
        <v>0.0326261805494822-0.0975565700353932i</v>
      </c>
      <c r="L2163" t="str">
        <f t="shared" si="637"/>
        <v>0.000416666666666667-0.15205171222709i</v>
      </c>
      <c r="M2163" t="str">
        <f t="shared" si="638"/>
        <v>0.005-0.378340436894465i</v>
      </c>
      <c r="N2163">
        <f t="shared" si="639"/>
        <v>52.745502262772234</v>
      </c>
      <c r="O2163">
        <f t="shared" si="640"/>
        <v>21.832412643438694</v>
      </c>
      <c r="P2163" s="3">
        <f t="shared" si="641"/>
        <v>21.832412643438694</v>
      </c>
      <c r="Q2163" s="3">
        <f t="shared" si="642"/>
        <v>-127.25449773722777</v>
      </c>
      <c r="R2163">
        <f t="shared" si="643"/>
        <v>52.745502262772234</v>
      </c>
      <c r="S2163">
        <f t="shared" si="644"/>
        <v>3.093132058801483</v>
      </c>
      <c r="T2163">
        <f t="shared" si="627"/>
        <v>21.832412643438694</v>
      </c>
    </row>
    <row r="2164" spans="1:20" x14ac:dyDescent="0.25">
      <c r="A2164">
        <f t="shared" si="628"/>
        <v>19508.573848266726</v>
      </c>
      <c r="B2164">
        <f t="shared" si="645"/>
        <v>3104.8859606249284</v>
      </c>
      <c r="C2164" t="str">
        <f t="shared" si="629"/>
        <v>-7.42290482977999-9.77610962088489i</v>
      </c>
      <c r="D2164" t="str">
        <f t="shared" si="630"/>
        <v>3.47806165906875-5.14079395669423i</v>
      </c>
      <c r="E2164" t="str">
        <f t="shared" si="631"/>
        <v>154.326342681839+0.758358245338799i</v>
      </c>
      <c r="F2164" t="str">
        <f t="shared" si="632"/>
        <v>2.9098997035347-48.1093473129682i</v>
      </c>
      <c r="G2164" t="str">
        <f t="shared" si="633"/>
        <v>0.999996492545978-0.00187281652059273i</v>
      </c>
      <c r="H2164" t="str">
        <f t="shared" si="634"/>
        <v>18.9346040830362+50.6240606525749i</v>
      </c>
      <c r="I2164" t="str">
        <f t="shared" si="635"/>
        <v>16.8625281876233-5.17009262896495i</v>
      </c>
      <c r="K2164" t="str">
        <f t="shared" si="636"/>
        <v>0.0324076755016263-0.0972586866098673i</v>
      </c>
      <c r="L2164" t="str">
        <f t="shared" si="637"/>
        <v>0.000416666666666667-0.151476103035555i</v>
      </c>
      <c r="M2164" t="str">
        <f t="shared" si="638"/>
        <v>0.005-0.37690818578847i</v>
      </c>
      <c r="N2164">
        <f t="shared" si="639"/>
        <v>52.790951344672933</v>
      </c>
      <c r="O2164">
        <f t="shared" si="640"/>
        <v>21.78032078725931</v>
      </c>
      <c r="P2164" s="3">
        <f t="shared" si="641"/>
        <v>21.78032078725931</v>
      </c>
      <c r="Q2164" s="3">
        <f t="shared" si="642"/>
        <v>-127.20904865532707</v>
      </c>
      <c r="R2164">
        <f t="shared" si="643"/>
        <v>52.790951344672933</v>
      </c>
      <c r="S2164">
        <f t="shared" si="644"/>
        <v>3.1048859606249284</v>
      </c>
      <c r="T2164">
        <f t="shared" si="627"/>
        <v>21.78032078725931</v>
      </c>
    </row>
    <row r="2165" spans="1:20" x14ac:dyDescent="0.25">
      <c r="A2165">
        <f t="shared" si="628"/>
        <v>19582.706428890138</v>
      </c>
      <c r="B2165">
        <f t="shared" si="645"/>
        <v>3116.684527275303</v>
      </c>
      <c r="C2165" t="str">
        <f t="shared" si="629"/>
        <v>-7.37078351059421-9.72359265203606i</v>
      </c>
      <c r="D2165" t="str">
        <f t="shared" si="630"/>
        <v>3.47806117677188-5.1214454801113i</v>
      </c>
      <c r="E2165" t="str">
        <f t="shared" si="631"/>
        <v>154.329106617402+0.780645975810748i</v>
      </c>
      <c r="F2165" t="str">
        <f t="shared" si="632"/>
        <v>2.90989962581914-47.9272652016772i</v>
      </c>
      <c r="G2165" t="str">
        <f t="shared" si="633"/>
        <v>0.999996465838774-0.00187993317316304i</v>
      </c>
      <c r="H2165" t="str">
        <f t="shared" si="634"/>
        <v>18.9683057022993+50.8572643574931i</v>
      </c>
      <c r="I2165" t="str">
        <f t="shared" si="635"/>
        <v>16.8764561001929-5.15309175665916i</v>
      </c>
      <c r="K2165" t="str">
        <f t="shared" si="636"/>
        <v>0.0321905039635624-0.096961226441675i</v>
      </c>
      <c r="L2165" t="str">
        <f t="shared" si="637"/>
        <v>0.000416666666666667-0.150902672878616i</v>
      </c>
      <c r="M2165" t="str">
        <f t="shared" si="638"/>
        <v>0.005-0.375481356633263i</v>
      </c>
      <c r="N2165">
        <f t="shared" si="639"/>
        <v>52.836748954216162</v>
      </c>
      <c r="O2165">
        <f t="shared" si="640"/>
        <v>21.728267442287894</v>
      </c>
      <c r="P2165" s="3">
        <f t="shared" si="641"/>
        <v>21.728267442287894</v>
      </c>
      <c r="Q2165" s="3">
        <f t="shared" si="642"/>
        <v>-127.16325104578384</v>
      </c>
      <c r="R2165">
        <f t="shared" si="643"/>
        <v>52.836748954216162</v>
      </c>
      <c r="S2165">
        <f t="shared" si="644"/>
        <v>3.1166845272753032</v>
      </c>
      <c r="T2165">
        <f t="shared" si="627"/>
        <v>21.728267442287894</v>
      </c>
    </row>
    <row r="2166" spans="1:20" x14ac:dyDescent="0.25">
      <c r="A2166">
        <f t="shared" si="628"/>
        <v>19657.120713319924</v>
      </c>
      <c r="B2166">
        <f t="shared" si="645"/>
        <v>3128.5279284789494</v>
      </c>
      <c r="C2166" t="str">
        <f t="shared" si="629"/>
        <v>-7.31898946082679-9.67143563669373i</v>
      </c>
      <c r="D2166" t="str">
        <f t="shared" si="630"/>
        <v>3.47806069080272-5.10217067720951i</v>
      </c>
      <c r="E2166" t="str">
        <f t="shared" si="631"/>
        <v>154.331975771811+0.802965103083336i</v>
      </c>
      <c r="F2166" t="str">
        <f t="shared" si="632"/>
        <v>2.90989954751182-47.7458725401841i</v>
      </c>
      <c r="G2166" t="str">
        <f t="shared" si="633"/>
        <v>0.999996438928211-0.00188707686843858i</v>
      </c>
      <c r="H2166" t="str">
        <f t="shared" si="634"/>
        <v>19.0023498572867+51.0918868524577i</v>
      </c>
      <c r="I2166" t="str">
        <f t="shared" si="635"/>
        <v>16.890512909296-5.13617926783564i</v>
      </c>
      <c r="K2166" t="str">
        <f t="shared" si="636"/>
        <v>0.0319746599561094-0.0966641941785362i</v>
      </c>
      <c r="L2166" t="str">
        <f t="shared" si="637"/>
        <v>0.000416666666666667-0.150331413507289i</v>
      </c>
      <c r="M2166" t="str">
        <f t="shared" si="638"/>
        <v>0.005-0.37405992890343i</v>
      </c>
      <c r="N2166">
        <f t="shared" si="639"/>
        <v>52.882893729683303</v>
      </c>
      <c r="O2166">
        <f t="shared" si="640"/>
        <v>21.676252910055325</v>
      </c>
      <c r="P2166" s="3">
        <f t="shared" si="641"/>
        <v>21.676252910055325</v>
      </c>
      <c r="Q2166" s="3">
        <f t="shared" si="642"/>
        <v>-127.1171062703167</v>
      </c>
      <c r="R2166">
        <f t="shared" si="643"/>
        <v>52.882893729683303</v>
      </c>
      <c r="S2166">
        <f t="shared" si="644"/>
        <v>3.1285279284789493</v>
      </c>
      <c r="T2166">
        <f t="shared" si="627"/>
        <v>21.676252910055325</v>
      </c>
    </row>
    <row r="2167" spans="1:20" x14ac:dyDescent="0.25">
      <c r="A2167">
        <f t="shared" si="628"/>
        <v>19731.817772030539</v>
      </c>
      <c r="B2167">
        <f t="shared" si="645"/>
        <v>3140.4163346071696</v>
      </c>
      <c r="C2167" t="str">
        <f t="shared" si="629"/>
        <v>-7.26752108900221-9.61963575555024i</v>
      </c>
      <c r="D2167" t="str">
        <f t="shared" si="630"/>
        <v>3.47806020113332-5.08296927071403i</v>
      </c>
      <c r="E2167" t="str">
        <f t="shared" si="631"/>
        <v>154.3349504823+0.825315647594164i</v>
      </c>
      <c r="F2167" t="str">
        <f t="shared" si="632"/>
        <v>2.90989946860825-47.5651667190948i</v>
      </c>
      <c r="G2167" t="str">
        <f t="shared" si="633"/>
        <v>0.999996411812741-0.00189424770917505i</v>
      </c>
      <c r="H2167" t="str">
        <f t="shared" si="634"/>
        <v>19.0367407598096+51.3279410303878i</v>
      </c>
      <c r="I2167" t="str">
        <f t="shared" si="635"/>
        <v>16.9047000014078-5.11935514326513i</v>
      </c>
      <c r="K2167" t="str">
        <f t="shared" si="636"/>
        <v>0.0317601374970397-0.096367594406996i</v>
      </c>
      <c r="L2167" t="str">
        <f t="shared" si="637"/>
        <v>0.000416666666666667-0.149762316703814i</v>
      </c>
      <c r="M2167" t="str">
        <f t="shared" si="638"/>
        <v>0.005-0.372643882151255i</v>
      </c>
      <c r="N2167">
        <f t="shared" si="639"/>
        <v>52.929384298396712</v>
      </c>
      <c r="O2167">
        <f t="shared" si="640"/>
        <v>21.624277490765319</v>
      </c>
      <c r="P2167" s="3">
        <f t="shared" si="641"/>
        <v>21.624277490765319</v>
      </c>
      <c r="Q2167" s="3">
        <f t="shared" si="642"/>
        <v>-127.07061570160329</v>
      </c>
      <c r="R2167">
        <f t="shared" si="643"/>
        <v>52.929384298396712</v>
      </c>
      <c r="S2167">
        <f t="shared" si="644"/>
        <v>3.1404163346071696</v>
      </c>
      <c r="T2167">
        <f t="shared" si="627"/>
        <v>21.624277490765319</v>
      </c>
    </row>
    <row r="2168" spans="1:20" x14ac:dyDescent="0.25">
      <c r="A2168">
        <f t="shared" si="628"/>
        <v>19806.798679564257</v>
      </c>
      <c r="B2168">
        <f t="shared" si="645"/>
        <v>3152.3499166786769</v>
      </c>
      <c r="C2168" t="str">
        <f t="shared" si="629"/>
        <v>-7.21637680498881-9.5681902110113i</v>
      </c>
      <c r="D2168" t="str">
        <f t="shared" si="630"/>
        <v>3.47805970773549-5.06384098440577i</v>
      </c>
      <c r="E2168" t="str">
        <f t="shared" si="631"/>
        <v>154.338031090344+0.847697631416202i</v>
      </c>
      <c r="F2168" t="str">
        <f t="shared" si="632"/>
        <v>2.90989938910386-47.385145138895i</v>
      </c>
      <c r="G2168" t="str">
        <f t="shared" si="633"/>
        <v>0.999996384490804-0.00190144579851854i</v>
      </c>
      <c r="H2168" t="str">
        <f t="shared" si="634"/>
        <v>19.0714826861694+51.5654399506313i</v>
      </c>
      <c r="I2168" t="str">
        <f t="shared" si="635"/>
        <v>16.9190187812152-5.10261936901039i</v>
      </c>
      <c r="K2168" t="str">
        <f t="shared" si="636"/>
        <v>0.0315469306015792-0.0960714316527598i</v>
      </c>
      <c r="L2168" t="str">
        <f t="shared" si="637"/>
        <v>0.000416666666666667-0.149195374281544i</v>
      </c>
      <c r="M2168" t="str">
        <f t="shared" si="638"/>
        <v>0.005-0.37123319600643i</v>
      </c>
      <c r="N2168">
        <f t="shared" si="639"/>
        <v>52.976219276791298</v>
      </c>
      <c r="O2168">
        <f t="shared" si="640"/>
        <v>21.57234148328272</v>
      </c>
      <c r="P2168" s="3">
        <f t="shared" si="641"/>
        <v>21.57234148328272</v>
      </c>
      <c r="Q2168" s="3">
        <f t="shared" si="642"/>
        <v>-127.0237807232087</v>
      </c>
      <c r="R2168">
        <f t="shared" si="643"/>
        <v>52.976219276791298</v>
      </c>
      <c r="S2168">
        <f t="shared" si="644"/>
        <v>3.152349916678677</v>
      </c>
      <c r="T2168">
        <f t="shared" si="627"/>
        <v>21.57234148328272</v>
      </c>
    </row>
    <row r="2169" spans="1:20" x14ac:dyDescent="0.25">
      <c r="A2169">
        <f t="shared" si="628"/>
        <v>19882.064514546601</v>
      </c>
      <c r="B2169">
        <f t="shared" si="645"/>
        <v>3164.3288463620561</v>
      </c>
      <c r="C2169" t="str">
        <f t="shared" si="629"/>
        <v>-7.16555502010155-9.51709622707225i</v>
      </c>
      <c r="D2169" t="str">
        <f t="shared" si="630"/>
        <v>3.47805921058087-5.0447855431176i</v>
      </c>
      <c r="E2169" t="str">
        <f t="shared" si="631"/>
        <v>154.341217941704+0.870111078238273i</v>
      </c>
      <c r="F2169" t="str">
        <f t="shared" si="632"/>
        <v>2.90989930899411-47.2058052099143i</v>
      </c>
      <c r="G2169" t="str">
        <f t="shared" si="633"/>
        <v>0.999996356960826-0.00190867124000704i</v>
      </c>
      <c r="H2169" t="str">
        <f t="shared" si="634"/>
        <v>19.1065799783712+51.8043968416914i</v>
      </c>
      <c r="I2169" t="str">
        <f t="shared" si="635"/>
        <v>16.9334706719146-5.08597193650982i</v>
      </c>
      <c r="K2169" t="str">
        <f t="shared" si="636"/>
        <v>0.031335033282897-0.0957757103810259i</v>
      </c>
      <c r="L2169" t="str">
        <f t="shared" si="637"/>
        <v>0.000416666666666667-0.148630578084822i</v>
      </c>
      <c r="M2169" t="str">
        <f t="shared" si="638"/>
        <v>0.005-0.369827850175762i</v>
      </c>
      <c r="N2169">
        <f t="shared" si="639"/>
        <v>53.023397270483798</v>
      </c>
      <c r="O2169">
        <f t="shared" si="640"/>
        <v>21.520445185122089</v>
      </c>
      <c r="P2169" s="3">
        <f t="shared" si="641"/>
        <v>21.520445185122089</v>
      </c>
      <c r="Q2169" s="3">
        <f t="shared" si="642"/>
        <v>-126.9766027295162</v>
      </c>
      <c r="R2169">
        <f t="shared" si="643"/>
        <v>53.023397270483798</v>
      </c>
      <c r="S2169">
        <f t="shared" si="644"/>
        <v>3.1643288463620562</v>
      </c>
      <c r="T2169">
        <f t="shared" si="627"/>
        <v>21.520445185122089</v>
      </c>
    </row>
    <row r="2170" spans="1:20" x14ac:dyDescent="0.25">
      <c r="A2170">
        <f t="shared" si="628"/>
        <v>19957.616359701879</v>
      </c>
      <c r="B2170">
        <f t="shared" si="645"/>
        <v>3176.3532959782319</v>
      </c>
      <c r="C2170" t="str">
        <f t="shared" si="629"/>
        <v>-7.11505414720258-9.46635104919411i</v>
      </c>
      <c r="D2170" t="str">
        <f t="shared" si="630"/>
        <v>3.47805870964083-5.02580267273018i</v>
      </c>
      <c r="E2170" t="str">
        <f t="shared" si="631"/>
        <v>154.344511386476+0.892556013347642i</v>
      </c>
      <c r="F2170" t="str">
        <f t="shared" si="632"/>
        <v>2.90989922827437-47.0271443522873i</v>
      </c>
      <c r="G2170" t="str">
        <f t="shared" si="633"/>
        <v>0.999996329221225-0.0019159241375719i</v>
      </c>
      <c r="H2170" t="str">
        <f t="shared" si="634"/>
        <v>19.1420370453629+52.0448251040056i</v>
      </c>
      <c r="I2170" t="str">
        <f t="shared" si="635"/>
        <v>16.9480571155118-5.06941284266215i</v>
      </c>
      <c r="K2170" t="str">
        <f t="shared" si="636"/>
        <v>0.0311244395525894-0.0954804349968227i</v>
      </c>
      <c r="L2170" t="str">
        <f t="shared" si="637"/>
        <v>0.000416666666666667-0.148067919988864i</v>
      </c>
      <c r="M2170" t="str">
        <f t="shared" si="638"/>
        <v>0.005-0.368427824442879i</v>
      </c>
      <c r="N2170">
        <f t="shared" si="639"/>
        <v>53.070916874344547</v>
      </c>
      <c r="O2170">
        <f t="shared" si="640"/>
        <v>21.468588892436102</v>
      </c>
      <c r="P2170" s="3">
        <f t="shared" si="641"/>
        <v>21.468588892436102</v>
      </c>
      <c r="Q2170" s="3">
        <f t="shared" si="642"/>
        <v>-126.92908312565545</v>
      </c>
      <c r="R2170">
        <f t="shared" si="643"/>
        <v>53.070916874344547</v>
      </c>
      <c r="S2170">
        <f t="shared" si="644"/>
        <v>3.1763532959782319</v>
      </c>
      <c r="T2170">
        <f t="shared" si="627"/>
        <v>21.468588892436102</v>
      </c>
    </row>
    <row r="2171" spans="1:20" x14ac:dyDescent="0.25">
      <c r="A2171">
        <f t="shared" si="628"/>
        <v>20033.455301868747</v>
      </c>
      <c r="B2171">
        <f t="shared" si="645"/>
        <v>3188.4234385029495</v>
      </c>
      <c r="C2171" t="str">
        <f t="shared" si="629"/>
        <v>-7.06487260080059-9.41595194417967i</v>
      </c>
      <c r="D2171" t="str">
        <f t="shared" si="630"/>
        <v>3.47805820488657-5.00689210016821i</v>
      </c>
      <c r="E2171" t="str">
        <f t="shared" si="631"/>
        <v>154.347911779129+0.915032463611137i</v>
      </c>
      <c r="F2171" t="str">
        <f t="shared" si="632"/>
        <v>2.90989914694001-46.8491599959178i</v>
      </c>
      <c r="G2171" t="str">
        <f t="shared" si="633"/>
        <v>0.999996301270403-0.00192320459553933i</v>
      </c>
      <c r="H2171" t="str">
        <f t="shared" si="634"/>
        <v>19.1778583643031+52.2867383127774i</v>
      </c>
      <c r="I2171" t="str">
        <f t="shared" si="635"/>
        <v>16.9627795731301-5.05294208991406i</v>
      </c>
      <c r="K2171" t="str">
        <f t="shared" si="636"/>
        <v>0.0309151434211591-0.0951856098453495i</v>
      </c>
      <c r="L2171" t="str">
        <f t="shared" si="637"/>
        <v>0.000416666666666667-0.147507391899646i</v>
      </c>
      <c r="M2171" t="str">
        <f t="shared" si="638"/>
        <v>0.005-0.367033098667941i</v>
      </c>
      <c r="N2171">
        <f t="shared" si="639"/>
        <v>53.118776672569794</v>
      </c>
      <c r="O2171">
        <f t="shared" si="640"/>
        <v>21.416772900004307</v>
      </c>
      <c r="P2171" s="3">
        <f t="shared" si="641"/>
        <v>21.416772900004307</v>
      </c>
      <c r="Q2171" s="3">
        <f t="shared" si="642"/>
        <v>-126.88122332743021</v>
      </c>
      <c r="R2171">
        <f t="shared" si="643"/>
        <v>53.118776672569794</v>
      </c>
      <c r="S2171">
        <f t="shared" si="644"/>
        <v>3.1884234385029493</v>
      </c>
      <c r="T2171">
        <f t="shared" si="627"/>
        <v>21.416772900004307</v>
      </c>
    </row>
    <row r="2172" spans="1:20" x14ac:dyDescent="0.25">
      <c r="A2172">
        <f t="shared" si="628"/>
        <v>20109.582432015846</v>
      </c>
      <c r="B2172">
        <f t="shared" si="645"/>
        <v>3200.5394475692606</v>
      </c>
      <c r="C2172" t="str">
        <f t="shared" si="629"/>
        <v>-7.01500879714848-9.36589620004936i</v>
      </c>
      <c r="D2172" t="str">
        <f t="shared" si="630"/>
        <v>3.47805769628905-4.98805355339636i</v>
      </c>
      <c r="E2172" t="str">
        <f t="shared" si="631"/>
        <v>154.351419478559+0.937540457456502i</v>
      </c>
      <c r="F2172" t="str">
        <f t="shared" si="632"/>
        <v>2.90989906498634-46.6718495804409i</v>
      </c>
      <c r="G2172" t="str">
        <f t="shared" si="633"/>
        <v>0.999996273106754-0.00193051271863189i</v>
      </c>
      <c r="H2172" t="str">
        <f t="shared" si="634"/>
        <v>19.214048481857+52.5301502208674i</v>
      </c>
      <c r="I2172" t="str">
        <f t="shared" si="635"/>
        <v>16.977639525324-5.03655968634942i</v>
      </c>
      <c r="K2172" t="str">
        <f t="shared" si="636"/>
        <v>0.0307071388984848-0.0948912392123153i</v>
      </c>
      <c r="L2172" t="str">
        <f t="shared" si="637"/>
        <v>0.000416666666666667-0.146948985753781i</v>
      </c>
      <c r="M2172" t="str">
        <f t="shared" si="638"/>
        <v>0.005-0.365643652787349i</v>
      </c>
      <c r="N2172">
        <f t="shared" si="639"/>
        <v>53.166975238754503</v>
      </c>
      <c r="O2172">
        <f t="shared" si="640"/>
        <v>21.364997501221808</v>
      </c>
      <c r="P2172" s="3">
        <f t="shared" si="641"/>
        <v>21.364997501221808</v>
      </c>
      <c r="Q2172" s="3">
        <f t="shared" si="642"/>
        <v>-126.8330247612455</v>
      </c>
      <c r="R2172">
        <f t="shared" si="643"/>
        <v>53.166975238754503</v>
      </c>
      <c r="S2172">
        <f t="shared" si="644"/>
        <v>3.2005394475692608</v>
      </c>
      <c r="T2172">
        <f t="shared" si="627"/>
        <v>21.364997501221808</v>
      </c>
    </row>
    <row r="2173" spans="1:20" x14ac:dyDescent="0.25">
      <c r="A2173">
        <f t="shared" si="628"/>
        <v>20185.998845257509</v>
      </c>
      <c r="B2173">
        <f t="shared" si="645"/>
        <v>3212.7014974700237</v>
      </c>
      <c r="C2173" t="str">
        <f t="shared" si="629"/>
        <v>-6.96546115433921-9.3161811259168i</v>
      </c>
      <c r="D2173" t="str">
        <f t="shared" si="630"/>
        <v>3.47805718381895-4.96928676141536i</v>
      </c>
      <c r="E2173" t="str">
        <f t="shared" si="631"/>
        <v>154.355034848125+0.960080024853737i</v>
      </c>
      <c r="F2173" t="str">
        <f t="shared" si="632"/>
        <v>2.90989898240861-46.4952105551861i</v>
      </c>
      <c r="G2173" t="str">
        <f t="shared" si="633"/>
        <v>0.999996244728655-0.00193784861197003i</v>
      </c>
      <c r="H2173" t="str">
        <f t="shared" si="634"/>
        <v>19.2506120155218+52.7750747617366i</v>
      </c>
      <c r="I2173" t="str">
        <f t="shared" si="635"/>
        <v>16.9926384723978-5.02026564578108i</v>
      </c>
      <c r="K2173" t="str">
        <f t="shared" si="636"/>
        <v>0.0305004199942883-0.0945973273242856i</v>
      </c>
      <c r="L2173" t="str">
        <f t="shared" si="637"/>
        <v>0.000416666666666667-0.146392693518411i</v>
      </c>
      <c r="M2173" t="str">
        <f t="shared" si="638"/>
        <v>0.005-0.364259466813459i</v>
      </c>
      <c r="N2173">
        <f t="shared" si="639"/>
        <v>53.215511135966608</v>
      </c>
      <c r="O2173">
        <f t="shared" si="640"/>
        <v>21.313262988087857</v>
      </c>
      <c r="P2173" s="3">
        <f t="shared" si="641"/>
        <v>21.313262988087857</v>
      </c>
      <c r="Q2173" s="3">
        <f t="shared" si="642"/>
        <v>-126.78448886403339</v>
      </c>
      <c r="R2173">
        <f t="shared" si="643"/>
        <v>53.215511135966608</v>
      </c>
      <c r="S2173">
        <f t="shared" si="644"/>
        <v>3.2127014974700239</v>
      </c>
      <c r="T2173">
        <f t="shared" si="627"/>
        <v>21.313262988087857</v>
      </c>
    </row>
    <row r="2174" spans="1:20" x14ac:dyDescent="0.25">
      <c r="A2174">
        <f t="shared" si="628"/>
        <v>20262.705640869488</v>
      </c>
      <c r="B2174">
        <f t="shared" si="645"/>
        <v>3224.90976316041</v>
      </c>
      <c r="C2174" t="str">
        <f t="shared" si="629"/>
        <v>-6.91622809240084-9.26680405186493i</v>
      </c>
      <c r="D2174" t="str">
        <f t="shared" si="630"/>
        <v>3.47805666744685-4.95059145425829i</v>
      </c>
      <c r="E2174" t="str">
        <f t="shared" si="631"/>
        <v>154.358758255701+0.9826511972955i</v>
      </c>
      <c r="F2174" t="str">
        <f t="shared" si="632"/>
        <v>2.90989889920212-46.3192403791426i</v>
      </c>
      <c r="G2174" t="str">
        <f t="shared" si="633"/>
        <v>0.999996216134475-0.00194521238107355i</v>
      </c>
      <c r="H2174" t="str">
        <f t="shared" si="634"/>
        <v>19.2875536549821+53.0215260524523i</v>
      </c>
      <c r="I2174" t="str">
        <f t="shared" si="635"/>
        <v>17.0077779347334-5.004059987845i</v>
      </c>
      <c r="K2174" t="str">
        <f t="shared" si="636"/>
        <v>0.0302949807185913-0.0943038783490252i</v>
      </c>
      <c r="L2174" t="str">
        <f t="shared" si="637"/>
        <v>0.000416666666666667-0.145838507191085i</v>
      </c>
      <c r="M2174" t="str">
        <f t="shared" si="638"/>
        <v>0.005-0.362880520834288i</v>
      </c>
      <c r="N2174">
        <f t="shared" si="639"/>
        <v>53.264382916821177</v>
      </c>
      <c r="O2174">
        <f t="shared" si="640"/>
        <v>21.261569651195174</v>
      </c>
      <c r="P2174" s="3">
        <f t="shared" si="641"/>
        <v>21.261569651195174</v>
      </c>
      <c r="Q2174" s="3">
        <f t="shared" si="642"/>
        <v>-126.73561708317882</v>
      </c>
      <c r="R2174">
        <f t="shared" si="643"/>
        <v>53.264382916821177</v>
      </c>
      <c r="S2174">
        <f t="shared" si="644"/>
        <v>3.2249097631604098</v>
      </c>
      <c r="T2174">
        <f t="shared" si="627"/>
        <v>21.261569651195174</v>
      </c>
    </row>
    <row r="2175" spans="1:20" x14ac:dyDescent="0.25">
      <c r="A2175">
        <f t="shared" si="628"/>
        <v>20339.703922304794</v>
      </c>
      <c r="B2175">
        <f t="shared" si="645"/>
        <v>3237.1644202604198</v>
      </c>
      <c r="C2175" t="str">
        <f t="shared" si="629"/>
        <v>-6.86730803338896-9.21776232882113i</v>
      </c>
      <c r="D2175" t="str">
        <f t="shared" si="630"/>
        <v>3.47805614714302-4.93196736298648i</v>
      </c>
      <c r="E2175" t="str">
        <f t="shared" si="631"/>
        <v>154.362590073716+1.00525400777897i</v>
      </c>
      <c r="F2175" t="str">
        <f t="shared" si="632"/>
        <v>2.90989881536207-46.14393652092i</v>
      </c>
      <c r="G2175" t="str">
        <f t="shared" si="633"/>
        <v>0.999996187322568-0.00195260413186317i</v>
      </c>
      <c r="H2175" t="str">
        <f t="shared" si="634"/>
        <v>19.3248781634963+53.2695183967514i</v>
      </c>
      <c r="I2175" t="str">
        <f t="shared" si="635"/>
        <v>17.0230594531211-4.98794273809643i</v>
      </c>
      <c r="K2175" t="str">
        <f t="shared" si="636"/>
        <v>0.0300908150821688-0.0940108963958473i</v>
      </c>
      <c r="L2175" t="str">
        <f t="shared" si="637"/>
        <v>0.000416666666666667-0.145286418799646i</v>
      </c>
      <c r="M2175" t="str">
        <f t="shared" si="638"/>
        <v>0.005-0.361506795013238i</v>
      </c>
      <c r="N2175">
        <f t="shared" si="639"/>
        <v>53.313589123556582</v>
      </c>
      <c r="O2175">
        <f t="shared" si="640"/>
        <v>21.209917779718445</v>
      </c>
      <c r="P2175" s="3">
        <f t="shared" si="641"/>
        <v>21.209917779718445</v>
      </c>
      <c r="Q2175" s="3">
        <f t="shared" si="642"/>
        <v>-126.68641087644342</v>
      </c>
      <c r="R2175">
        <f t="shared" si="643"/>
        <v>53.313589123556582</v>
      </c>
      <c r="S2175">
        <f t="shared" si="644"/>
        <v>3.2371644202604197</v>
      </c>
      <c r="T2175">
        <f t="shared" si="627"/>
        <v>21.209917779718445</v>
      </c>
    </row>
    <row r="2176" spans="1:20" x14ac:dyDescent="0.25">
      <c r="A2176">
        <f t="shared" si="628"/>
        <v>20416.994797209551</v>
      </c>
      <c r="B2176">
        <f t="shared" si="645"/>
        <v>3249.4656450574093</v>
      </c>
      <c r="C2176" t="str">
        <f t="shared" si="629"/>
        <v>-6.81869940147857-9.16905332843312i</v>
      </c>
      <c r="D2176" t="str">
        <f t="shared" si="630"/>
        <v>3.47805562287752-4.9134142196857i</v>
      </c>
      <c r="E2176" t="str">
        <f t="shared" si="631"/>
        <v>154.366530679205+1.02788849078622i</v>
      </c>
      <c r="F2176" t="str">
        <f t="shared" si="632"/>
        <v>2.90989873088361-45.9692964587133i</v>
      </c>
      <c r="G2176" t="str">
        <f t="shared" si="633"/>
        <v>0.999996158291276-0.001960023970662i</v>
      </c>
      <c r="H2176" t="str">
        <f t="shared" si="634"/>
        <v>19.362590379314+53.5190662881651i</v>
      </c>
      <c r="I2176" t="str">
        <f t="shared" si="635"/>
        <v>17.0384845890997-4.97191392810868i</v>
      </c>
      <c r="K2176" t="str">
        <f t="shared" si="636"/>
        <v>0.029887917096994-0.0937183855159625i</v>
      </c>
      <c r="L2176" t="str">
        <f t="shared" si="637"/>
        <v>0.000416666666666667-0.144736420402118i</v>
      </c>
      <c r="M2176" t="str">
        <f t="shared" si="638"/>
        <v>0.005-0.3601382695888i</v>
      </c>
      <c r="N2176">
        <f t="shared" si="639"/>
        <v>53.363128288110317</v>
      </c>
      <c r="O2176">
        <f t="shared" si="640"/>
        <v>21.1583076614037</v>
      </c>
      <c r="P2176" s="3">
        <f t="shared" si="641"/>
        <v>21.1583076614037</v>
      </c>
      <c r="Q2176" s="3">
        <f t="shared" si="642"/>
        <v>-126.63687171188968</v>
      </c>
      <c r="R2176">
        <f t="shared" si="643"/>
        <v>53.363128288110317</v>
      </c>
      <c r="S2176">
        <f t="shared" si="644"/>
        <v>3.2494656450574095</v>
      </c>
      <c r="T2176">
        <f t="shared" si="627"/>
        <v>21.1583076614037</v>
      </c>
    </row>
    <row r="2177" spans="1:20" x14ac:dyDescent="0.25">
      <c r="A2177">
        <f t="shared" si="628"/>
        <v>20494.579377438949</v>
      </c>
      <c r="B2177">
        <f t="shared" si="645"/>
        <v>3261.8136145086278</v>
      </c>
      <c r="C2177" t="str">
        <f t="shared" si="629"/>
        <v>-6.7704006230539-9.12067444294443i</v>
      </c>
      <c r="D2177" t="str">
        <f t="shared" si="630"/>
        <v>3.47805509462022-4.8949317574624i</v>
      </c>
      <c r="E2177" t="str">
        <f t="shared" si="631"/>
        <v>154.37058045385+1.05055468226421i</v>
      </c>
      <c r="F2177" t="str">
        <f t="shared" si="632"/>
        <v>2.90989864576193-45.795317680267i</v>
      </c>
      <c r="G2177" t="str">
        <f t="shared" si="633"/>
        <v>0.999996129038928-0.00196747200419712i</v>
      </c>
      <c r="H2177" t="str">
        <f t="shared" si="634"/>
        <v>19.4006952171267+53.770184413206i</v>
      </c>
      <c r="I2177" t="str">
        <f t="shared" si="635"/>
        <v>17.0540549253024-4.95597359557452i</v>
      </c>
      <c r="K2177" t="str">
        <f t="shared" si="636"/>
        <v>0.0296862807766787-0.0934263497028296i</v>
      </c>
      <c r="L2177" t="str">
        <f t="shared" si="637"/>
        <v>0.000416666666666667-0.144188504086589i</v>
      </c>
      <c r="M2177" t="str">
        <f t="shared" si="638"/>
        <v>0.005-0.358774924874278i</v>
      </c>
      <c r="N2177">
        <f t="shared" si="639"/>
        <v>53.4129989321967</v>
      </c>
      <c r="O2177">
        <f t="shared" si="640"/>
        <v>21.106739582557438</v>
      </c>
      <c r="P2177" s="3">
        <f t="shared" si="641"/>
        <v>21.106739582557438</v>
      </c>
      <c r="Q2177" s="3">
        <f t="shared" si="642"/>
        <v>-126.5870010678033</v>
      </c>
      <c r="R2177">
        <f t="shared" si="643"/>
        <v>53.4129989321967</v>
      </c>
      <c r="S2177">
        <f t="shared" si="644"/>
        <v>3.2618136145086276</v>
      </c>
      <c r="T2177">
        <f t="shared" si="627"/>
        <v>21.106739582557438</v>
      </c>
    </row>
    <row r="2178" spans="1:20" x14ac:dyDescent="0.25">
      <c r="A2178">
        <f t="shared" si="628"/>
        <v>20572.458779073215</v>
      </c>
      <c r="B2178">
        <f t="shared" si="645"/>
        <v>3274.2085062437604</v>
      </c>
      <c r="C2178" t="str">
        <f t="shared" si="629"/>
        <v>-6.72241012679681-9.07262308506989i</v>
      </c>
      <c r="D2178" t="str">
        <f t="shared" si="630"/>
        <v>3.47805456234068-4.87651971043968i</v>
      </c>
      <c r="E2178" t="str">
        <f t="shared" si="631"/>
        <v>154.374739784031+1.07325261960677i</v>
      </c>
      <c r="F2178" t="str">
        <f t="shared" si="632"/>
        <v>2.90989855999209-45.6219976828373i</v>
      </c>
      <c r="G2178" t="str">
        <f t="shared" si="633"/>
        <v>0.999996099563842-0.00197494833960107i</v>
      </c>
      <c r="H2178" t="str">
        <f t="shared" si="634"/>
        <v>19.439197669551+54.0228876546199i</v>
      </c>
      <c r="I2178" t="str">
        <f t="shared" si="635"/>
        <v>17.0697720658091-4.94012178440973i</v>
      </c>
      <c r="K2178" t="str">
        <f t="shared" si="636"/>
        <v>0.0294859001369057-0.0931347928925086i</v>
      </c>
      <c r="L2178" t="str">
        <f t="shared" si="637"/>
        <v>0.000416666666666667-0.143642661971099i</v>
      </c>
      <c r="M2178" t="str">
        <f t="shared" si="638"/>
        <v>0.005-0.357416741257499i</v>
      </c>
      <c r="N2178">
        <f t="shared" si="639"/>
        <v>53.463199567384848</v>
      </c>
      <c r="O2178">
        <f t="shared" si="640"/>
        <v>21.055213828035804</v>
      </c>
      <c r="P2178" s="3">
        <f t="shared" si="641"/>
        <v>21.055213828035804</v>
      </c>
      <c r="Q2178" s="3">
        <f t="shared" si="642"/>
        <v>-126.53680043261515</v>
      </c>
      <c r="R2178">
        <f t="shared" si="643"/>
        <v>53.463199567384848</v>
      </c>
      <c r="S2178">
        <f t="shared" si="644"/>
        <v>3.2742085062437605</v>
      </c>
      <c r="T2178">
        <f t="shared" si="627"/>
        <v>21.055213828035804</v>
      </c>
    </row>
    <row r="2179" spans="1:20" x14ac:dyDescent="0.25">
      <c r="A2179">
        <f t="shared" si="628"/>
        <v>20650.634122433694</v>
      </c>
      <c r="B2179">
        <f t="shared" si="645"/>
        <v>3286.6504985674869</v>
      </c>
      <c r="C2179" t="str">
        <f t="shared" si="629"/>
        <v>-6.67472634377395-9.02489668787119i</v>
      </c>
      <c r="D2179" t="str">
        <f t="shared" si="630"/>
        <v>3.47805402600828-4.85817781375369i</v>
      </c>
      <c r="E2179" t="str">
        <f t="shared" si="631"/>
        <v>154.379009060866+1.09598234163352i</v>
      </c>
      <c r="F2179" t="str">
        <f t="shared" si="632"/>
        <v>2.90989847356915-45.449333973158i</v>
      </c>
      <c r="G2179" t="str">
        <f t="shared" si="633"/>
        <v>0.999996069864322-0.00198245308441341i</v>
      </c>
      <c r="H2179" t="str">
        <f t="shared" si="634"/>
        <v>19.4781028086466+54.2771910947014i</v>
      </c>
      <c r="I2179" t="str">
        <f t="shared" si="635"/>
        <v>17.0856376365074-4.92435854485981i</v>
      </c>
      <c r="K2179" t="str">
        <f t="shared" si="636"/>
        <v>0.0292867691958563-0.0928437189640154i</v>
      </c>
      <c r="L2179" t="str">
        <f t="shared" si="637"/>
        <v>0.000416666666666667-0.143098886203526i</v>
      </c>
      <c r="M2179" t="str">
        <f t="shared" si="638"/>
        <v>0.005-0.356063699200538i</v>
      </c>
      <c r="N2179">
        <f t="shared" si="639"/>
        <v>53.513728695176979</v>
      </c>
      <c r="O2179">
        <f t="shared" si="640"/>
        <v>21.003730681234096</v>
      </c>
      <c r="P2179" s="3">
        <f t="shared" si="641"/>
        <v>21.003730681234096</v>
      </c>
      <c r="Q2179" s="3">
        <f t="shared" si="642"/>
        <v>-126.48627130482302</v>
      </c>
      <c r="R2179">
        <f t="shared" si="643"/>
        <v>53.513728695176979</v>
      </c>
      <c r="S2179">
        <f t="shared" si="644"/>
        <v>3.2866504985674867</v>
      </c>
      <c r="T2179">
        <f t="shared" si="627"/>
        <v>21.003730681234096</v>
      </c>
    </row>
    <row r="2180" spans="1:20" x14ac:dyDescent="0.25">
      <c r="A2180">
        <f t="shared" si="628"/>
        <v>20729.106532098944</v>
      </c>
      <c r="B2180">
        <f t="shared" si="645"/>
        <v>3299.1397704620435</v>
      </c>
      <c r="C2180" t="str">
        <f t="shared" si="629"/>
        <v>-6.62734770752184-8.97749270463231i</v>
      </c>
      <c r="D2180" t="str">
        <f t="shared" si="630"/>
        <v>3.4780534855922-4.83990580354967i</v>
      </c>
      <c r="E2180" t="str">
        <f t="shared" si="631"/>
        <v>154.383388680259+1.11874388857067i</v>
      </c>
      <c r="F2180" t="str">
        <f t="shared" si="632"/>
        <v>2.90989838648817-45.277324067404i</v>
      </c>
      <c r="G2180" t="str">
        <f t="shared" si="633"/>
        <v>0.999996039938658-0.00198998634658229i</v>
      </c>
      <c r="H2180" t="str">
        <f t="shared" si="634"/>
        <v>19.5174157874694+54.5331100186784i</v>
      </c>
      <c r="I2180" t="str">
        <f t="shared" si="635"/>
        <v>17.1016532854597-4.90868393360904i</v>
      </c>
      <c r="K2180" t="str">
        <f t="shared" si="636"/>
        <v>0.0290888819746307-0.0925531317396764i</v>
      </c>
      <c r="L2180" t="str">
        <f t="shared" si="637"/>
        <v>0.000416666666666667-0.142557168961472i</v>
      </c>
      <c r="M2180" t="str">
        <f t="shared" si="638"/>
        <v>0.005-0.354715779239427i</v>
      </c>
      <c r="N2180">
        <f t="shared" si="639"/>
        <v>53.564584807089176</v>
      </c>
      <c r="O2180">
        <f t="shared" si="640"/>
        <v>20.952290424075976</v>
      </c>
      <c r="P2180" s="3">
        <f t="shared" si="641"/>
        <v>20.952290424075976</v>
      </c>
      <c r="Q2180" s="3">
        <f t="shared" si="642"/>
        <v>-126.43541519291082</v>
      </c>
      <c r="R2180">
        <f t="shared" si="643"/>
        <v>53.564584807089176</v>
      </c>
      <c r="S2180">
        <f t="shared" si="644"/>
        <v>3.2991397704620438</v>
      </c>
      <c r="T2180">
        <f t="shared" si="627"/>
        <v>20.952290424075976</v>
      </c>
    </row>
    <row r="2181" spans="1:20" x14ac:dyDescent="0.25">
      <c r="A2181">
        <f t="shared" si="628"/>
        <v>20807.877136920921</v>
      </c>
      <c r="B2181">
        <f t="shared" si="645"/>
        <v>3311.6765015897995</v>
      </c>
      <c r="C2181" t="str">
        <f t="shared" si="629"/>
        <v>-6.58027265413138-8.9304086087353i</v>
      </c>
      <c r="D2181" t="str">
        <f t="shared" si="630"/>
        <v>3.47805294106131-4.82170341697818i</v>
      </c>
      <c r="E2181" t="str">
        <f t="shared" si="631"/>
        <v>154.387879042949+1.14153730203087i</v>
      </c>
      <c r="F2181" t="str">
        <f t="shared" si="632"/>
        <v>2.90989829874411-45.1059654911546i</v>
      </c>
      <c r="G2181" t="str">
        <f t="shared" si="633"/>
        <v>0.999996009785129-0.00199754823446593i</v>
      </c>
      <c r="H2181" t="str">
        <f t="shared" si="634"/>
        <v>19.5571418416597+54.7906599181623i</v>
      </c>
      <c r="I2181" t="str">
        <f t="shared" si="635"/>
        <v>17.1178206832773-4.8930980138921i</v>
      </c>
      <c r="K2181" t="str">
        <f t="shared" si="636"/>
        <v>0.0288922324976629-0.0922630349854882i</v>
      </c>
      <c r="L2181" t="str">
        <f t="shared" si="637"/>
        <v>0.000416666666666667-0.142017502452154i</v>
      </c>
      <c r="M2181" t="str">
        <f t="shared" si="638"/>
        <v>0.005-0.353372961983888i</v>
      </c>
      <c r="N2181">
        <f t="shared" si="639"/>
        <v>53.615766384730648</v>
      </c>
      <c r="O2181">
        <f t="shared" si="640"/>
        <v>20.900893337003406</v>
      </c>
      <c r="P2181" s="3">
        <f t="shared" si="641"/>
        <v>20.900893337003406</v>
      </c>
      <c r="Q2181" s="3">
        <f t="shared" si="642"/>
        <v>-126.38423361526935</v>
      </c>
      <c r="R2181">
        <f t="shared" si="643"/>
        <v>53.615766384730648</v>
      </c>
      <c r="S2181">
        <f t="shared" si="644"/>
        <v>3.3116765015897993</v>
      </c>
      <c r="T2181">
        <f t="shared" si="627"/>
        <v>20.900893337003406</v>
      </c>
    </row>
    <row r="2182" spans="1:20" x14ac:dyDescent="0.25">
      <c r="A2182">
        <f t="shared" si="628"/>
        <v>20886.94707004122</v>
      </c>
      <c r="B2182">
        <f t="shared" si="645"/>
        <v>3324.2608722958407</v>
      </c>
      <c r="C2182" t="str">
        <f t="shared" si="629"/>
        <v>-6.53349962232998-8.88364189353583i</v>
      </c>
      <c r="D2182" t="str">
        <f t="shared" si="630"/>
        <v>3.4780523923843-4.80357039219137i</v>
      </c>
      <c r="E2182" t="str">
        <f t="shared" si="631"/>
        <v>154.392480554553+1.16436262499409i</v>
      </c>
      <c r="F2182" t="str">
        <f t="shared" si="632"/>
        <v>2.90989821033195-44.9352557793593i</v>
      </c>
      <c r="G2182" t="str">
        <f t="shared" si="633"/>
        <v>0.999995979402-0.00200513885683427i</v>
      </c>
      <c r="H2182" t="str">
        <f t="shared" si="634"/>
        <v>19.5972862910693+55.0498564946718i</v>
      </c>
      <c r="I2182" t="str">
        <f t="shared" si="635"/>
        <v>17.1341415235037-4.87760085560931i</v>
      </c>
      <c r="K2182" t="str">
        <f t="shared" si="636"/>
        <v>0.028696814793129-0.0919734324114736i</v>
      </c>
      <c r="L2182" t="str">
        <f t="shared" si="637"/>
        <v>0.000416666666666667-0.141479878912287i</v>
      </c>
      <c r="M2182" t="str">
        <f t="shared" si="638"/>
        <v>0.005-0.352035228117044i</v>
      </c>
      <c r="N2182">
        <f t="shared" si="639"/>
        <v>53.667271899886444</v>
      </c>
      <c r="O2182">
        <f t="shared" si="640"/>
        <v>20.84953969896609</v>
      </c>
      <c r="P2182" s="3">
        <f t="shared" si="641"/>
        <v>20.84953969896609</v>
      </c>
      <c r="Q2182" s="3">
        <f t="shared" si="642"/>
        <v>-126.33272810011356</v>
      </c>
      <c r="R2182">
        <f t="shared" si="643"/>
        <v>53.667271899886444</v>
      </c>
      <c r="S2182">
        <f t="shared" si="644"/>
        <v>3.3242608722958407</v>
      </c>
      <c r="T2182">
        <f t="shared" si="627"/>
        <v>20.84953969896609</v>
      </c>
    </row>
    <row r="2183" spans="1:20" x14ac:dyDescent="0.25">
      <c r="A2183">
        <f t="shared" si="628"/>
        <v>20966.317468907378</v>
      </c>
      <c r="B2183">
        <f t="shared" si="645"/>
        <v>3336.8930636105652</v>
      </c>
      <c r="C2183" t="str">
        <f t="shared" si="629"/>
        <v>-6.4870270535628-8.8371900722387i</v>
      </c>
      <c r="D2183" t="str">
        <f t="shared" si="630"/>
        <v>3.47805183952959-4.78550646833913i</v>
      </c>
      <c r="E2183" t="str">
        <f t="shared" si="631"/>
        <v>154.397193625613+1.18721990178553i</v>
      </c>
      <c r="F2183" t="str">
        <f t="shared" si="632"/>
        <v>2.90989812124657-44.7651924763015i</v>
      </c>
      <c r="G2183" t="str">
        <f t="shared" si="633"/>
        <v>0.999995948787521-0.00201275832287044i</v>
      </c>
      <c r="H2183" t="str">
        <f t="shared" si="634"/>
        <v>19.6378545414245+55.3107156632254i</v>
      </c>
      <c r="I2183" t="str">
        <f t="shared" si="635"/>
        <v>17.1506175230047-4.86219253544387i</v>
      </c>
      <c r="K2183" t="str">
        <f t="shared" si="636"/>
        <v>0.0285026228933492-0.0916843276720433i</v>
      </c>
      <c r="L2183" t="str">
        <f t="shared" si="637"/>
        <v>0.000416666666666667-0.140944290607977i</v>
      </c>
      <c r="M2183" t="str">
        <f t="shared" si="638"/>
        <v>0.005-0.350702558395143i</v>
      </c>
      <c r="N2183">
        <f t="shared" si="639"/>
        <v>53.719099814598408</v>
      </c>
      <c r="O2183">
        <f t="shared" si="640"/>
        <v>20.798229787411223</v>
      </c>
      <c r="P2183" s="3">
        <f t="shared" si="641"/>
        <v>20.798229787411223</v>
      </c>
      <c r="Q2183" s="3">
        <f t="shared" si="642"/>
        <v>-126.28090018540159</v>
      </c>
      <c r="R2183">
        <f t="shared" si="643"/>
        <v>53.719099814598408</v>
      </c>
      <c r="S2183">
        <f t="shared" si="644"/>
        <v>3.3368930636105651</v>
      </c>
      <c r="T2183">
        <f t="shared" si="627"/>
        <v>20.798229787411223</v>
      </c>
    </row>
    <row r="2184" spans="1:20" x14ac:dyDescent="0.25">
      <c r="A2184">
        <f t="shared" si="628"/>
        <v>21045.989475289225</v>
      </c>
      <c r="B2184">
        <f t="shared" si="645"/>
        <v>3349.5732572522852</v>
      </c>
      <c r="C2184" t="str">
        <f t="shared" si="629"/>
        <v>-6.44085339207257-8.79105067777405i</v>
      </c>
      <c r="D2184" t="str">
        <f t="shared" si="630"/>
        <v>3.47805128246539-4.76751138556546i</v>
      </c>
      <c r="E2184" t="str">
        <f t="shared" si="631"/>
        <v>154.402018671645+1.21010917805747i</v>
      </c>
      <c r="F2184" t="str">
        <f t="shared" si="632"/>
        <v>2.90989803148287-44.5957731355637i</v>
      </c>
      <c r="G2184" t="str">
        <f t="shared" si="633"/>
        <v>0.999995917939933-0.00202040674217242i</v>
      </c>
      <c r="H2184" t="str">
        <f t="shared" si="634"/>
        <v>19.6788520860293+55.5732535560087i</v>
      </c>
      <c r="I2184" t="str">
        <f t="shared" si="635"/>
        <v>17.1672504223665-4.84687313698271i</v>
      </c>
      <c r="K2184" t="str">
        <f t="shared" si="636"/>
        <v>0.0283096508351844-0.0913957243663566i</v>
      </c>
      <c r="L2184" t="str">
        <f t="shared" si="637"/>
        <v>0.000416666666666667-0.140410729834606i</v>
      </c>
      <c r="M2184" t="str">
        <f t="shared" si="638"/>
        <v>0.005-0.349374933647284i</v>
      </c>
      <c r="N2184">
        <f t="shared" si="639"/>
        <v>53.771248581248827</v>
      </c>
      <c r="O2184">
        <f t="shared" si="640"/>
        <v>20.74696387827375</v>
      </c>
      <c r="P2184" s="3">
        <f t="shared" si="641"/>
        <v>20.74696387827375</v>
      </c>
      <c r="Q2184" s="3">
        <f t="shared" si="642"/>
        <v>-126.22875141875117</v>
      </c>
      <c r="R2184">
        <f t="shared" si="643"/>
        <v>53.771248581248827</v>
      </c>
      <c r="S2184">
        <f t="shared" si="644"/>
        <v>3.3495732572522852</v>
      </c>
      <c r="T2184">
        <f t="shared" si="627"/>
        <v>20.74696387827375</v>
      </c>
    </row>
    <row r="2185" spans="1:20" x14ac:dyDescent="0.25">
      <c r="A2185">
        <f t="shared" si="628"/>
        <v>21125.964235295327</v>
      </c>
      <c r="B2185">
        <f t="shared" si="645"/>
        <v>3362.301635629844</v>
      </c>
      <c r="C2185" t="str">
        <f t="shared" si="629"/>
        <v>-6.39497708497737-8.74522126267253i</v>
      </c>
      <c r="D2185" t="str">
        <f t="shared" si="630"/>
        <v>3.47805072115964-4.74958488500457i</v>
      </c>
      <c r="E2185" t="str">
        <f t="shared" si="631"/>
        <v>154.406956113181+1.23303050076694i</v>
      </c>
      <c r="F2185" t="str">
        <f t="shared" si="632"/>
        <v>2.90989794103567-44.4269953199914i</v>
      </c>
      <c r="G2185" t="str">
        <f t="shared" si="633"/>
        <v>0.999995886857459-0.00202808422475454i</v>
      </c>
      <c r="H2185" t="str">
        <f t="shared" si="634"/>
        <v>19.720284507509+55.8374865261178i</v>
      </c>
      <c r="I2185" t="str">
        <f t="shared" si="635"/>
        <v>17.1840419863026-4.83164275084025i</v>
      </c>
      <c r="K2185" t="str">
        <f t="shared" si="636"/>
        <v>0.0281178926604255-0.0911076260386827i</v>
      </c>
      <c r="L2185" t="str">
        <f t="shared" si="637"/>
        <v>0.000416666666666667-0.139879188916722i</v>
      </c>
      <c r="M2185" t="str">
        <f t="shared" si="638"/>
        <v>0.005-0.348052334775138i</v>
      </c>
      <c r="N2185">
        <f t="shared" si="639"/>
        <v>53.823716642643944</v>
      </c>
      <c r="O2185">
        <f t="shared" si="640"/>
        <v>20.695742245965722</v>
      </c>
      <c r="P2185" s="3">
        <f t="shared" si="641"/>
        <v>20.695742245965722</v>
      </c>
      <c r="Q2185" s="3">
        <f t="shared" si="642"/>
        <v>-126.17628335735606</v>
      </c>
      <c r="R2185">
        <f t="shared" si="643"/>
        <v>53.823716642643944</v>
      </c>
      <c r="S2185">
        <f t="shared" si="644"/>
        <v>3.3623016356298439</v>
      </c>
      <c r="T2185">
        <f t="shared" si="627"/>
        <v>20.695742245965722</v>
      </c>
    </row>
    <row r="2186" spans="1:20" x14ac:dyDescent="0.25">
      <c r="A2186">
        <f t="shared" si="628"/>
        <v>21206.24289938945</v>
      </c>
      <c r="B2186">
        <f t="shared" si="645"/>
        <v>3375.0783818452373</v>
      </c>
      <c r="C2186" t="str">
        <f t="shared" si="629"/>
        <v>-6.34939658234797-8.69969939894198i</v>
      </c>
      <c r="D2186" t="str">
        <f t="shared" si="630"/>
        <v>3.47805015558002-4.73172670877729i</v>
      </c>
      <c r="E2186" t="str">
        <f t="shared" si="631"/>
        <v>154.412006375822+1.25598391815648i</v>
      </c>
      <c r="F2186" t="str">
        <f t="shared" si="632"/>
        <v>2.90989784989976-44.2588566016591i</v>
      </c>
      <c r="G2186" t="str">
        <f t="shared" si="633"/>
        <v>0.999995855538312-0.00203579088104911i</v>
      </c>
      <c r="H2186" t="str">
        <f t="shared" si="634"/>
        <v>19.762157479594+56.1034311513769i</v>
      </c>
      <c r="I2186" t="str">
        <f t="shared" si="635"/>
        <v>17.2009940040682-4.81650147478537i</v>
      </c>
      <c r="K2186" t="str">
        <f t="shared" si="636"/>
        <v>0.0279273424161788-0.0908200361787653i</v>
      </c>
      <c r="L2186" t="str">
        <f t="shared" si="637"/>
        <v>0.000416666666666667-0.139349660207932i</v>
      </c>
      <c r="M2186" t="str">
        <f t="shared" si="638"/>
        <v>0.005-0.346734742752677i</v>
      </c>
      <c r="N2186">
        <f t="shared" si="639"/>
        <v>53.876502432098576</v>
      </c>
      <c r="O2186">
        <f t="shared" si="640"/>
        <v>20.644565163367133</v>
      </c>
      <c r="P2186" s="3">
        <f t="shared" si="641"/>
        <v>20.644565163367133</v>
      </c>
      <c r="Q2186" s="3">
        <f t="shared" si="642"/>
        <v>-126.12349756790142</v>
      </c>
      <c r="R2186">
        <f t="shared" si="643"/>
        <v>53.876502432098576</v>
      </c>
      <c r="S2186">
        <f t="shared" si="644"/>
        <v>3.3750783818452375</v>
      </c>
      <c r="T2186">
        <f t="shared" si="627"/>
        <v>20.644565163367133</v>
      </c>
    </row>
    <row r="2187" spans="1:20" x14ac:dyDescent="0.25">
      <c r="A2187">
        <f t="shared" si="628"/>
        <v>21286.826622407127</v>
      </c>
      <c r="B2187">
        <f t="shared" si="645"/>
        <v>3387.9036796962491</v>
      </c>
      <c r="C2187" t="str">
        <f t="shared" si="629"/>
        <v>-6.30411033728292-8.65448267794326i</v>
      </c>
      <c r="D2187" t="str">
        <f t="shared" si="630"/>
        <v>3.47804958569405-4.71393659998734i</v>
      </c>
      <c r="E2187" t="str">
        <f t="shared" si="631"/>
        <v>154.417169890279+1.27896947973191i</v>
      </c>
      <c r="F2187" t="str">
        <f t="shared" si="632"/>
        <v>2.90989775806994-44.0913545618353i</v>
      </c>
      <c r="G2187" t="str">
        <f t="shared" si="633"/>
        <v>0.999995823980689-0.00204352682190797i</v>
      </c>
      <c r="H2187" t="str">
        <f t="shared" si="634"/>
        <v>19.8044767689465+56.3711042382369i</v>
      </c>
      <c r="I2187" t="str">
        <f t="shared" si="635"/>
        <v>17.2181082898844-4.80144941387164i</v>
      </c>
      <c r="K2187" t="str">
        <f t="shared" si="636"/>
        <v>0.0277379941552437-0.090532958222187i</v>
      </c>
      <c r="L2187" t="str">
        <f t="shared" si="637"/>
        <v>0.000416666666666667-0.138822136090787i</v>
      </c>
      <c r="M2187" t="str">
        <f t="shared" si="638"/>
        <v>0.005-0.345422138625899i</v>
      </c>
      <c r="N2187">
        <f t="shared" si="639"/>
        <v>53.929604373521911</v>
      </c>
      <c r="O2187">
        <f t="shared" si="640"/>
        <v>20.593432901815838</v>
      </c>
      <c r="P2187" s="3">
        <f t="shared" si="641"/>
        <v>20.593432901815838</v>
      </c>
      <c r="Q2187" s="3">
        <f t="shared" si="642"/>
        <v>-126.07039562647809</v>
      </c>
      <c r="R2187">
        <f t="shared" si="643"/>
        <v>53.929604373521911</v>
      </c>
      <c r="S2187">
        <f t="shared" si="644"/>
        <v>3.3879036796962492</v>
      </c>
      <c r="T2187">
        <f t="shared" si="627"/>
        <v>20.593432901815838</v>
      </c>
    </row>
    <row r="2188" spans="1:20" x14ac:dyDescent="0.25">
      <c r="A2188">
        <f t="shared" si="628"/>
        <v>21367.716563572278</v>
      </c>
      <c r="B2188">
        <f t="shared" si="645"/>
        <v>3400.7777136790951</v>
      </c>
      <c r="C2188" t="str">
        <f t="shared" si="629"/>
        <v>-6.25911680598267-8.60956871026628i</v>
      </c>
      <c r="D2188" t="str">
        <f t="shared" si="630"/>
        <v>3.47804901146888-4.69621430271753i</v>
      </c>
      <c r="E2188" t="str">
        <f t="shared" si="631"/>
        <v>154.422447092426+1.30198723624334i</v>
      </c>
      <c r="F2188" t="str">
        <f t="shared" si="632"/>
        <v>2.90989766554087-43.9244867909462i</v>
      </c>
      <c r="G2188" t="str">
        <f t="shared" si="633"/>
        <v>0.999995792182774-0.00205129215860414i</v>
      </c>
      <c r="H2188" t="str">
        <f t="shared" si="634"/>
        <v>19.8472482370305+56.6405228257549i</v>
      </c>
      <c r="I2188" t="str">
        <f t="shared" si="635"/>
        <v>17.2353866833695-4.78648668057069i</v>
      </c>
      <c r="K2188" t="str">
        <f t="shared" si="636"/>
        <v>0.0275498419364842-0.0902463955507335i</v>
      </c>
      <c r="L2188" t="str">
        <f t="shared" si="637"/>
        <v>0.000416666666666667-0.138296608976675i</v>
      </c>
      <c r="M2188" t="str">
        <f t="shared" si="638"/>
        <v>0.005-0.344114503512551i</v>
      </c>
      <c r="N2188">
        <f t="shared" si="639"/>
        <v>53.983020881502796</v>
      </c>
      <c r="O2188">
        <f t="shared" si="640"/>
        <v>20.542345731097853</v>
      </c>
      <c r="P2188" s="3">
        <f t="shared" si="641"/>
        <v>20.542345731097853</v>
      </c>
      <c r="Q2188" s="3">
        <f t="shared" si="642"/>
        <v>-126.0169791184972</v>
      </c>
      <c r="R2188">
        <f t="shared" si="643"/>
        <v>53.983020881502796</v>
      </c>
      <c r="S2188">
        <f t="shared" si="644"/>
        <v>3.4007777136790951</v>
      </c>
      <c r="T2188">
        <f t="shared" si="627"/>
        <v>20.542345731097853</v>
      </c>
    </row>
    <row r="2189" spans="1:20" x14ac:dyDescent="0.25">
      <c r="A2189">
        <f t="shared" si="628"/>
        <v>21448.913886513852</v>
      </c>
      <c r="B2189">
        <f t="shared" si="645"/>
        <v>3413.7006689910759</v>
      </c>
      <c r="C2189" t="str">
        <f t="shared" si="629"/>
        <v>-6.21441444782209-8.56495512560665i</v>
      </c>
      <c r="D2189" t="str">
        <f t="shared" si="630"/>
        <v>3.4780484328715-4.67855956202623i</v>
      </c>
      <c r="E2189" t="str">
        <f t="shared" si="631"/>
        <v>154.427838423341+1.32503723966257i</v>
      </c>
      <c r="F2189" t="str">
        <f t="shared" si="632"/>
        <v>2.90989757230724-43.7582508885433i</v>
      </c>
      <c r="G2189" t="str">
        <f t="shared" si="633"/>
        <v>0.999995760142738-0.00205908700283333i</v>
      </c>
      <c r="H2189" t="str">
        <f t="shared" si="634"/>
        <v>19.8904778420268+56.9117041896551i</v>
      </c>
      <c r="I2189" t="str">
        <f t="shared" si="635"/>
        <v>17.2528310499817-4.77161339490962i</v>
      </c>
      <c r="K2189" t="str">
        <f t="shared" si="636"/>
        <v>0.0273628798251967-0.08996035149276i</v>
      </c>
      <c r="L2189" t="str">
        <f t="shared" si="637"/>
        <v>0.000416666666666667-0.137773071305714i</v>
      </c>
      <c r="M2189" t="str">
        <f t="shared" si="638"/>
        <v>0.005-0.342811818601864i</v>
      </c>
      <c r="N2189">
        <f t="shared" si="639"/>
        <v>54.036750361397907</v>
      </c>
      <c r="O2189">
        <f t="shared" si="640"/>
        <v>20.491303919437968</v>
      </c>
      <c r="P2189" s="3">
        <f t="shared" si="641"/>
        <v>20.491303919437968</v>
      </c>
      <c r="Q2189" s="3">
        <f t="shared" si="642"/>
        <v>-125.96324963860209</v>
      </c>
      <c r="R2189">
        <f t="shared" si="643"/>
        <v>54.036750361397907</v>
      </c>
      <c r="S2189">
        <f t="shared" si="644"/>
        <v>3.4137006689910758</v>
      </c>
      <c r="T2189">
        <f t="shared" si="627"/>
        <v>20.491303919437968</v>
      </c>
    </row>
    <row r="2190" spans="1:20" x14ac:dyDescent="0.25">
      <c r="A2190">
        <f t="shared" si="628"/>
        <v>21530.419759282606</v>
      </c>
      <c r="B2190">
        <f t="shared" si="645"/>
        <v>3426.6727315332419</v>
      </c>
      <c r="C2190" t="str">
        <f t="shared" si="629"/>
        <v>-6.17000172542203-8.52063957264205i</v>
      </c>
      <c r="D2190" t="str">
        <f t="shared" si="630"/>
        <v>3.47804784986863-4.66097212394361i</v>
      </c>
      <c r="E2190" t="str">
        <f t="shared" si="631"/>
        <v>154.43334432936+1.34811954316194i</v>
      </c>
      <c r="F2190" t="str">
        <f t="shared" si="632"/>
        <v>2.90989747836371-43.5926444632674i</v>
      </c>
      <c r="G2190" t="str">
        <f t="shared" si="633"/>
        <v>0.999995727858738-0.00206691146671564i</v>
      </c>
      <c r="H2190" t="str">
        <f t="shared" si="634"/>
        <v>19.9341716407935+57.1846658464755i</v>
      </c>
      <c r="I2190" t="str">
        <f t="shared" si="635"/>
        <v>17.2704432814692-4.75682968461133i</v>
      </c>
      <c r="K2190" t="str">
        <f t="shared" si="636"/>
        <v>0.0271771018934684-0.0896748293235576i</v>
      </c>
      <c r="L2190" t="str">
        <f t="shared" si="637"/>
        <v>0.000416666666666667-0.137251515546637i</v>
      </c>
      <c r="M2190" t="str">
        <f t="shared" si="638"/>
        <v>0.005-0.341514065154278i</v>
      </c>
      <c r="N2190">
        <f t="shared" si="639"/>
        <v>54.090791209417873</v>
      </c>
      <c r="O2190">
        <f t="shared" si="640"/>
        <v>20.440307733490339</v>
      </c>
      <c r="P2190" s="3">
        <f t="shared" si="641"/>
        <v>20.440307733490339</v>
      </c>
      <c r="Q2190" s="3">
        <f t="shared" si="642"/>
        <v>-125.90920879058213</v>
      </c>
      <c r="R2190">
        <f t="shared" si="643"/>
        <v>54.090791209417873</v>
      </c>
      <c r="S2190">
        <f t="shared" si="644"/>
        <v>3.4266727315332419</v>
      </c>
      <c r="T2190">
        <f t="shared" si="627"/>
        <v>20.440307733490339</v>
      </c>
    </row>
    <row r="2191" spans="1:20" x14ac:dyDescent="0.25">
      <c r="A2191">
        <f t="shared" si="628"/>
        <v>21612.23535436788</v>
      </c>
      <c r="B2191">
        <f t="shared" si="645"/>
        <v>3439.6940879130684</v>
      </c>
      <c r="C2191" t="str">
        <f t="shared" si="629"/>
        <v>-6.12587710471887-8.47661971890901i</v>
      </c>
      <c r="D2191" t="str">
        <f t="shared" si="630"/>
        <v>3.47804726242671-4.64345173546796i</v>
      </c>
      <c r="E2191" t="str">
        <f t="shared" si="631"/>
        <v>154.438965262122+1.37123420109441i</v>
      </c>
      <c r="F2191" t="str">
        <f t="shared" si="632"/>
        <v>2.90989738370485-43.4276651328141i</v>
      </c>
      <c r="G2191" t="str">
        <f t="shared" si="633"/>
        <v>0.999995695328914-0.00207476566279712i</v>
      </c>
      <c r="H2191" t="str">
        <f t="shared" si="634"/>
        <v>19.9783357908735+57.4594255578005i</v>
      </c>
      <c r="I2191" t="str">
        <f t="shared" si="635"/>
        <v>17.2882252963298-4.74213568523872i</v>
      </c>
      <c r="K2191" t="str">
        <f t="shared" si="636"/>
        <v>0.0269925022205336-0.089389832265721i</v>
      </c>
      <c r="L2191" t="str">
        <f t="shared" si="637"/>
        <v>0.000416666666666667-0.136731934196689i</v>
      </c>
      <c r="M2191" t="str">
        <f t="shared" si="638"/>
        <v>0.005-0.340221224501173i</v>
      </c>
      <c r="N2191">
        <f t="shared" si="639"/>
        <v>54.145141812717483</v>
      </c>
      <c r="O2191">
        <f t="shared" si="640"/>
        <v>20.389357438329135</v>
      </c>
      <c r="P2191" s="3">
        <f t="shared" si="641"/>
        <v>20.389357438329135</v>
      </c>
      <c r="Q2191" s="3">
        <f t="shared" si="642"/>
        <v>-125.85485818728252</v>
      </c>
      <c r="R2191">
        <f t="shared" si="643"/>
        <v>54.145141812717483</v>
      </c>
      <c r="S2191">
        <f t="shared" si="644"/>
        <v>3.4396940879130686</v>
      </c>
      <c r="T2191">
        <f t="shared" si="627"/>
        <v>20.389357438329135</v>
      </c>
    </row>
    <row r="2192" spans="1:20" x14ac:dyDescent="0.25">
      <c r="A2192">
        <f t="shared" si="628"/>
        <v>21694.361848714478</v>
      </c>
      <c r="B2192">
        <f t="shared" si="645"/>
        <v>3452.764925447138</v>
      </c>
      <c r="C2192" t="str">
        <f t="shared" si="629"/>
        <v>-6.08203905503342-8.43289325067993i</v>
      </c>
      <c r="D2192" t="str">
        <f t="shared" si="630"/>
        <v>3.47804667051196-4.62599814456216i</v>
      </c>
      <c r="E2192" t="str">
        <f t="shared" si="631"/>
        <v>154.444701678614+1.39438126897035i</v>
      </c>
      <c r="F2192" t="str">
        <f t="shared" si="632"/>
        <v>2.90989728832523-43.2633105239005i</v>
      </c>
      <c r="G2192" t="str">
        <f t="shared" si="633"/>
        <v>0.999995662551397-0.00208264970405136i</v>
      </c>
      <c r="H2192" t="str">
        <f t="shared" si="634"/>
        <v>20.0229765525512+57.7360013345809i</v>
      </c>
      <c r="I2192" t="str">
        <f t="shared" si="635"/>
        <v>17.3061790402813-4.72753154034296i</v>
      </c>
      <c r="K2192" t="str">
        <f t="shared" si="636"/>
        <v>0.0268090748931232-0.0891053634895184i</v>
      </c>
      <c r="L2192" t="str">
        <f t="shared" si="637"/>
        <v>0.000416666666666667-0.136214319781519i</v>
      </c>
      <c r="M2192" t="str">
        <f t="shared" si="638"/>
        <v>0.005-0.338933278044604i</v>
      </c>
      <c r="N2192">
        <f t="shared" si="639"/>
        <v>54.199800549484081</v>
      </c>
      <c r="O2192">
        <f t="shared" si="640"/>
        <v>20.338453297439621</v>
      </c>
      <c r="P2192" s="3">
        <f t="shared" si="641"/>
        <v>20.338453297439621</v>
      </c>
      <c r="Q2192" s="3">
        <f t="shared" si="642"/>
        <v>-125.80019945051592</v>
      </c>
      <c r="R2192">
        <f t="shared" si="643"/>
        <v>54.199800549484081</v>
      </c>
      <c r="S2192">
        <f t="shared" si="644"/>
        <v>3.4527649254471382</v>
      </c>
      <c r="T2192">
        <f t="shared" si="627"/>
        <v>20.338453297439621</v>
      </c>
    </row>
    <row r="2193" spans="1:20" x14ac:dyDescent="0.25">
      <c r="A2193">
        <f t="shared" si="628"/>
        <v>21776.800423739594</v>
      </c>
      <c r="B2193">
        <f t="shared" si="645"/>
        <v>3465.8854321638373</v>
      </c>
      <c r="C2193" t="str">
        <f t="shared" si="629"/>
        <v>-6.03848604913802-8.38945787283993i</v>
      </c>
      <c r="D2193" t="str">
        <f t="shared" si="630"/>
        <v>3.47804607409031-4.60861110014995i</v>
      </c>
      <c r="E2193" t="str">
        <f t="shared" si="631"/>
        <v>154.450554041225+1.41756080343703i</v>
      </c>
      <c r="F2193" t="str">
        <f t="shared" si="632"/>
        <v>2.90989719221935-43.0995782722303i</v>
      </c>
      <c r="G2193" t="str">
        <f t="shared" si="633"/>
        <v>0.999995629524299-0.0020905637038812i</v>
      </c>
      <c r="H2193" t="str">
        <f t="shared" si="634"/>
        <v>20.0681002909583+58.0144114415493i</v>
      </c>
      <c r="I2193" t="str">
        <f t="shared" si="635"/>
        <v>17.3243064867412-4.71301740161516i</v>
      </c>
      <c r="K2193" t="str">
        <f t="shared" si="636"/>
        <v>0.0266268140058057-0.0888214261132568i</v>
      </c>
      <c r="L2193" t="str">
        <f t="shared" si="637"/>
        <v>0.000416666666666667-0.13569866485507i</v>
      </c>
      <c r="M2193" t="str">
        <f t="shared" si="638"/>
        <v>0.005-0.337650207257028i</v>
      </c>
      <c r="N2193">
        <f t="shared" si="639"/>
        <v>54.254765789027388</v>
      </c>
      <c r="O2193">
        <f t="shared" si="640"/>
        <v>20.287595572708909</v>
      </c>
      <c r="P2193" s="3">
        <f t="shared" si="641"/>
        <v>20.287595572708909</v>
      </c>
      <c r="Q2193" s="3">
        <f t="shared" si="642"/>
        <v>-125.74523421097261</v>
      </c>
      <c r="R2193">
        <f t="shared" si="643"/>
        <v>54.254765789027388</v>
      </c>
      <c r="S2193">
        <f t="shared" si="644"/>
        <v>3.4658854321638373</v>
      </c>
      <c r="T2193">
        <f t="shared" si="627"/>
        <v>20.287595572708909</v>
      </c>
    </row>
    <row r="2194" spans="1:20" x14ac:dyDescent="0.25">
      <c r="A2194">
        <f t="shared" si="628"/>
        <v>21859.552265349805</v>
      </c>
      <c r="B2194">
        <f t="shared" si="645"/>
        <v>3479.0557968060598</v>
      </c>
      <c r="C2194" t="str">
        <f t="shared" si="629"/>
        <v>-5.99521656332239-8.34631130876427i</v>
      </c>
      <c r="D2194" t="str">
        <f t="shared" si="630"/>
        <v>3.47804547312744-4.59129035211237i</v>
      </c>
      <c r="E2194" t="str">
        <f t="shared" si="631"/>
        <v>154.456522817789+1.44077286225659i</v>
      </c>
      <c r="F2194" t="str">
        <f t="shared" si="632"/>
        <v>2.90989709538169-42.9364660224601i</v>
      </c>
      <c r="G2194" t="str">
        <f t="shared" si="633"/>
        <v>0.999995596245721-0.00209850777612028i</v>
      </c>
      <c r="H2194" t="str">
        <f t="shared" si="634"/>
        <v>20.1137134782314+58.2946744017246i</v>
      </c>
      <c r="I2194" t="str">
        <f t="shared" si="635"/>
        <v>17.3426096373167-4.69859342904235i</v>
      </c>
      <c r="K2194" t="str">
        <f t="shared" si="636"/>
        <v>0.0264457136613259-0.0885380232036534i</v>
      </c>
      <c r="L2194" t="str">
        <f t="shared" si="637"/>
        <v>0.000416666666666667-0.135184961999472i</v>
      </c>
      <c r="M2194" t="str">
        <f t="shared" si="638"/>
        <v>0.005-0.336371993681039i</v>
      </c>
      <c r="N2194">
        <f t="shared" si="639"/>
        <v>54.31003589187101</v>
      </c>
      <c r="O2194">
        <f t="shared" si="640"/>
        <v>20.236784524417104</v>
      </c>
      <c r="P2194" s="3">
        <f t="shared" si="641"/>
        <v>20.236784524417104</v>
      </c>
      <c r="Q2194" s="3">
        <f t="shared" si="642"/>
        <v>-125.68996410812899</v>
      </c>
      <c r="R2194">
        <f t="shared" si="643"/>
        <v>54.31003589187101</v>
      </c>
      <c r="S2194">
        <f t="shared" si="644"/>
        <v>3.4790557968060596</v>
      </c>
      <c r="T2194">
        <f t="shared" si="627"/>
        <v>20.236784524417104</v>
      </c>
    </row>
    <row r="2195" spans="1:20" x14ac:dyDescent="0.25">
      <c r="A2195">
        <f t="shared" si="628"/>
        <v>21942.618563958131</v>
      </c>
      <c r="B2195">
        <f t="shared" si="645"/>
        <v>3492.2762088339227</v>
      </c>
      <c r="C2195" t="str">
        <f t="shared" si="629"/>
        <v>-5.9522290774585-8.30345130019614i</v>
      </c>
      <c r="D2195" t="str">
        <f t="shared" si="630"/>
        <v>3.4780448675888-4.57403565128416i</v>
      </c>
      <c r="E2195" t="str">
        <f t="shared" si="631"/>
        <v>154.462608481638+1.4640175042841i</v>
      </c>
      <c r="F2195" t="str">
        <f t="shared" si="632"/>
        <v>2.90989699780667-42.7739714281654i</v>
      </c>
      <c r="G2195" t="str">
        <f t="shared" si="633"/>
        <v>0.999995562713746-0.00210648203503473i</v>
      </c>
      <c r="H2195" t="str">
        <f t="shared" si="634"/>
        <v>20.1598226957214+58.5768090010128i</v>
      </c>
      <c r="I2195" t="str">
        <f t="shared" si="635"/>
        <v>17.3610905223049-4.68425979106732i</v>
      </c>
      <c r="K2195" t="str">
        <f t="shared" si="636"/>
        <v>0.0262657679709372-0.088255157776205i</v>
      </c>
      <c r="L2195" t="str">
        <f t="shared" si="637"/>
        <v>0.000416666666666667-0.134673203824937i</v>
      </c>
      <c r="M2195" t="str">
        <f t="shared" si="638"/>
        <v>0.005-0.335098618929108i</v>
      </c>
      <c r="N2195">
        <f t="shared" si="639"/>
        <v>54.365609209843768</v>
      </c>
      <c r="O2195">
        <f t="shared" si="640"/>
        <v>20.186020411228881</v>
      </c>
      <c r="P2195" s="3">
        <f t="shared" si="641"/>
        <v>20.186020411228881</v>
      </c>
      <c r="Q2195" s="3">
        <f t="shared" si="642"/>
        <v>-125.63439079015623</v>
      </c>
      <c r="R2195">
        <f t="shared" si="643"/>
        <v>54.365609209843768</v>
      </c>
      <c r="S2195">
        <f t="shared" si="644"/>
        <v>3.4922762088339225</v>
      </c>
      <c r="T2195">
        <f t="shared" si="627"/>
        <v>20.186020411228881</v>
      </c>
    </row>
    <row r="2196" spans="1:20" x14ac:dyDescent="0.25">
      <c r="A2196">
        <f t="shared" si="628"/>
        <v>22026.000514501175</v>
      </c>
      <c r="B2196">
        <f t="shared" si="645"/>
        <v>3505.5468584274918</v>
      </c>
      <c r="C2196" t="str">
        <f t="shared" si="629"/>
        <v>-5.90952207506363-8.26087560712404i</v>
      </c>
      <c r="D2196" t="str">
        <f t="shared" si="630"/>
        <v>3.47804425743952-4.55684674945012i</v>
      </c>
      <c r="E2196" t="str">
        <f t="shared" si="631"/>
        <v>154.468811511646+1.48729478944495i</v>
      </c>
      <c r="F2196" t="str">
        <f t="shared" si="632"/>
        <v>2.90989689948867-42.6120921518066i</v>
      </c>
      <c r="G2196" t="str">
        <f t="shared" si="633"/>
        <v>0.999995528926448-0.00211448659532475i</v>
      </c>
      <c r="H2196" t="str">
        <f t="shared" si="634"/>
        <v>20.2064346362584+58.860834292906i</v>
      </c>
      <c r="I2196" t="str">
        <f t="shared" si="635"/>
        <v>17.3797512012039-4.670016664753i</v>
      </c>
      <c r="K2196" t="str">
        <f t="shared" si="636"/>
        <v>0.0260869710547276-0.0879728327955585i</v>
      </c>
      <c r="L2196" t="str">
        <f t="shared" si="637"/>
        <v>0.000416666666666667-0.134163382969652i</v>
      </c>
      <c r="M2196" t="str">
        <f t="shared" si="638"/>
        <v>0.005-0.333830064683312i</v>
      </c>
      <c r="N2196">
        <f t="shared" si="639"/>
        <v>54.421484086171873</v>
      </c>
      <c r="O2196">
        <f t="shared" si="640"/>
        <v>20.135303490184462</v>
      </c>
      <c r="P2196" s="3">
        <f t="shared" si="641"/>
        <v>20.135303490184462</v>
      </c>
      <c r="Q2196" s="3">
        <f t="shared" si="642"/>
        <v>-125.57851591382813</v>
      </c>
      <c r="R2196">
        <f t="shared" si="643"/>
        <v>54.421484086171873</v>
      </c>
      <c r="S2196">
        <f t="shared" si="644"/>
        <v>3.5055468584274916</v>
      </c>
      <c r="T2196">
        <f t="shared" si="627"/>
        <v>20.135303490184462</v>
      </c>
    </row>
    <row r="2197" spans="1:20" x14ac:dyDescent="0.25">
      <c r="A2197">
        <f t="shared" si="628"/>
        <v>22109.699316456281</v>
      </c>
      <c r="B2197">
        <f t="shared" si="645"/>
        <v>3518.8679364895165</v>
      </c>
      <c r="C2197" t="str">
        <f t="shared" si="629"/>
        <v>-5.86709404336269-8.2185820076601i</v>
      </c>
      <c r="D2197" t="str">
        <f t="shared" si="630"/>
        <v>3.47804364264452-4.53972339934167i</v>
      </c>
      <c r="E2197" t="str">
        <f t="shared" si="631"/>
        <v>154.475132392283+1.51060477871397i</v>
      </c>
      <c r="F2197" t="str">
        <f t="shared" si="632"/>
        <v>2.90989680042204-42.4508258646963i</v>
      </c>
      <c r="G2197" t="str">
        <f t="shared" si="633"/>
        <v>0.99999549488188-0.00212252157212633i</v>
      </c>
      <c r="H2197" t="str">
        <f t="shared" si="634"/>
        <v>20.2535561064709+59.146769603284i</v>
      </c>
      <c r="I2197" t="str">
        <f t="shared" si="635"/>
        <v>17.3985937632355-4.65586423595086i</v>
      </c>
      <c r="K2197" t="str">
        <f t="shared" si="636"/>
        <v>0.0259093170419392-0.0876910511758791i</v>
      </c>
      <c r="L2197" t="str">
        <f t="shared" si="637"/>
        <v>0.000416666666666667-0.133655492099674i</v>
      </c>
      <c r="M2197" t="str">
        <f t="shared" si="638"/>
        <v>0.005-0.332566312695071i</v>
      </c>
      <c r="N2197">
        <f t="shared" si="639"/>
        <v>54.477658855571789</v>
      </c>
      <c r="O2197">
        <f t="shared" si="640"/>
        <v>20.084634016691489</v>
      </c>
      <c r="P2197" s="3">
        <f t="shared" si="641"/>
        <v>20.084634016691489</v>
      </c>
      <c r="Q2197" s="3">
        <f t="shared" si="642"/>
        <v>-125.52234114442821</v>
      </c>
      <c r="R2197">
        <f t="shared" si="643"/>
        <v>54.477658855571789</v>
      </c>
      <c r="S2197">
        <f t="shared" si="644"/>
        <v>3.5188679364895163</v>
      </c>
      <c r="T2197">
        <f t="shared" si="627"/>
        <v>20.084634016691489</v>
      </c>
    </row>
    <row r="2198" spans="1:20" x14ac:dyDescent="0.25">
      <c r="A2198">
        <f t="shared" si="628"/>
        <v>22193.716173858815</v>
      </c>
      <c r="B2198">
        <f t="shared" si="645"/>
        <v>3532.2396346481769</v>
      </c>
      <c r="C2198" t="str">
        <f t="shared" si="629"/>
        <v>-5.82494347334871-8.17656829791823i</v>
      </c>
      <c r="D2198" t="str">
        <f t="shared" si="630"/>
        <v>3.47804302316843-4.52266535463313i</v>
      </c>
      <c r="E2198" t="str">
        <f t="shared" si="631"/>
        <v>154.481571613661+1.53394753409171i</v>
      </c>
      <c r="F2198" t="str">
        <f t="shared" si="632"/>
        <v>2.9098967006011-42.2901702469647i</v>
      </c>
      <c r="G2198" t="str">
        <f t="shared" si="633"/>
        <v>0.999995460578084-0.00213058708101286i</v>
      </c>
      <c r="H2198" t="str">
        <f t="shared" si="634"/>
        <v>20.301194029163+59.4346345353144i</v>
      </c>
      <c r="I2198" t="str">
        <f t="shared" si="635"/>
        <v>17.4176203278781-4.64180269947388i</v>
      </c>
      <c r="K2198" t="str">
        <f t="shared" si="636"/>
        <v>0.0257328000712847-0.0874098157812228i</v>
      </c>
      <c r="L2198" t="str">
        <f t="shared" si="637"/>
        <v>0.000416666666666667-0.13314952390882i</v>
      </c>
      <c r="M2198" t="str">
        <f t="shared" si="638"/>
        <v>0.005-0.331307344784888i</v>
      </c>
      <c r="N2198">
        <f t="shared" si="639"/>
        <v>54.534131844344913</v>
      </c>
      <c r="O2198">
        <f t="shared" si="640"/>
        <v>20.034012244516465</v>
      </c>
      <c r="P2198" s="3">
        <f t="shared" si="641"/>
        <v>20.034012244516465</v>
      </c>
      <c r="Q2198" s="3">
        <f t="shared" si="642"/>
        <v>-125.46586815565509</v>
      </c>
      <c r="R2198">
        <f t="shared" si="643"/>
        <v>54.534131844344913</v>
      </c>
      <c r="S2198">
        <f t="shared" si="644"/>
        <v>3.5322396346481768</v>
      </c>
      <c r="T2198">
        <f t="shared" si="627"/>
        <v>20.034012244516465</v>
      </c>
    </row>
    <row r="2199" spans="1:20" x14ac:dyDescent="0.25">
      <c r="A2199">
        <f t="shared" si="628"/>
        <v>22278.052295319478</v>
      </c>
      <c r="B2199">
        <f t="shared" si="645"/>
        <v>3545.6621452598401</v>
      </c>
      <c r="C2199" t="str">
        <f t="shared" si="629"/>
        <v>-5.78306885984254-8.13483229189253i</v>
      </c>
      <c r="D2199" t="str">
        <f t="shared" si="630"/>
        <v>3.47804239897558-4.50567236993827i</v>
      </c>
      <c r="E2199" t="str">
        <f t="shared" si="631"/>
        <v>154.488129671583+1.55732311858304i</v>
      </c>
      <c r="F2199" t="str">
        <f t="shared" si="632"/>
        <v>2.90989660002006-42.1301229875265i</v>
      </c>
      <c r="G2199" t="str">
        <f t="shared" si="633"/>
        <v>0.999995426013086-0.00213868323799678i</v>
      </c>
      <c r="H2199" t="str">
        <f t="shared" si="634"/>
        <v>20.3493554457507+59.7244489744611i</v>
      </c>
      <c r="I2199" t="str">
        <f t="shared" si="635"/>
        <v>17.4368330454113-4.62783225927428i</v>
      </c>
      <c r="K2199" t="str">
        <f t="shared" si="636"/>
        <v>0.0255574142912562-0.0871291294259061i</v>
      </c>
      <c r="L2199" t="str">
        <f t="shared" si="637"/>
        <v>0.000416666666666667-0.13264547111857i</v>
      </c>
      <c r="M2199" t="str">
        <f t="shared" si="638"/>
        <v>0.005-0.330053142842088i</v>
      </c>
      <c r="N2199">
        <f t="shared" si="639"/>
        <v>54.590901370470675</v>
      </c>
      <c r="O2199">
        <f t="shared" si="640"/>
        <v>19.983438425776562</v>
      </c>
      <c r="P2199" s="3">
        <f t="shared" si="641"/>
        <v>19.983438425776562</v>
      </c>
      <c r="Q2199" s="3">
        <f t="shared" si="642"/>
        <v>-125.40909862952932</v>
      </c>
      <c r="R2199">
        <f t="shared" si="643"/>
        <v>54.590901370470675</v>
      </c>
      <c r="S2199">
        <f t="shared" si="644"/>
        <v>3.5456621452598402</v>
      </c>
      <c r="T2199">
        <f t="shared" si="627"/>
        <v>19.983438425776562</v>
      </c>
    </row>
    <row r="2200" spans="1:20" x14ac:dyDescent="0.25">
      <c r="A2200">
        <f t="shared" si="628"/>
        <v>22362.708894041694</v>
      </c>
      <c r="B2200">
        <f t="shared" si="645"/>
        <v>3559.1356614118276</v>
      </c>
      <c r="C2200" t="str">
        <f t="shared" si="629"/>
        <v>-5.74146870155119-8.09337182133653i</v>
      </c>
      <c r="D2200" t="str">
        <f t="shared" si="630"/>
        <v>3.47804177003008-4.4887442008068i</v>
      </c>
      <c r="E2200" t="str">
        <f t="shared" si="631"/>
        <v>154.494807067595+1.58073159617333i</v>
      </c>
      <c r="F2200" t="str">
        <f t="shared" si="632"/>
        <v>2.90989649867317-41.9706817840485i</v>
      </c>
      <c r="G2200" t="str">
        <f t="shared" si="633"/>
        <v>0.999995391184898-0.00214681015953131i</v>
      </c>
      <c r="H2200" t="str">
        <f t="shared" si="634"/>
        <v>20.3980475187577+60.0162330935995i</v>
      </c>
      <c r="I2200" t="str">
        <f t="shared" si="635"/>
        <v>17.4562340974737-4.61395312862577i</v>
      </c>
      <c r="K2200" t="str">
        <f t="shared" si="636"/>
        <v>0.02538315386043-0.0868489948748778i</v>
      </c>
      <c r="L2200" t="str">
        <f t="shared" si="637"/>
        <v>0.000416666666666667-0.132143326477953i</v>
      </c>
      <c r="M2200" t="str">
        <f t="shared" si="638"/>
        <v>0.005-0.328803688824555i</v>
      </c>
      <c r="N2200">
        <f t="shared" si="639"/>
        <v>54.647965743702912</v>
      </c>
      <c r="O2200">
        <f t="shared" si="640"/>
        <v>19.932912810931906</v>
      </c>
      <c r="P2200" s="3">
        <f t="shared" si="641"/>
        <v>19.932912810931906</v>
      </c>
      <c r="Q2200" s="3">
        <f t="shared" si="642"/>
        <v>-125.35203425629709</v>
      </c>
      <c r="R2200">
        <f t="shared" si="643"/>
        <v>54.647965743702912</v>
      </c>
      <c r="S2200">
        <f t="shared" si="644"/>
        <v>3.5591356614118275</v>
      </c>
      <c r="T2200">
        <f t="shared" si="627"/>
        <v>19.932912810931906</v>
      </c>
    </row>
    <row r="2201" spans="1:20" x14ac:dyDescent="0.25">
      <c r="A2201">
        <f t="shared" si="628"/>
        <v>22447.687187839056</v>
      </c>
      <c r="B2201">
        <f t="shared" si="645"/>
        <v>3572.6603769251928</v>
      </c>
      <c r="C2201" t="str">
        <f t="shared" si="629"/>
        <v>-5.70014150112465-8.05218473564194i</v>
      </c>
      <c r="D2201" t="str">
        <f t="shared" si="630"/>
        <v>3.47804113629575-4.47188060372078i</v>
      </c>
      <c r="E2201" t="str">
        <f t="shared" si="631"/>
        <v>154.501604309033+1.60417303180693i</v>
      </c>
      <c r="F2201" t="str">
        <f t="shared" si="632"/>
        <v>2.90989639655458-41.8118443429151i</v>
      </c>
      <c r="G2201" t="str">
        <f t="shared" si="633"/>
        <v>0.999995356091515-0.00215496796251207i</v>
      </c>
      <c r="H2201" t="str">
        <f t="shared" si="634"/>
        <v>20.4472775343747+60.3100073582426i</v>
      </c>
      <c r="I2201" t="str">
        <f t="shared" si="635"/>
        <v>17.4758256976304-4.6001655303107i</v>
      </c>
      <c r="K2201" t="str">
        <f t="shared" si="636"/>
        <v>0.0252100129477651-0.0865694148440892i</v>
      </c>
      <c r="L2201" t="str">
        <f t="shared" si="637"/>
        <v>0.000416666666666667-0.131643082763452i</v>
      </c>
      <c r="M2201" t="str">
        <f t="shared" si="638"/>
        <v>0.005-0.327558964758473i</v>
      </c>
      <c r="N2201">
        <f t="shared" si="639"/>
        <v>54.705323265665726</v>
      </c>
      <c r="O2201">
        <f t="shared" si="640"/>
        <v>19.882435648777307</v>
      </c>
      <c r="P2201" s="3">
        <f t="shared" si="641"/>
        <v>19.882435648777307</v>
      </c>
      <c r="Q2201" s="3">
        <f t="shared" si="642"/>
        <v>-125.29467673433427</v>
      </c>
      <c r="R2201">
        <f t="shared" si="643"/>
        <v>54.705323265665726</v>
      </c>
      <c r="S2201">
        <f t="shared" si="644"/>
        <v>3.5726603769251928</v>
      </c>
      <c r="T2201">
        <f t="shared" si="627"/>
        <v>19.882435648777307</v>
      </c>
    </row>
    <row r="2202" spans="1:20" x14ac:dyDescent="0.25">
      <c r="A2202">
        <f t="shared" si="628"/>
        <v>22532.98839915284</v>
      </c>
      <c r="B2202">
        <f t="shared" si="645"/>
        <v>3586.2364863575085</v>
      </c>
      <c r="C2202" t="str">
        <f t="shared" si="629"/>
        <v>-5.65908576521209-8.01126890171843i</v>
      </c>
      <c r="D2202" t="str">
        <f t="shared" si="630"/>
        <v>3.47804049773613-4.4550813360912i</v>
      </c>
      <c r="E2202" t="str">
        <f t="shared" si="631"/>
        <v>154.508521909077+1.62764749136278i</v>
      </c>
      <c r="F2202" t="str">
        <f t="shared" si="632"/>
        <v>2.90989629365844-41.6536083791967i</v>
      </c>
      <c r="G2202" t="str">
        <f t="shared" si="633"/>
        <v>0.999995320730918-0.00216315676427874i</v>
      </c>
      <c r="H2202" t="str">
        <f t="shared" si="634"/>
        <v>20.4970529050827+60.6057925318801i</v>
      </c>
      <c r="I2202" t="str">
        <f t="shared" si="635"/>
        <v>17.4956100919553-4.58646969681262i</v>
      </c>
      <c r="K2202" t="str">
        <f t="shared" si="636"/>
        <v>0.0250379857328976-0.0862903920008663i</v>
      </c>
      <c r="L2202" t="str">
        <f t="shared" si="637"/>
        <v>0.000416666666666667-0.131144732778893i</v>
      </c>
      <c r="M2202" t="str">
        <f t="shared" si="638"/>
        <v>0.005-0.326318952738068i</v>
      </c>
      <c r="N2202">
        <f t="shared" si="639"/>
        <v>54.76297222994927</v>
      </c>
      <c r="O2202">
        <f t="shared" si="640"/>
        <v>19.832007186434957</v>
      </c>
      <c r="P2202" s="3">
        <f t="shared" si="641"/>
        <v>19.832007186434957</v>
      </c>
      <c r="Q2202" s="3">
        <f t="shared" si="642"/>
        <v>-125.23702777005073</v>
      </c>
      <c r="R2202">
        <f t="shared" si="643"/>
        <v>54.76297222994927</v>
      </c>
      <c r="S2202">
        <f t="shared" si="644"/>
        <v>3.5862364863575085</v>
      </c>
      <c r="T2202">
        <f t="shared" si="627"/>
        <v>19.832007186434957</v>
      </c>
    </row>
    <row r="2203" spans="1:20" x14ac:dyDescent="0.25">
      <c r="A2203">
        <f t="shared" si="628"/>
        <v>22618.613755069622</v>
      </c>
      <c r="B2203">
        <f t="shared" si="645"/>
        <v>3599.864185005667</v>
      </c>
      <c r="C2203" t="str">
        <f t="shared" si="629"/>
        <v>-5.61830000451585-7.97062220387273i</v>
      </c>
      <c r="D2203" t="str">
        <f t="shared" si="630"/>
        <v>3.47803985431446-4.43834615625436i</v>
      </c>
      <c r="E2203" t="str">
        <f t="shared" si="631"/>
        <v>154.515560386796+1.65115504163339i</v>
      </c>
      <c r="F2203" t="str">
        <f t="shared" si="632"/>
        <v>2.9098961899788-41.4959716166153i</v>
      </c>
      <c r="G2203" t="str">
        <f t="shared" si="633"/>
        <v>0.999995285101072-0.00217137668261682i</v>
      </c>
      <c r="H2203" t="str">
        <f t="shared" si="634"/>
        <v>20.547381172341+60.9036096814374i</v>
      </c>
      <c r="I2203" t="str">
        <f t="shared" si="635"/>
        <v>17.515589559625-4.57286587051324i</v>
      </c>
      <c r="K2203" t="str">
        <f t="shared" si="636"/>
        <v>0.0248670664064262-0.0860119289642775i</v>
      </c>
      <c r="L2203" t="str">
        <f t="shared" si="637"/>
        <v>0.000416666666666667-0.130648269355342i</v>
      </c>
      <c r="M2203" t="str">
        <f t="shared" si="638"/>
        <v>0.005-0.325083634925351i</v>
      </c>
      <c r="N2203">
        <f t="shared" si="639"/>
        <v>54.8209109222081</v>
      </c>
      <c r="O2203">
        <f t="shared" si="640"/>
        <v>19.781627669346076</v>
      </c>
      <c r="P2203" s="3">
        <f t="shared" si="641"/>
        <v>19.781627669346076</v>
      </c>
      <c r="Q2203" s="3">
        <f t="shared" si="642"/>
        <v>-125.1790890777919</v>
      </c>
      <c r="R2203">
        <f t="shared" si="643"/>
        <v>54.8209109222081</v>
      </c>
      <c r="S2203">
        <f t="shared" si="644"/>
        <v>3.599864185005667</v>
      </c>
      <c r="T2203">
        <f t="shared" si="627"/>
        <v>19.781627669346076</v>
      </c>
    </row>
    <row r="2204" spans="1:20" x14ac:dyDescent="0.25">
      <c r="A2204">
        <f t="shared" si="628"/>
        <v>22704.564487338888</v>
      </c>
      <c r="B2204">
        <f t="shared" si="645"/>
        <v>3613.5436689086887</v>
      </c>
      <c r="C2204" t="str">
        <f t="shared" si="629"/>
        <v>-5.5777827338456-7.93024254368953i</v>
      </c>
      <c r="D2204" t="str">
        <f t="shared" si="630"/>
        <v>3.47803920599374-4.42167482346856i</v>
      </c>
      <c r="E2204" t="str">
        <f t="shared" si="631"/>
        <v>154.522720267204+1.674695750299i</v>
      </c>
      <c r="F2204" t="str">
        <f t="shared" si="632"/>
        <v>2.9098960855097-41.3389317875134i</v>
      </c>
      <c r="G2204" t="str">
        <f t="shared" si="633"/>
        <v>0.999995249199928-0.00217962783575926i</v>
      </c>
      <c r="H2204" t="str">
        <f t="shared" si="634"/>
        <v>20.5982700093448+61.203480182846i</v>
      </c>
      <c r="I2204" t="str">
        <f t="shared" si="635"/>
        <v>17.5357664135255-4.55935430389561i</v>
      </c>
      <c r="K2204" t="str">
        <f t="shared" si="636"/>
        <v>0.0246972491701988-0.0857340283055088i</v>
      </c>
      <c r="L2204" t="str">
        <f t="shared" si="637"/>
        <v>0.000416666666666667-0.130153685351008i</v>
      </c>
      <c r="M2204" t="str">
        <f t="shared" si="638"/>
        <v>0.005-0.323852993549862i</v>
      </c>
      <c r="N2204">
        <f t="shared" si="639"/>
        <v>54.879137620258462</v>
      </c>
      <c r="O2204">
        <f t="shared" si="640"/>
        <v>19.731297341264455</v>
      </c>
      <c r="P2204" s="3">
        <f t="shared" si="641"/>
        <v>19.731297341264455</v>
      </c>
      <c r="Q2204" s="3">
        <f t="shared" si="642"/>
        <v>-125.12086237974154</v>
      </c>
      <c r="R2204">
        <f t="shared" si="643"/>
        <v>54.879137620258462</v>
      </c>
      <c r="S2204">
        <f t="shared" si="644"/>
        <v>3.6135436689086888</v>
      </c>
      <c r="T2204">
        <f t="shared" si="627"/>
        <v>19.731297341264455</v>
      </c>
    </row>
    <row r="2205" spans="1:20" x14ac:dyDescent="0.25">
      <c r="A2205">
        <f t="shared" si="628"/>
        <v>22790.841832390775</v>
      </c>
      <c r="B2205">
        <f t="shared" si="645"/>
        <v>3627.2751348505417</v>
      </c>
      <c r="C2205" t="str">
        <f t="shared" si="629"/>
        <v>-5.5375324721701-7.89012783991128i</v>
      </c>
      <c r="D2205" t="str">
        <f t="shared" si="630"/>
        <v>3.47803855273666-4.40506709791052i</v>
      </c>
      <c r="E2205" t="str">
        <f t="shared" si="631"/>
        <v>154.530002081306+1.69826968590614i</v>
      </c>
      <c r="F2205" t="str">
        <f t="shared" si="632"/>
        <v>2.90989598024513-41.1824866328204i</v>
      </c>
      <c r="G2205" t="str">
        <f t="shared" si="633"/>
        <v>0.999995213025419-0.00218791034238818i</v>
      </c>
      <c r="H2205" t="str">
        <f t="shared" si="634"/>
        <v>20.6497272238509+61.5054257267442i</v>
      </c>
      <c r="I2205" t="str">
        <f t="shared" si="635"/>
        <v>17.5561430008732-4.54593525975202i</v>
      </c>
      <c r="K2205" t="str">
        <f t="shared" si="636"/>
        <v>0.0245285282375876-0.0854566925482322i</v>
      </c>
      <c r="L2205" t="str">
        <f t="shared" si="637"/>
        <v>0.000416666666666667-0.129660973651134i</v>
      </c>
      <c r="M2205" t="str">
        <f t="shared" si="638"/>
        <v>0.005-0.32262701090841i</v>
      </c>
      <c r="N2205">
        <f t="shared" si="639"/>
        <v>54.937650594177185</v>
      </c>
      <c r="O2205">
        <f t="shared" si="640"/>
        <v>19.681016444248488</v>
      </c>
      <c r="P2205" s="3">
        <f t="shared" si="641"/>
        <v>19.681016444248488</v>
      </c>
      <c r="Q2205" s="3">
        <f t="shared" si="642"/>
        <v>-125.06234940582281</v>
      </c>
      <c r="R2205">
        <f t="shared" si="643"/>
        <v>54.937650594177185</v>
      </c>
      <c r="S2205">
        <f t="shared" si="644"/>
        <v>3.6272751348505419</v>
      </c>
      <c r="T2205">
        <f t="shared" si="627"/>
        <v>19.681016444248488</v>
      </c>
    </row>
    <row r="2206" spans="1:20" x14ac:dyDescent="0.25">
      <c r="A2206">
        <f t="shared" si="628"/>
        <v>22877.447031353862</v>
      </c>
      <c r="B2206">
        <f t="shared" si="645"/>
        <v>3641.0587803629737</v>
      </c>
      <c r="C2206" t="str">
        <f t="shared" si="629"/>
        <v>-5.49754774266835-7.85027602831897i</v>
      </c>
      <c r="D2206" t="str">
        <f t="shared" si="630"/>
        <v>3.47803789450564-4.38852274067198i</v>
      </c>
      <c r="E2206" t="str">
        <f t="shared" si="631"/>
        <v>154.537406366153+1.72187691784334i</v>
      </c>
      <c r="F2206" t="str">
        <f t="shared" si="632"/>
        <v>2.90989587417905-41.02663390202i</v>
      </c>
      <c r="G2206" t="str">
        <f t="shared" si="633"/>
        <v>0.999995176575464-0.00219622432163659i</v>
      </c>
      <c r="H2206" t="str">
        <f t="shared" si="634"/>
        <v>20.7017607610777+61.8094683243013i</v>
      </c>
      <c r="I2206" t="str">
        <f t="shared" si="635"/>
        <v>17.5767217038493-4.53260901139821i</v>
      </c>
      <c r="K2206" t="str">
        <f t="shared" si="636"/>
        <v>0.0243608978337616-0.0851799241689743i</v>
      </c>
      <c r="L2206" t="str">
        <f t="shared" si="637"/>
        <v>0.000416666666666667-0.129170127167896i</v>
      </c>
      <c r="M2206" t="str">
        <f t="shared" si="638"/>
        <v>0.005-0.321405669364823i</v>
      </c>
      <c r="N2206">
        <f t="shared" si="639"/>
        <v>54.996448106400962</v>
      </c>
      <c r="O2206">
        <f t="shared" si="640"/>
        <v>19.630785218654175</v>
      </c>
      <c r="P2206" s="3">
        <f t="shared" si="641"/>
        <v>19.630785218654175</v>
      </c>
      <c r="Q2206" s="3">
        <f t="shared" si="642"/>
        <v>-125.00355189359904</v>
      </c>
      <c r="R2206">
        <f t="shared" si="643"/>
        <v>54.996448106400962</v>
      </c>
      <c r="S2206">
        <f t="shared" si="644"/>
        <v>3.6410587803629739</v>
      </c>
      <c r="T2206">
        <f t="shared" si="627"/>
        <v>19.630785218654175</v>
      </c>
    </row>
    <row r="2207" spans="1:20" x14ac:dyDescent="0.25">
      <c r="A2207">
        <f t="shared" si="628"/>
        <v>22964.381330073007</v>
      </c>
      <c r="B2207">
        <f t="shared" si="645"/>
        <v>3654.8948037283531</v>
      </c>
      <c r="C2207" t="str">
        <f t="shared" si="629"/>
        <v>-5.45782707277972-7.81068506161365i</v>
      </c>
      <c r="D2207" t="str">
        <f t="shared" si="630"/>
        <v>3.47803723126282-4.37204151375624i</v>
      </c>
      <c r="E2207" t="str">
        <f t="shared" si="631"/>
        <v>154.544933664892+1.74551751631714i</v>
      </c>
      <c r="F2207" t="str">
        <f t="shared" si="632"/>
        <v>2.90989576730534-40.8713713531184i</v>
      </c>
      <c r="G2207" t="str">
        <f t="shared" si="633"/>
        <v>0.999995139847966-0.00220456989309008i</v>
      </c>
      <c r="H2207" t="str">
        <f t="shared" si="634"/>
        <v>20.7543787066761+62.1156303131647i</v>
      </c>
      <c r="I2207" t="str">
        <f t="shared" si="635"/>
        <v>17.5975049402477-4.51937584289284i</v>
      </c>
      <c r="K2207" t="str">
        <f t="shared" si="636"/>
        <v>0.024194352195956-0.0849037255974915i</v>
      </c>
      <c r="L2207" t="str">
        <f t="shared" si="637"/>
        <v>0.000416666666666667-0.128681138840303i</v>
      </c>
      <c r="M2207" t="str">
        <f t="shared" si="638"/>
        <v>0.005-0.320188951349695i</v>
      </c>
      <c r="N2207">
        <f t="shared" si="639"/>
        <v>55.055528411826543</v>
      </c>
      <c r="O2207">
        <f t="shared" si="640"/>
        <v>19.580603903128541</v>
      </c>
      <c r="P2207" s="3">
        <f t="shared" si="641"/>
        <v>19.580603903128541</v>
      </c>
      <c r="Q2207" s="3">
        <f t="shared" si="642"/>
        <v>-124.94447158817346</v>
      </c>
      <c r="R2207">
        <f t="shared" si="643"/>
        <v>55.055528411826543</v>
      </c>
      <c r="S2207">
        <f t="shared" si="644"/>
        <v>3.6548948037283528</v>
      </c>
      <c r="T2207">
        <f t="shared" si="627"/>
        <v>19.580603903128541</v>
      </c>
    </row>
    <row r="2208" spans="1:20" x14ac:dyDescent="0.25">
      <c r="A2208">
        <f t="shared" si="628"/>
        <v>23051.645979127283</v>
      </c>
      <c r="B2208">
        <f t="shared" si="645"/>
        <v>3668.7834039825207</v>
      </c>
      <c r="C2208" t="str">
        <f t="shared" si="629"/>
        <v>-5.41836899425229-7.77135290929724i</v>
      </c>
      <c r="D2208" t="str">
        <f t="shared" si="630"/>
        <v>3.47803656297003-4.35562318007473i</v>
      </c>
      <c r="E2208" t="str">
        <f t="shared" si="631"/>
        <v>154.552584526815+1.76919155232881i</v>
      </c>
      <c r="F2208" t="str">
        <f t="shared" si="632"/>
        <v>2.90989565961785-40.7166967526116i</v>
      </c>
      <c r="G2208" t="str">
        <f t="shared" si="633"/>
        <v>0.999995102840811-0.00221294717678855i</v>
      </c>
      <c r="H2208" t="str">
        <f t="shared" si="634"/>
        <v>20.8075892897795+62.4239343635476i</v>
      </c>
      <c r="I2208" t="str">
        <f t="shared" si="635"/>
        <v>17.6184951641384-4.50623604926345i</v>
      </c>
      <c r="K2208" t="str">
        <f t="shared" si="636"/>
        <v>0.0240288855737328-0.0846280992171353i</v>
      </c>
      <c r="L2208" t="str">
        <f t="shared" si="637"/>
        <v>0.000416666666666667-0.128194001634093i</v>
      </c>
      <c r="M2208" t="str">
        <f t="shared" si="638"/>
        <v>0.005-0.318976839360126i</v>
      </c>
      <c r="N2208">
        <f t="shared" si="639"/>
        <v>55.11488975791147</v>
      </c>
      <c r="O2208">
        <f t="shared" si="640"/>
        <v>19.530472734602206</v>
      </c>
      <c r="P2208" s="3">
        <f t="shared" si="641"/>
        <v>19.530472734602206</v>
      </c>
      <c r="Q2208" s="3">
        <f t="shared" si="642"/>
        <v>-124.88511024208853</v>
      </c>
      <c r="R2208">
        <f t="shared" si="643"/>
        <v>55.11488975791147</v>
      </c>
      <c r="S2208">
        <f t="shared" si="644"/>
        <v>3.6687834039825207</v>
      </c>
      <c r="T2208">
        <f t="shared" si="627"/>
        <v>19.530472734602206</v>
      </c>
    </row>
    <row r="2209" spans="1:20" x14ac:dyDescent="0.25">
      <c r="A2209">
        <f t="shared" si="628"/>
        <v>23139.242233847966</v>
      </c>
      <c r="B2209">
        <f t="shared" si="645"/>
        <v>3682.7247809176542</v>
      </c>
      <c r="C2209" t="str">
        <f t="shared" si="629"/>
        <v>-5.37917204319087-7.73227755755466i</v>
      </c>
      <c r="D2209" t="str">
        <f t="shared" si="630"/>
        <v>3.47803588958882-4.33926750344363i</v>
      </c>
      <c r="E2209" t="str">
        <f t="shared" si="631"/>
        <v>154.560359507413+1.79289909764956i</v>
      </c>
      <c r="F2209" t="str">
        <f t="shared" si="632"/>
        <v>2.90989555111039-40.5626078754535i</v>
      </c>
      <c r="G2209" t="str">
        <f t="shared" si="633"/>
        <v>0.99999506555187-0.0022213562932279i</v>
      </c>
      <c r="H2209" t="str">
        <f t="shared" si="634"/>
        <v>20.8614008861302+62.7344034844464i</v>
      </c>
      <c r="I2209" t="str">
        <f t="shared" si="635"/>
        <v>17.6396948665454-4.49318993673819i</v>
      </c>
      <c r="K2209" t="str">
        <f t="shared" si="636"/>
        <v>0.0238644922292381-0.0843530473652243i</v>
      </c>
      <c r="L2209" t="str">
        <f t="shared" si="637"/>
        <v>0.000416666666666667-0.127708708541635i</v>
      </c>
      <c r="M2209" t="str">
        <f t="shared" si="638"/>
        <v>0.005-0.317769315959481i</v>
      </c>
      <c r="N2209">
        <f t="shared" si="639"/>
        <v>55.174530384774499</v>
      </c>
      <c r="O2209">
        <f t="shared" si="640"/>
        <v>19.480391948283156</v>
      </c>
      <c r="P2209" s="3">
        <f t="shared" si="641"/>
        <v>19.480391948283156</v>
      </c>
      <c r="Q2209" s="3">
        <f t="shared" si="642"/>
        <v>-124.8254696152255</v>
      </c>
      <c r="R2209">
        <f t="shared" si="643"/>
        <v>55.174530384774499</v>
      </c>
      <c r="S2209">
        <f t="shared" si="644"/>
        <v>3.6827247809176544</v>
      </c>
      <c r="T2209">
        <f t="shared" si="627"/>
        <v>19.480391948283156</v>
      </c>
    </row>
    <row r="2210" spans="1:20" x14ac:dyDescent="0.25">
      <c r="A2210">
        <f t="shared" si="628"/>
        <v>23227.171354336588</v>
      </c>
      <c r="B2210">
        <f t="shared" si="645"/>
        <v>3696.7191350851413</v>
      </c>
      <c r="C2210" t="str">
        <f t="shared" si="629"/>
        <v>-5.34023476010345-7.69345700913625i</v>
      </c>
      <c r="D2210" t="str">
        <f t="shared" si="630"/>
        <v>3.47803521108047-4.32297424858047i</v>
      </c>
      <c r="E2210" t="str">
        <f t="shared" si="631"/>
        <v>154.568259168432+1.81664022479695i</v>
      </c>
      <c r="F2210" t="str">
        <f t="shared" si="632"/>
        <v>2.90989544177672-40.409102505024i</v>
      </c>
      <c r="G2210" t="str">
        <f t="shared" si="633"/>
        <v>0.999995027978997-0.00222979736336186i</v>
      </c>
      <c r="H2210" t="str">
        <f t="shared" si="634"/>
        <v>20.9158220212879+63.0470610299977i</v>
      </c>
      <c r="I2210" t="str">
        <f t="shared" si="635"/>
        <v>17.6611065761392-4.48023782298435i</v>
      </c>
      <c r="K2210" t="str">
        <f t="shared" si="636"/>
        <v>0.0237011664374554-0.084078572333413i</v>
      </c>
      <c r="L2210" t="str">
        <f t="shared" si="637"/>
        <v>0.000416666666666667-0.127225252581824i</v>
      </c>
      <c r="M2210" t="str">
        <f t="shared" si="638"/>
        <v>0.005-0.316566363777127i</v>
      </c>
      <c r="N2210">
        <f t="shared" si="639"/>
        <v>55.234448525298475</v>
      </c>
      <c r="O2210">
        <f t="shared" si="640"/>
        <v>19.430361777650461</v>
      </c>
      <c r="P2210" s="3">
        <f t="shared" si="641"/>
        <v>19.430361777650461</v>
      </c>
      <c r="Q2210" s="3">
        <f t="shared" si="642"/>
        <v>-124.76555147470152</v>
      </c>
      <c r="R2210">
        <f t="shared" si="643"/>
        <v>55.234448525298475</v>
      </c>
      <c r="S2210">
        <f t="shared" si="644"/>
        <v>3.6967191350851412</v>
      </c>
      <c r="T2210">
        <f t="shared" si="627"/>
        <v>19.430361777650461</v>
      </c>
    </row>
    <row r="2211" spans="1:20" x14ac:dyDescent="0.25">
      <c r="A2211">
        <f t="shared" si="628"/>
        <v>23315.434605483068</v>
      </c>
      <c r="B2211">
        <f t="shared" si="645"/>
        <v>3710.7666677984648</v>
      </c>
      <c r="C2211" t="str">
        <f t="shared" si="629"/>
        <v>-5.30155568994631-7.65488928323966i</v>
      </c>
      <c r="D2211" t="str">
        <f t="shared" si="630"/>
        <v>3.4780345274059-4.30674318110069i</v>
      </c>
      <c r="E2211" t="str">
        <f t="shared" si="631"/>
        <v>154.576284077916+1.84041500701016i</v>
      </c>
      <c r="F2211" t="str">
        <f t="shared" si="632"/>
        <v>2.90989533161054-40.2561784330965i</v>
      </c>
      <c r="G2211" t="str">
        <f t="shared" si="633"/>
        <v>0.999994990120031-0.00223827050860361i</v>
      </c>
      <c r="H2211" t="str">
        <f t="shared" si="634"/>
        <v>20.9708613739202+63.3619307059797i</v>
      </c>
      <c r="I2211" t="str">
        <f t="shared" si="635"/>
        <v>17.6827328599459-4.46738003735296i</v>
      </c>
      <c r="K2211" t="str">
        <f t="shared" si="636"/>
        <v>0.0235389024864521-0.0838046763680605i</v>
      </c>
      <c r="L2211" t="str">
        <f t="shared" si="637"/>
        <v>0.000416666666666667-0.126743626799984i</v>
      </c>
      <c r="M2211" t="str">
        <f t="shared" si="638"/>
        <v>0.005-0.315367965508196i</v>
      </c>
      <c r="N2211">
        <f t="shared" si="639"/>
        <v>55.294642405232082</v>
      </c>
      <c r="O2211">
        <f t="shared" si="640"/>
        <v>19.380382454447279</v>
      </c>
      <c r="P2211" s="3">
        <f t="shared" si="641"/>
        <v>19.380382454447279</v>
      </c>
      <c r="Q2211" s="3">
        <f t="shared" si="642"/>
        <v>-124.70535759476792</v>
      </c>
      <c r="R2211">
        <f t="shared" si="643"/>
        <v>55.294642405232082</v>
      </c>
      <c r="S2211">
        <f t="shared" si="644"/>
        <v>3.710766667798465</v>
      </c>
      <c r="T2211">
        <f t="shared" si="627"/>
        <v>19.380382454447279</v>
      </c>
    </row>
    <row r="2212" spans="1:20" x14ac:dyDescent="0.25">
      <c r="A2212">
        <f t="shared" si="628"/>
        <v>23404.033256983901</v>
      </c>
      <c r="B2212">
        <f t="shared" si="645"/>
        <v>3724.867581136099</v>
      </c>
      <c r="C2212" t="str">
        <f t="shared" si="629"/>
        <v>-5.26313338216867-7.61657241539358i</v>
      </c>
      <c r="D2212" t="str">
        <f t="shared" si="630"/>
        <v>3.47803383852583-4.29057406751437i</v>
      </c>
      <c r="E2212" t="str">
        <f t="shared" si="631"/>
        <v>154.584434810269+1.8642235182254i</v>
      </c>
      <c r="F2212" t="str">
        <f t="shared" si="632"/>
        <v>2.90989522060552-40.1038334598072i</v>
      </c>
      <c r="G2212" t="str">
        <f t="shared" si="633"/>
        <v>0.999994951972794-0.00224677585082757i</v>
      </c>
      <c r="H2212" t="str">
        <f t="shared" si="634"/>
        <v>21.0265277791803+63.6790365764579i</v>
      </c>
      <c r="I2212" t="str">
        <f t="shared" si="635"/>
        <v>17.7045763240721-4.45461692113089i</v>
      </c>
      <c r="K2212" t="str">
        <f t="shared" si="636"/>
        <v>0.0233776946776224-0.0835313616705987i</v>
      </c>
      <c r="L2212" t="str">
        <f t="shared" si="637"/>
        <v>0.000416666666666667-0.126263824267767i</v>
      </c>
      <c r="M2212" t="str">
        <f t="shared" si="638"/>
        <v>0.005-0.314174103913326i</v>
      </c>
      <c r="N2212">
        <f t="shared" si="639"/>
        <v>55.355110243293851</v>
      </c>
      <c r="O2212">
        <f t="shared" si="640"/>
        <v>19.33045420867554</v>
      </c>
      <c r="P2212" s="3">
        <f t="shared" si="641"/>
        <v>19.33045420867554</v>
      </c>
      <c r="Q2212" s="3">
        <f t="shared" si="642"/>
        <v>-124.64488975670615</v>
      </c>
      <c r="R2212">
        <f t="shared" si="643"/>
        <v>55.355110243293851</v>
      </c>
      <c r="S2212">
        <f t="shared" si="644"/>
        <v>3.7248675811360989</v>
      </c>
      <c r="T2212">
        <f t="shared" si="627"/>
        <v>19.33045420867554</v>
      </c>
    </row>
    <row r="2213" spans="1:20" x14ac:dyDescent="0.25">
      <c r="A2213">
        <f t="shared" si="628"/>
        <v>23492.968583360442</v>
      </c>
      <c r="B2213">
        <f t="shared" si="645"/>
        <v>3739.0220779444162</v>
      </c>
      <c r="C2213" t="str">
        <f t="shared" si="629"/>
        <v>-5.22496639075565-7.57850445734035i</v>
      </c>
      <c r="D2213" t="str">
        <f t="shared" si="630"/>
        <v>3.47803314440059-4.27446667522274i</v>
      </c>
      <c r="E2213" t="str">
        <f t="shared" si="631"/>
        <v>154.592711946304+1.88806583305168i</v>
      </c>
      <c r="F2213" t="str">
        <f t="shared" si="632"/>
        <v>2.90989510875526-39.9520653936221i</v>
      </c>
      <c r="G2213" t="str">
        <f t="shared" si="633"/>
        <v>0.999994913535089-0.00225531351237121i</v>
      </c>
      <c r="H2213" t="str">
        <f t="shared" si="634"/>
        <v>21.0828302321714+63.9984030705834i</v>
      </c>
      <c r="I2213" t="str">
        <f t="shared" si="635"/>
        <v>17.7266396144461-4.4419488277991i</v>
      </c>
      <c r="K2213" t="str">
        <f t="shared" si="636"/>
        <v>0.0232175373259235-0.083258630397899i</v>
      </c>
      <c r="L2213" t="str">
        <f t="shared" si="637"/>
        <v>0.000416666666666667-0.125785838083051i</v>
      </c>
      <c r="M2213" t="str">
        <f t="shared" si="638"/>
        <v>0.005-0.312984761818416i</v>
      </c>
      <c r="N2213">
        <f t="shared" si="639"/>
        <v>55.415850251274421</v>
      </c>
      <c r="O2213">
        <f t="shared" si="640"/>
        <v>19.280577268589255</v>
      </c>
      <c r="P2213" s="3">
        <f t="shared" si="641"/>
        <v>19.280577268589255</v>
      </c>
      <c r="Q2213" s="3">
        <f t="shared" si="642"/>
        <v>-124.58414974872558</v>
      </c>
      <c r="R2213">
        <f t="shared" si="643"/>
        <v>55.415850251274421</v>
      </c>
      <c r="S2213">
        <f t="shared" si="644"/>
        <v>3.7390220779444161</v>
      </c>
      <c r="T2213">
        <f t="shared" si="627"/>
        <v>19.280577268589255</v>
      </c>
    </row>
    <row r="2214" spans="1:20" x14ac:dyDescent="0.25">
      <c r="A2214">
        <f t="shared" si="628"/>
        <v>23582.241863977211</v>
      </c>
      <c r="B2214">
        <f t="shared" si="645"/>
        <v>3753.2303618406049</v>
      </c>
      <c r="C2214" t="str">
        <f t="shared" si="629"/>
        <v>-5.1870532742706-7.54068347692035i</v>
      </c>
      <c r="D2214" t="str">
        <f t="shared" si="630"/>
        <v>3.47803244499024-4.25842077251495i</v>
      </c>
      <c r="E2214" t="str">
        <f t="shared" si="631"/>
        <v>154.601116073294+1.91194202674483i</v>
      </c>
      <c r="F2214" t="str">
        <f t="shared" si="632"/>
        <v>2.90989499605334-39.8008720513067i</v>
      </c>
      <c r="G2214" t="str">
        <f t="shared" si="633"/>
        <v>0.999994874804706-0.00226388361603669i</v>
      </c>
      <c r="H2214" t="str">
        <f t="shared" si="634"/>
        <v>21.1397778915027+64.3200549895382i</v>
      </c>
      <c r="I2214" t="str">
        <f t="shared" si="635"/>
        <v>17.7489254175755-4.42937612329876i</v>
      </c>
      <c r="K2214" t="str">
        <f t="shared" si="636"/>
        <v>0.0230584247601116-0.0829864846626434i</v>
      </c>
      <c r="L2214" t="str">
        <f t="shared" si="637"/>
        <v>0.000416666666666667-0.125309661369846i</v>
      </c>
      <c r="M2214" t="str">
        <f t="shared" si="638"/>
        <v>0.005-0.311799922114381i</v>
      </c>
      <c r="N2214">
        <f t="shared" si="639"/>
        <v>55.476860634142156</v>
      </c>
      <c r="O2214">
        <f t="shared" si="640"/>
        <v>19.23075186068932</v>
      </c>
      <c r="P2214" s="3">
        <f t="shared" si="641"/>
        <v>19.23075186068932</v>
      </c>
      <c r="Q2214" s="3">
        <f t="shared" si="642"/>
        <v>-124.52313936585784</v>
      </c>
      <c r="R2214">
        <f t="shared" si="643"/>
        <v>55.476860634142156</v>
      </c>
      <c r="S2214">
        <f t="shared" si="644"/>
        <v>3.7532303618406049</v>
      </c>
      <c r="T2214">
        <f t="shared" si="627"/>
        <v>19.23075186068932</v>
      </c>
    </row>
    <row r="2215" spans="1:20" x14ac:dyDescent="0.25">
      <c r="A2215">
        <f t="shared" si="628"/>
        <v>23671.854383060323</v>
      </c>
      <c r="B2215">
        <f t="shared" si="645"/>
        <v>3767.4926372155992</v>
      </c>
      <c r="C2215" t="str">
        <f t="shared" si="629"/>
        <v>-5.14939259589596-7.50310755795571i</v>
      </c>
      <c r="D2215" t="str">
        <f t="shared" si="630"/>
        <v>3.47803174025457-4.24243612856468i</v>
      </c>
      <c r="E2215" t="str">
        <f t="shared" si="631"/>
        <v>154.609647785029+1.93585217518345i</v>
      </c>
      <c r="F2215" t="str">
        <f t="shared" si="632"/>
        <v>2.90989488249325-39.650251257894i</v>
      </c>
      <c r="G2215" t="str">
        <f t="shared" si="633"/>
        <v>0.999994835779415-0.00227248628509273i</v>
      </c>
      <c r="H2215" t="str">
        <f t="shared" si="634"/>
        <v>21.1973800829394+64.6440175136497i</v>
      </c>
      <c r="I2215" t="str">
        <f t="shared" si="635"/>
        <v>17.7714364613238-4.41689918630454i</v>
      </c>
      <c r="K2215" t="str">
        <f t="shared" si="636"/>
        <v>0.0229003513229662-0.0827149265336859i</v>
      </c>
      <c r="L2215" t="str">
        <f t="shared" si="637"/>
        <v>0.000416666666666667-0.124835287278189i</v>
      </c>
      <c r="M2215" t="str">
        <f t="shared" si="638"/>
        <v>0.005-0.310619567756905i</v>
      </c>
      <c r="N2215">
        <f t="shared" si="639"/>
        <v>55.538139590147424</v>
      </c>
      <c r="O2215">
        <f t="shared" si="640"/>
        <v>19.180978209717448</v>
      </c>
      <c r="P2215" s="3">
        <f t="shared" si="641"/>
        <v>19.180978209717448</v>
      </c>
      <c r="Q2215" s="3">
        <f t="shared" si="642"/>
        <v>-124.46186040985258</v>
      </c>
      <c r="R2215">
        <f t="shared" si="643"/>
        <v>55.538139590147424</v>
      </c>
      <c r="S2215">
        <f t="shared" si="644"/>
        <v>3.7674926372155992</v>
      </c>
      <c r="T2215">
        <f t="shared" si="627"/>
        <v>19.180978209717448</v>
      </c>
    </row>
    <row r="2216" spans="1:20" x14ac:dyDescent="0.25">
      <c r="A2216">
        <f t="shared" si="628"/>
        <v>23761.807429715955</v>
      </c>
      <c r="B2216">
        <f t="shared" si="645"/>
        <v>3781.8091092370187</v>
      </c>
      <c r="C2216" t="str">
        <f t="shared" si="629"/>
        <v>-5.1119829234735-7.46577480013508i</v>
      </c>
      <c r="D2216" t="str">
        <f t="shared" si="630"/>
        <v>3.47803103015302-4.22651251342683i</v>
      </c>
      <c r="E2216" t="str">
        <f t="shared" si="631"/>
        <v>154.618307681871+1.95979635484346i</v>
      </c>
      <c r="F2216" t="str">
        <f t="shared" si="632"/>
        <v>2.90989476806848-39.5002008466532i</v>
      </c>
      <c r="G2216" t="str">
        <f t="shared" si="633"/>
        <v>0.999994796456972-0.00228112164327634i</v>
      </c>
      <c r="H2216" t="str">
        <f t="shared" si="634"/>
        <v>21.2556463031492+64.9703162096586i</v>
      </c>
      <c r="I2216" t="str">
        <f t="shared" si="635"/>
        <v>17.7941755157034-4.4045184085057i</v>
      </c>
      <c r="K2216" t="str">
        <f t="shared" si="636"/>
        <v>0.022743311371515-0.0824439580364206i</v>
      </c>
      <c r="L2216" t="str">
        <f t="shared" si="637"/>
        <v>0.000416666666666667-0.124362708984049i</v>
      </c>
      <c r="M2216" t="str">
        <f t="shared" si="638"/>
        <v>0.005-0.309443681766193i</v>
      </c>
      <c r="N2216">
        <f t="shared" si="639"/>
        <v>55.599685310927455</v>
      </c>
      <c r="O2216">
        <f t="shared" si="640"/>
        <v>19.131256538650984</v>
      </c>
      <c r="P2216" s="3">
        <f t="shared" si="641"/>
        <v>19.131256538650984</v>
      </c>
      <c r="Q2216" s="3">
        <f t="shared" si="642"/>
        <v>-124.40031468907254</v>
      </c>
      <c r="R2216">
        <f t="shared" si="643"/>
        <v>55.599685310927455</v>
      </c>
      <c r="S2216">
        <f t="shared" si="644"/>
        <v>3.7818091092370185</v>
      </c>
      <c r="T2216">
        <f t="shared" si="627"/>
        <v>19.131256538650984</v>
      </c>
    </row>
    <row r="2217" spans="1:20" x14ac:dyDescent="0.25">
      <c r="A2217">
        <f t="shared" si="628"/>
        <v>23852.102297948873</v>
      </c>
      <c r="B2217">
        <f t="shared" si="645"/>
        <v>3796.1799838521192</v>
      </c>
      <c r="C2217" t="str">
        <f t="shared" si="629"/>
        <v>-5.07482282954322-7.42868331889879i</v>
      </c>
      <c r="D2217" t="str">
        <f t="shared" si="630"/>
        <v>3.47803031464474-4.21064969803423i</v>
      </c>
      <c r="E2217" t="str">
        <f t="shared" si="631"/>
        <v>154.627096370801+1.98377464277173i</v>
      </c>
      <c r="F2217" t="str">
        <f t="shared" si="632"/>
        <v>2.90989465277244-39.3507186590589i</v>
      </c>
      <c r="G2217" t="str">
        <f t="shared" si="633"/>
        <v>0.999994756835113-0.00228978981479459i</v>
      </c>
      <c r="H2217" t="str">
        <f t="shared" si="634"/>
        <v>21.3145862235463+65.2989770381521i</v>
      </c>
      <c r="I2217" t="str">
        <f t="shared" si="635"/>
        <v>17.8171453936866-4.3922341948947i</v>
      </c>
      <c r="K2217" t="str">
        <f t="shared" si="636"/>
        <v>0.0225872992772543-0.0821735811531505i</v>
      </c>
      <c r="L2217" t="str">
        <f t="shared" si="637"/>
        <v>0.000416666666666667-0.12389191968923i</v>
      </c>
      <c r="M2217" t="str">
        <f t="shared" si="638"/>
        <v>0.005-0.308272247226731i</v>
      </c>
      <c r="N2217">
        <f t="shared" si="639"/>
        <v>55.661495981613342</v>
      </c>
      <c r="O2217">
        <f t="shared" si="640"/>
        <v>19.081587068697687</v>
      </c>
      <c r="P2217" s="3">
        <f t="shared" si="641"/>
        <v>19.081587068697687</v>
      </c>
      <c r="Q2217" s="3">
        <f t="shared" si="642"/>
        <v>-124.33850401838666</v>
      </c>
      <c r="R2217">
        <f t="shared" si="643"/>
        <v>55.661495981613342</v>
      </c>
      <c r="S2217">
        <f t="shared" si="644"/>
        <v>3.7961799838521193</v>
      </c>
      <c r="T2217">
        <f t="shared" si="627"/>
        <v>19.081587068697687</v>
      </c>
    </row>
    <row r="2218" spans="1:20" x14ac:dyDescent="0.25">
      <c r="A2218">
        <f t="shared" si="628"/>
        <v>23942.740286681081</v>
      </c>
      <c r="B2218">
        <f t="shared" si="645"/>
        <v>3810.6054677907573</v>
      </c>
      <c r="C2218" t="str">
        <f t="shared" si="629"/>
        <v>-5.03791089138122-7.39183124532384i</v>
      </c>
      <c r="D2218" t="str">
        <f t="shared" si="630"/>
        <v>3.47802959368856-4.1948474541943i</v>
      </c>
      <c r="E2218" t="str">
        <f t="shared" si="631"/>
        <v>154.636014465483+2.00778711656208i</v>
      </c>
      <c r="F2218" t="str">
        <f t="shared" si="632"/>
        <v>2.9098945365985-39.2018025447594i</v>
      </c>
      <c r="G2218" t="str">
        <f t="shared" si="633"/>
        <v>0.99999471691156-0.00229849092432639i</v>
      </c>
      <c r="H2218" t="str">
        <f t="shared" si="634"/>
        <v>21.3742096942418+65.6300263611802i</v>
      </c>
      <c r="I2218" t="str">
        <f t="shared" si="635"/>
        <v>17.840348952038-4.38004696406466i</v>
      </c>
      <c r="K2218" t="str">
        <f t="shared" si="636"/>
        <v>0.0224323094263588-0.0819037978234443i</v>
      </c>
      <c r="L2218" t="str">
        <f t="shared" si="637"/>
        <v>0.000416666666666667-0.123422912621269i</v>
      </c>
      <c r="M2218" t="str">
        <f t="shared" si="638"/>
        <v>0.005-0.307105247287041i</v>
      </c>
      <c r="N2218">
        <f t="shared" si="639"/>
        <v>55.723569780935193</v>
      </c>
      <c r="O2218">
        <f t="shared" si="640"/>
        <v>19.031970019290277</v>
      </c>
      <c r="P2218" s="3">
        <f t="shared" si="641"/>
        <v>19.031970019290277</v>
      </c>
      <c r="Q2218" s="3">
        <f t="shared" si="642"/>
        <v>-124.27643021906481</v>
      </c>
      <c r="R2218">
        <f t="shared" si="643"/>
        <v>55.723569780935193</v>
      </c>
      <c r="S2218">
        <f t="shared" si="644"/>
        <v>3.8106054677907575</v>
      </c>
      <c r="T2218">
        <f t="shared" si="627"/>
        <v>19.031970019290277</v>
      </c>
    </row>
    <row r="2219" spans="1:20" x14ac:dyDescent="0.25">
      <c r="A2219">
        <f t="shared" si="628"/>
        <v>24033.722699770467</v>
      </c>
      <c r="B2219">
        <f t="shared" si="645"/>
        <v>3825.0857685683623</v>
      </c>
      <c r="C2219" t="str">
        <f t="shared" si="629"/>
        <v>-5.00124569103694-7.35521672601049i</v>
      </c>
      <c r="D2219" t="str">
        <f t="shared" si="630"/>
        <v>3.478028867243-4.1791055545858i</v>
      </c>
      <c r="E2219" t="str">
        <f t="shared" si="631"/>
        <v>154.645062586314+2.03183385432781i</v>
      </c>
      <c r="F2219" t="str">
        <f t="shared" si="632"/>
        <v>2.90989441953996-39.0534503615465i</v>
      </c>
      <c r="G2219" t="str">
        <f t="shared" si="633"/>
        <v>0.999994676684014-0.00230722509702434i</v>
      </c>
      <c r="H2219" t="str">
        <f t="shared" si="634"/>
        <v>21.4345267480954+65.96349095003i</v>
      </c>
      <c r="I2219" t="str">
        <f t="shared" si="635"/>
        <v>17.8637890921622-4.36795714851455i</v>
      </c>
      <c r="K2219" t="str">
        <f t="shared" si="636"/>
        <v>0.0222783362198953-0.0816346099445081i</v>
      </c>
      <c r="L2219" t="str">
        <f t="shared" si="637"/>
        <v>0.000416666666666667-0.122955681033343i</v>
      </c>
      <c r="M2219" t="str">
        <f t="shared" si="638"/>
        <v>0.005-0.305942665159435i</v>
      </c>
      <c r="N2219">
        <f t="shared" si="639"/>
        <v>55.785904881330083</v>
      </c>
      <c r="O2219">
        <f t="shared" si="640"/>
        <v>18.982405608082221</v>
      </c>
      <c r="P2219" s="3">
        <f t="shared" si="641"/>
        <v>18.982405608082221</v>
      </c>
      <c r="Q2219" s="3">
        <f t="shared" si="642"/>
        <v>-124.21409511866992</v>
      </c>
      <c r="R2219">
        <f t="shared" si="643"/>
        <v>55.785904881330083</v>
      </c>
      <c r="S2219">
        <f t="shared" si="644"/>
        <v>3.8250857685683624</v>
      </c>
      <c r="T2219">
        <f t="shared" si="627"/>
        <v>18.982405608082221</v>
      </c>
    </row>
    <row r="2220" spans="1:20" x14ac:dyDescent="0.25">
      <c r="A2220">
        <f t="shared" si="628"/>
        <v>24125.050846029597</v>
      </c>
      <c r="B2220">
        <f t="shared" si="645"/>
        <v>3839.6210944889222</v>
      </c>
      <c r="C2220" t="str">
        <f t="shared" si="629"/>
        <v>-4.96482581536863-7.31883792296772i</v>
      </c>
      <c r="D2220" t="str">
        <f t="shared" si="630"/>
        <v>3.47802813526628-4.16342377275558i</v>
      </c>
      <c r="E2220" t="str">
        <f t="shared" si="631"/>
        <v>154.654241360476+2.05591493467713i</v>
      </c>
      <c r="F2220" t="str">
        <f t="shared" si="632"/>
        <v>2.90989430159011-38.9056599753241i</v>
      </c>
      <c r="G2220" t="str">
        <f t="shared" si="633"/>
        <v>0.999994636150161-0.00231599245851643i</v>
      </c>
      <c r="H2220" t="str">
        <f t="shared" si="634"/>
        <v>21.49554760488+66.2993979931972i</v>
      </c>
      <c r="I2220" t="str">
        <f t="shared" si="635"/>
        <v>17.8874687609756-4.35596519496369i</v>
      </c>
      <c r="K2220" t="str">
        <f t="shared" si="636"/>
        <v>0.0221253740740243-0.0813660193715414i</v>
      </c>
      <c r="L2220" t="str">
        <f t="shared" si="637"/>
        <v>0.000416666666666667-0.122490218204167i</v>
      </c>
      <c r="M2220" t="str">
        <f t="shared" si="638"/>
        <v>0.005-0.304784484119779i</v>
      </c>
      <c r="N2220">
        <f t="shared" si="639"/>
        <v>55.848499449048902</v>
      </c>
      <c r="O2220">
        <f t="shared" si="640"/>
        <v>18.932894050942085</v>
      </c>
      <c r="P2220" s="3">
        <f t="shared" si="641"/>
        <v>18.932894050942085</v>
      </c>
      <c r="Q2220" s="3">
        <f t="shared" si="642"/>
        <v>-124.1515005509511</v>
      </c>
      <c r="R2220">
        <f t="shared" si="643"/>
        <v>55.848499449048902</v>
      </c>
      <c r="S2220">
        <f t="shared" si="644"/>
        <v>3.8396210944889222</v>
      </c>
      <c r="T2220">
        <f t="shared" ref="T2220:T2283" si="646">P2220</f>
        <v>18.932894050942085</v>
      </c>
    </row>
    <row r="2221" spans="1:20" x14ac:dyDescent="0.25">
      <c r="A2221">
        <f t="shared" ref="A2221:A2284" si="647">2*PI()*B2221</f>
        <v>24216.72603924451</v>
      </c>
      <c r="B2221">
        <f t="shared" si="645"/>
        <v>3854.2116546479801</v>
      </c>
      <c r="C2221" t="str">
        <f t="shared" ref="C2221:C2284" si="648">IMPRODUCT(D2221,E2221,$C$40,,K2221,$C$41)</f>
        <v>-4.92864985607889-7.28269301350096i</v>
      </c>
      <c r="D2221" t="str">
        <f t="shared" ref="D2221:D2284" si="649">IMDIV(IMPRODUCT($C$37,$C$38,COMPLEX(1,A2221/$C$38)),IMSUM(-1*A2221*A2221/$C$39,COMPLEX(0,1*A2221)))</f>
        <v>3.47802739771628-4.14780188311527i</v>
      </c>
      <c r="E2221" t="str">
        <f t="shared" ref="E2221:E2284" si="650">IMDIV(IMPRODUCT(IMSUM(F2221,G2221),$C$29,H2221),IMSUM(1,I2221))</f>
        <v>154.663551421999+2.08003043668573i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21.5572826755548+66.6377751045279i</v>
      </c>
      <c r="I2221" t="str">
        <f t="shared" ref="I2221:I2284" si="654">IMPRODUCT(F2221,$C$29,H2221,$C$31)</f>
        <v>17.911390951795-4.34407156467462i</v>
      </c>
      <c r="K2221" t="str">
        <f t="shared" ref="K2221:K2284" si="655">IF($C$26&lt;=0,IMDIV(1,IMSUM(IMDIV(1,L2221),1/$C$18)),IMDIV(1,IMSUM(IMDIV(1,L2221),1/$C$18,IMDIV(1,M2221))))</f>
        <v>0.021973417420203-0.0810980279181053i</v>
      </c>
      <c r="L2221" t="str">
        <f t="shared" ref="L2221:L2284" si="656">IMSUM($C$21/$C$22,IMDIV(1,COMPLEX(0,$C$20*$C$22*A2221)))</f>
        <v>0.000416666666666667-0.122026517437903i</v>
      </c>
      <c r="M2221" t="str">
        <f t="shared" ref="M2221:M2284" si="657">IMSUM($C$25/$C$26,IMDIV(1,COMPLEX(0,$C$24*$C$26*A2221)))</f>
        <v>0.005-0.303630687507253i</v>
      </c>
      <c r="N2221">
        <f t="shared" ref="N2221:N2284" si="658">ABS(R2221)</f>
        <v>55.911351644264656</v>
      </c>
      <c r="O2221">
        <f t="shared" ref="O2221:O2284" si="659">ABS(P2221)</f>
        <v>18.883435561950062</v>
      </c>
      <c r="P2221" s="3">
        <f t="shared" ref="P2221:P2284" si="660">20*LOG10(IMABS(C2221))</f>
        <v>18.883435561950062</v>
      </c>
      <c r="Q2221" s="3">
        <f t="shared" ref="Q2221:Q2284" si="661">IMARGUMENT(C2221)*180/PI()</f>
        <v>-124.08864835573534</v>
      </c>
      <c r="R2221">
        <f t="shared" ref="R2221:R2284" si="662">IF(Q2221&lt;0,Q2221+180,Q2221-180)</f>
        <v>55.911351644264656</v>
      </c>
      <c r="S2221">
        <f t="shared" ref="S2221:S2284" si="663">B2221/1000</f>
        <v>3.8542116546479801</v>
      </c>
      <c r="T2221">
        <f t="shared" si="646"/>
        <v>18.883435561950062</v>
      </c>
    </row>
    <row r="2222" spans="1:20" x14ac:dyDescent="0.25">
      <c r="A2222">
        <f t="shared" si="647"/>
        <v>24308.749598193641</v>
      </c>
      <c r="B2222">
        <f t="shared" ref="B2222:B2285" si="664">B2221*(1+B$42)</f>
        <v>3868.8576589356426</v>
      </c>
      <c r="C2222" t="str">
        <f t="shared" si="648"/>
        <v>-4.89271640974807-7.24678019009841i</v>
      </c>
      <c r="D2222" t="str">
        <f t="shared" si="649"/>
        <v>3.47802665455056-4.13223966093806i</v>
      </c>
      <c r="E2222" t="str">
        <f t="shared" si="650"/>
        <v>154.67299341181+2.10418043987135i</v>
      </c>
      <c r="F2222" t="str">
        <f t="shared" si="651"/>
        <v>2.90989406298922-38.6117560978446i</v>
      </c>
      <c r="G2222" t="str">
        <f t="shared" si="652"/>
        <v>0.999994554154188-0.00233362725278318i</v>
      </c>
      <c r="H2222" t="str">
        <f t="shared" si="653"/>
        <v>21.6197425666578+66.9786503315632i</v>
      </c>
      <c r="I2222" t="str">
        <f t="shared" si="654"/>
        <v>17.9355587052502-4.33227673378582i</v>
      </c>
      <c r="K2222" t="str">
        <f t="shared" si="655"/>
        <v>0.0218224607053788-0.0808306373564777i</v>
      </c>
      <c r="L2222" t="str">
        <f t="shared" si="656"/>
        <v>0.000416666666666667-0.121564572064059i</v>
      </c>
      <c r="M2222" t="str">
        <f t="shared" si="657"/>
        <v>0.005-0.3024812587241i</v>
      </c>
      <c r="N2222">
        <f t="shared" si="658"/>
        <v>55.974459621180344</v>
      </c>
      <c r="O2222">
        <f t="shared" si="659"/>
        <v>18.834030353392581</v>
      </c>
      <c r="P2222" s="3">
        <f t="shared" si="660"/>
        <v>18.834030353392581</v>
      </c>
      <c r="Q2222" s="3">
        <f t="shared" si="661"/>
        <v>-124.02554037881966</v>
      </c>
      <c r="R2222">
        <f t="shared" si="662"/>
        <v>55.974459621180344</v>
      </c>
      <c r="S2222">
        <f t="shared" si="663"/>
        <v>3.8688576589356427</v>
      </c>
      <c r="T2222">
        <f t="shared" si="646"/>
        <v>18.834030353392581</v>
      </c>
    </row>
    <row r="2223" spans="1:20" x14ac:dyDescent="0.25">
      <c r="A2223">
        <f t="shared" si="647"/>
        <v>24401.122846666778</v>
      </c>
      <c r="B2223">
        <f t="shared" si="664"/>
        <v>3883.5593180395981</v>
      </c>
      <c r="C2223" t="str">
        <f t="shared" si="648"/>
        <v>-4.85702407786775-7.21109766031956i</v>
      </c>
      <c r="D2223" t="str">
        <f t="shared" si="649"/>
        <v>3.47802590572636-4.11673688235548i</v>
      </c>
      <c r="E2223" t="str">
        <f t="shared" si="650"/>
        <v>154.682567977791+2.12836502416662i</v>
      </c>
      <c r="F2223" t="str">
        <f t="shared" si="651"/>
        <v>2.90989394232445-38.4656383786812i</v>
      </c>
      <c r="G2223" t="str">
        <f t="shared" si="652"/>
        <v>0.999994512687349-0.00234249493920736i</v>
      </c>
      <c r="H2223" t="str">
        <f t="shared" si="653"/>
        <v>21.6829380848147+67.3220521640671i</v>
      </c>
      <c r="I2223" t="str">
        <f t="shared" si="654"/>
        <v>17.9599751102146-4.32058119365345i</v>
      </c>
      <c r="K2223" t="str">
        <f t="shared" si="655"/>
        <v>0.0216724983921835-0.0805638494180198i</v>
      </c>
      <c r="L2223" t="str">
        <f t="shared" si="656"/>
        <v>0.000416666666666667-0.121104375437397i</v>
      </c>
      <c r="M2223" t="str">
        <f t="shared" si="657"/>
        <v>0.005-0.301336181235406i</v>
      </c>
      <c r="N2223">
        <f t="shared" si="658"/>
        <v>56.037821528138565</v>
      </c>
      <c r="O2223">
        <f t="shared" si="659"/>
        <v>18.784678635759068</v>
      </c>
      <c r="P2223" s="3">
        <f t="shared" si="660"/>
        <v>18.784678635759068</v>
      </c>
      <c r="Q2223" s="3">
        <f t="shared" si="661"/>
        <v>-123.96217847186144</v>
      </c>
      <c r="R2223">
        <f t="shared" si="662"/>
        <v>56.037821528138565</v>
      </c>
      <c r="S2223">
        <f t="shared" si="663"/>
        <v>3.8835593180395982</v>
      </c>
      <c r="T2223">
        <f t="shared" si="646"/>
        <v>18.784678635759068</v>
      </c>
    </row>
    <row r="2224" spans="1:20" x14ac:dyDescent="0.25">
      <c r="A2224">
        <f t="shared" si="647"/>
        <v>24493.847113484109</v>
      </c>
      <c r="B2224">
        <f t="shared" si="664"/>
        <v>3898.3168434481486</v>
      </c>
      <c r="C2224" t="str">
        <f t="shared" si="648"/>
        <v>-4.82157146687258-7.17564364668289i</v>
      </c>
      <c r="D2224" t="str">
        <f t="shared" si="649"/>
        <v>3.47802515120063-4.10129332435418i</v>
      </c>
      <c r="E2224" t="str">
        <f t="shared" si="650"/>
        <v>154.69227577484+2.15258426989267i</v>
      </c>
      <c r="F2224" t="str">
        <f t="shared" si="651"/>
        <v>2.9098938207409-38.3200740006356i</v>
      </c>
      <c r="G2224" t="str">
        <f t="shared" si="652"/>
        <v>0.999994470904767-0.00235139632172839i</v>
      </c>
      <c r="H2224" t="str">
        <f t="shared" si="653"/>
        <v>21.7468802413734+67.6680095427674i</v>
      </c>
      <c r="I2224" t="str">
        <f t="shared" si="654"/>
        <v>17.9846433047625-4.30898545120356i</v>
      </c>
      <c r="K2224" t="str">
        <f t="shared" si="655"/>
        <v>0.0215235249591176-0.0802976657935288i</v>
      </c>
      <c r="L2224" t="str">
        <f t="shared" si="656"/>
        <v>0.000416666666666667-0.120645920937834i</v>
      </c>
      <c r="M2224" t="str">
        <f t="shared" si="657"/>
        <v>0.005-0.300195438568844i</v>
      </c>
      <c r="N2224">
        <f t="shared" si="658"/>
        <v>56.101435507730002</v>
      </c>
      <c r="O2224">
        <f t="shared" si="659"/>
        <v>18.735380617737466</v>
      </c>
      <c r="P2224" s="3">
        <f t="shared" si="660"/>
        <v>18.735380617737466</v>
      </c>
      <c r="Q2224" s="3">
        <f t="shared" si="661"/>
        <v>-123.89856449227</v>
      </c>
      <c r="R2224">
        <f t="shared" si="662"/>
        <v>56.101435507730002</v>
      </c>
      <c r="S2224">
        <f t="shared" si="663"/>
        <v>3.8983168434481485</v>
      </c>
      <c r="T2224">
        <f t="shared" si="646"/>
        <v>18.735380617737466</v>
      </c>
    </row>
    <row r="2225" spans="1:20" x14ac:dyDescent="0.25">
      <c r="A2225">
        <f t="shared" si="647"/>
        <v>24586.923732515352</v>
      </c>
      <c r="B2225">
        <f t="shared" si="664"/>
        <v>3913.1304474532517</v>
      </c>
      <c r="C2225" t="str">
        <f t="shared" si="648"/>
        <v>-4.78635718817136-7.14041638655456i</v>
      </c>
      <c r="D2225" t="str">
        <f t="shared" si="649"/>
        <v>3.47802439092992-4.08590876477267i</v>
      </c>
      <c r="E2225" t="str">
        <f t="shared" si="650"/>
        <v>154.702117464921+2.17683825773154i</v>
      </c>
      <c r="F2225" t="str">
        <f t="shared" si="651"/>
        <v>2.90989369823157-38.1750608697149i</v>
      </c>
      <c r="G2225" t="str">
        <f t="shared" si="652"/>
        <v>0.999994428804038-0.00236033152837873i</v>
      </c>
      <c r="H2225" t="str">
        <f t="shared" si="653"/>
        <v>21.8115802571635+68.0165518682911i</v>
      </c>
      <c r="I2225" t="str">
        <f t="shared" si="654"/>
        <v>18.0095664771448-4.29749002929378i</v>
      </c>
      <c r="K2225" t="str">
        <f t="shared" si="655"/>
        <v>0.0213755349007355-0.0800320881336007i</v>
      </c>
      <c r="L2225" t="str">
        <f t="shared" si="656"/>
        <v>0.000416666666666667-0.120189201970346i</v>
      </c>
      <c r="M2225" t="str">
        <f t="shared" si="657"/>
        <v>0.005-0.299059014314449i</v>
      </c>
      <c r="N2225">
        <f t="shared" si="658"/>
        <v>56.165299696903517</v>
      </c>
      <c r="O2225">
        <f t="shared" si="659"/>
        <v>18.686136506210492</v>
      </c>
      <c r="P2225" s="3">
        <f t="shared" si="660"/>
        <v>18.686136506210492</v>
      </c>
      <c r="Q2225" s="3">
        <f t="shared" si="661"/>
        <v>-123.83470030309648</v>
      </c>
      <c r="R2225">
        <f t="shared" si="662"/>
        <v>56.165299696903517</v>
      </c>
      <c r="S2225">
        <f t="shared" si="663"/>
        <v>3.9131304474532516</v>
      </c>
      <c r="T2225">
        <f t="shared" si="646"/>
        <v>18.686136506210492</v>
      </c>
    </row>
    <row r="2226" spans="1:20" x14ac:dyDescent="0.25">
      <c r="A2226">
        <f t="shared" si="647"/>
        <v>24680.354042698909</v>
      </c>
      <c r="B2226">
        <f t="shared" si="664"/>
        <v>3928.0003431535742</v>
      </c>
      <c r="C2226" t="str">
        <f t="shared" si="648"/>
        <v>-4.75137985817742-7.10541413203789i</v>
      </c>
      <c r="D2226" t="str">
        <f t="shared" si="649"/>
        <v>3.47802362487053-4.07058298229824i</v>
      </c>
      <c r="E2226" t="str">
        <f t="shared" si="650"/>
        <v>154.712093717126+2.20112706870032i</v>
      </c>
      <c r="F2226" t="str">
        <f t="shared" si="651"/>
        <v>2.90989357478941-38.030596899857i</v>
      </c>
      <c r="G2226" t="str">
        <f t="shared" si="652"/>
        <v>0.999994386382739-0.0023693006876772i</v>
      </c>
      <c r="H2226" t="str">
        <f t="shared" si="653"/>
        <v>21.8770495673884+68.367709010318i</v>
      </c>
      <c r="I2226" t="str">
        <f t="shared" si="654"/>
        <v>18.0347478667903-4.28609546708637i</v>
      </c>
      <c r="K2226" t="str">
        <f t="shared" si="655"/>
        <v>0.0212285227278232-0.0797671180489863i</v>
      </c>
      <c r="L2226" t="str">
        <f t="shared" si="656"/>
        <v>0.000416666666666667-0.11973421196488i</v>
      </c>
      <c r="M2226" t="str">
        <f t="shared" si="657"/>
        <v>0.005-0.297926892124377i</v>
      </c>
      <c r="N2226">
        <f t="shared" si="658"/>
        <v>56.229412227076523</v>
      </c>
      <c r="O2226">
        <f t="shared" si="659"/>
        <v>18.636946506252436</v>
      </c>
      <c r="P2226" s="3">
        <f t="shared" si="660"/>
        <v>18.636946506252436</v>
      </c>
      <c r="Q2226" s="3">
        <f t="shared" si="661"/>
        <v>-123.77058777292348</v>
      </c>
      <c r="R2226">
        <f t="shared" si="662"/>
        <v>56.229412227076523</v>
      </c>
      <c r="S2226">
        <f t="shared" si="663"/>
        <v>3.9280003431535744</v>
      </c>
      <c r="T2226">
        <f t="shared" si="646"/>
        <v>18.636946506252436</v>
      </c>
    </row>
    <row r="2227" spans="1:20" x14ac:dyDescent="0.25">
      <c r="A2227">
        <f t="shared" si="647"/>
        <v>24774.139388061169</v>
      </c>
      <c r="B2227">
        <f t="shared" si="664"/>
        <v>3942.926744457558</v>
      </c>
      <c r="C2227" t="str">
        <f t="shared" si="648"/>
        <v>-4.7166380983376-7.07063514986244i</v>
      </c>
      <c r="D2227" t="str">
        <f t="shared" si="649"/>
        <v>3.47802285297835-4.0553157564636i</v>
      </c>
      <c r="E2227" t="str">
        <f t="shared" si="650"/>
        <v>154.72220520773+2.22545078412223i</v>
      </c>
      <c r="F2227" t="str">
        <f t="shared" si="651"/>
        <v>2.90989345040731-37.8866800128986i</v>
      </c>
      <c r="G2227" t="str">
        <f t="shared" si="652"/>
        <v>0.999994343638429-0.00237830392863083i</v>
      </c>
      <c r="H2227" t="str">
        <f t="shared" si="653"/>
        <v>21.9432998266517+68.7215113169517i</v>
      </c>
      <c r="I2227" t="str">
        <f t="shared" si="654"/>
        <v>18.0601907653309-4.27480232043122i</v>
      </c>
      <c r="K2227" t="str">
        <f t="shared" si="655"/>
        <v>0.0210824829675725-0.0795027571109461i</v>
      </c>
      <c r="L2227" t="str">
        <f t="shared" si="656"/>
        <v>0.000416666666666667-0.11928094437625i</v>
      </c>
      <c r="M2227" t="str">
        <f t="shared" si="657"/>
        <v>0.005-0.296799055712669i</v>
      </c>
      <c r="N2227">
        <f t="shared" si="658"/>
        <v>56.293771224244935</v>
      </c>
      <c r="O2227">
        <f t="shared" si="659"/>
        <v>18.587810821125199</v>
      </c>
      <c r="P2227" s="3">
        <f t="shared" si="660"/>
        <v>18.587810821125199</v>
      </c>
      <c r="Q2227" s="3">
        <f t="shared" si="661"/>
        <v>-123.70622877575506</v>
      </c>
      <c r="R2227">
        <f t="shared" si="662"/>
        <v>56.293771224244935</v>
      </c>
      <c r="S2227">
        <f t="shared" si="663"/>
        <v>3.9429267444575582</v>
      </c>
      <c r="T2227">
        <f t="shared" si="646"/>
        <v>18.587810821125199</v>
      </c>
    </row>
    <row r="2228" spans="1:20" x14ac:dyDescent="0.25">
      <c r="A2228">
        <f t="shared" si="647"/>
        <v>24868.281117735802</v>
      </c>
      <c r="B2228">
        <f t="shared" si="664"/>
        <v>3957.909866086497</v>
      </c>
      <c r="C2228" t="str">
        <f t="shared" si="648"/>
        <v>-4.68213053516091-7.03607772127462i</v>
      </c>
      <c r="D2228" t="str">
        <f t="shared" si="649"/>
        <v>3.478022075209-4.04010686764389i</v>
      </c>
      <c r="E2228" t="str">
        <f t="shared" si="650"/>
        <v>154.732452620251+2.24980948559961i</v>
      </c>
      <c r="F2228" t="str">
        <f t="shared" si="651"/>
        <v>2.90989332507814-37.7433081385473i</v>
      </c>
      <c r="G2228" t="str">
        <f t="shared" si="652"/>
        <v>0.999994300568648-0.00238734138073678i</v>
      </c>
      <c r="H2228" t="str">
        <f t="shared" si="653"/>
        <v>22.0103429141236+69.077989624311i</v>
      </c>
      <c r="I2228" t="str">
        <f t="shared" si="654"/>
        <v>18.0858985176512-4.26361116226096i</v>
      </c>
      <c r="K2228" t="str">
        <f t="shared" si="655"/>
        <v>0.0209374101637514-0.0792390068516067i</v>
      </c>
      <c r="L2228" t="str">
        <f t="shared" si="656"/>
        <v>0.000416666666666667-0.118829392684051i</v>
      </c>
      <c r="M2228" t="str">
        <f t="shared" si="657"/>
        <v>0.005-0.29567548885502i</v>
      </c>
      <c r="N2228">
        <f t="shared" si="658"/>
        <v>56.358374809094428</v>
      </c>
      <c r="O2228">
        <f t="shared" si="659"/>
        <v>18.538729652275684</v>
      </c>
      <c r="P2228" s="3">
        <f t="shared" si="660"/>
        <v>18.538729652275684</v>
      </c>
      <c r="Q2228" s="3">
        <f t="shared" si="661"/>
        <v>-123.64162519090557</v>
      </c>
      <c r="R2228">
        <f t="shared" si="662"/>
        <v>56.358374809094428</v>
      </c>
      <c r="S2228">
        <f t="shared" si="663"/>
        <v>3.9579098660864971</v>
      </c>
      <c r="T2228">
        <f t="shared" si="646"/>
        <v>18.538729652275684</v>
      </c>
    </row>
    <row r="2229" spans="1:20" x14ac:dyDescent="0.25">
      <c r="A2229">
        <f t="shared" si="647"/>
        <v>24962.780585983197</v>
      </c>
      <c r="B2229">
        <f t="shared" si="664"/>
        <v>3972.9499235776257</v>
      </c>
      <c r="C2229" t="str">
        <f t="shared" si="648"/>
        <v>-4.6478558002458-7.00174014192807i</v>
      </c>
      <c r="D2229" t="str">
        <f t="shared" si="649"/>
        <v>3.47802129151773-4.0249560970534i</v>
      </c>
      <c r="E2229" t="str">
        <f t="shared" si="650"/>
        <v>154.742836645507+2.27420325498666i</v>
      </c>
      <c r="F2229" t="str">
        <f t="shared" si="651"/>
        <v>2.90989319879466-37.6004792143504i</v>
      </c>
      <c r="G2229" t="str">
        <f t="shared" si="652"/>
        <v>0.999994257170919-0.00239641317398409i</v>
      </c>
      <c r="H2229" t="str">
        <f t="shared" si="653"/>
        <v>22.0781909388511+69.4371752663529i</v>
      </c>
      <c r="I2229" t="str">
        <f t="shared" si="654"/>
        <v>18.1118745229631-4.25252258299712i</v>
      </c>
      <c r="K2229" t="str">
        <f t="shared" si="655"/>
        <v>0.0207932988768708-0.0789758687643143i</v>
      </c>
      <c r="L2229" t="str">
        <f t="shared" si="656"/>
        <v>0.000416666666666667-0.118379550392559i</v>
      </c>
      <c r="M2229" t="str">
        <f t="shared" si="657"/>
        <v>0.005-0.294556175388544i</v>
      </c>
      <c r="N2229">
        <f t="shared" si="658"/>
        <v>56.423221097111792</v>
      </c>
      <c r="O2229">
        <f t="shared" si="659"/>
        <v>18.489703199332524</v>
      </c>
      <c r="P2229" s="3">
        <f t="shared" si="660"/>
        <v>18.489703199332524</v>
      </c>
      <c r="Q2229" s="3">
        <f t="shared" si="661"/>
        <v>-123.57677890288821</v>
      </c>
      <c r="R2229">
        <f t="shared" si="662"/>
        <v>56.423221097111792</v>
      </c>
      <c r="S2229">
        <f t="shared" si="663"/>
        <v>3.9729499235776258</v>
      </c>
      <c r="T2229">
        <f t="shared" si="646"/>
        <v>18.489703199332524</v>
      </c>
    </row>
    <row r="2230" spans="1:20" x14ac:dyDescent="0.25">
      <c r="A2230">
        <f t="shared" si="647"/>
        <v>25057.639152209933</v>
      </c>
      <c r="B2230">
        <f t="shared" si="664"/>
        <v>3988.0471332872207</v>
      </c>
      <c r="C2230" t="str">
        <f t="shared" si="648"/>
        <v>-4.61381253030675-6.96762072177468i</v>
      </c>
      <c r="D2230" t="str">
        <f t="shared" si="649"/>
        <v>3.47802050185944-4.00986322674247i</v>
      </c>
      <c r="E2230" t="str">
        <f t="shared" si="650"/>
        <v>154.753357981674+2.29863217436069i</v>
      </c>
      <c r="F2230" t="str">
        <f t="shared" si="651"/>
        <v>2.90989307154961-37.4581911856657i</v>
      </c>
      <c r="G2230" t="str">
        <f t="shared" si="652"/>
        <v>0.999994213442745-0.00240551943885564i</v>
      </c>
      <c r="H2230" t="str">
        <f t="shared" si="653"/>
        <v>22.1468562452168+69.7991000849325i</v>
      </c>
      <c r="I2230" t="str">
        <f t="shared" si="654"/>
        <v>18.1381222359071-4.24153719096836i</v>
      </c>
      <c r="K2230" t="str">
        <f t="shared" si="655"/>
        <v>0.0206501436843455-0.078713344303987i</v>
      </c>
      <c r="L2230" t="str">
        <f t="shared" si="656"/>
        <v>0.000416666666666667-0.117931411030642i</v>
      </c>
      <c r="M2230" t="str">
        <f t="shared" si="657"/>
        <v>0.005-0.293441099211539i</v>
      </c>
      <c r="N2230">
        <f t="shared" si="658"/>
        <v>56.488308198696075</v>
      </c>
      <c r="O2230">
        <f t="shared" si="659"/>
        <v>18.440731660103232</v>
      </c>
      <c r="P2230" s="3">
        <f t="shared" si="660"/>
        <v>18.440731660103232</v>
      </c>
      <c r="Q2230" s="3">
        <f t="shared" si="661"/>
        <v>-123.51169180130393</v>
      </c>
      <c r="R2230">
        <f t="shared" si="662"/>
        <v>56.488308198696075</v>
      </c>
      <c r="S2230">
        <f t="shared" si="663"/>
        <v>3.9880471332872207</v>
      </c>
      <c r="T2230">
        <f t="shared" si="646"/>
        <v>18.440731660103232</v>
      </c>
    </row>
    <row r="2231" spans="1:20" x14ac:dyDescent="0.25">
      <c r="A2231">
        <f t="shared" si="647"/>
        <v>25152.858180988333</v>
      </c>
      <c r="B2231">
        <f t="shared" si="664"/>
        <v>4003.2017123937121</v>
      </c>
      <c r="C2231" t="str">
        <f t="shared" si="648"/>
        <v>-4.57999936720006-6.93371778495657i</v>
      </c>
      <c r="D2231" t="str">
        <f t="shared" si="649"/>
        <v>3.47801970618871-3.99482803959435i</v>
      </c>
      <c r="E2231" t="str">
        <f t="shared" si="650"/>
        <v>154.764017334347+2.32309632599407i</v>
      </c>
      <c r="F2231" t="str">
        <f t="shared" si="651"/>
        <v>2.90989294333568-37.3164420056322i</v>
      </c>
      <c r="G2231" t="str">
        <f t="shared" si="652"/>
        <v>0.999994169381609-0.00241466030633i</v>
      </c>
      <c r="H2231" t="str">
        <f t="shared" si="653"/>
        <v>22.2163514185518+70.1637964401021i</v>
      </c>
      <c r="I2231" t="str">
        <f t="shared" si="654"/>
        <v>18.16464516768-4.2306556128415i</v>
      </c>
      <c r="K2231" t="str">
        <f t="shared" si="655"/>
        <v>0.0205079391806538-0.0784514348874678i</v>
      </c>
      <c r="L2231" t="str">
        <f t="shared" si="656"/>
        <v>0.000416666666666667-0.117484968151666i</v>
      </c>
      <c r="M2231" t="str">
        <f t="shared" si="657"/>
        <v>0.005-0.292330244283263i</v>
      </c>
      <c r="N2231">
        <f t="shared" si="658"/>
        <v>56.553634219271601</v>
      </c>
      <c r="O2231">
        <f t="shared" si="659"/>
        <v>18.391815230571993</v>
      </c>
      <c r="P2231" s="3">
        <f t="shared" si="660"/>
        <v>18.391815230571993</v>
      </c>
      <c r="Q2231" s="3">
        <f t="shared" si="661"/>
        <v>-123.4463657807284</v>
      </c>
      <c r="R2231">
        <f t="shared" si="662"/>
        <v>56.553634219271601</v>
      </c>
      <c r="S2231">
        <f t="shared" si="663"/>
        <v>4.0032017123937118</v>
      </c>
      <c r="T2231">
        <f t="shared" si="646"/>
        <v>18.391815230571993</v>
      </c>
    </row>
    <row r="2232" spans="1:20" x14ac:dyDescent="0.25">
      <c r="A2232">
        <f t="shared" si="647"/>
        <v>25248.43904207609</v>
      </c>
      <c r="B2232">
        <f t="shared" si="664"/>
        <v>4018.4138789008084</v>
      </c>
      <c r="C2232" t="str">
        <f t="shared" si="648"/>
        <v>-4.54641495794866-6.90002966969786i</v>
      </c>
      <c r="D2232" t="str">
        <f t="shared" si="649"/>
        <v>3.47801890445975-3.97985031932207i</v>
      </c>
      <c r="E2232" t="str">
        <f t="shared" si="650"/>
        <v>154.7748154166+2.34759579232632i</v>
      </c>
      <c r="F2232" t="str">
        <f t="shared" si="651"/>
        <v>2.90989281414547-37.1752296351402i</v>
      </c>
      <c r="G2232" t="str">
        <f t="shared" si="652"/>
        <v>0.999994124984976-0.00242383590788326i</v>
      </c>
      <c r="H2232" t="str">
        <f t="shared" si="653"/>
        <v>22.2866892909055+70.5312972206655i</v>
      </c>
      <c r="I2232" t="str">
        <f t="shared" si="654"/>
        <v>18.1914468871906-4.21987849406465i</v>
      </c>
      <c r="K2232" t="str">
        <f t="shared" si="655"/>
        <v>0.0203666799774898-0.0781901418938729i</v>
      </c>
      <c r="L2232" t="str">
        <f t="shared" si="656"/>
        <v>0.000416666666666667-0.117040215333399i</v>
      </c>
      <c r="M2232" t="str">
        <f t="shared" si="657"/>
        <v>0.005-0.291223594623693i</v>
      </c>
      <c r="N2232">
        <f t="shared" si="658"/>
        <v>56.619197259398916</v>
      </c>
      <c r="O2232">
        <f t="shared" si="659"/>
        <v>18.342954104896986</v>
      </c>
      <c r="P2232" s="3">
        <f t="shared" si="660"/>
        <v>18.342954104896986</v>
      </c>
      <c r="Q2232" s="3">
        <f t="shared" si="661"/>
        <v>-123.38080274060108</v>
      </c>
      <c r="R2232">
        <f t="shared" si="662"/>
        <v>56.619197259398916</v>
      </c>
      <c r="S2232">
        <f t="shared" si="663"/>
        <v>4.0184138789008088</v>
      </c>
      <c r="T2232">
        <f t="shared" si="646"/>
        <v>18.342954104896986</v>
      </c>
    </row>
    <row r="2233" spans="1:20" x14ac:dyDescent="0.25">
      <c r="A2233">
        <f t="shared" si="647"/>
        <v>25344.383110435978</v>
      </c>
      <c r="B2233">
        <f t="shared" si="664"/>
        <v>4033.6838516406315</v>
      </c>
      <c r="C2233" t="str">
        <f t="shared" si="648"/>
        <v>-4.51305795476595-6.86655472819725i</v>
      </c>
      <c r="D2233" t="str">
        <f t="shared" si="649"/>
        <v>3.47801809662645-3.96492985046533i</v>
      </c>
      <c r="E2233" t="str">
        <f t="shared" si="650"/>
        <v>154.785752949043+2.37213065593446i</v>
      </c>
      <c r="F2233" t="str">
        <f t="shared" si="651"/>
        <v>2.90989268397156-37.0345520428024i</v>
      </c>
      <c r="G2233" t="str">
        <f t="shared" si="652"/>
        <v>0.999994080250291-0.00243304637549101i</v>
      </c>
      <c r="H2233" t="str">
        <f t="shared" si="653"/>
        <v>22.3578829469811+70.9016358549859i</v>
      </c>
      <c r="I2233" t="str">
        <f t="shared" si="654"/>
        <v>18.2185310222444-4.20920649932429i</v>
      </c>
      <c r="K2233" t="str">
        <f t="shared" si="655"/>
        <v>0.0202263607039134-0.0779294666649403i</v>
      </c>
      <c r="L2233" t="str">
        <f t="shared" si="656"/>
        <v>0.000416666666666667-0.116597146177923i</v>
      </c>
      <c r="M2233" t="str">
        <f t="shared" si="657"/>
        <v>0.005-0.290121134313303i</v>
      </c>
      <c r="N2233">
        <f t="shared" si="658"/>
        <v>56.684995414888007</v>
      </c>
      <c r="O2233">
        <f t="shared" si="659"/>
        <v>18.294148475408051</v>
      </c>
      <c r="P2233" s="3">
        <f t="shared" si="660"/>
        <v>18.294148475408051</v>
      </c>
      <c r="Q2233" s="3">
        <f t="shared" si="661"/>
        <v>-123.31500458511199</v>
      </c>
      <c r="R2233">
        <f t="shared" si="662"/>
        <v>56.684995414888007</v>
      </c>
      <c r="S2233">
        <f t="shared" si="663"/>
        <v>4.0336838516406317</v>
      </c>
      <c r="T2233">
        <f t="shared" si="646"/>
        <v>18.294148475408051</v>
      </c>
    </row>
    <row r="2234" spans="1:20" x14ac:dyDescent="0.25">
      <c r="A2234">
        <f t="shared" si="647"/>
        <v>25440.691766255633</v>
      </c>
      <c r="B2234">
        <f t="shared" si="664"/>
        <v>4049.011850276866</v>
      </c>
      <c r="C2234" t="str">
        <f t="shared" si="648"/>
        <v>-4.47992701507916-6.83329132652162i</v>
      </c>
      <c r="D2234" t="str">
        <f t="shared" si="649"/>
        <v>3.47801728264235-3.95006641838742i</v>
      </c>
      <c r="E2234" t="str">
        <f t="shared" si="650"/>
        <v>154.796830659883+2.39670099950483i</v>
      </c>
      <c r="F2234" t="str">
        <f t="shared" si="651"/>
        <v>2.90989255280648-36.8944072049243i</v>
      </c>
      <c r="G2234" t="str">
        <f t="shared" si="652"/>
        <v>0.999994035174981-0.00244229184163016i</v>
      </c>
      <c r="H2234" t="str">
        <f t="shared" si="653"/>
        <v>22.429945730238+71.2748463220523i</v>
      </c>
      <c r="I2234" t="str">
        <f t="shared" si="654"/>
        <v>18.2459012607548-4.19864031301555i</v>
      </c>
      <c r="K2234" t="str">
        <f t="shared" si="655"/>
        <v>0.020086976006499-0.0776694105053814i</v>
      </c>
      <c r="L2234" t="str">
        <f t="shared" si="656"/>
        <v>0.000416666666666667-0.116155754311539i</v>
      </c>
      <c r="M2234" t="str">
        <f t="shared" si="657"/>
        <v>0.005-0.289022847492829i</v>
      </c>
      <c r="N2234">
        <f t="shared" si="658"/>
        <v>56.751026776911786</v>
      </c>
      <c r="O2234">
        <f t="shared" si="659"/>
        <v>18.245398532605289</v>
      </c>
      <c r="P2234" s="3">
        <f t="shared" si="660"/>
        <v>18.245398532605289</v>
      </c>
      <c r="Q2234" s="3">
        <f t="shared" si="661"/>
        <v>-123.24897322308821</v>
      </c>
      <c r="R2234">
        <f t="shared" si="662"/>
        <v>56.751026776911786</v>
      </c>
      <c r="S2234">
        <f t="shared" si="663"/>
        <v>4.0490118502768659</v>
      </c>
      <c r="T2234">
        <f t="shared" si="646"/>
        <v>18.245398532605289</v>
      </c>
    </row>
    <row r="2235" spans="1:20" x14ac:dyDescent="0.25">
      <c r="A2235">
        <f t="shared" si="647"/>
        <v>25537.366394967408</v>
      </c>
      <c r="B2235">
        <f t="shared" si="664"/>
        <v>4064.3980953079181</v>
      </c>
      <c r="C2235" t="str">
        <f t="shared" si="648"/>
        <v>-4.44702080155161-6.80023784449924i</v>
      </c>
      <c r="D2235" t="str">
        <f t="shared" si="649"/>
        <v>3.47801646246058-3.93525980927208i</v>
      </c>
      <c r="E2235" t="str">
        <f t="shared" si="650"/>
        <v>154.808049284989+2.42130690580358i</v>
      </c>
      <c r="F2235" t="str">
        <f t="shared" si="651"/>
        <v>2.90989242064265-36.7547931054753i</v>
      </c>
      <c r="G2235" t="str">
        <f t="shared" si="652"/>
        <v>0.999993989756452-0.00245157243928088i</v>
      </c>
      <c r="H2235" t="str">
        <f t="shared" si="653"/>
        <v>22.5028912491698+71.6509631628282i</v>
      </c>
      <c r="I2235" t="str">
        <f t="shared" si="654"/>
        <v>18.2735613519881-4.18818063972689i</v>
      </c>
      <c r="K2235" t="str">
        <f t="shared" si="655"/>
        <v>0.0199485205494747-0.0774099746832233i</v>
      </c>
      <c r="L2235" t="str">
        <f t="shared" si="656"/>
        <v>0.000416666666666667-0.115716033384677i</v>
      </c>
      <c r="M2235" t="str">
        <f t="shared" si="657"/>
        <v>0.005-0.28792871836305i</v>
      </c>
      <c r="N2235">
        <f t="shared" si="658"/>
        <v>56.817289432117619</v>
      </c>
      <c r="O2235">
        <f t="shared" si="659"/>
        <v>18.196704465156834</v>
      </c>
      <c r="P2235" s="3">
        <f t="shared" si="660"/>
        <v>18.196704465156834</v>
      </c>
      <c r="Q2235" s="3">
        <f t="shared" si="661"/>
        <v>-123.18271056788238</v>
      </c>
      <c r="R2235">
        <f t="shared" si="662"/>
        <v>56.817289432117619</v>
      </c>
      <c r="S2235">
        <f t="shared" si="663"/>
        <v>4.0643980953079177</v>
      </c>
      <c r="T2235">
        <f t="shared" si="646"/>
        <v>18.196704465156834</v>
      </c>
    </row>
    <row r="2236" spans="1:20" x14ac:dyDescent="0.25">
      <c r="A2236">
        <f t="shared" si="647"/>
        <v>25634.408387268282</v>
      </c>
      <c r="B2236">
        <f t="shared" si="664"/>
        <v>4079.8428080700883</v>
      </c>
      <c r="C2236" t="str">
        <f t="shared" si="648"/>
        <v>-4.41433798210402-6.76739267561422i</v>
      </c>
      <c r="D2236" t="str">
        <f t="shared" si="649"/>
        <v>3.47801563603398-3.92050981012048i</v>
      </c>
      <c r="E2236" t="str">
        <f t="shared" si="650"/>
        <v>154.819409567945+2.44594845764752i</v>
      </c>
      <c r="F2236" t="str">
        <f t="shared" si="651"/>
        <v>2.90989228747248-36.6157077360597i</v>
      </c>
      <c r="G2236" t="str">
        <f t="shared" si="652"/>
        <v>0.99999394399209-0.00246088830192847i</v>
      </c>
      <c r="H2236" t="str">
        <f t="shared" si="653"/>
        <v>22.5767333837625+72.0300214918691i</v>
      </c>
      <c r="I2236" t="str">
        <f t="shared" si="654"/>
        <v>18.3015151078364-4.17782820473937i</v>
      </c>
      <c r="K2236" t="str">
        <f t="shared" si="655"/>
        <v>0.0198109890148633-0.0771511604301568i</v>
      </c>
      <c r="L2236" t="str">
        <f t="shared" si="656"/>
        <v>0.000416666666666667-0.115277977071804i</v>
      </c>
      <c r="M2236" t="str">
        <f t="shared" si="657"/>
        <v>0.005-0.286838731184548i</v>
      </c>
      <c r="N2236">
        <f t="shared" si="658"/>
        <v>56.883781462742803</v>
      </c>
      <c r="O2236">
        <f t="shared" si="659"/>
        <v>18.148066459897446</v>
      </c>
      <c r="P2236" s="3">
        <f t="shared" si="660"/>
        <v>18.148066459897446</v>
      </c>
      <c r="Q2236" s="3">
        <f t="shared" si="661"/>
        <v>-123.1162185372572</v>
      </c>
      <c r="R2236">
        <f t="shared" si="662"/>
        <v>56.883781462742803</v>
      </c>
      <c r="S2236">
        <f t="shared" si="663"/>
        <v>4.0798428080700884</v>
      </c>
      <c r="T2236">
        <f t="shared" si="646"/>
        <v>18.148066459897446</v>
      </c>
    </row>
    <row r="2237" spans="1:20" x14ac:dyDescent="0.25">
      <c r="A2237">
        <f t="shared" si="647"/>
        <v>25731.819139139901</v>
      </c>
      <c r="B2237">
        <f t="shared" si="664"/>
        <v>4095.3462107407545</v>
      </c>
      <c r="C2237" t="str">
        <f t="shared" si="648"/>
        <v>-4.38187722993557-6.73475422690126i</v>
      </c>
      <c r="D2237" t="str">
        <f t="shared" si="649"/>
        <v>3.47801480331501-3.90581620874814i</v>
      </c>
      <c r="E2237" t="str">
        <f t="shared" si="650"/>
        <v>154.830912260123+2.47062573787442i</v>
      </c>
      <c r="F2237" t="str">
        <f t="shared" si="651"/>
        <v>2.9098921532883-36.4771490958877i</v>
      </c>
      <c r="G2237" t="str">
        <f t="shared" si="652"/>
        <v>0.999993897879263-0.00247023956356538i</v>
      </c>
      <c r="H2237" t="str">
        <f t="shared" si="653"/>
        <v>22.6514862921387+72.4120570092352i</v>
      </c>
      <c r="I2237" t="str">
        <f t="shared" si="654"/>
        <v>18.3297664041241-4.16758375454099i</v>
      </c>
      <c r="K2237" t="str">
        <f t="shared" si="655"/>
        <v>0.019674376102615-0.0768929689418778i</v>
      </c>
      <c r="L2237" t="str">
        <f t="shared" si="656"/>
        <v>0.000416666666666667-0.114841579071333i</v>
      </c>
      <c r="M2237" t="str">
        <f t="shared" si="657"/>
        <v>0.005-0.285752870277494i</v>
      </c>
      <c r="N2237">
        <f t="shared" si="658"/>
        <v>56.950500946726279</v>
      </c>
      <c r="O2237">
        <f t="shared" si="659"/>
        <v>18.099484701827404</v>
      </c>
      <c r="P2237" s="3">
        <f t="shared" si="660"/>
        <v>18.099484701827404</v>
      </c>
      <c r="Q2237" s="3">
        <f t="shared" si="661"/>
        <v>-123.04949905327372</v>
      </c>
      <c r="R2237">
        <f t="shared" si="662"/>
        <v>56.950500946726279</v>
      </c>
      <c r="S2237">
        <f t="shared" si="663"/>
        <v>4.0953462107407548</v>
      </c>
      <c r="T2237">
        <f t="shared" si="646"/>
        <v>18.099484701827404</v>
      </c>
    </row>
    <row r="2238" spans="1:20" x14ac:dyDescent="0.25">
      <c r="A2238">
        <f t="shared" si="647"/>
        <v>25829.600051868631</v>
      </c>
      <c r="B2238">
        <f t="shared" si="664"/>
        <v>4110.9085263415691</v>
      </c>
      <c r="C2238" t="str">
        <f t="shared" si="648"/>
        <v>-4.34963722354338-6.70232091884066i</v>
      </c>
      <c r="D2238" t="str">
        <f t="shared" si="649"/>
        <v>3.47801396425576-3.89117879378187i</v>
      </c>
      <c r="E2238" t="str">
        <f t="shared" si="650"/>
        <v>154.842558120731+2.49533882931289i</v>
      </c>
      <c r="F2238" t="str">
        <f t="shared" si="651"/>
        <v>2.90989201808241-36.3391151917466i</v>
      </c>
      <c r="G2238" t="str">
        <f t="shared" si="652"/>
        <v>0.999993851415316-0.002479626358693i</v>
      </c>
      <c r="H2238" t="str">
        <f t="shared" si="653"/>
        <v>22.7271644173934+72.7971060126908i</v>
      </c>
      <c r="I2238" t="str">
        <f t="shared" si="654"/>
        <v>18.358319181946-4.15744805735667i</v>
      </c>
      <c r="K2238" t="str">
        <f t="shared" si="655"/>
        <v>0.0195386765307403-0.0766354013784324i</v>
      </c>
      <c r="L2238" t="str">
        <f t="shared" si="656"/>
        <v>0.000416666666666667-0.114406833105532i</v>
      </c>
      <c r="M2238" t="str">
        <f t="shared" si="657"/>
        <v>0.005-0.284671120021413i</v>
      </c>
      <c r="N2238">
        <f t="shared" si="658"/>
        <v>57.017445957823838</v>
      </c>
      <c r="O2238">
        <f t="shared" si="659"/>
        <v>18.050959374110938</v>
      </c>
      <c r="P2238" s="3">
        <f t="shared" si="660"/>
        <v>18.050959374110938</v>
      </c>
      <c r="Q2238" s="3">
        <f t="shared" si="661"/>
        <v>-122.98255404217616</v>
      </c>
      <c r="R2238">
        <f t="shared" si="662"/>
        <v>57.017445957823838</v>
      </c>
      <c r="S2238">
        <f t="shared" si="663"/>
        <v>4.1109085263415688</v>
      </c>
      <c r="T2238">
        <f t="shared" si="646"/>
        <v>18.050959374110938</v>
      </c>
    </row>
    <row r="2239" spans="1:20" x14ac:dyDescent="0.25">
      <c r="A2239">
        <f t="shared" si="647"/>
        <v>25927.752532065733</v>
      </c>
      <c r="B2239">
        <f t="shared" si="664"/>
        <v>4126.529978741667</v>
      </c>
      <c r="C2239" t="str">
        <f t="shared" si="648"/>
        <v>-4.31761664674191-6.67009118525434i</v>
      </c>
      <c r="D2239" t="str">
        <f t="shared" si="649"/>
        <v>3.47801311880794-3.87659735465671i</v>
      </c>
      <c r="E2239" t="str">
        <f t="shared" si="650"/>
        <v>154.854347916889+2.52008781475294i</v>
      </c>
      <c r="F2239" t="str">
        <f t="shared" si="651"/>
        <v>2.909891881847-36.2016040379724i</v>
      </c>
      <c r="G2239" t="str">
        <f t="shared" si="652"/>
        <v>0.999993804597577-0.00248904882232367i</v>
      </c>
      <c r="H2239" t="str">
        <f t="shared" si="653"/>
        <v>22.803782494631+73.1852054102168i</v>
      </c>
      <c r="I2239" t="str">
        <f t="shared" si="654"/>
        <v>18.3871774490401-4.14742190369479i</v>
      </c>
      <c r="K2239" t="str">
        <f t="shared" si="655"/>
        <v>0.019403885035436-0.0763784588645552i</v>
      </c>
      <c r="L2239" t="str">
        <f t="shared" si="656"/>
        <v>0.000416666666666667-0.113973732920435i</v>
      </c>
      <c r="M2239" t="str">
        <f t="shared" si="657"/>
        <v>0.005-0.283593464854964i</v>
      </c>
      <c r="N2239">
        <f t="shared" si="658"/>
        <v>57.084614565721282</v>
      </c>
      <c r="O2239">
        <f t="shared" si="659"/>
        <v>18.002490658075693</v>
      </c>
      <c r="P2239" s="3">
        <f t="shared" si="660"/>
        <v>18.002490658075693</v>
      </c>
      <c r="Q2239" s="3">
        <f t="shared" si="661"/>
        <v>-122.91538543427872</v>
      </c>
      <c r="R2239">
        <f t="shared" si="662"/>
        <v>57.084614565721282</v>
      </c>
      <c r="S2239">
        <f t="shared" si="663"/>
        <v>4.1265299787416669</v>
      </c>
      <c r="T2239">
        <f t="shared" si="646"/>
        <v>18.002490658075693</v>
      </c>
    </row>
    <row r="2240" spans="1:20" x14ac:dyDescent="0.25">
      <c r="A2240">
        <f t="shared" si="647"/>
        <v>26026.277991687581</v>
      </c>
      <c r="B2240">
        <f t="shared" si="664"/>
        <v>4142.2107926608851</v>
      </c>
      <c r="C2240" t="str">
        <f t="shared" si="648"/>
        <v>-4.28581418868119-6.63806347320208i</v>
      </c>
      <c r="D2240" t="str">
        <f t="shared" si="649"/>
        <v>3.47801226692292-3.86207168161293i</v>
      </c>
      <c r="E2240" t="str">
        <f t="shared" si="650"/>
        <v>154.866282423683+2.54487277691447i</v>
      </c>
      <c r="F2240" t="str">
        <f t="shared" si="651"/>
        <v>2.90989174457426-36.0646136564208i</v>
      </c>
      <c r="G2240" t="str">
        <f t="shared" si="652"/>
        <v>0.999993757423352-0.00249850708998263i</v>
      </c>
      <c r="H2240" t="str">
        <f t="shared" si="653"/>
        <v>22.8813555582041+73.5763927328276i</v>
      </c>
      <c r="I2240" t="str">
        <f t="shared" si="654"/>
        <v>18.4163452811941-4.13750610690971i</v>
      </c>
      <c r="K2240" t="str">
        <f t="shared" si="655"/>
        <v>0.0192699963712094-0.0761221424900108i</v>
      </c>
      <c r="L2240" t="str">
        <f t="shared" si="656"/>
        <v>0.000416666666666667-0.113542272285749i</v>
      </c>
      <c r="M2240" t="str">
        <f t="shared" si="657"/>
        <v>0.005-0.282519889275716i</v>
      </c>
      <c r="N2240">
        <f t="shared" si="658"/>
        <v>57.152004836149118</v>
      </c>
      <c r="O2240">
        <f t="shared" si="659"/>
        <v>17.954078733211894</v>
      </c>
      <c r="P2240" s="3">
        <f t="shared" si="660"/>
        <v>17.954078733211894</v>
      </c>
      <c r="Q2240" s="3">
        <f t="shared" si="661"/>
        <v>-122.84799516385088</v>
      </c>
      <c r="R2240">
        <f t="shared" si="662"/>
        <v>57.152004836149118</v>
      </c>
      <c r="S2240">
        <f t="shared" si="663"/>
        <v>4.1422107926608849</v>
      </c>
      <c r="T2240">
        <f t="shared" si="646"/>
        <v>17.954078733211894</v>
      </c>
    </row>
    <row r="2241" spans="1:20" x14ac:dyDescent="0.25">
      <c r="A2241">
        <f t="shared" si="647"/>
        <v>26125.177848055995</v>
      </c>
      <c r="B2241">
        <f t="shared" si="664"/>
        <v>4157.9511936729969</v>
      </c>
      <c r="C2241" t="str">
        <f t="shared" si="648"/>
        <v>-4.25422854386443-6.60623624287849i</v>
      </c>
      <c r="D2241" t="str">
        <f t="shared" si="649"/>
        <v>3.47801140855171-3.84760156569303i</v>
      </c>
      <c r="E2241" t="str">
        <f t="shared" si="650"/>
        <v>154.878362424231+2.5696937984177i</v>
      </c>
      <c r="F2241" t="str">
        <f t="shared" si="651"/>
        <v>2.90989160625627-35.9281420764393i</v>
      </c>
      <c r="G2241" t="str">
        <f t="shared" si="652"/>
        <v>0.999993709889925-0.00250800129770992i</v>
      </c>
      <c r="H2241" t="str">
        <f t="shared" si="653"/>
        <v>22.9598989491687+73.970706147714i</v>
      </c>
      <c r="I2241" t="str">
        <f t="shared" si="654"/>
        <v>18.4458268236881-4.12770150378265i</v>
      </c>
      <c r="K2241" t="str">
        <f t="shared" si="655"/>
        <v>0.0191370053109991-0.0758664533099321i</v>
      </c>
      <c r="L2241" t="str">
        <f t="shared" si="656"/>
        <v>0.000416666666666667-0.113112444994769i</v>
      </c>
      <c r="M2241" t="str">
        <f t="shared" si="657"/>
        <v>0.005-0.281450377839924i</v>
      </c>
      <c r="N2241">
        <f t="shared" si="658"/>
        <v>57.219614830997017</v>
      </c>
      <c r="O2241">
        <f t="shared" si="659"/>
        <v>17.905723777172</v>
      </c>
      <c r="P2241" s="3">
        <f t="shared" si="660"/>
        <v>17.905723777172</v>
      </c>
      <c r="Q2241" s="3">
        <f t="shared" si="661"/>
        <v>-122.78038516900298</v>
      </c>
      <c r="R2241">
        <f t="shared" si="662"/>
        <v>57.219614830997017</v>
      </c>
      <c r="S2241">
        <f t="shared" si="663"/>
        <v>4.1579511936729965</v>
      </c>
      <c r="T2241">
        <f t="shared" si="646"/>
        <v>17.905723777172</v>
      </c>
    </row>
    <row r="2242" spans="1:20" x14ac:dyDescent="0.25">
      <c r="A2242">
        <f t="shared" si="647"/>
        <v>26224.453523878612</v>
      </c>
      <c r="B2242">
        <f t="shared" si="664"/>
        <v>4173.7514082089547</v>
      </c>
      <c r="C2242" t="str">
        <f t="shared" si="648"/>
        <v>-4.22285841216478-6.57460796751025i</v>
      </c>
      <c r="D2242" t="str">
        <f t="shared" si="649"/>
        <v>3.4780105436449-3.83318679873869i</v>
      </c>
      <c r="E2242" t="str">
        <f t="shared" si="650"/>
        <v>154.89058870975+2.59455096175232i</v>
      </c>
      <c r="F2242" t="str">
        <f t="shared" si="651"/>
        <v>2.90989146688508-35.7921873348381i</v>
      </c>
      <c r="G2242" t="str">
        <f t="shared" si="652"/>
        <v>0.999993661994563-0.00251753158206236i</v>
      </c>
      <c r="H2242" t="str">
        <f t="shared" si="653"/>
        <v>23.0394283229561+74.3681844717179i</v>
      </c>
      <c r="I2242" t="str">
        <f t="shared" si="654"/>
        <v>18.4756262927742-4.11800895511964i</v>
      </c>
      <c r="K2242" t="str">
        <f t="shared" si="655"/>
        <v>0.0190049066462902-0.0756113923451548i</v>
      </c>
      <c r="L2242" t="str">
        <f t="shared" si="656"/>
        <v>0.000416666666666667-0.112684244864284i</v>
      </c>
      <c r="M2242" t="str">
        <f t="shared" si="657"/>
        <v>0.005-0.280384915162308i</v>
      </c>
      <c r="N2242">
        <f t="shared" si="658"/>
        <v>57.287442608428009</v>
      </c>
      <c r="O2242">
        <f t="shared" si="659"/>
        <v>17.857425965770243</v>
      </c>
      <c r="P2242" s="3">
        <f t="shared" si="660"/>
        <v>17.857425965770243</v>
      </c>
      <c r="Q2242" s="3">
        <f t="shared" si="661"/>
        <v>-122.71255739157199</v>
      </c>
      <c r="R2242">
        <f t="shared" si="662"/>
        <v>57.287442608428009</v>
      </c>
      <c r="S2242">
        <f t="shared" si="663"/>
        <v>4.1737514082089548</v>
      </c>
      <c r="T2242">
        <f t="shared" si="646"/>
        <v>17.857425965770243</v>
      </c>
    </row>
    <row r="2243" spans="1:20" x14ac:dyDescent="0.25">
      <c r="A2243">
        <f t="shared" si="647"/>
        <v>26324.106447269347</v>
      </c>
      <c r="B2243">
        <f t="shared" si="664"/>
        <v>4189.6116635601484</v>
      </c>
      <c r="C2243" t="str">
        <f t="shared" si="648"/>
        <v>-4.19170249884142-6.54317713325413i</v>
      </c>
      <c r="D2243" t="str">
        <f t="shared" si="649"/>
        <v>3.47800967215276-3.81882717338778i</v>
      </c>
      <c r="E2243" t="str">
        <f t="shared" si="650"/>
        <v>154.902962079614+2.61944434924518i</v>
      </c>
      <c r="F2243" t="str">
        <f t="shared" si="651"/>
        <v>2.90989132645267-35.6567474758628i</v>
      </c>
      <c r="G2243" t="str">
        <f t="shared" si="652"/>
        <v>0.999993613734509-0.00252709808011553i</v>
      </c>
      <c r="H2243" t="str">
        <f t="shared" si="653"/>
        <v>23.1199596572729+74.768867185144i</v>
      </c>
      <c r="I2243" t="str">
        <f t="shared" si="654"/>
        <v>18.5057479771938-4.10842934636856i</v>
      </c>
      <c r="K2243" t="str">
        <f t="shared" si="655"/>
        <v>0.0188736951872285-0.0753569605825549i</v>
      </c>
      <c r="L2243" t="str">
        <f t="shared" si="656"/>
        <v>0.000416666666666667-0.112257665734493i</v>
      </c>
      <c r="M2243" t="str">
        <f t="shared" si="657"/>
        <v>0.005-0.279323485915828i</v>
      </c>
      <c r="N2243">
        <f t="shared" si="658"/>
        <v>57.355486222993335</v>
      </c>
      <c r="O2243">
        <f t="shared" si="659"/>
        <v>17.809185472982666</v>
      </c>
      <c r="P2243" s="3">
        <f t="shared" si="660"/>
        <v>17.809185472982666</v>
      </c>
      <c r="Q2243" s="3">
        <f t="shared" si="661"/>
        <v>-122.64451377700667</v>
      </c>
      <c r="R2243">
        <f t="shared" si="662"/>
        <v>57.355486222993335</v>
      </c>
      <c r="S2243">
        <f t="shared" si="663"/>
        <v>4.1896116635601484</v>
      </c>
      <c r="T2243">
        <f t="shared" si="646"/>
        <v>17.809185472982666</v>
      </c>
    </row>
    <row r="2244" spans="1:20" x14ac:dyDescent="0.25">
      <c r="A2244">
        <f t="shared" si="647"/>
        <v>26424.138051768969</v>
      </c>
      <c r="B2244">
        <f t="shared" si="664"/>
        <v>4205.5321878816767</v>
      </c>
      <c r="C2244" t="str">
        <f t="shared" si="648"/>
        <v>-4.16075951455491-6.51194223909558i</v>
      </c>
      <c r="D2244" t="str">
        <f t="shared" si="649"/>
        <v>3.47800879402512-3.8045224830714i</v>
      </c>
      <c r="E2244" t="str">
        <f t="shared" si="650"/>
        <v>154.915483341423+2.64437404302998i</v>
      </c>
      <c r="F2244" t="str">
        <f t="shared" si="651"/>
        <v>2.90989118495095-35.5218205511652i</v>
      </c>
      <c r="G2244" t="str">
        <f t="shared" si="652"/>
        <v>0.999993565106987-0.00253670092946569i</v>
      </c>
      <c r="H2244" t="str">
        <f t="shared" si="653"/>
        <v>23.2015092602362+75.1727944459235i</v>
      </c>
      <c r="I2244" t="str">
        <f t="shared" si="654"/>
        <v>18.5361962397328-4.09896358825522i</v>
      </c>
      <c r="K2244" t="str">
        <f t="shared" si="655"/>
        <v>0.0187433657627306-0.0751031589753824i</v>
      </c>
      <c r="L2244" t="str">
        <f t="shared" si="656"/>
        <v>0.000416666666666667-0.111832701468912i</v>
      </c>
      <c r="M2244" t="str">
        <f t="shared" si="657"/>
        <v>0.005-0.278266074831468i</v>
      </c>
      <c r="N2244">
        <f t="shared" si="658"/>
        <v>57.42374372574757</v>
      </c>
      <c r="O2244">
        <f t="shared" si="659"/>
        <v>17.761002470947368</v>
      </c>
      <c r="P2244" s="3">
        <f t="shared" si="660"/>
        <v>17.761002470947368</v>
      </c>
      <c r="Q2244" s="3">
        <f t="shared" si="661"/>
        <v>-122.57625627425243</v>
      </c>
      <c r="R2244">
        <f t="shared" si="662"/>
        <v>57.42374372574757</v>
      </c>
      <c r="S2244">
        <f t="shared" si="663"/>
        <v>4.2055321878816763</v>
      </c>
      <c r="T2244">
        <f t="shared" si="646"/>
        <v>17.761002470947368</v>
      </c>
    </row>
    <row r="2245" spans="1:20" x14ac:dyDescent="0.25">
      <c r="A2245">
        <f t="shared" si="647"/>
        <v>26524.549776365693</v>
      </c>
      <c r="B2245">
        <f t="shared" si="664"/>
        <v>4221.5132101956269</v>
      </c>
      <c r="C2245" t="str">
        <f t="shared" si="648"/>
        <v>-4.13002817538186-6.48090179674761i</v>
      </c>
      <c r="D2245" t="str">
        <f t="shared" si="649"/>
        <v>3.47800790921148-3.79027252201093i</v>
      </c>
      <c r="E2245" t="str">
        <f t="shared" si="650"/>
        <v>154.92815331107+2.66934012501533i</v>
      </c>
      <c r="F2245" t="str">
        <f t="shared" si="651"/>
        <v>2.90989104237181-35.3874046197765i</v>
      </c>
      <c r="G2245" t="str">
        <f t="shared" si="652"/>
        <v>0.999993516109198-0.00254634026823181i</v>
      </c>
      <c r="H2245" t="str">
        <f t="shared" si="653"/>
        <v>23.2840937787511+75.5800071041445i</v>
      </c>
      <c r="I2245" t="str">
        <f t="shared" si="654"/>
        <v>18.56697551882-4.08961261743951i</v>
      </c>
      <c r="K2245" t="str">
        <f t="shared" si="655"/>
        <v>0.0186139132205878-0.0748499884435902i</v>
      </c>
      <c r="L2245" t="str">
        <f t="shared" si="656"/>
        <v>0.000416666666666667-0.111409345954285i</v>
      </c>
      <c r="M2245" t="str">
        <f t="shared" si="657"/>
        <v>0.005-0.277212666698016i</v>
      </c>
      <c r="N2245">
        <f t="shared" si="658"/>
        <v>57.492213164362397</v>
      </c>
      <c r="O2245">
        <f t="shared" si="659"/>
        <v>17.712877129964802</v>
      </c>
      <c r="P2245" s="3">
        <f t="shared" si="660"/>
        <v>17.712877129964802</v>
      </c>
      <c r="Q2245" s="3">
        <f t="shared" si="661"/>
        <v>-122.5077868356376</v>
      </c>
      <c r="R2245">
        <f t="shared" si="662"/>
        <v>57.492213164362397</v>
      </c>
      <c r="S2245">
        <f t="shared" si="663"/>
        <v>4.221513210195627</v>
      </c>
      <c r="T2245">
        <f t="shared" si="646"/>
        <v>17.712877129964802</v>
      </c>
    </row>
    <row r="2246" spans="1:20" x14ac:dyDescent="0.25">
      <c r="A2246">
        <f t="shared" si="647"/>
        <v>26625.343065515881</v>
      </c>
      <c r="B2246">
        <f t="shared" si="664"/>
        <v>4237.55496039437</v>
      </c>
      <c r="C2246" t="str">
        <f t="shared" si="648"/>
        <v>-4.09950720282872-6.45005433055063i</v>
      </c>
      <c r="D2246" t="str">
        <f t="shared" si="649"/>
        <v>3.47800701766094-3.77607708521498i</v>
      </c>
      <c r="E2246" t="str">
        <f t="shared" si="650"/>
        <v>154.940972812801+2.69434267685246i</v>
      </c>
      <c r="F2246" t="str">
        <f t="shared" si="651"/>
        <v>2.90989089870701-35.253497748078i</v>
      </c>
      <c r="G2246" t="str">
        <f t="shared" si="652"/>
        <v>0.999993466738323-0.0025560162350575i</v>
      </c>
      <c r="H2246" t="str">
        <f t="shared" si="653"/>
        <v>23.367730207139+75.990546716942i</v>
      </c>
      <c r="I2246" t="str">
        <f t="shared" si="654"/>
        <v>18.5980903301621-4.08037739719186i</v>
      </c>
      <c r="K2246" t="str">
        <f t="shared" si="655"/>
        <v>0.0184853324275721-0.0745974498741699i</v>
      </c>
      <c r="L2246" t="str">
        <f t="shared" si="656"/>
        <v>0.000416666666666667-0.110987593100503i</v>
      </c>
      <c r="M2246" t="str">
        <f t="shared" si="657"/>
        <v>0.005-0.276163246361841i</v>
      </c>
      <c r="N2246">
        <f t="shared" si="658"/>
        <v>57.560892583243344</v>
      </c>
      <c r="O2246">
        <f t="shared" si="659"/>
        <v>17.664809618498506</v>
      </c>
      <c r="P2246" s="3">
        <f t="shared" si="660"/>
        <v>17.664809618498506</v>
      </c>
      <c r="Q2246" s="3">
        <f t="shared" si="661"/>
        <v>-122.43910741675666</v>
      </c>
      <c r="R2246">
        <f t="shared" si="662"/>
        <v>57.560892583243344</v>
      </c>
      <c r="S2246">
        <f t="shared" si="663"/>
        <v>4.2375549603943696</v>
      </c>
      <c r="T2246">
        <f t="shared" si="646"/>
        <v>17.664809618498506</v>
      </c>
    </row>
    <row r="2247" spans="1:20" x14ac:dyDescent="0.25">
      <c r="A2247">
        <f t="shared" si="647"/>
        <v>26726.519369164838</v>
      </c>
      <c r="B2247">
        <f t="shared" si="664"/>
        <v>4253.6576692438684</v>
      </c>
      <c r="C2247" t="str">
        <f t="shared" si="648"/>
        <v>-4.06919532384508-6.41939837737234i</v>
      </c>
      <c r="D2247" t="str">
        <f t="shared" si="649"/>
        <v>3.47800611932221-3.76193596847656i</v>
      </c>
      <c r="E2247" t="str">
        <f t="shared" si="650"/>
        <v>154.953942679284+2.71938177990319i</v>
      </c>
      <c r="F2247" t="str">
        <f t="shared" si="651"/>
        <v>2.9098907539483-35.1200980097746i</v>
      </c>
      <c r="G2247" t="str">
        <f t="shared" si="652"/>
        <v>0.999993416991521-0.00256572896911307i</v>
      </c>
      <c r="H2247" t="str">
        <f t="shared" si="653"/>
        <v>23.4524358960272+76.4044555637839i</v>
      </c>
      <c r="I2247" t="str">
        <f t="shared" si="654"/>
        <v>18.6295452684263-4.07125891809156i</v>
      </c>
      <c r="K2247" t="str">
        <f t="shared" si="655"/>
        <v>0.0183576182695335-0.0743455441214769i</v>
      </c>
      <c r="L2247" t="str">
        <f t="shared" si="656"/>
        <v>0.000416666666666667-0.110567436840509i</v>
      </c>
      <c r="M2247" t="str">
        <f t="shared" si="657"/>
        <v>0.005-0.275117798726679i</v>
      </c>
      <c r="N2247">
        <f t="shared" si="658"/>
        <v>57.629780023642994</v>
      </c>
      <c r="O2247">
        <f t="shared" si="659"/>
        <v>17.616800103175777</v>
      </c>
      <c r="P2247" s="3">
        <f t="shared" si="660"/>
        <v>17.616800103175777</v>
      </c>
      <c r="Q2247" s="3">
        <f t="shared" si="661"/>
        <v>-122.37021997635701</v>
      </c>
      <c r="R2247">
        <f t="shared" si="662"/>
        <v>57.629780023642994</v>
      </c>
      <c r="S2247">
        <f t="shared" si="663"/>
        <v>4.2536576692438688</v>
      </c>
      <c r="T2247">
        <f t="shared" si="646"/>
        <v>17.616800103175777</v>
      </c>
    </row>
    <row r="2248" spans="1:20" x14ac:dyDescent="0.25">
      <c r="A2248">
        <f t="shared" si="647"/>
        <v>26828.080142767663</v>
      </c>
      <c r="B2248">
        <f t="shared" si="664"/>
        <v>4269.8215683869948</v>
      </c>
      <c r="C2248" t="str">
        <f t="shared" si="648"/>
        <v>-4.03909127083621-6.38893248650875i</v>
      </c>
      <c r="D2248" t="str">
        <f t="shared" si="649"/>
        <v>3.47800521414359-3.74784896837002i</v>
      </c>
      <c r="E2248" t="str">
        <f t="shared" si="650"/>
        <v>154.967063751681+2.7444575152075i</v>
      </c>
      <c r="F2248" t="str">
        <f t="shared" si="651"/>
        <v>2.90989060808734-34.9872034858659i</v>
      </c>
      <c r="G2248" t="str">
        <f t="shared" si="652"/>
        <v>0.99999336686593-0.00257547861009747i</v>
      </c>
      <c r="H2248" t="str">
        <f t="shared" si="653"/>
        <v>23.5382285615064+76.8217766621422i</v>
      </c>
      <c r="I2248" t="str">
        <f t="shared" si="654"/>
        <v>18.6613450089624-4.06225819874677i</v>
      </c>
      <c r="K2248" t="str">
        <f t="shared" si="655"/>
        <v>0.0182307656514973-0.0740942720075595i</v>
      </c>
      <c r="L2248" t="str">
        <f t="shared" si="656"/>
        <v>0.000416666666666667-0.110148871130215i</v>
      </c>
      <c r="M2248" t="str">
        <f t="shared" si="657"/>
        <v>0.005-0.274076308753417i</v>
      </c>
      <c r="N2248">
        <f t="shared" si="658"/>
        <v>57.698873523777223</v>
      </c>
      <c r="O2248">
        <f t="shared" si="659"/>
        <v>17.568848748789009</v>
      </c>
      <c r="P2248" s="3">
        <f t="shared" si="660"/>
        <v>17.568848748789009</v>
      </c>
      <c r="Q2248" s="3">
        <f t="shared" si="661"/>
        <v>-122.30112647622278</v>
      </c>
      <c r="R2248">
        <f t="shared" si="662"/>
        <v>57.698873523777223</v>
      </c>
      <c r="S2248">
        <f t="shared" si="663"/>
        <v>4.2698215683869947</v>
      </c>
      <c r="T2248">
        <f t="shared" si="646"/>
        <v>17.568848748789009</v>
      </c>
    </row>
    <row r="2249" spans="1:20" x14ac:dyDescent="0.25">
      <c r="A2249">
        <f t="shared" si="647"/>
        <v>26930.026847310179</v>
      </c>
      <c r="B2249">
        <f t="shared" si="664"/>
        <v>4286.0468903468654</v>
      </c>
      <c r="C2249" t="str">
        <f t="shared" si="648"/>
        <v>-4.00919378167472-6.35865521958506i</v>
      </c>
      <c r="D2249" t="str">
        <f t="shared" si="649"/>
        <v>3.47800430207303-3.73381588224825i</v>
      </c>
      <c r="E2249" t="str">
        <f t="shared" si="650"/>
        <v>154.980336879705+2.76956996345076i</v>
      </c>
      <c r="F2249" t="str">
        <f t="shared" si="651"/>
        <v>2.90989046111576-34.8548122646198i</v>
      </c>
      <c r="G2249" t="str">
        <f t="shared" si="652"/>
        <v>0.999993316358667-0.00258526529824029i</v>
      </c>
      <c r="H2249" t="str">
        <f t="shared" si="653"/>
        <v>23.6251262945665+77.2425537835771i</v>
      </c>
      <c r="I2249" t="str">
        <f t="shared" si="654"/>
        <v>18.6934943095743-4.05337628653767i</v>
      </c>
      <c r="K2249" t="str">
        <f t="shared" si="655"/>
        <v>0.018104769497756-0.0738436343224832i</v>
      </c>
      <c r="L2249" t="str">
        <f t="shared" si="656"/>
        <v>0.000416666666666667-0.109731889948411i</v>
      </c>
      <c r="M2249" t="str">
        <f t="shared" si="657"/>
        <v>0.005-0.273038761459869i</v>
      </c>
      <c r="N2249">
        <f t="shared" si="658"/>
        <v>57.768171118939605</v>
      </c>
      <c r="O2249">
        <f t="shared" si="659"/>
        <v>17.520955718296516</v>
      </c>
      <c r="P2249" s="3">
        <f t="shared" si="660"/>
        <v>17.520955718296516</v>
      </c>
      <c r="Q2249" s="3">
        <f t="shared" si="661"/>
        <v>-122.23182888106039</v>
      </c>
      <c r="R2249">
        <f t="shared" si="662"/>
        <v>57.768171118939605</v>
      </c>
      <c r="S2249">
        <f t="shared" si="663"/>
        <v>4.2860468903468654</v>
      </c>
      <c r="T2249">
        <f t="shared" si="646"/>
        <v>17.520955718296516</v>
      </c>
    </row>
    <row r="2250" spans="1:20" x14ac:dyDescent="0.25">
      <c r="A2250">
        <f t="shared" si="647"/>
        <v>27032.360949329955</v>
      </c>
      <c r="B2250">
        <f t="shared" si="664"/>
        <v>4302.3338685301833</v>
      </c>
      <c r="C2250" t="str">
        <f t="shared" si="648"/>
        <v>-3.97950159971197-6.32856515045787i</v>
      </c>
      <c r="D2250" t="str">
        <f t="shared" si="649"/>
        <v>3.47800338305804-3.71983650823965i</v>
      </c>
      <c r="E2250" t="str">
        <f t="shared" si="650"/>
        <v>154.993762921697+2.79471920492979i</v>
      </c>
      <c r="F2250" t="str">
        <f t="shared" si="651"/>
        <v>2.90989031302507-34.7229224415439i</v>
      </c>
      <c r="G2250" t="str">
        <f t="shared" si="652"/>
        <v>0.999993265466823-0.00259508917430384i</v>
      </c>
      <c r="H2250" t="str">
        <f t="shared" si="653"/>
        <v>23.7131475708211+77.6668314702315i</v>
      </c>
      <c r="I2250" t="str">
        <f t="shared" si="654"/>
        <v>18.7259980123341-4.04461425838338i</v>
      </c>
      <c r="K2250" t="str">
        <f t="shared" si="655"/>
        <v>0.0179796247519605-0.0735936318246576i</v>
      </c>
      <c r="L2250" t="str">
        <f t="shared" si="656"/>
        <v>0.000416666666666667-0.109316487296683i</v>
      </c>
      <c r="M2250" t="str">
        <f t="shared" si="657"/>
        <v>0.005-0.272005141920571i</v>
      </c>
      <c r="N2250">
        <f t="shared" si="658"/>
        <v>57.837670841616557</v>
      </c>
      <c r="O2250">
        <f t="shared" si="659"/>
        <v>17.473121172824545</v>
      </c>
      <c r="P2250" s="3">
        <f t="shared" si="660"/>
        <v>17.473121172824545</v>
      </c>
      <c r="Q2250" s="3">
        <f t="shared" si="661"/>
        <v>-122.16232915838344</v>
      </c>
      <c r="R2250">
        <f t="shared" si="662"/>
        <v>57.837670841616557</v>
      </c>
      <c r="S2250">
        <f t="shared" si="663"/>
        <v>4.3023338685301828</v>
      </c>
      <c r="T2250">
        <f t="shared" si="646"/>
        <v>17.473121172824545</v>
      </c>
    </row>
    <row r="2251" spans="1:20" x14ac:dyDescent="0.25">
      <c r="A2251">
        <f t="shared" si="647"/>
        <v>27135.08392093741</v>
      </c>
      <c r="B2251">
        <f t="shared" si="664"/>
        <v>4318.6827372305979</v>
      </c>
      <c r="C2251" t="str">
        <f t="shared" si="648"/>
        <v>-3.95001347378836-6.29866086511739i</v>
      </c>
      <c r="D2251" t="str">
        <f t="shared" si="649"/>
        <v>3.47800245704576-3.70591064524532i</v>
      </c>
      <c r="E2251" t="str">
        <f t="shared" si="650"/>
        <v>155.007342744687+2.81990531952065i</v>
      </c>
      <c r="F2251" t="str">
        <f t="shared" si="651"/>
        <v>2.90989016380679-34.5915321193589i</v>
      </c>
      <c r="G2251" t="str">
        <f t="shared" si="652"/>
        <v>0.999993214187473-0.00260495037958512i</v>
      </c>
      <c r="H2251" t="str">
        <f t="shared" si="653"/>
        <v>23.8023112605297+78.0946550517628i</v>
      </c>
      <c r="I2251" t="str">
        <f t="shared" si="654"/>
        <v>18.7588610454465-4.03597322153343i</v>
      </c>
      <c r="K2251" t="str">
        <f t="shared" si="655"/>
        <v>0.0178553263772063-0.0733442652411575i</v>
      </c>
      <c r="L2251" t="str">
        <f t="shared" si="656"/>
        <v>0.000416666666666667-0.108902657199326i</v>
      </c>
      <c r="M2251" t="str">
        <f t="shared" si="657"/>
        <v>0.005-0.270975435266558i</v>
      </c>
      <c r="N2251">
        <f t="shared" si="658"/>
        <v>57.907370721602831</v>
      </c>
      <c r="O2251">
        <f t="shared" si="659"/>
        <v>17.425345271668704</v>
      </c>
      <c r="P2251" s="3">
        <f t="shared" si="660"/>
        <v>17.425345271668704</v>
      </c>
      <c r="Q2251" s="3">
        <f t="shared" si="661"/>
        <v>-122.09262927839717</v>
      </c>
      <c r="R2251">
        <f t="shared" si="662"/>
        <v>57.907370721602831</v>
      </c>
      <c r="S2251">
        <f t="shared" si="663"/>
        <v>4.3186827372305983</v>
      </c>
      <c r="T2251">
        <f t="shared" si="646"/>
        <v>17.425345271668704</v>
      </c>
    </row>
    <row r="2252" spans="1:20" x14ac:dyDescent="0.25">
      <c r="A2252">
        <f t="shared" si="647"/>
        <v>27238.197239836973</v>
      </c>
      <c r="B2252">
        <f t="shared" si="664"/>
        <v>4335.0937316320742</v>
      </c>
      <c r="C2252" t="str">
        <f t="shared" si="648"/>
        <v>-3.92072815824319-6.26894096159034i</v>
      </c>
      <c r="D2252" t="str">
        <f t="shared" si="649"/>
        <v>3.47800152398291-3.69203809293606i</v>
      </c>
      <c r="E2252" t="str">
        <f t="shared" si="650"/>
        <v>155.02107722447+2.84512838664423i</v>
      </c>
      <c r="F2252" t="str">
        <f t="shared" si="651"/>
        <v>2.9098900134523-34.4606394079706i</v>
      </c>
      <c r="G2252" t="str">
        <f t="shared" si="652"/>
        <v>0.999993162517664-0.00261484905591787i</v>
      </c>
      <c r="H2252" t="str">
        <f t="shared" si="653"/>
        <v>23.8926366389291+78.5260706627185i</v>
      </c>
      <c r="I2252" t="str">
        <f t="shared" si="654"/>
        <v>18.7920884251628-4.02745431438479i</v>
      </c>
      <c r="K2252" t="str">
        <f t="shared" si="655"/>
        <v>0.0177318693561162-0.0730955352680426i</v>
      </c>
      <c r="L2252" t="str">
        <f t="shared" si="656"/>
        <v>0.000416666666666667-0.108490393703253i</v>
      </c>
      <c r="M2252" t="str">
        <f t="shared" si="657"/>
        <v>0.005-0.269949626685154i</v>
      </c>
      <c r="N2252">
        <f t="shared" si="658"/>
        <v>57.977268786116383</v>
      </c>
      <c r="O2252">
        <f t="shared" si="659"/>
        <v>17.37762817229585</v>
      </c>
      <c r="P2252" s="3">
        <f t="shared" si="660"/>
        <v>17.37762817229585</v>
      </c>
      <c r="Q2252" s="3">
        <f t="shared" si="661"/>
        <v>-122.02273121388362</v>
      </c>
      <c r="R2252">
        <f t="shared" si="662"/>
        <v>57.977268786116383</v>
      </c>
      <c r="S2252">
        <f t="shared" si="663"/>
        <v>4.3350937316320746</v>
      </c>
      <c r="T2252">
        <f t="shared" si="646"/>
        <v>17.37762817229585</v>
      </c>
    </row>
    <row r="2253" spans="1:20" x14ac:dyDescent="0.25">
      <c r="A2253">
        <f t="shared" si="647"/>
        <v>27341.702389348357</v>
      </c>
      <c r="B2253">
        <f t="shared" si="664"/>
        <v>4351.5670878122764</v>
      </c>
      <c r="C2253" t="str">
        <f t="shared" si="648"/>
        <v>-3.8916444129241-6.23940404984369i</v>
      </c>
      <c r="D2253" t="str">
        <f t="shared" si="649"/>
        <v>3.47800058381582-3.67821865174961i</v>
      </c>
      <c r="E2253" t="str">
        <f t="shared" si="650"/>
        <v>155.034967245669+2.87038848523188i</v>
      </c>
      <c r="F2253" t="str">
        <f t="shared" si="651"/>
        <v>2.90988986195295-34.3302424244435i</v>
      </c>
      <c r="G2253" t="str">
        <f t="shared" si="652"/>
        <v>0.999993110454423-0.00262478534567458i</v>
      </c>
      <c r="H2253" t="str">
        <f t="shared" si="653"/>
        <v>23.9841433968838+78.9611252603644i</v>
      </c>
      <c r="I2253" t="str">
        <f t="shared" si="654"/>
        <v>18.8256852577446-4.01905870732533i</v>
      </c>
      <c r="K2253" t="str">
        <f t="shared" si="655"/>
        <v>0.017609248690922-0.0728474425706801i</v>
      </c>
      <c r="L2253" t="str">
        <f t="shared" si="656"/>
        <v>0.000416666666666667-0.108079690877917i</v>
      </c>
      <c r="M2253" t="str">
        <f t="shared" si="657"/>
        <v>0.005-0.268927701419759i</v>
      </c>
      <c r="N2253">
        <f t="shared" si="658"/>
        <v>58.047363059912371</v>
      </c>
      <c r="O2253">
        <f t="shared" si="659"/>
        <v>17.329970030346679</v>
      </c>
      <c r="P2253" s="3">
        <f t="shared" si="660"/>
        <v>17.329970030346679</v>
      </c>
      <c r="Q2253" s="3">
        <f t="shared" si="661"/>
        <v>-121.95263694008763</v>
      </c>
      <c r="R2253">
        <f t="shared" si="662"/>
        <v>58.047363059912371</v>
      </c>
      <c r="S2253">
        <f t="shared" si="663"/>
        <v>4.3515670878122767</v>
      </c>
      <c r="T2253">
        <f t="shared" si="646"/>
        <v>17.329970030346679</v>
      </c>
    </row>
    <row r="2254" spans="1:20" x14ac:dyDescent="0.25">
      <c r="A2254">
        <f t="shared" si="647"/>
        <v>27445.600858427882</v>
      </c>
      <c r="B2254">
        <f t="shared" si="664"/>
        <v>4368.1030427459636</v>
      </c>
      <c r="C2254" t="str">
        <f t="shared" si="648"/>
        <v>-3.86276100319539-6.21004875168852i</v>
      </c>
      <c r="D2254" t="str">
        <f t="shared" si="649"/>
        <v>3.4779996364904-3.66445212288772i</v>
      </c>
      <c r="E2254" t="str">
        <f t="shared" si="650"/>
        <v>155.04901370181+2.89568569369227i</v>
      </c>
      <c r="F2254" t="str">
        <f t="shared" si="651"/>
        <v>2.90988970930006-34.2003392929732i</v>
      </c>
      <c r="G2254" t="str">
        <f t="shared" si="652"/>
        <v>0.999993057994756-0.00263475939176859i</v>
      </c>
      <c r="H2254" t="str">
        <f t="shared" si="653"/>
        <v>24.0768516518691+79.3998666429911i</v>
      </c>
      <c r="I2254" t="str">
        <f t="shared" si="654"/>
        <v>18.8596567414815-4.01078760360491i</v>
      </c>
      <c r="K2254" t="str">
        <f t="shared" si="655"/>
        <v>0.0174874594035407-0.0725999877840589i</v>
      </c>
      <c r="L2254" t="str">
        <f t="shared" si="656"/>
        <v>0.000416666666666667-0.107670542815219i</v>
      </c>
      <c r="M2254" t="str">
        <f t="shared" si="657"/>
        <v>0.005-0.267909644769635i</v>
      </c>
      <c r="N2254">
        <f t="shared" si="658"/>
        <v>58.117651565399115</v>
      </c>
      <c r="O2254">
        <f t="shared" si="659"/>
        <v>17.282370999637703</v>
      </c>
      <c r="P2254" s="3">
        <f t="shared" si="660"/>
        <v>17.282370999637703</v>
      </c>
      <c r="Q2254" s="3">
        <f t="shared" si="661"/>
        <v>-121.88234843460089</v>
      </c>
      <c r="R2254">
        <f t="shared" si="662"/>
        <v>58.117651565399115</v>
      </c>
      <c r="S2254">
        <f t="shared" si="663"/>
        <v>4.3681030427459637</v>
      </c>
      <c r="T2254">
        <f t="shared" si="646"/>
        <v>17.282370999637703</v>
      </c>
    </row>
    <row r="2255" spans="1:20" x14ac:dyDescent="0.25">
      <c r="A2255">
        <f t="shared" si="647"/>
        <v>27549.894141689907</v>
      </c>
      <c r="B2255">
        <f t="shared" si="664"/>
        <v>4384.7018343083982</v>
      </c>
      <c r="C2255" t="str">
        <f t="shared" si="648"/>
        <v>-3.83407669994601-6.18087370068474i</v>
      </c>
      <c r="D2255" t="str">
        <f t="shared" si="649"/>
        <v>3.47799868195215-3.65073830831324i</v>
      </c>
      <c r="E2255" t="str">
        <f t="shared" si="650"/>
        <v>155.063217495387+2.92102008987481i</v>
      </c>
      <c r="F2255" t="str">
        <f t="shared" si="651"/>
        <v>2.9098895554848-34.0709281448594i</v>
      </c>
      <c r="G2255" t="str">
        <f t="shared" si="652"/>
        <v>0.999993005135643-0.00264477133765606i</v>
      </c>
      <c r="H2255" t="str">
        <f t="shared" si="653"/>
        <v>24.170781959295+79.8423434687002i</v>
      </c>
      <c r="I2255" t="str">
        <f t="shared" si="654"/>
        <v>18.8940081687618-4.00264224023452i</v>
      </c>
      <c r="K2255" t="str">
        <f t="shared" si="655"/>
        <v>0.0173664965356501-0.0723531715131081i</v>
      </c>
      <c r="L2255" t="str">
        <f t="shared" si="656"/>
        <v>0.000416666666666667-0.107262943629428i</v>
      </c>
      <c r="M2255" t="str">
        <f t="shared" si="657"/>
        <v>0.005-0.266895442089693i</v>
      </c>
      <c r="N2255">
        <f t="shared" si="658"/>
        <v>58.188132322752594</v>
      </c>
      <c r="O2255">
        <f t="shared" si="659"/>
        <v>17.234831232163994</v>
      </c>
      <c r="P2255" s="3">
        <f t="shared" si="660"/>
        <v>17.234831232163994</v>
      </c>
      <c r="Q2255" s="3">
        <f t="shared" si="661"/>
        <v>-121.81186767724741</v>
      </c>
      <c r="R2255">
        <f t="shared" si="662"/>
        <v>58.188132322752594</v>
      </c>
      <c r="S2255">
        <f t="shared" si="663"/>
        <v>4.3847018343083981</v>
      </c>
      <c r="T2255">
        <f t="shared" si="646"/>
        <v>17.234831232163994</v>
      </c>
    </row>
    <row r="2256" spans="1:20" x14ac:dyDescent="0.25">
      <c r="A2256">
        <f t="shared" si="647"/>
        <v>27654.58373942833</v>
      </c>
      <c r="B2256">
        <f t="shared" si="664"/>
        <v>4401.3637012787703</v>
      </c>
      <c r="C2256" t="str">
        <f t="shared" si="648"/>
        <v>-3.805590279597-6.15187754204636i</v>
      </c>
      <c r="D2256" t="str">
        <f t="shared" si="649"/>
        <v>3.47799772014615-3.63707701074737i</v>
      </c>
      <c r="E2256" t="str">
        <f t="shared" si="650"/>
        <v>155.077579537937+2.94639175103653i</v>
      </c>
      <c r="F2256" t="str">
        <f t="shared" si="651"/>
        <v>2.90988940049835-33.9420071184791i</v>
      </c>
      <c r="G2256" t="str">
        <f t="shared" si="652"/>
        <v>0.999992951874044-0.00265482132733813i</v>
      </c>
      <c r="H2256" t="str">
        <f t="shared" si="653"/>
        <v>24.2659553241878+80.2886052746962i</v>
      </c>
      <c r="I2256" t="str">
        <f t="shared" si="654"/>
        <v>18.9287449282-3.9946238889154i</v>
      </c>
      <c r="K2256" t="str">
        <f t="shared" si="655"/>
        <v>0.0172463551487596-0.0721069943330103i</v>
      </c>
      <c r="L2256" t="str">
        <f t="shared" si="656"/>
        <v>0.000416666666666667-0.106856887457091i</v>
      </c>
      <c r="M2256" t="str">
        <f t="shared" si="657"/>
        <v>0.005-0.265885078790291i</v>
      </c>
      <c r="N2256">
        <f t="shared" si="658"/>
        <v>58.258803350030746</v>
      </c>
      <c r="O2256">
        <f t="shared" si="659"/>
        <v>17.187350878102176</v>
      </c>
      <c r="P2256" s="3">
        <f t="shared" si="660"/>
        <v>17.187350878102176</v>
      </c>
      <c r="Q2256" s="3">
        <f t="shared" si="661"/>
        <v>-121.74119664996925</v>
      </c>
      <c r="R2256">
        <f t="shared" si="662"/>
        <v>58.258803350030746</v>
      </c>
      <c r="S2256">
        <f t="shared" si="663"/>
        <v>4.4013637012787701</v>
      </c>
      <c r="T2256">
        <f t="shared" si="646"/>
        <v>17.187350878102176</v>
      </c>
    </row>
    <row r="2257" spans="1:20" x14ac:dyDescent="0.25">
      <c r="A2257">
        <f t="shared" si="647"/>
        <v>27759.67115763816</v>
      </c>
      <c r="B2257">
        <f t="shared" si="664"/>
        <v>4418.0888833436302</v>
      </c>
      <c r="C2257" t="str">
        <f t="shared" si="648"/>
        <v>-3.77730052410814-6.12305893254717i</v>
      </c>
      <c r="D2257" t="str">
        <f t="shared" si="649"/>
        <v>3.47799675101707-3.62346803366673i</v>
      </c>
      <c r="E2257" t="str">
        <f t="shared" si="650"/>
        <v>155.092100750112+2.97180075380562i</v>
      </c>
      <c r="F2257" t="str">
        <f t="shared" si="651"/>
        <v>2.90988924433177-33.81357435926i</v>
      </c>
      <c r="G2257" t="str">
        <f t="shared" si="652"/>
        <v>0.999992898206893-0.0026649095053629i</v>
      </c>
      <c r="H2257" t="str">
        <f t="shared" si="653"/>
        <v>24.3623932132387+80.7387024970953i</v>
      </c>
      <c r="I2257" t="str">
        <f t="shared" si="654"/>
        <v>18.9638725068223-3.9867338569985i</v>
      </c>
      <c r="K2257" t="str">
        <f t="shared" si="655"/>
        <v>0.0171270303242782-0.0718614567895129i</v>
      </c>
      <c r="L2257" t="str">
        <f t="shared" si="656"/>
        <v>0.000416666666666667-0.106452368456954i</v>
      </c>
      <c r="M2257" t="str">
        <f t="shared" si="657"/>
        <v>0.005-0.26487854033701i</v>
      </c>
      <c r="N2257">
        <f t="shared" si="658"/>
        <v>58.329662663287962</v>
      </c>
      <c r="O2257">
        <f t="shared" si="659"/>
        <v>17.139930085813329</v>
      </c>
      <c r="P2257" s="3">
        <f t="shared" si="660"/>
        <v>17.139930085813329</v>
      </c>
      <c r="Q2257" s="3">
        <f t="shared" si="661"/>
        <v>-121.67033733671204</v>
      </c>
      <c r="R2257">
        <f t="shared" si="662"/>
        <v>58.329662663287962</v>
      </c>
      <c r="S2257">
        <f t="shared" si="663"/>
        <v>4.4180888833436303</v>
      </c>
      <c r="T2257">
        <f t="shared" si="646"/>
        <v>17.139930085813329</v>
      </c>
    </row>
    <row r="2258" spans="1:20" x14ac:dyDescent="0.25">
      <c r="A2258">
        <f t="shared" si="647"/>
        <v>27865.157908037188</v>
      </c>
      <c r="B2258">
        <f t="shared" si="664"/>
        <v>4434.877621100336</v>
      </c>
      <c r="C2258" t="str">
        <f t="shared" si="648"/>
        <v>-3.74920622098424-6.09441654042744i</v>
      </c>
      <c r="D2258" t="str">
        <f t="shared" si="649"/>
        <v>3.47799577450917-3.60991118130064i</v>
      </c>
      <c r="E2258" t="str">
        <f t="shared" si="650"/>
        <v>155.10678206175+2.99724717414625i</v>
      </c>
      <c r="F2258" t="str">
        <f t="shared" si="651"/>
        <v>2.90988908697609-33.6856280196539i</v>
      </c>
      <c r="G2258" t="str">
        <f t="shared" si="652"/>
        <v>0.999992844131102-0.00267503601682756i</v>
      </c>
      <c r="H2258" t="str">
        <f t="shared" si="653"/>
        <v>24.4601175672334+81.1926864912593i</v>
      </c>
      <c r="I2258" t="str">
        <f t="shared" si="654"/>
        <v>18.9993964923097-3.9789734884757i</v>
      </c>
      <c r="K2258" t="str">
        <f t="shared" si="655"/>
        <v>0.017008517163582-0.0716165593992422i</v>
      </c>
      <c r="L2258" t="str">
        <f t="shared" si="656"/>
        <v>0.000416666666666667-0.106049380809877i</v>
      </c>
      <c r="M2258" t="str">
        <f t="shared" si="657"/>
        <v>0.005-0.263875812250458i</v>
      </c>
      <c r="N2258">
        <f t="shared" si="658"/>
        <v>58.400708276689983</v>
      </c>
      <c r="O2258">
        <f t="shared" si="659"/>
        <v>17.092569001846758</v>
      </c>
      <c r="P2258" s="3">
        <f t="shared" si="660"/>
        <v>17.092569001846758</v>
      </c>
      <c r="Q2258" s="3">
        <f t="shared" si="661"/>
        <v>-121.59929172331002</v>
      </c>
      <c r="R2258">
        <f t="shared" si="662"/>
        <v>58.400708276689983</v>
      </c>
      <c r="S2258">
        <f t="shared" si="663"/>
        <v>4.4348776211003358</v>
      </c>
      <c r="T2258">
        <f t="shared" si="646"/>
        <v>17.092569001846758</v>
      </c>
    </row>
    <row r="2259" spans="1:20" x14ac:dyDescent="0.25">
      <c r="A2259">
        <f t="shared" si="647"/>
        <v>27971.045508087729</v>
      </c>
      <c r="B2259">
        <f t="shared" si="664"/>
        <v>4451.7301560605174</v>
      </c>
      <c r="C2259" t="str">
        <f t="shared" si="648"/>
        <v>-3.72130616328042-6.06594904530019i</v>
      </c>
      <c r="D2259" t="str">
        <f t="shared" si="649"/>
        <v>3.47799479056627-3.59640625862819i</v>
      </c>
      <c r="E2259" t="str">
        <f t="shared" si="650"/>
        <v>155.121624411944+3.0227310873218i</v>
      </c>
      <c r="F2259" t="str">
        <f t="shared" si="651"/>
        <v>2.90988892842226-33.5581662591096i</v>
      </c>
      <c r="G2259" t="str">
        <f t="shared" si="652"/>
        <v>0.999992789643561-0.00268520100738044i</v>
      </c>
      <c r="H2259" t="str">
        <f t="shared" si="653"/>
        <v>24.5591508138793+81.6506095526916i</v>
      </c>
      <c r="I2259" t="str">
        <f t="shared" si="654"/>
        <v>19.0353225753057-3.97134416500411i</v>
      </c>
      <c r="K2259" t="str">
        <f t="shared" si="655"/>
        <v>0.0168908107880747-0.0713723026500087i</v>
      </c>
      <c r="L2259" t="str">
        <f t="shared" si="656"/>
        <v>0.000416666666666667-0.105647918718746i</v>
      </c>
      <c r="M2259" t="str">
        <f t="shared" si="657"/>
        <v>0.005-0.262876880106055i</v>
      </c>
      <c r="N2259">
        <f t="shared" si="658"/>
        <v>58.471938202627086</v>
      </c>
      <c r="O2259">
        <f t="shared" si="659"/>
        <v>17.045267770942697</v>
      </c>
      <c r="P2259" s="3">
        <f t="shared" si="660"/>
        <v>17.045267770942697</v>
      </c>
      <c r="Q2259" s="3">
        <f t="shared" si="661"/>
        <v>-121.52806179737291</v>
      </c>
      <c r="R2259">
        <f t="shared" si="662"/>
        <v>58.471938202627086</v>
      </c>
      <c r="S2259">
        <f t="shared" si="663"/>
        <v>4.4517301560605178</v>
      </c>
      <c r="T2259">
        <f t="shared" si="646"/>
        <v>17.045267770942697</v>
      </c>
    </row>
    <row r="2260" spans="1:20" x14ac:dyDescent="0.25">
      <c r="A2260">
        <f t="shared" si="647"/>
        <v>28077.335481018465</v>
      </c>
      <c r="B2260">
        <f t="shared" si="664"/>
        <v>4468.6467306535478</v>
      </c>
      <c r="C2260" t="str">
        <f t="shared" si="648"/>
        <v>-3.69359914960732-6.03765513805933i</v>
      </c>
      <c r="D2260" t="str">
        <f t="shared" si="649"/>
        <v>3.47799379913174-3.58295307137547i</v>
      </c>
      <c r="E2260" t="str">
        <f t="shared" si="650"/>
        <v>155.136628749123+3.04825256785964i</v>
      </c>
      <c r="F2260" t="str">
        <f t="shared" si="651"/>
        <v>2.90988876866113-33.4311872440466i</v>
      </c>
      <c r="G2260" t="str">
        <f t="shared" si="652"/>
        <v>0.999992734741133-0.00269540462322316i</v>
      </c>
      <c r="H2260" t="str">
        <f t="shared" si="653"/>
        <v>24.6595158810412+82.1125249384877i</v>
      </c>
      <c r="I2260" t="str">
        <f t="shared" si="654"/>
        <v>19.0716565517839-3.96384730696456i</v>
      </c>
      <c r="K2260" t="str">
        <f t="shared" si="655"/>
        <v>0.0167739063392495-0.071128687001117i</v>
      </c>
      <c r="L2260" t="str">
        <f t="shared" si="656"/>
        <v>0.000416666666666667-0.105247976408394i</v>
      </c>
      <c r="M2260" t="str">
        <f t="shared" si="657"/>
        <v>0.005-0.261881729533827i</v>
      </c>
      <c r="N2260">
        <f t="shared" si="658"/>
        <v>58.543350451829184</v>
      </c>
      <c r="O2260">
        <f t="shared" si="659"/>
        <v>16.998026536036885</v>
      </c>
      <c r="P2260" s="3">
        <f t="shared" si="660"/>
        <v>16.998026536036885</v>
      </c>
      <c r="Q2260" s="3">
        <f t="shared" si="661"/>
        <v>-121.45664954817082</v>
      </c>
      <c r="R2260">
        <f t="shared" si="662"/>
        <v>58.543350451829184</v>
      </c>
      <c r="S2260">
        <f t="shared" si="663"/>
        <v>4.468646730653548</v>
      </c>
      <c r="T2260">
        <f t="shared" si="646"/>
        <v>16.998026536036885</v>
      </c>
    </row>
    <row r="2261" spans="1:20" x14ac:dyDescent="0.25">
      <c r="A2261">
        <f t="shared" si="647"/>
        <v>28184.029355846338</v>
      </c>
      <c r="B2261">
        <f t="shared" si="664"/>
        <v>4485.6275882300315</v>
      </c>
      <c r="C2261" t="str">
        <f t="shared" si="648"/>
        <v>-3.66608398413546-6.00953352078737i</v>
      </c>
      <c r="D2261" t="str">
        <f t="shared" si="649"/>
        <v>3.47799280014858-3.56955142601285i</v>
      </c>
      <c r="E2261" t="str">
        <f t="shared" si="650"/>
        <v>155.151796031119+3.07381168951346i</v>
      </c>
      <c r="F2261" t="str">
        <f t="shared" si="651"/>
        <v>2.90988860768355-33.3046891478293i</v>
      </c>
      <c r="G2261" t="str">
        <f t="shared" si="652"/>
        <v>0.99999267942066-0.00270564701111264i</v>
      </c>
      <c r="H2261" t="str">
        <f t="shared" si="653"/>
        <v>24.7612362104028+82.5784868893782i</v>
      </c>
      <c r="I2261" t="str">
        <f t="shared" si="654"/>
        <v>19.108404325484-3.9564843745556i</v>
      </c>
      <c r="K2261" t="str">
        <f t="shared" si="655"/>
        <v>0.0166577989787453-0.0708857128836698i</v>
      </c>
      <c r="L2261" t="str">
        <f t="shared" si="656"/>
        <v>0.000416666666666667-0.104849548125517i</v>
      </c>
      <c r="M2261" t="str">
        <f t="shared" si="657"/>
        <v>0.005-0.260890346218197i</v>
      </c>
      <c r="N2261">
        <f t="shared" si="658"/>
        <v>58.614943033478312</v>
      </c>
      <c r="O2261">
        <f t="shared" si="659"/>
        <v>16.950845438264167</v>
      </c>
      <c r="P2261" s="3">
        <f t="shared" si="660"/>
        <v>16.950845438264167</v>
      </c>
      <c r="Q2261" s="3">
        <f t="shared" si="661"/>
        <v>-121.38505696652169</v>
      </c>
      <c r="R2261">
        <f t="shared" si="662"/>
        <v>58.614943033478312</v>
      </c>
      <c r="S2261">
        <f t="shared" si="663"/>
        <v>4.4856275882300318</v>
      </c>
      <c r="T2261">
        <f t="shared" si="646"/>
        <v>16.950845438264167</v>
      </c>
    </row>
    <row r="2262" spans="1:20" x14ac:dyDescent="0.25">
      <c r="A2262">
        <f t="shared" si="647"/>
        <v>28291.128667398556</v>
      </c>
      <c r="B2262">
        <f t="shared" si="664"/>
        <v>4502.672973065306</v>
      </c>
      <c r="C2262" t="str">
        <f t="shared" si="648"/>
        <v>-3.63875947659913-5.9815829066643i</v>
      </c>
      <c r="D2262" t="str">
        <f t="shared" si="649"/>
        <v>3.47799179355929-3.55620112975207i</v>
      </c>
      <c r="E2262" t="str">
        <f t="shared" si="650"/>
        <v>155.167127225247+3.0994085252263i</v>
      </c>
      <c r="F2262" t="str">
        <f t="shared" si="651"/>
        <v>2.90988844548021-33.1786701507398i</v>
      </c>
      <c r="G2262" t="str">
        <f t="shared" si="652"/>
        <v>0.999992623678959-0.00271592831836329i</v>
      </c>
      <c r="H2262" t="str">
        <f t="shared" si="653"/>
        <v>24.864335771568+83.0485506523678i</v>
      </c>
      <c r="I2262" t="str">
        <f t="shared" si="654"/>
        <v>19.1455719104126-3.94925686892408i</v>
      </c>
      <c r="K2262" t="str">
        <f t="shared" si="655"/>
        <v>0.0165424838884021-0.070643380700874i</v>
      </c>
      <c r="L2262" t="str">
        <f t="shared" si="656"/>
        <v>0.000416666666666667-0.10445262813859i</v>
      </c>
      <c r="M2262" t="str">
        <f t="shared" si="657"/>
        <v>0.005-0.259902715897786i</v>
      </c>
      <c r="N2262">
        <f t="shared" si="658"/>
        <v>58.686713955323071</v>
      </c>
      <c r="O2262">
        <f t="shared" si="659"/>
        <v>16.903724616962997</v>
      </c>
      <c r="P2262" s="3">
        <f t="shared" si="660"/>
        <v>16.903724616962997</v>
      </c>
      <c r="Q2262" s="3">
        <f t="shared" si="661"/>
        <v>-121.31328604467693</v>
      </c>
      <c r="R2262">
        <f t="shared" si="662"/>
        <v>58.686713955323071</v>
      </c>
      <c r="S2262">
        <f t="shared" si="663"/>
        <v>4.5026729730653061</v>
      </c>
      <c r="T2262">
        <f t="shared" si="646"/>
        <v>16.903724616962997</v>
      </c>
    </row>
    <row r="2263" spans="1:20" x14ac:dyDescent="0.25">
      <c r="A2263">
        <f t="shared" si="647"/>
        <v>28398.634956334674</v>
      </c>
      <c r="B2263">
        <f t="shared" si="664"/>
        <v>4519.7831303629546</v>
      </c>
      <c r="C2263" t="str">
        <f t="shared" si="648"/>
        <v>-3.61162444229956-5.95380201987644i</v>
      </c>
      <c r="D2263" t="str">
        <f t="shared" si="649"/>
        <v>3.47799077930598-3.5429019905436i</v>
      </c>
      <c r="E2263" t="str">
        <f t="shared" si="650"/>
        <v>155.182623308372+3.12504314709343i</v>
      </c>
      <c r="F2263" t="str">
        <f t="shared" si="651"/>
        <v>2.90988828204181-33.0531284399528i</v>
      </c>
      <c r="G2263" t="str">
        <f t="shared" si="652"/>
        <v>0.999992567512823-0.00272624869284908i</v>
      </c>
      <c r="H2263" t="str">
        <f t="shared" si="653"/>
        <v>24.9688390766226+83.5227725040046i</v>
      </c>
      <c r="I2263" t="str">
        <f t="shared" si="654"/>
        <v>19.1831654334166-3.9421663333348i</v>
      </c>
      <c r="K2263" t="str">
        <f t="shared" si="655"/>
        <v>0.0164279562703122-0.07040169082834i</v>
      </c>
      <c r="L2263" t="str">
        <f t="shared" si="656"/>
        <v>0.000416666666666667-0.104057210737786i</v>
      </c>
      <c r="M2263" t="str">
        <f t="shared" si="657"/>
        <v>0.005-0.258918824365198i</v>
      </c>
      <c r="N2263">
        <f t="shared" si="658"/>
        <v>58.758661223791293</v>
      </c>
      <c r="O2263">
        <f t="shared" si="659"/>
        <v>16.856664209679433</v>
      </c>
      <c r="P2263" s="3">
        <f t="shared" si="660"/>
        <v>16.856664209679433</v>
      </c>
      <c r="Q2263" s="3">
        <f t="shared" si="661"/>
        <v>-121.24133877620871</v>
      </c>
      <c r="R2263">
        <f t="shared" si="662"/>
        <v>58.758661223791293</v>
      </c>
      <c r="S2263">
        <f t="shared" si="663"/>
        <v>4.5197831303629545</v>
      </c>
      <c r="T2263">
        <f t="shared" si="646"/>
        <v>16.856664209679433</v>
      </c>
    </row>
    <row r="2264" spans="1:20" x14ac:dyDescent="0.25">
      <c r="A2264">
        <f t="shared" si="647"/>
        <v>28506.549769168749</v>
      </c>
      <c r="B2264">
        <f t="shared" si="664"/>
        <v>4536.9583062583342</v>
      </c>
      <c r="C2264" t="str">
        <f t="shared" si="648"/>
        <v>-3.58467770210785-5.92618959552663i</v>
      </c>
      <c r="D2264" t="str">
        <f t="shared" si="649"/>
        <v>3.4779897573303-3.52965381707375i</v>
      </c>
      <c r="E2264" t="str">
        <f t="shared" si="650"/>
        <v>155.198285266996+3.15071562632445i</v>
      </c>
      <c r="F2264" t="str">
        <f t="shared" si="651"/>
        <v>2.90988811735895-32.9280622095083i</v>
      </c>
      <c r="G2264" t="str">
        <f t="shared" si="652"/>
        <v>0.999992510919019-0.00273660828300567i</v>
      </c>
      <c r="H2264" t="str">
        <f t="shared" si="653"/>
        <v>25.0747711951669+84.0012097742843i</v>
      </c>
      <c r="I2264" t="str">
        <f t="shared" si="654"/>
        <v>19.2211911368256-3.93521435437889i</v>
      </c>
      <c r="K2264" t="str">
        <f t="shared" si="655"/>
        <v>0.0163142113468697-0.0701606436143832i</v>
      </c>
      <c r="L2264" t="str">
        <f t="shared" si="656"/>
        <v>0.000416666666666667-0.103663290234894i</v>
      </c>
      <c r="M2264" t="str">
        <f t="shared" si="657"/>
        <v>0.005-0.257938657466824i</v>
      </c>
      <c r="N2264">
        <f t="shared" si="658"/>
        <v>58.830782844103283</v>
      </c>
      <c r="O2264">
        <f t="shared" si="659"/>
        <v>16.809664352172366</v>
      </c>
      <c r="P2264" s="3">
        <f t="shared" si="660"/>
        <v>16.809664352172366</v>
      </c>
      <c r="Q2264" s="3">
        <f t="shared" si="661"/>
        <v>-121.16921715589672</v>
      </c>
      <c r="R2264">
        <f t="shared" si="662"/>
        <v>58.830782844103283</v>
      </c>
      <c r="S2264">
        <f t="shared" si="663"/>
        <v>4.5369583062583345</v>
      </c>
      <c r="T2264">
        <f t="shared" si="646"/>
        <v>16.809664352172366</v>
      </c>
    </row>
    <row r="2265" spans="1:20" x14ac:dyDescent="0.25">
      <c r="A2265">
        <f t="shared" si="647"/>
        <v>28614.874658291592</v>
      </c>
      <c r="B2265">
        <f t="shared" si="664"/>
        <v>4554.1987478221163</v>
      </c>
      <c r="C2265" t="str">
        <f t="shared" si="648"/>
        <v>-3.55791808246711-5.89874437954433i</v>
      </c>
      <c r="D2265" t="str">
        <f t="shared" si="649"/>
        <v>3.47798872757347-3.51645641876199i</v>
      </c>
      <c r="E2265" t="str">
        <f t="shared" si="650"/>
        <v>155.214114097324+3.17642603320437i</v>
      </c>
      <c r="F2265" t="str">
        <f t="shared" si="651"/>
        <v>2.90988795142213-32.8034696602865i</v>
      </c>
      <c r="G2265" t="str">
        <f t="shared" si="652"/>
        <v>0.999992453894292-0.00274700723783257i</v>
      </c>
      <c r="H2265" t="str">
        <f t="shared" si="653"/>
        <v>25.1821577698427+84.4839208712188i</v>
      </c>
      <c r="I2265" t="str">
        <f t="shared" si="654"/>
        <v>19.2596553811705-3.92840256322429i</v>
      </c>
      <c r="K2265" t="str">
        <f t="shared" si="655"/>
        <v>0.0162012443608174-0.0699202393803234i</v>
      </c>
      <c r="L2265" t="str">
        <f t="shared" si="656"/>
        <v>0.000416666666666667-0.103270860963234i</v>
      </c>
      <c r="M2265" t="str">
        <f t="shared" si="657"/>
        <v>0.005-0.256962201102634i</v>
      </c>
      <c r="N2265">
        <f t="shared" si="658"/>
        <v>58.903076820384385</v>
      </c>
      <c r="O2265">
        <f t="shared" si="659"/>
        <v>16.762725178418094</v>
      </c>
      <c r="P2265" s="3">
        <f t="shared" si="660"/>
        <v>16.762725178418094</v>
      </c>
      <c r="Q2265" s="3">
        <f t="shared" si="661"/>
        <v>-121.09692317961562</v>
      </c>
      <c r="R2265">
        <f t="shared" si="662"/>
        <v>58.903076820384385</v>
      </c>
      <c r="S2265">
        <f t="shared" si="663"/>
        <v>4.5541987478221166</v>
      </c>
      <c r="T2265">
        <f t="shared" si="646"/>
        <v>16.762725178418094</v>
      </c>
    </row>
    <row r="2266" spans="1:20" x14ac:dyDescent="0.25">
      <c r="A2266">
        <f t="shared" si="647"/>
        <v>28723.611181993099</v>
      </c>
      <c r="B2266">
        <f t="shared" si="664"/>
        <v>4571.5047030638407</v>
      </c>
      <c r="C2266" t="str">
        <f t="shared" si="648"/>
        <v>-3.53134441539425-5.87146512859651i</v>
      </c>
      <c r="D2266" t="str">
        <f t="shared" si="649"/>
        <v>3.47798768997621-3.50330960575821i</v>
      </c>
      <c r="E2266" t="str">
        <f t="shared" si="650"/>
        <v>155.230110805349+3.20217443705627i</v>
      </c>
      <c r="F2266" t="str">
        <f t="shared" si="651"/>
        <v>2.90988778422181-32.6793489999818i</v>
      </c>
      <c r="G2266" t="str">
        <f t="shared" si="652"/>
        <v>0.999992396435359-0.00275744570689524i</v>
      </c>
      <c r="H2266" t="str">
        <f t="shared" si="653"/>
        <v>25.2910250323718+84.9709653060931i</v>
      </c>
      <c r="I2266" t="str">
        <f t="shared" si="654"/>
        <v>19.2985646479787-3.92173263690899i</v>
      </c>
      <c r="K2266" t="str">
        <f t="shared" si="655"/>
        <v>0.0160890505752901-0.0696804784207785i</v>
      </c>
      <c r="L2266" t="str">
        <f t="shared" si="656"/>
        <v>0.000416666666666667-0.102879917277579i</v>
      </c>
      <c r="M2266" t="str">
        <f t="shared" si="657"/>
        <v>0.005-0.255989441225975i</v>
      </c>
      <c r="N2266">
        <f t="shared" si="658"/>
        <v>58.975541155776568</v>
      </c>
      <c r="O2266">
        <f t="shared" si="659"/>
        <v>16.7158468206155</v>
      </c>
      <c r="P2266" s="3">
        <f t="shared" si="660"/>
        <v>16.7158468206155</v>
      </c>
      <c r="Q2266" s="3">
        <f t="shared" si="661"/>
        <v>-121.02445884422343</v>
      </c>
      <c r="R2266">
        <f t="shared" si="662"/>
        <v>58.975541155776568</v>
      </c>
      <c r="S2266">
        <f t="shared" si="663"/>
        <v>4.5715047030638409</v>
      </c>
      <c r="T2266">
        <f t="shared" si="646"/>
        <v>16.7158468206155</v>
      </c>
    </row>
    <row r="2267" spans="1:20" x14ac:dyDescent="0.25">
      <c r="A2267">
        <f t="shared" si="647"/>
        <v>28832.760904484672</v>
      </c>
      <c r="B2267">
        <f t="shared" si="664"/>
        <v>4588.8764209354831</v>
      </c>
      <c r="C2267" t="str">
        <f t="shared" si="648"/>
        <v>-3.50495553848119-5.84435060999947i</v>
      </c>
      <c r="D2267" t="str">
        <f t="shared" si="649"/>
        <v>3.47798664447884-3.49021318893998i</v>
      </c>
      <c r="E2267" t="str">
        <f t="shared" si="650"/>
        <v>155.246276406924+3.22796090620112i</v>
      </c>
      <c r="F2267" t="str">
        <f t="shared" si="651"/>
        <v>2.90988761574837-32.5556984430766i</v>
      </c>
      <c r="G2267" t="str">
        <f t="shared" si="652"/>
        <v>0.999992338538916-0.00276792384032727i</v>
      </c>
      <c r="H2267" t="str">
        <f t="shared" si="653"/>
        <v>25.4013998201216+85.462403719418i</v>
      </c>
      <c r="I2267" t="str">
        <f t="shared" si="654"/>
        <v>19.3379255426469-3.91520629967837i</v>
      </c>
      <c r="K2267" t="str">
        <f t="shared" si="655"/>
        <v>0.0159776252738572-0.0694413610039635i</v>
      </c>
      <c r="L2267" t="str">
        <f t="shared" si="656"/>
        <v>0.000416666666666667-0.102490453554073i</v>
      </c>
      <c r="M2267" t="str">
        <f t="shared" si="657"/>
        <v>0.005-0.25502036384337i</v>
      </c>
      <c r="N2267">
        <f t="shared" si="658"/>
        <v>59.048173852551528</v>
      </c>
      <c r="O2267">
        <f t="shared" si="659"/>
        <v>16.669029409191758</v>
      </c>
      <c r="P2267" s="3">
        <f t="shared" si="660"/>
        <v>16.669029409191758</v>
      </c>
      <c r="Q2267" s="3">
        <f t="shared" si="661"/>
        <v>-120.95182614744847</v>
      </c>
      <c r="R2267">
        <f t="shared" si="662"/>
        <v>59.048173852551528</v>
      </c>
      <c r="S2267">
        <f t="shared" si="663"/>
        <v>4.5888764209354829</v>
      </c>
      <c r="T2267">
        <f t="shared" si="646"/>
        <v>16.669029409191758</v>
      </c>
    </row>
    <row r="2268" spans="1:20" x14ac:dyDescent="0.25">
      <c r="A2268">
        <f t="shared" si="647"/>
        <v>28942.325395921718</v>
      </c>
      <c r="B2268">
        <f t="shared" si="664"/>
        <v>4606.3141513350383</v>
      </c>
      <c r="C2268" t="str">
        <f t="shared" si="648"/>
        <v>-3.47875029489545-5.8173996016307i</v>
      </c>
      <c r="D2268" t="str">
        <f t="shared" si="649"/>
        <v>3.47798559102127-3.47716697990981i</v>
      </c>
      <c r="E2268" t="str">
        <f t="shared" si="650"/>
        <v>155.262611927842+3.25378550791871i</v>
      </c>
      <c r="F2268" t="str">
        <f t="shared" si="651"/>
        <v>2.90988744599214-32.4325162108163i</v>
      </c>
      <c r="G2268" t="str">
        <f t="shared" si="652"/>
        <v>0.999992280201631-0.00277844178883251i</v>
      </c>
      <c r="H2268" t="str">
        <f t="shared" si="653"/>
        <v>25.5133095932251+85.95829790762i</v>
      </c>
      <c r="I2268" t="str">
        <f t="shared" si="654"/>
        <v>19.3777447973977-3.90882532436966i</v>
      </c>
      <c r="K2268" t="str">
        <f t="shared" si="655"/>
        <v>0.0158669637605618-0.0692028873719811i</v>
      </c>
      <c r="L2268" t="str">
        <f t="shared" si="656"/>
        <v>0.000416666666666667-0.102102464190151i</v>
      </c>
      <c r="M2268" t="str">
        <f t="shared" si="657"/>
        <v>0.005-0.254054955014316i</v>
      </c>
      <c r="N2268">
        <f t="shared" si="658"/>
        <v>59.120972912222271</v>
      </c>
      <c r="O2268">
        <f t="shared" si="659"/>
        <v>16.622273072807669</v>
      </c>
      <c r="P2268" s="3">
        <f t="shared" si="660"/>
        <v>16.622273072807669</v>
      </c>
      <c r="Q2268" s="3">
        <f t="shared" si="661"/>
        <v>-120.87902708777773</v>
      </c>
      <c r="R2268">
        <f t="shared" si="662"/>
        <v>59.120972912222271</v>
      </c>
      <c r="S2268">
        <f t="shared" si="663"/>
        <v>4.6063141513350381</v>
      </c>
      <c r="T2268">
        <f t="shared" si="646"/>
        <v>16.622273072807669</v>
      </c>
    </row>
    <row r="2269" spans="1:20" x14ac:dyDescent="0.25">
      <c r="A2269">
        <f t="shared" si="647"/>
        <v>29052.306232426221</v>
      </c>
      <c r="B2269">
        <f t="shared" si="664"/>
        <v>4623.8181451101118</v>
      </c>
      <c r="C2269" t="str">
        <f t="shared" si="648"/>
        <v>-3.4527275333805-5.79061089184127i</v>
      </c>
      <c r="D2269" t="str">
        <f t="shared" si="649"/>
        <v>3.47798452954284-3.46417079099245i</v>
      </c>
      <c r="E2269" t="str">
        <f t="shared" si="650"/>
        <v>155.279118403919+3.27964830840851i</v>
      </c>
      <c r="F2269" t="str">
        <f t="shared" si="651"/>
        <v>2.90988727494331-32.3098005311828i</v>
      </c>
      <c r="G2269" t="str">
        <f t="shared" si="652"/>
        <v>0.999992221420147-0.00278899970368726i</v>
      </c>
      <c r="H2269" t="str">
        <f t="shared" si="653"/>
        <v>25.6267824522708+86.4587108504872i</v>
      </c>
      <c r="I2269" t="str">
        <f t="shared" si="654"/>
        <v>19.4180292743202-3.90259153384401i</v>
      </c>
      <c r="K2269" t="str">
        <f t="shared" si="655"/>
        <v>0.0157570613599551-0.0689650577411107i</v>
      </c>
      <c r="L2269" t="str">
        <f t="shared" si="656"/>
        <v>0.000416666666666667-0.101715943604454i</v>
      </c>
      <c r="M2269" t="str">
        <f t="shared" si="657"/>
        <v>0.005-0.253093200851082i</v>
      </c>
      <c r="N2269">
        <f t="shared" si="658"/>
        <v>59.193936335652353</v>
      </c>
      <c r="O2269">
        <f t="shared" si="659"/>
        <v>16.575577938363299</v>
      </c>
      <c r="P2269" s="3">
        <f t="shared" si="660"/>
        <v>16.575577938363299</v>
      </c>
      <c r="Q2269" s="3">
        <f t="shared" si="661"/>
        <v>-120.80606366434765</v>
      </c>
      <c r="R2269">
        <f t="shared" si="662"/>
        <v>59.193936335652353</v>
      </c>
      <c r="S2269">
        <f t="shared" si="663"/>
        <v>4.6238181451101115</v>
      </c>
      <c r="T2269">
        <f t="shared" si="646"/>
        <v>16.575577938363299</v>
      </c>
    </row>
    <row r="2270" spans="1:20" x14ac:dyDescent="0.25">
      <c r="A2270">
        <f t="shared" si="647"/>
        <v>29162.704996109442</v>
      </c>
      <c r="B2270">
        <f t="shared" si="664"/>
        <v>4641.3886540615304</v>
      </c>
      <c r="C2270" t="str">
        <f t="shared" si="648"/>
        <v>-3.42688610825532-5.76398327936945i</v>
      </c>
      <c r="D2270" t="str">
        <f t="shared" si="649"/>
        <v>3.47798345998249-3.45122443523219i</v>
      </c>
      <c r="E2270" t="str">
        <f t="shared" si="650"/>
        <v>155.295796881064+3.30554937274833i</v>
      </c>
      <c r="F2270" t="str">
        <f t="shared" si="651"/>
        <v>2.90988710259207-32.1875496388698i</v>
      </c>
      <c r="G2270" t="str">
        <f t="shared" si="652"/>
        <v>0.999992162191081-0.00279959773674242i</v>
      </c>
      <c r="H2270" t="str">
        <f t="shared" si="653"/>
        <v>25.7418471565848+86.9637067393756i</v>
      </c>
      <c r="I2270" t="str">
        <f t="shared" si="654"/>
        <v>19.4587859684964-3.89650680246883i</v>
      </c>
      <c r="K2270" t="str">
        <f t="shared" si="655"/>
        <v>0.0156479134171339-0.0687278723021029i</v>
      </c>
      <c r="L2270" t="str">
        <f t="shared" si="656"/>
        <v>0.000416666666666667-0.101330886236754i</v>
      </c>
      <c r="M2270" t="str">
        <f t="shared" si="657"/>
        <v>0.005-0.252135087518512i</v>
      </c>
      <c r="N2270">
        <f t="shared" si="658"/>
        <v>59.267062123169254</v>
      </c>
      <c r="O2270">
        <f t="shared" si="659"/>
        <v>16.528944131004401</v>
      </c>
      <c r="P2270" s="3">
        <f t="shared" si="660"/>
        <v>16.528944131004401</v>
      </c>
      <c r="Q2270" s="3">
        <f t="shared" si="661"/>
        <v>-120.73293787683075</v>
      </c>
      <c r="R2270">
        <f t="shared" si="662"/>
        <v>59.267062123169254</v>
      </c>
      <c r="S2270">
        <f t="shared" si="663"/>
        <v>4.6413886540615303</v>
      </c>
      <c r="T2270">
        <f t="shared" si="646"/>
        <v>16.528944131004401</v>
      </c>
    </row>
    <row r="2271" spans="1:20" x14ac:dyDescent="0.25">
      <c r="A2271">
        <f t="shared" si="647"/>
        <v>29273.523275094656</v>
      </c>
      <c r="B2271">
        <f t="shared" si="664"/>
        <v>4659.0259309469639</v>
      </c>
      <c r="C2271" t="str">
        <f t="shared" si="648"/>
        <v>-3.40122487941377-5.73751557325433i</v>
      </c>
      <c r="D2271" t="str">
        <f t="shared" si="649"/>
        <v>3.4779823822787-3.43832772639018i</v>
      </c>
      <c r="E2271" t="str">
        <f t="shared" si="650"/>
        <v>155.312648415369+3.33148876485406i</v>
      </c>
      <c r="F2271" t="str">
        <f t="shared" si="651"/>
        <v>2.90988692892848-32.0657617752571i</v>
      </c>
      <c r="G2271" t="str">
        <f t="shared" si="652"/>
        <v>0.999992102511027-0.00281023604042567i</v>
      </c>
      <c r="H2271" t="str">
        <f t="shared" si="653"/>
        <v>25.8585331431322+87.4733510062365i</v>
      </c>
      <c r="I2271" t="str">
        <f t="shared" si="654"/>
        <v>19.5000220112205-3.89057305765237i</v>
      </c>
      <c r="K2271" t="str">
        <f t="shared" si="655"/>
        <v>0.0155395152977702-0.0684913312204632i</v>
      </c>
      <c r="L2271" t="str">
        <f t="shared" si="656"/>
        <v>0.000416666666666667-0.100947286547872i</v>
      </c>
      <c r="M2271" t="str">
        <f t="shared" si="657"/>
        <v>0.005-0.251180601233823i</v>
      </c>
      <c r="N2271">
        <f t="shared" si="658"/>
        <v>59.340348274673261</v>
      </c>
      <c r="O2271">
        <f t="shared" si="659"/>
        <v>16.482371774128612</v>
      </c>
      <c r="P2271" s="3">
        <f t="shared" si="660"/>
        <v>16.482371774128612</v>
      </c>
      <c r="Q2271" s="3">
        <f t="shared" si="661"/>
        <v>-120.65965172532674</v>
      </c>
      <c r="R2271">
        <f t="shared" si="662"/>
        <v>59.340348274673261</v>
      </c>
      <c r="S2271">
        <f t="shared" si="663"/>
        <v>4.6590259309469637</v>
      </c>
      <c r="T2271">
        <f t="shared" si="646"/>
        <v>16.482371774128612</v>
      </c>
    </row>
    <row r="2272" spans="1:20" x14ac:dyDescent="0.25">
      <c r="A2272">
        <f t="shared" si="647"/>
        <v>29384.762663540016</v>
      </c>
      <c r="B2272">
        <f t="shared" si="664"/>
        <v>4676.7302294845622</v>
      </c>
      <c r="C2272" t="str">
        <f t="shared" si="648"/>
        <v>-3.37574271232342-5.71120659275038i</v>
      </c>
      <c r="D2272" t="str">
        <f t="shared" si="649"/>
        <v>3.4779812963695-3.42548047894176i</v>
      </c>
      <c r="E2272" t="str">
        <f t="shared" si="650"/>
        <v>155.329674073187+3.3574665474392i</v>
      </c>
      <c r="F2272" t="str">
        <f t="shared" si="651"/>
        <v>2.90988675394257-31.9444351883856i</v>
      </c>
      <c r="G2272" t="str">
        <f t="shared" si="652"/>
        <v>0.999992042376549-0.0028209147677437i</v>
      </c>
      <c r="H2272" t="str">
        <f t="shared" si="653"/>
        <v>25.9768705460563+87.9877103534608i</v>
      </c>
      <c r="I2272" t="str">
        <f t="shared" si="654"/>
        <v>19.5417446733087-3.88479228143218i</v>
      </c>
      <c r="K2272" t="str">
        <f t="shared" si="655"/>
        <v>0.0154318623881416-0.0682554346367398i</v>
      </c>
      <c r="L2272" t="str">
        <f t="shared" si="656"/>
        <v>0.000416666666666667-0.100565139019598i</v>
      </c>
      <c r="M2272" t="str">
        <f t="shared" si="657"/>
        <v>0.005-0.250229728266411i</v>
      </c>
      <c r="N2272">
        <f t="shared" si="658"/>
        <v>59.413792789747788</v>
      </c>
      <c r="O2272">
        <f t="shared" si="659"/>
        <v>16.43586098939226</v>
      </c>
      <c r="P2272" s="3">
        <f t="shared" si="660"/>
        <v>16.43586098939226</v>
      </c>
      <c r="Q2272" s="3">
        <f t="shared" si="661"/>
        <v>-120.58620721025221</v>
      </c>
      <c r="R2272">
        <f t="shared" si="662"/>
        <v>59.413792789747788</v>
      </c>
      <c r="S2272">
        <f t="shared" si="663"/>
        <v>4.6767302294845621</v>
      </c>
      <c r="T2272">
        <f t="shared" si="646"/>
        <v>16.43586098939226</v>
      </c>
    </row>
    <row r="2273" spans="1:20" x14ac:dyDescent="0.25">
      <c r="A2273">
        <f t="shared" si="647"/>
        <v>29496.424761661467</v>
      </c>
      <c r="B2273">
        <f t="shared" si="664"/>
        <v>4694.5018043566033</v>
      </c>
      <c r="C2273" t="str">
        <f t="shared" si="648"/>
        <v>-3.35043847802357-5.68505516724178i</v>
      </c>
      <c r="D2273" t="str">
        <f t="shared" si="649"/>
        <v>3.47798020219237-3.41268250807374i</v>
      </c>
      <c r="E2273" t="str">
        <f t="shared" si="650"/>
        <v>155.346874931211+3.38348278197277i</v>
      </c>
      <c r="F2273" t="str">
        <f t="shared" si="651"/>
        <v>2.90988657762426-31.8235681329311i</v>
      </c>
      <c r="G2273" t="str">
        <f t="shared" si="652"/>
        <v>0.999991981784189-0.00283163407228436i</v>
      </c>
      <c r="H2273" t="str">
        <f t="shared" si="653"/>
        <v>26.0968902168865+88.50685278459i</v>
      </c>
      <c r="I2273" t="str">
        <f t="shared" si="654"/>
        <v>19.5839613685083-3.87916651212024i</v>
      </c>
      <c r="K2273" t="str">
        <f t="shared" si="655"/>
        <v>0.0153249500951573-0.0680201826668042i</v>
      </c>
      <c r="L2273" t="str">
        <f t="shared" si="656"/>
        <v>0.000416666666666667-0.10018443815461i</v>
      </c>
      <c r="M2273" t="str">
        <f t="shared" si="657"/>
        <v>0.005-0.249282454937648i</v>
      </c>
      <c r="N2273">
        <f t="shared" si="658"/>
        <v>59.487393667768245</v>
      </c>
      <c r="O2273">
        <f t="shared" si="659"/>
        <v>16.389411896716243</v>
      </c>
      <c r="P2273" s="3">
        <f t="shared" si="660"/>
        <v>16.389411896716243</v>
      </c>
      <c r="Q2273" s="3">
        <f t="shared" si="661"/>
        <v>-120.51260633223175</v>
      </c>
      <c r="R2273">
        <f t="shared" si="662"/>
        <v>59.487393667768245</v>
      </c>
      <c r="S2273">
        <f t="shared" si="663"/>
        <v>4.6945018043566034</v>
      </c>
      <c r="T2273">
        <f t="shared" si="646"/>
        <v>16.389411896716243</v>
      </c>
    </row>
    <row r="2274" spans="1:20" x14ac:dyDescent="0.25">
      <c r="A2274">
        <f t="shared" si="647"/>
        <v>29608.511175755779</v>
      </c>
      <c r="B2274">
        <f t="shared" si="664"/>
        <v>4712.3409112131585</v>
      </c>
      <c r="C2274" t="str">
        <f t="shared" si="648"/>
        <v>-3.32531105312343-5.65906013615865i</v>
      </c>
      <c r="D2274" t="str">
        <f t="shared" si="649"/>
        <v>3.4779790996844-3.39993362968182i</v>
      </c>
      <c r="E2274" t="str">
        <f t="shared" si="650"/>
        <v>155.364252076559+3.40953752863708i</v>
      </c>
      <c r="F2274" t="str">
        <f t="shared" si="651"/>
        <v>2.9098863999634-31.7031588701806i</v>
      </c>
      <c r="G2274" t="str">
        <f t="shared" si="652"/>
        <v>0.999991920730459-0.00284239410821888i</v>
      </c>
      <c r="H2274" t="str">
        <f t="shared" si="653"/>
        <v>26.2186237454339+89.0308476358997i</v>
      </c>
      <c r="I2274" t="str">
        <f t="shared" si="654"/>
        <v>19.626679657004-3.87369784600646i</v>
      </c>
      <c r="K2274" t="str">
        <f t="shared" si="655"/>
        <v>0.0152187738463845-0.0677855754021376i</v>
      </c>
      <c r="L2274" t="str">
        <f t="shared" si="656"/>
        <v>0.000416666666666667-0.0998051784763994i</v>
      </c>
      <c r="M2274" t="str">
        <f t="shared" si="657"/>
        <v>0.005-0.248338767620689i</v>
      </c>
      <c r="N2274">
        <f t="shared" si="658"/>
        <v>59.561148908011901</v>
      </c>
      <c r="O2274">
        <f t="shared" si="659"/>
        <v>16.343024614294087</v>
      </c>
      <c r="P2274" s="3">
        <f t="shared" si="660"/>
        <v>16.343024614294087</v>
      </c>
      <c r="Q2274" s="3">
        <f t="shared" si="661"/>
        <v>-120.4388510919881</v>
      </c>
      <c r="R2274">
        <f t="shared" si="662"/>
        <v>59.561148908011901</v>
      </c>
      <c r="S2274">
        <f t="shared" si="663"/>
        <v>4.7123409112131585</v>
      </c>
      <c r="T2274">
        <f t="shared" si="646"/>
        <v>16.343024614294087</v>
      </c>
    </row>
    <row r="2275" spans="1:20" x14ac:dyDescent="0.25">
      <c r="A2275">
        <f t="shared" si="647"/>
        <v>29721.023518223654</v>
      </c>
      <c r="B2275">
        <f t="shared" si="664"/>
        <v>4730.2478066757685</v>
      </c>
      <c r="C2275" t="str">
        <f t="shared" si="648"/>
        <v>-3.30035931979931-5.63322034889279i</v>
      </c>
      <c r="D2275" t="str">
        <f t="shared" si="649"/>
        <v>3.47797798878217-3.38723366036785i</v>
      </c>
      <c r="E2275" t="str">
        <f t="shared" si="650"/>
        <v>155.381806606856+3.43563084628599i</v>
      </c>
      <c r="F2275" t="str">
        <f t="shared" si="651"/>
        <v>2.90988622094978-31.5832056680062i</v>
      </c>
      <c r="G2275" t="str">
        <f t="shared" si="652"/>
        <v>0.999991859211847-0.00285319503030408i</v>
      </c>
      <c r="H2275" t="str">
        <f t="shared" si="653"/>
        <v>26.3421034814097+89.5597656089065i</v>
      </c>
      <c r="I2275" t="str">
        <f t="shared" si="654"/>
        <v>19.6699072490279-3.86838843912354i</v>
      </c>
      <c r="K2275" t="str">
        <f t="shared" si="655"/>
        <v>0.0151133290900709-0.0675516129101092i</v>
      </c>
      <c r="L2275" t="str">
        <f t="shared" si="656"/>
        <v>0.000416666666666667-0.0994273545291888i</v>
      </c>
      <c r="M2275" t="str">
        <f t="shared" si="657"/>
        <v>0.005-0.247398652740276i</v>
      </c>
      <c r="N2275">
        <f t="shared" si="658"/>
        <v>59.635056509766272</v>
      </c>
      <c r="O2275">
        <f t="shared" si="659"/>
        <v>16.296699258598622</v>
      </c>
      <c r="P2275" s="3">
        <f t="shared" si="660"/>
        <v>16.296699258598622</v>
      </c>
      <c r="Q2275" s="3">
        <f t="shared" si="661"/>
        <v>-120.36494349023373</v>
      </c>
      <c r="R2275">
        <f t="shared" si="662"/>
        <v>59.635056509766272</v>
      </c>
      <c r="S2275">
        <f t="shared" si="663"/>
        <v>4.7302478066757683</v>
      </c>
      <c r="T2275">
        <f t="shared" si="646"/>
        <v>16.296699258598622</v>
      </c>
    </row>
    <row r="2276" spans="1:20" x14ac:dyDescent="0.25">
      <c r="A2276">
        <f t="shared" si="647"/>
        <v>29833.963407592899</v>
      </c>
      <c r="B2276">
        <f t="shared" si="664"/>
        <v>4748.2227483411361</v>
      </c>
      <c r="C2276" t="str">
        <f t="shared" si="648"/>
        <v>-3.27558216579171-5.60753466471413i</v>
      </c>
      <c r="D2276" t="str">
        <f t="shared" si="649"/>
        <v>3.47797686942174-3.37458241743728i</v>
      </c>
      <c r="E2276" t="str">
        <f t="shared" si="650"/>
        <v>155.39953963032+3.46176279240151i</v>
      </c>
      <c r="F2276" t="str">
        <f t="shared" si="651"/>
        <v>2.9098860405731-31.4637068008409i</v>
      </c>
      <c r="G2276" t="str">
        <f t="shared" si="652"/>
        <v>0.999991797224812-0.00286403699388462i</v>
      </c>
      <c r="H2276" t="str">
        <f t="shared" si="653"/>
        <v>26.4673625567889+90.0936788038229i</v>
      </c>
      <c r="I2276" t="str">
        <f t="shared" si="654"/>
        <v>19.7136520085782-3.86324050907503i</v>
      </c>
      <c r="K2276" t="str">
        <f t="shared" si="655"/>
        <v>0.0150086112951635-0.0673182952342521i</v>
      </c>
      <c r="L2276" t="str">
        <f t="shared" si="656"/>
        <v>0.000416666666666667-0.0990509608778535i</v>
      </c>
      <c r="M2276" t="str">
        <f t="shared" si="657"/>
        <v>0.005-0.246462096772541i</v>
      </c>
      <c r="N2276">
        <f t="shared" si="658"/>
        <v>59.70911447243553</v>
      </c>
      <c r="O2276">
        <f t="shared" si="659"/>
        <v>16.250435944389316</v>
      </c>
      <c r="P2276" s="3">
        <f t="shared" si="660"/>
        <v>16.250435944389316</v>
      </c>
      <c r="Q2276" s="3">
        <f t="shared" si="661"/>
        <v>-120.29088552756447</v>
      </c>
      <c r="R2276">
        <f t="shared" si="662"/>
        <v>59.70911447243553</v>
      </c>
      <c r="S2276">
        <f t="shared" si="663"/>
        <v>4.7482227483411359</v>
      </c>
      <c r="T2276">
        <f t="shared" si="646"/>
        <v>16.250435944389316</v>
      </c>
    </row>
    <row r="2277" spans="1:20" x14ac:dyDescent="0.25">
      <c r="A2277">
        <f t="shared" si="647"/>
        <v>29947.332468541754</v>
      </c>
      <c r="B2277">
        <f t="shared" si="664"/>
        <v>4766.2659947848324</v>
      </c>
      <c r="C2277" t="str">
        <f t="shared" si="648"/>
        <v>-3.25097848440171-5.58200195268825i</v>
      </c>
      <c r="D2277" t="str">
        <f t="shared" si="649"/>
        <v>3.47797574153874-3.36197971889646i</v>
      </c>
      <c r="E2277" t="str">
        <f t="shared" si="650"/>
        <v>155.417452265841+3.48793342305039i</v>
      </c>
      <c r="F2277" t="str">
        <f t="shared" si="651"/>
        <v>2.90988585882297-31.3446605496531i</v>
      </c>
      <c r="G2277" t="str">
        <f t="shared" si="652"/>
        <v>0.999991734765789-0.00287492015489519i</v>
      </c>
      <c r="H2277" t="str">
        <f t="shared" si="653"/>
        <v>26.5944349089514+90.632660753978i</v>
      </c>
      <c r="I2277" t="str">
        <f t="shared" si="654"/>
        <v>19.7579219572445-3.85825633692966i</v>
      </c>
      <c r="K2277" t="str">
        <f t="shared" si="655"/>
        <v>0.014904615951329-0.067085622394544i</v>
      </c>
      <c r="L2277" t="str">
        <f t="shared" si="656"/>
        <v>0.000416666666666667-0.0986759921078436i</v>
      </c>
      <c r="M2277" t="str">
        <f t="shared" si="657"/>
        <v>0.005-0.24552908624481i</v>
      </c>
      <c r="N2277">
        <f t="shared" si="658"/>
        <v>59.783320795650198</v>
      </c>
      <c r="O2277">
        <f t="shared" si="659"/>
        <v>16.204234784720203</v>
      </c>
      <c r="P2277" s="3">
        <f t="shared" si="660"/>
        <v>16.204234784720203</v>
      </c>
      <c r="Q2277" s="3">
        <f t="shared" si="661"/>
        <v>-120.2166792043498</v>
      </c>
      <c r="R2277">
        <f t="shared" si="662"/>
        <v>59.783320795650198</v>
      </c>
      <c r="S2277">
        <f t="shared" si="663"/>
        <v>4.766265994784832</v>
      </c>
      <c r="T2277">
        <f t="shared" si="646"/>
        <v>16.204234784720203</v>
      </c>
    </row>
    <row r="2278" spans="1:20" x14ac:dyDescent="0.25">
      <c r="A2278">
        <f t="shared" si="647"/>
        <v>30061.13233192221</v>
      </c>
      <c r="B2278">
        <f t="shared" si="664"/>
        <v>4784.3778055650146</v>
      </c>
      <c r="C2278" t="str">
        <f t="shared" si="648"/>
        <v>-3.22654717448723-5.55662109159391i</v>
      </c>
      <c r="D2278" t="str">
        <f t="shared" si="649"/>
        <v>3.4779746050683-3.34942538345009i</v>
      </c>
      <c r="E2278" t="str">
        <f t="shared" si="650"/>
        <v>155.435545643074+3.51414279284117i</v>
      </c>
      <c r="F2278" t="str">
        <f t="shared" si="651"/>
        <v>2.90988567568894-31.2260652019227i</v>
      </c>
      <c r="G2278" t="str">
        <f t="shared" si="652"/>
        <v>0.999991671831183-0.00288584466986278i</v>
      </c>
      <c r="H2278" t="str">
        <f t="shared" si="653"/>
        <v>26.7233553046328+91.1767864612635i</v>
      </c>
      <c r="I2278" t="str">
        <f t="shared" si="654"/>
        <v>19.8027252781512-3.8534382691847i</v>
      </c>
      <c r="K2278" t="str">
        <f t="shared" si="655"/>
        <v>0.0148013385689678-0.0668535943876769i</v>
      </c>
      <c r="L2278" t="str">
        <f t="shared" si="656"/>
        <v>0.000416666666666667-0.0983024428251076i</v>
      </c>
      <c r="M2278" t="str">
        <f t="shared" si="657"/>
        <v>0.005-0.244599607735416i</v>
      </c>
      <c r="N2278">
        <f t="shared" si="658"/>
        <v>59.857673479371755</v>
      </c>
      <c r="O2278">
        <f t="shared" si="659"/>
        <v>16.1580958909476</v>
      </c>
      <c r="P2278" s="3">
        <f t="shared" si="660"/>
        <v>16.1580958909476</v>
      </c>
      <c r="Q2278" s="3">
        <f t="shared" si="661"/>
        <v>-120.14232652062825</v>
      </c>
      <c r="R2278">
        <f t="shared" si="662"/>
        <v>59.857673479371755</v>
      </c>
      <c r="S2278">
        <f t="shared" si="663"/>
        <v>4.7843778055650148</v>
      </c>
      <c r="T2278">
        <f t="shared" si="646"/>
        <v>16.1580958909476</v>
      </c>
    </row>
    <row r="2279" spans="1:20" x14ac:dyDescent="0.25">
      <c r="A2279">
        <f t="shared" si="647"/>
        <v>30175.364634783513</v>
      </c>
      <c r="B2279">
        <f t="shared" si="664"/>
        <v>4802.5584412261614</v>
      </c>
      <c r="C2279" t="str">
        <f t="shared" si="648"/>
        <v>-3.20228714045872-5.53139096984167i</v>
      </c>
      <c r="D2279" t="str">
        <f t="shared" si="649"/>
        <v>3.477973459945-3.33691923049854i</v>
      </c>
      <c r="E2279" t="str">
        <f t="shared" si="650"/>
        <v>155.453820902518+3.54039095487887i</v>
      </c>
      <c r="F2279" t="str">
        <f t="shared" si="651"/>
        <v>2.90988549116047-31.1079190516154i</v>
      </c>
      <c r="G2279" t="str">
        <f t="shared" si="652"/>
        <v>0.999991608417373-0.00289681069590892i</v>
      </c>
      <c r="H2279" t="str">
        <f t="shared" si="653"/>
        <v>26.8541593647139+91.7261324326036i</v>
      </c>
      <c r="I2279" t="str">
        <f t="shared" si="654"/>
        <v>19.8480703200137-3.84878871980063i</v>
      </c>
      <c r="K2279" t="str">
        <f t="shared" si="655"/>
        <v>0.014698774679231-0.0666222111873363i</v>
      </c>
      <c r="L2279" t="str">
        <f t="shared" si="656"/>
        <v>0.000416666666666667-0.0979303076560154i</v>
      </c>
      <c r="M2279" t="str">
        <f t="shared" si="657"/>
        <v>0.005-0.243673647873496i</v>
      </c>
      <c r="N2279">
        <f t="shared" si="658"/>
        <v>59.932170524000256</v>
      </c>
      <c r="O2279">
        <f t="shared" si="659"/>
        <v>16.112019372738551</v>
      </c>
      <c r="P2279" s="3">
        <f t="shared" si="660"/>
        <v>16.112019372738551</v>
      </c>
      <c r="Q2279" s="3">
        <f t="shared" si="661"/>
        <v>-120.06782947599974</v>
      </c>
      <c r="R2279">
        <f t="shared" si="662"/>
        <v>59.932170524000256</v>
      </c>
      <c r="S2279">
        <f t="shared" si="663"/>
        <v>4.8025584412261617</v>
      </c>
      <c r="T2279">
        <f t="shared" si="646"/>
        <v>16.112019372738551</v>
      </c>
    </row>
    <row r="2280" spans="1:20" x14ac:dyDescent="0.25">
      <c r="A2280">
        <f t="shared" si="647"/>
        <v>30290.031020395694</v>
      </c>
      <c r="B2280">
        <f t="shared" si="664"/>
        <v>4820.8081633028214</v>
      </c>
      <c r="C2280" t="str">
        <f t="shared" si="648"/>
        <v>-3.17819729227432-5.50631048539249i</v>
      </c>
      <c r="D2280" t="str">
        <f t="shared" si="649"/>
        <v>3.47797230610301-3.32446108013528i</v>
      </c>
      <c r="E2280" t="str">
        <f t="shared" si="650"/>
        <v>155.472279195609+3.56667796072028i</v>
      </c>
      <c r="F2280" t="str">
        <f t="shared" si="651"/>
        <v>2.90988530522693-30.9902203991592i</v>
      </c>
      <c r="G2280" t="str">
        <f t="shared" si="652"/>
        <v>0.999991544520711-0.00290781839075192i</v>
      </c>
      <c r="H2280" t="str">
        <f t="shared" si="653"/>
        <v>26.9868835898879+92.2807767175331i</v>
      </c>
      <c r="I2280" t="str">
        <f t="shared" si="654"/>
        <v>19.8939656013237-3.844310172311i</v>
      </c>
      <c r="K2280" t="str">
        <f t="shared" si="655"/>
        <v>0.0145969198340288-0.0663914727444648i</v>
      </c>
      <c r="L2280" t="str">
        <f t="shared" si="656"/>
        <v>0.000416666666666667-0.0975595812472754i</v>
      </c>
      <c r="M2280" t="str">
        <f t="shared" si="657"/>
        <v>0.005-0.242751193338809i</v>
      </c>
      <c r="N2280">
        <f t="shared" si="658"/>
        <v>60.006809930479477</v>
      </c>
      <c r="O2280">
        <f t="shared" si="659"/>
        <v>16.06600533807876</v>
      </c>
      <c r="P2280" s="3">
        <f t="shared" si="660"/>
        <v>16.06600533807876</v>
      </c>
      <c r="Q2280" s="3">
        <f t="shared" si="661"/>
        <v>-119.99319006952052</v>
      </c>
      <c r="R2280">
        <f t="shared" si="662"/>
        <v>60.006809930479477</v>
      </c>
      <c r="S2280">
        <f t="shared" si="663"/>
        <v>4.8208081633028215</v>
      </c>
      <c r="T2280">
        <f t="shared" si="646"/>
        <v>16.06600533807876</v>
      </c>
    </row>
    <row r="2281" spans="1:20" x14ac:dyDescent="0.25">
      <c r="A2281">
        <f t="shared" si="647"/>
        <v>30405.133138273199</v>
      </c>
      <c r="B2281">
        <f t="shared" si="664"/>
        <v>4839.1272343233722</v>
      </c>
      <c r="C2281" t="str">
        <f t="shared" si="648"/>
        <v>-3.15427654543481-5.48137854567715i</v>
      </c>
      <c r="D2281" t="str">
        <f t="shared" si="649"/>
        <v>3.47797114347592-3.31205075314435i</v>
      </c>
      <c r="E2281" t="str">
        <f t="shared" si="650"/>
        <v>155.490921684799+3.59300386032938i</v>
      </c>
      <c r="F2281" t="str">
        <f t="shared" si="651"/>
        <v>2.90988511787765-30.8729675514193i</v>
      </c>
      <c r="G2281" t="str">
        <f t="shared" si="652"/>
        <v>0.99999148013752-0.00291886791270914i</v>
      </c>
      <c r="H2281" t="str">
        <f t="shared" si="653"/>
        <v>27.1215653872366+92.8407989468676i</v>
      </c>
      <c r="I2281" t="str">
        <f t="shared" si="654"/>
        <v>19.9404198146544-3.84000518200993i</v>
      </c>
      <c r="K2281" t="str">
        <f t="shared" si="655"/>
        <v>0.0144957696060431-0.0661613789875352i</v>
      </c>
      <c r="L2281" t="str">
        <f t="shared" si="656"/>
        <v>0.000416666666666667-0.0971902582658646i</v>
      </c>
      <c r="M2281" t="str">
        <f t="shared" si="657"/>
        <v>0.005-0.241832230861535i</v>
      </c>
      <c r="N2281">
        <f t="shared" si="658"/>
        <v>60.081589700401224</v>
      </c>
      <c r="O2281">
        <f t="shared" si="659"/>
        <v>16.020053893281119</v>
      </c>
      <c r="P2281" s="3">
        <f t="shared" si="660"/>
        <v>16.020053893281119</v>
      </c>
      <c r="Q2281" s="3">
        <f t="shared" si="661"/>
        <v>-119.91841029959878</v>
      </c>
      <c r="R2281">
        <f t="shared" si="662"/>
        <v>60.081589700401224</v>
      </c>
      <c r="S2281">
        <f t="shared" si="663"/>
        <v>4.8391272343233727</v>
      </c>
      <c r="T2281">
        <f t="shared" si="646"/>
        <v>16.020053893281119</v>
      </c>
    </row>
    <row r="2282" spans="1:20" x14ac:dyDescent="0.25">
      <c r="A2282">
        <f t="shared" si="647"/>
        <v>30520.672644198636</v>
      </c>
      <c r="B2282">
        <f t="shared" si="664"/>
        <v>4857.515917813801</v>
      </c>
      <c r="C2282" t="str">
        <f t="shared" si="648"/>
        <v>-3.13052382097826-5.45659406751689i</v>
      </c>
      <c r="D2282" t="str">
        <f t="shared" si="649"/>
        <v>3.47796997199687-3.29968807099768i</v>
      </c>
      <c r="E2282" t="str">
        <f t="shared" si="650"/>
        <v>155.509749543655+3.61936870203091i</v>
      </c>
      <c r="F2282" t="str">
        <f t="shared" si="651"/>
        <v>2.90988492910183-30.7561588216743i</v>
      </c>
      <c r="G2282" t="str">
        <f t="shared" si="652"/>
        <v>0.999991415264095-0.0029299594206993i</v>
      </c>
      <c r="H2282" t="str">
        <f t="shared" si="653"/>
        <v>27.2582430977536+93.4062803725392i</v>
      </c>
      <c r="I2282" t="str">
        <f t="shared" si="654"/>
        <v>19.987441831099-3.83587637822062i</v>
      </c>
      <c r="K2282" t="str">
        <f t="shared" si="655"/>
        <v>0.0143953195887351-0.065931929822819i</v>
      </c>
      <c r="L2282" t="str">
        <f t="shared" si="656"/>
        <v>0.000416666666666667-0.0968223333989492i</v>
      </c>
      <c r="M2282" t="str">
        <f t="shared" si="657"/>
        <v>0.005-0.240916747222091i</v>
      </c>
      <c r="N2282">
        <f t="shared" si="658"/>
        <v>60.156507836111203</v>
      </c>
      <c r="O2282">
        <f t="shared" si="659"/>
        <v>15.974165142995368</v>
      </c>
      <c r="P2282" s="3">
        <f t="shared" si="660"/>
        <v>15.974165142995368</v>
      </c>
      <c r="Q2282" s="3">
        <f t="shared" si="661"/>
        <v>-119.8434921638888</v>
      </c>
      <c r="R2282">
        <f t="shared" si="662"/>
        <v>60.156507836111203</v>
      </c>
      <c r="S2282">
        <f t="shared" si="663"/>
        <v>4.8575159178138012</v>
      </c>
      <c r="T2282">
        <f t="shared" si="646"/>
        <v>15.974165142995368</v>
      </c>
    </row>
    <row r="2283" spans="1:20" x14ac:dyDescent="0.25">
      <c r="A2283">
        <f t="shared" si="647"/>
        <v>30636.651200246593</v>
      </c>
      <c r="B2283">
        <f t="shared" si="664"/>
        <v>4875.9744783014939</v>
      </c>
      <c r="C2283" t="str">
        <f t="shared" si="648"/>
        <v>-3.10693804547392-5.43195597704321i</v>
      </c>
      <c r="D2283" t="str">
        <f t="shared" si="649"/>
        <v>3.47796879159845-3.28737285585259i</v>
      </c>
      <c r="E2283" t="str">
        <f t="shared" si="650"/>
        <v>155.528763956941+3.64577253246432i</v>
      </c>
      <c r="F2283" t="str">
        <f t="shared" si="651"/>
        <v>2.90988473888861-30.6397925295909i</v>
      </c>
      <c r="G2283" t="str">
        <f t="shared" si="652"/>
        <v>0.999991349896704-0.00294109307424471i</v>
      </c>
      <c r="H2283" t="str">
        <f t="shared" si="653"/>
        <v>27.3969560248567+93.9773039086353i</v>
      </c>
      <c r="I2283" t="str">
        <f t="shared" si="654"/>
        <v>20.0350407048463-3.83192646664854i</v>
      </c>
      <c r="K2283" t="str">
        <f t="shared" si="655"/>
        <v>0.0142955653963501-0.0657031251346472i</v>
      </c>
      <c r="L2283" t="str">
        <f t="shared" si="656"/>
        <v>0.000416666666666667-0.096455801353805i</v>
      </c>
      <c r="M2283" t="str">
        <f t="shared" si="657"/>
        <v>0.005-0.240004729250937i</v>
      </c>
      <c r="N2283">
        <f t="shared" si="658"/>
        <v>60.231562340810669</v>
      </c>
      <c r="O2283">
        <f t="shared" si="659"/>
        <v>15.928339190216006</v>
      </c>
      <c r="P2283" s="3">
        <f t="shared" si="660"/>
        <v>15.928339190216006</v>
      </c>
      <c r="Q2283" s="3">
        <f t="shared" si="661"/>
        <v>-119.76843765918933</v>
      </c>
      <c r="R2283">
        <f t="shared" si="662"/>
        <v>60.231562340810669</v>
      </c>
      <c r="S2283">
        <f t="shared" si="663"/>
        <v>4.8759744783014938</v>
      </c>
      <c r="T2283">
        <f t="shared" si="646"/>
        <v>15.928339190216006</v>
      </c>
    </row>
    <row r="2284" spans="1:20" x14ac:dyDescent="0.25">
      <c r="A2284">
        <f t="shared" si="647"/>
        <v>30753.070474807533</v>
      </c>
      <c r="B2284">
        <f t="shared" si="664"/>
        <v>4894.5031813190399</v>
      </c>
      <c r="C2284" t="str">
        <f t="shared" si="648"/>
        <v>-3.08351815101599-5.40746320961929i</v>
      </c>
      <c r="D2284" t="str">
        <f t="shared" si="649"/>
        <v>3.47796760221277-3.27510493054921i</v>
      </c>
      <c r="E2284" t="str">
        <f t="shared" si="650"/>
        <v>155.547966120707+3.67221539653654i</v>
      </c>
      <c r="F2284" t="str">
        <f t="shared" si="651"/>
        <v>2.90988454722705-30.5238670012012i</v>
      </c>
      <c r="G2284" t="str">
        <f t="shared" si="652"/>
        <v>0.999991284031586-0.00295226903347359i</v>
      </c>
      <c r="H2284" t="str">
        <f t="shared" si="653"/>
        <v>27.5377444639264+94.5539541736665i</v>
      </c>
      <c r="I2284" t="str">
        <f t="shared" si="654"/>
        <v>20.0832256778949-3.82815823182303i</v>
      </c>
      <c r="K2284" t="str">
        <f t="shared" si="655"/>
        <v>0.0141965026639219-0.0654749647856755i</v>
      </c>
      <c r="L2284" t="str">
        <f t="shared" si="656"/>
        <v>0.000416666666666667-0.0960906568577449i</v>
      </c>
      <c r="M2284" t="str">
        <f t="shared" si="657"/>
        <v>0.005-0.23909616382839i</v>
      </c>
      <c r="N2284">
        <f t="shared" si="658"/>
        <v>60.306751218660594</v>
      </c>
      <c r="O2284">
        <f t="shared" si="659"/>
        <v>15.882576136291881</v>
      </c>
      <c r="P2284" s="3">
        <f t="shared" si="660"/>
        <v>15.882576136291881</v>
      </c>
      <c r="Q2284" s="3">
        <f t="shared" si="661"/>
        <v>-119.69324878133941</v>
      </c>
      <c r="R2284">
        <f t="shared" si="662"/>
        <v>60.306751218660594</v>
      </c>
      <c r="S2284">
        <f t="shared" si="663"/>
        <v>4.8945031813190401</v>
      </c>
      <c r="T2284">
        <f t="shared" ref="T2284:T2347" si="665">P2284</f>
        <v>15.882576136291881</v>
      </c>
    </row>
    <row r="2285" spans="1:20" x14ac:dyDescent="0.25">
      <c r="A2285">
        <f t="shared" ref="A2285:A2348" si="666">2*PI()*B2285</f>
        <v>30869.9321426118</v>
      </c>
      <c r="B2285">
        <f t="shared" si="664"/>
        <v>4913.102293408052</v>
      </c>
      <c r="C2285" t="str">
        <f t="shared" ref="C2285:C2348" si="667">IMPRODUCT(D2285,E2285,$C$40,,K2285,$C$41)</f>
        <v>-3.0602630752172-5.38311470976209i</v>
      </c>
      <c r="D2285" t="str">
        <f t="shared" ref="D2285:D2348" si="668">IMDIV(IMPRODUCT($C$37,$C$38,COMPLEX(1,A2285/$C$38)),IMSUM(-1*A2285*A2285/$C$39,COMPLEX(0,1*A2285)))</f>
        <v>3.47796640377141-3.26288411860795i</v>
      </c>
      <c r="E2285" t="str">
        <f t="shared" ref="E2285:E2348" si="669">IMDIV(IMPRODUCT(IMSUM(F2285,G2285),$C$29,H2285),IMSUM(1,I2285))</f>
        <v>155.567357242386+3.69869733737546i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27.680649732913+95.1363175341098i</v>
      </c>
      <c r="I2285" t="str">
        <f t="shared" ref="I2285:I2348" si="673">IMPRODUCT(F2285,$C$29,H2285,$C$31)</f>
        <v>20.1320061849102-3.82457453963014i</v>
      </c>
      <c r="K2285" t="str">
        <f t="shared" ref="K2285:K2348" si="674">IF($C$26&lt;=0,IMDIV(1,IMSUM(IMDIV(1,L2285),1/$C$18)),IMDIV(1,IMSUM(IMDIV(1,L2285),1/$C$18,IMDIV(1,M2285))))</f>
        <v>0.0140981270472763-0.0652474486171484i</v>
      </c>
      <c r="L2285" t="str">
        <f t="shared" ref="L2285:L2348" si="675">IMSUM($C$21/$C$22,IMDIV(1,COMPLEX(0,$C$20*$C$22*A2285)))</f>
        <v>0.000416666666666667-0.0957268946580449i</v>
      </c>
      <c r="M2285" t="str">
        <f t="shared" ref="M2285:M2348" si="676">IMSUM($C$25/$C$26,IMDIV(1,COMPLEX(0,$C$24*$C$26*A2285)))</f>
        <v>0.005-0.238191037884429i</v>
      </c>
      <c r="N2285">
        <f t="shared" ref="N2285:N2348" si="677">ABS(R2285)</f>
        <v>60.382072474883586</v>
      </c>
      <c r="O2285">
        <f t="shared" ref="O2285:O2348" si="678">ABS(P2285)</f>
        <v>15.8368760809363</v>
      </c>
      <c r="P2285" s="3">
        <f t="shared" ref="P2285:P2348" si="679">20*LOG10(IMABS(C2285))</f>
        <v>15.8368760809363</v>
      </c>
      <c r="Q2285" s="3">
        <f t="shared" ref="Q2285:Q2348" si="680">IMARGUMENT(C2285)*180/PI()</f>
        <v>-119.61792752511641</v>
      </c>
      <c r="R2285">
        <f t="shared" ref="R2285:R2348" si="681">IF(Q2285&lt;0,Q2285+180,Q2285-180)</f>
        <v>60.382072474883586</v>
      </c>
      <c r="S2285">
        <f t="shared" ref="S2285:S2348" si="682">B2285/1000</f>
        <v>4.9131022934080519</v>
      </c>
      <c r="T2285">
        <f t="shared" si="665"/>
        <v>15.8368760809363</v>
      </c>
    </row>
    <row r="2286" spans="1:20" x14ac:dyDescent="0.25">
      <c r="A2286">
        <f t="shared" si="666"/>
        <v>30987.237884753722</v>
      </c>
      <c r="B2286">
        <f t="shared" ref="B2286:B2349" si="683">B2285*(1+B$42)</f>
        <v>4931.7720821230023</v>
      </c>
      <c r="C2286" t="str">
        <f t="shared" si="667"/>
        <v>-3.03717176120143-5.3589094310639i</v>
      </c>
      <c r="D2286" t="str">
        <f t="shared" si="668"/>
        <v>3.47796519620544-3.25071024422692i</v>
      </c>
      <c r="E2286" t="str">
        <f t="shared" si="669"/>
        <v>155.586938540878+3.7252183962806i</v>
      </c>
      <c r="F2286" t="str">
        <f t="shared" si="670"/>
        <v>2.9098841595147-30.2933315713078i</v>
      </c>
      <c r="G2286" t="str">
        <f t="shared" si="671"/>
        <v>0.999991150792979-0.00297474851253799i</v>
      </c>
      <c r="H2286" t="str">
        <f t="shared" si="672"/>
        <v>27.8257142040633+95.7244821492967i</v>
      </c>
      <c r="I2286" t="str">
        <f t="shared" si="673"/>
        <v>20.181391858238-3.82117833994235i</v>
      </c>
      <c r="K2286" t="str">
        <f t="shared" si="674"/>
        <v>0.0140004342230292-0.0650205764491536i</v>
      </c>
      <c r="L2286" t="str">
        <f t="shared" si="675"/>
        <v>0.000416666666666667-0.0953645095218612i</v>
      </c>
      <c r="M2286" t="str">
        <f t="shared" si="676"/>
        <v>0.005-0.237289338398514i</v>
      </c>
      <c r="N2286">
        <f t="shared" si="677"/>
        <v>60.457524115865311</v>
      </c>
      <c r="O2286">
        <f t="shared" si="678"/>
        <v>15.791239122235559</v>
      </c>
      <c r="P2286" s="3">
        <f t="shared" si="679"/>
        <v>15.791239122235559</v>
      </c>
      <c r="Q2286" s="3">
        <f t="shared" si="680"/>
        <v>-119.54247588413469</v>
      </c>
      <c r="R2286">
        <f t="shared" si="681"/>
        <v>60.457524115865311</v>
      </c>
      <c r="S2286">
        <f t="shared" si="682"/>
        <v>4.9317720821230022</v>
      </c>
      <c r="T2286">
        <f t="shared" si="665"/>
        <v>15.791239122235559</v>
      </c>
    </row>
    <row r="2287" spans="1:20" x14ac:dyDescent="0.25">
      <c r="A2287">
        <f t="shared" si="666"/>
        <v>31104.989388715789</v>
      </c>
      <c r="B2287">
        <f t="shared" si="683"/>
        <v>4950.5128160350696</v>
      </c>
      <c r="C2287" t="str">
        <f t="shared" si="667"/>
        <v>-3.01424315759682-5.33484633611593i</v>
      </c>
      <c r="D2287" t="str">
        <f t="shared" si="668"/>
        <v>3.47796397944536-3.23858313227944i</v>
      </c>
      <c r="E2287" t="str">
        <f t="shared" si="669"/>
        <v>155.606711246649+3.75177861267614i</v>
      </c>
      <c r="F2287" t="str">
        <f t="shared" si="670"/>
        <v>2.90988396344161-30.1787183534745i</v>
      </c>
      <c r="G2287" t="str">
        <f t="shared" si="671"/>
        <v>0.999991083411824-0.00298605235568018i</v>
      </c>
      <c r="H2287" t="str">
        <f t="shared" si="672"/>
        <v>27.9729813368026+96.3185380176476i</v>
      </c>
      <c r="I2287" t="str">
        <f t="shared" si="673"/>
        <v>20.2313925330662-3.8179726693473i</v>
      </c>
      <c r="K2287" t="str">
        <f t="shared" si="674"/>
        <v>0.0139034198885875-0.064794348080886i</v>
      </c>
      <c r="L2287" t="str">
        <f t="shared" si="675"/>
        <v>0.000416666666666667-0.0950034962361643i</v>
      </c>
      <c r="M2287" t="str">
        <f t="shared" si="676"/>
        <v>0.005-0.236391052399396i</v>
      </c>
      <c r="N2287">
        <f t="shared" si="677"/>
        <v>60.533104149254996</v>
      </c>
      <c r="O2287">
        <f t="shared" si="678"/>
        <v>15.745665356660119</v>
      </c>
      <c r="P2287" s="3">
        <f t="shared" si="679"/>
        <v>15.745665356660119</v>
      </c>
      <c r="Q2287" s="3">
        <f t="shared" si="680"/>
        <v>-119.466895850745</v>
      </c>
      <c r="R2287">
        <f t="shared" si="681"/>
        <v>60.533104149254996</v>
      </c>
      <c r="S2287">
        <f t="shared" si="682"/>
        <v>4.9505128160350695</v>
      </c>
      <c r="T2287">
        <f t="shared" si="665"/>
        <v>15.745665356660119</v>
      </c>
    </row>
    <row r="2288" spans="1:20" x14ac:dyDescent="0.25">
      <c r="A2288">
        <f t="shared" si="666"/>
        <v>31223.188348392909</v>
      </c>
      <c r="B2288">
        <f t="shared" si="683"/>
        <v>4969.3247647360031</v>
      </c>
      <c r="C2288" t="str">
        <f t="shared" si="667"/>
        <v>-2.99147621852763-5.31092439643099i</v>
      </c>
      <c r="D2288" t="str">
        <f t="shared" si="668"/>
        <v>3.47796275342121-3.22650260831153i</v>
      </c>
      <c r="E2288" t="str">
        <f t="shared" si="669"/>
        <v>155.626676601819+3.77837802406083i</v>
      </c>
      <c r="F2288" t="str">
        <f t="shared" si="670"/>
        <v>2.90988376587556-30.0645392666275i</v>
      </c>
      <c r="G2288" t="str">
        <f t="shared" si="671"/>
        <v>0.999991015517608-0.00299739915112387i</v>
      </c>
      <c r="H2288" t="str">
        <f t="shared" si="672"/>
        <v>28.1224957118338+96.9185770243557i</v>
      </c>
      <c r="I2288" t="str">
        <f t="shared" si="673"/>
        <v>20.2820182527557-3.81496065398168i</v>
      </c>
      <c r="K2288" t="str">
        <f t="shared" si="674"/>
        <v>0.013807079762143-0.0645687632908968i</v>
      </c>
      <c r="L2288" t="str">
        <f t="shared" si="675"/>
        <v>0.000416666666666667-0.0946438496076547i</v>
      </c>
      <c r="M2288" t="str">
        <f t="shared" si="676"/>
        <v>0.005-0.23549616696493i</v>
      </c>
      <c r="N2288">
        <f t="shared" si="677"/>
        <v>60.60881058406548</v>
      </c>
      <c r="O2288">
        <f t="shared" si="678"/>
        <v>15.700154879073585</v>
      </c>
      <c r="P2288" s="3">
        <f t="shared" si="679"/>
        <v>15.700154879073585</v>
      </c>
      <c r="Q2288" s="3">
        <f t="shared" si="680"/>
        <v>-119.39118941593452</v>
      </c>
      <c r="R2288">
        <f t="shared" si="681"/>
        <v>60.60881058406548</v>
      </c>
      <c r="S2288">
        <f t="shared" si="682"/>
        <v>4.9693247647360028</v>
      </c>
      <c r="T2288">
        <f t="shared" si="665"/>
        <v>15.700154879073585</v>
      </c>
    </row>
    <row r="2289" spans="1:20" x14ac:dyDescent="0.25">
      <c r="A2289">
        <f t="shared" si="666"/>
        <v>31341.836464116805</v>
      </c>
      <c r="B2289">
        <f t="shared" si="683"/>
        <v>4988.2081988420005</v>
      </c>
      <c r="C2289" t="str">
        <f t="shared" si="667"/>
        <v>-2.96886990360644-5.28714259236795i</v>
      </c>
      <c r="D2289" t="str">
        <f t="shared" si="668"/>
        <v>3.47796151806245-3.21446849853932i</v>
      </c>
      <c r="E2289" t="str">
        <f t="shared" si="669"/>
        <v>155.64683586026+3.80501666595893i</v>
      </c>
      <c r="F2289" t="str">
        <f t="shared" si="670"/>
        <v>2.9098835668052-29.9507926682622i</v>
      </c>
      <c r="G2289" t="str">
        <f t="shared" si="671"/>
        <v>0.999990947106425-0.00300878906206145i</v>
      </c>
      <c r="H2289" t="str">
        <f t="shared" si="672"/>
        <v>28.274303066494+97.5246929905161i</v>
      </c>
      <c r="I2289" t="str">
        <f t="shared" si="673"/>
        <v>20.3332792743316-3.8121455124737i</v>
      </c>
      <c r="K2289" t="str">
        <f t="shared" si="674"/>
        <v>0.0137114095826697-0.0643438218373529i</v>
      </c>
      <c r="L2289" t="str">
        <f t="shared" si="675"/>
        <v>0.000416666666666667-0.094285564462697i</v>
      </c>
      <c r="M2289" t="str">
        <f t="shared" si="676"/>
        <v>0.005-0.234604669221886i</v>
      </c>
      <c r="N2289">
        <f t="shared" si="677"/>
        <v>60.684641430772942</v>
      </c>
      <c r="O2289">
        <f t="shared" si="678"/>
        <v>15.654707782743865</v>
      </c>
      <c r="P2289" s="3">
        <f t="shared" si="679"/>
        <v>15.654707782743865</v>
      </c>
      <c r="Q2289" s="3">
        <f t="shared" si="680"/>
        <v>-119.31535856922706</v>
      </c>
      <c r="R2289">
        <f t="shared" si="681"/>
        <v>60.684641430772942</v>
      </c>
      <c r="S2289">
        <f t="shared" si="682"/>
        <v>4.9882081988420008</v>
      </c>
      <c r="T2289">
        <f t="shared" si="665"/>
        <v>15.654707782743865</v>
      </c>
    </row>
    <row r="2290" spans="1:20" x14ac:dyDescent="0.25">
      <c r="A2290">
        <f t="shared" si="666"/>
        <v>31460.935442680453</v>
      </c>
      <c r="B2290">
        <f t="shared" si="683"/>
        <v>5007.1633899976005</v>
      </c>
      <c r="C2290" t="str">
        <f t="shared" si="667"/>
        <v>-2.94642317792568-5.26349991305575i</v>
      </c>
      <c r="D2290" t="str">
        <f t="shared" si="668"/>
        <v>3.477960273298-3.20248062984666i</v>
      </c>
      <c r="E2290" t="str">
        <f t="shared" si="669"/>
        <v>155.667190287685+3.83169457186947i</v>
      </c>
      <c r="F2290" t="str">
        <f t="shared" si="670"/>
        <v>2.90988336621902-29.8374769220955i</v>
      </c>
      <c r="G2290" t="str">
        <f t="shared" si="671"/>
        <v>0.999990878174339-0.00302022225230517i</v>
      </c>
      <c r="H2290" t="str">
        <f t="shared" si="672"/>
        <v>28.4284503314294+98.1369817237971i</v>
      </c>
      <c r="I2290" t="str">
        <f t="shared" si="673"/>
        <v>20.3851860741531-3.80953055899943i</v>
      </c>
      <c r="K2290" t="str">
        <f t="shared" si="674"/>
        <v>0.0136164051099153-0.0641195234582859i</v>
      </c>
      <c r="L2290" t="str">
        <f t="shared" si="675"/>
        <v>0.000416666666666667-0.0939286356472369i</v>
      </c>
      <c r="M2290" t="str">
        <f t="shared" si="676"/>
        <v>0.005-0.233716546345773i</v>
      </c>
      <c r="N2290">
        <f t="shared" si="677"/>
        <v>60.760594701413723</v>
      </c>
      <c r="O2290">
        <f t="shared" si="678"/>
        <v>15.609324159353079</v>
      </c>
      <c r="P2290" s="3">
        <f t="shared" si="679"/>
        <v>15.609324159353079</v>
      </c>
      <c r="Q2290" s="3">
        <f t="shared" si="680"/>
        <v>-119.23940529858628</v>
      </c>
      <c r="R2290">
        <f t="shared" si="681"/>
        <v>60.760594701413723</v>
      </c>
      <c r="S2290">
        <f t="shared" si="682"/>
        <v>5.0071633899976007</v>
      </c>
      <c r="T2290">
        <f t="shared" si="665"/>
        <v>15.609324159353079</v>
      </c>
    </row>
    <row r="2291" spans="1:20" x14ac:dyDescent="0.25">
      <c r="A2291">
        <f t="shared" si="666"/>
        <v>31580.486997362637</v>
      </c>
      <c r="B2291">
        <f t="shared" si="683"/>
        <v>5026.1906108795911</v>
      </c>
      <c r="C2291" t="str">
        <f t="shared" si="667"/>
        <v>-2.92413501204905-5.23999535631897i</v>
      </c>
      <c r="D2291" t="str">
        <f t="shared" si="668"/>
        <v>3.47795901905626-3.19053882978257i</v>
      </c>
      <c r="E2291" t="str">
        <f t="shared" si="669"/>
        <v>155.687741161752+3.85841177321622i</v>
      </c>
      <c r="F2291" t="str">
        <f t="shared" si="670"/>
        <v>2.90988316410554-29.7245903980424i</v>
      </c>
      <c r="G2291" t="str">
        <f t="shared" si="671"/>
        <v>0.999990808717383-0.00303169888628942i</v>
      </c>
      <c r="H2291" t="str">
        <f t="shared" si="672"/>
        <v>28.5849856686404+98.7555410706798i</v>
      </c>
      <c r="I2291" t="str">
        <f t="shared" si="673"/>
        <v>20.4377493537594-3.80711920645749i</v>
      </c>
      <c r="K2291" t="str">
        <f t="shared" si="674"/>
        <v>0.0135220621243933-0.063895867871844i</v>
      </c>
      <c r="L2291" t="str">
        <f t="shared" si="675"/>
        <v>0.000416666666666667-0.0935730580267358i</v>
      </c>
      <c r="M2291" t="str">
        <f t="shared" si="676"/>
        <v>0.005-0.232831785560642i</v>
      </c>
      <c r="N2291">
        <f t="shared" si="677"/>
        <v>60.836668409683057</v>
      </c>
      <c r="O2291">
        <f t="shared" si="678"/>
        <v>15.564004099009118</v>
      </c>
      <c r="P2291" s="3">
        <f t="shared" si="679"/>
        <v>15.564004099009118</v>
      </c>
      <c r="Q2291" s="3">
        <f t="shared" si="680"/>
        <v>-119.16333159031694</v>
      </c>
      <c r="R2291">
        <f t="shared" si="681"/>
        <v>60.836668409683057</v>
      </c>
      <c r="S2291">
        <f t="shared" si="682"/>
        <v>5.0261906108795911</v>
      </c>
      <c r="T2291">
        <f t="shared" si="665"/>
        <v>15.564004099009118</v>
      </c>
    </row>
    <row r="2292" spans="1:20" x14ac:dyDescent="0.25">
      <c r="A2292">
        <f t="shared" si="666"/>
        <v>31700.492847952617</v>
      </c>
      <c r="B2292">
        <f t="shared" si="683"/>
        <v>5045.2901352009339</v>
      </c>
      <c r="C2292" t="str">
        <f t="shared" si="667"/>
        <v>-2.9020043820022-5.21662792860288i</v>
      </c>
      <c r="D2292" t="str">
        <f t="shared" si="668"/>
        <v>3.47795775526509-3.17864292655873i</v>
      </c>
      <c r="E2292" t="str">
        <f t="shared" si="669"/>
        <v>155.708489772153+3.88516829929528i</v>
      </c>
      <c r="F2292" t="str">
        <f t="shared" si="670"/>
        <v>2.90988296045311-29.612131472192i</v>
      </c>
      <c r="G2292" t="str">
        <f t="shared" si="671"/>
        <v>0.999990738731561-0.00304321912907316i</v>
      </c>
      <c r="H2292" t="str">
        <f t="shared" si="672"/>
        <v>28.743958510962+99.3804709703407i</v>
      </c>
      <c r="I2292" t="str">
        <f t="shared" si="673"/>
        <v>20.4909800459047-3.8049149697685i</v>
      </c>
      <c r="K2292" t="str">
        <f t="shared" si="674"/>
        <v>0.0134283764273724-0.0636728547765384i</v>
      </c>
      <c r="L2292" t="str">
        <f t="shared" si="675"/>
        <v>0.000416666666666667-0.0932188264860882i</v>
      </c>
      <c r="M2292" t="str">
        <f t="shared" si="676"/>
        <v>0.005-0.231950374138914i</v>
      </c>
      <c r="N2292">
        <f t="shared" si="677"/>
        <v>60.912860571031771</v>
      </c>
      <c r="O2292">
        <f t="shared" si="678"/>
        <v>15.518747690255751</v>
      </c>
      <c r="P2292" s="3">
        <f t="shared" si="679"/>
        <v>15.518747690255751</v>
      </c>
      <c r="Q2292" s="3">
        <f t="shared" si="680"/>
        <v>-119.08713942896823</v>
      </c>
      <c r="R2292">
        <f t="shared" si="681"/>
        <v>60.912860571031771</v>
      </c>
      <c r="S2292">
        <f t="shared" si="682"/>
        <v>5.0452901352009336</v>
      </c>
      <c r="T2292">
        <f t="shared" si="665"/>
        <v>15.518747690255751</v>
      </c>
    </row>
    <row r="2293" spans="1:20" x14ac:dyDescent="0.25">
      <c r="A2293">
        <f t="shared" si="666"/>
        <v>31820.95472077484</v>
      </c>
      <c r="B2293">
        <f t="shared" si="683"/>
        <v>5064.4622377146979</v>
      </c>
      <c r="C2293" t="str">
        <f t="shared" si="667"/>
        <v>-2.8800302692637-5.19339664490001i</v>
      </c>
      <c r="D2293" t="str">
        <f t="shared" si="668"/>
        <v>3.4779564818518-3.16679274904709i</v>
      </c>
      <c r="E2293" t="str">
        <f t="shared" si="669"/>
        <v>155.729437420716+3.91196417722413i</v>
      </c>
      <c r="F2293" t="str">
        <f t="shared" si="670"/>
        <v>2.90988275525-29.5000985267849i</v>
      </c>
      <c r="G2293" t="str">
        <f t="shared" si="671"/>
        <v>0.999990668212847-0.00305478314634225i</v>
      </c>
      <c r="H2293" t="str">
        <f t="shared" si="672"/>
        <v>28.9054196030331+100.01187351022i</v>
      </c>
      <c r="I2293" t="str">
        <f t="shared" si="673"/>
        <v>20.5448893207837-3.80292146930344i</v>
      </c>
      <c r="K2293" t="str">
        <f t="shared" si="674"/>
        <v>0.013335343840865-0.0634504838514924i</v>
      </c>
      <c r="L2293" t="str">
        <f t="shared" si="675"/>
        <v>0.000416666666666667-0.0928659359295562i</v>
      </c>
      <c r="M2293" t="str">
        <f t="shared" si="676"/>
        <v>0.005-0.23107229940119i</v>
      </c>
      <c r="N2293">
        <f t="shared" si="677"/>
        <v>60.989169202761218</v>
      </c>
      <c r="O2293">
        <f t="shared" si="678"/>
        <v>15.473555020084625</v>
      </c>
      <c r="P2293" s="3">
        <f t="shared" si="679"/>
        <v>15.473555020084625</v>
      </c>
      <c r="Q2293" s="3">
        <f t="shared" si="680"/>
        <v>-119.01083079723878</v>
      </c>
      <c r="R2293">
        <f t="shared" si="681"/>
        <v>60.989169202761218</v>
      </c>
      <c r="S2293">
        <f t="shared" si="682"/>
        <v>5.0644622377146984</v>
      </c>
      <c r="T2293">
        <f t="shared" si="665"/>
        <v>15.473555020084625</v>
      </c>
    </row>
    <row r="2294" spans="1:20" x14ac:dyDescent="0.25">
      <c r="A2294">
        <f t="shared" si="666"/>
        <v>31941.874348713784</v>
      </c>
      <c r="B2294">
        <f t="shared" si="683"/>
        <v>5083.7071942180137</v>
      </c>
      <c r="C2294" t="str">
        <f t="shared" si="667"/>
        <v>-2.85821166075516-5.17030052867642i</v>
      </c>
      <c r="D2294" t="str">
        <f t="shared" si="668"/>
        <v>3.4779551987431-3.15498812677731i</v>
      </c>
      <c r="E2294" t="str">
        <f t="shared" si="669"/>
        <v>155.7505854215+3.93879943188809i</v>
      </c>
      <c r="F2294" t="str">
        <f t="shared" si="670"/>
        <v>2.9098825484844-29.3884899501895i</v>
      </c>
      <c r="G2294" t="str">
        <f t="shared" si="671"/>
        <v>0.999990597157181-0.00306639110441183i</v>
      </c>
      <c r="H2294" t="str">
        <f t="shared" si="672"/>
        <v>29.0694210438275+100.649852983357i</v>
      </c>
      <c r="I2294" t="str">
        <f t="shared" si="673"/>
        <v>20.5994885924606-3.80114243444755i</v>
      </c>
      <c r="K2294" t="str">
        <f t="shared" si="674"/>
        <v>0.013242960207613-0.0632287547566839i</v>
      </c>
      <c r="L2294" t="str">
        <f t="shared" si="675"/>
        <v>0.000416666666666667-0.09251438128069i</v>
      </c>
      <c r="M2294" t="str">
        <f t="shared" si="676"/>
        <v>0.005-0.230197548716069i</v>
      </c>
      <c r="N2294">
        <f t="shared" si="677"/>
        <v>61.065592324118313</v>
      </c>
      <c r="O2294">
        <f t="shared" si="678"/>
        <v>15.428426173946011</v>
      </c>
      <c r="P2294" s="3">
        <f t="shared" si="679"/>
        <v>15.428426173946011</v>
      </c>
      <c r="Q2294" s="3">
        <f t="shared" si="680"/>
        <v>-118.93440767588169</v>
      </c>
      <c r="R2294">
        <f t="shared" si="681"/>
        <v>61.065592324118313</v>
      </c>
      <c r="S2294">
        <f t="shared" si="682"/>
        <v>5.0837071942180136</v>
      </c>
      <c r="T2294">
        <f t="shared" si="665"/>
        <v>15.428426173946011</v>
      </c>
    </row>
    <row r="2295" spans="1:20" x14ac:dyDescent="0.25">
      <c r="A2295">
        <f t="shared" si="666"/>
        <v>32063.253471238899</v>
      </c>
      <c r="B2295">
        <f t="shared" si="683"/>
        <v>5103.0252815560425</v>
      </c>
      <c r="C2295" t="str">
        <f t="shared" si="667"/>
        <v>-2.83654754883138-5.14733861179923i</v>
      </c>
      <c r="D2295" t="str">
        <f t="shared" si="668"/>
        <v>3.47795390586523-3.14322888993443i</v>
      </c>
      <c r="E2295" t="str">
        <f t="shared" si="669"/>
        <v>155.771935100898+3.96567408588807i</v>
      </c>
      <c r="F2295" t="str">
        <f t="shared" si="670"/>
        <v>2.90988234014446-29.2773041368787i</v>
      </c>
      <c r="G2295" t="str">
        <f t="shared" si="671"/>
        <v>0.999990525560477-0.00307804317022876i</v>
      </c>
      <c r="H2295" t="str">
        <f t="shared" si="672"/>
        <v>29.2360163308115+101.294515947538i</v>
      </c>
      <c r="I2295" t="str">
        <f t="shared" si="673"/>
        <v>20.6547895255029-3.79958170730577i</v>
      </c>
      <c r="K2295" t="str">
        <f t="shared" si="674"/>
        <v>0.0131512213910724-0.0630076671331878i</v>
      </c>
      <c r="L2295" t="str">
        <f t="shared" si="675"/>
        <v>0.000416666666666667-0.0921641574822574i</v>
      </c>
      <c r="M2295" t="str">
        <f t="shared" si="676"/>
        <v>0.005-0.229326109499969i</v>
      </c>
      <c r="N2295">
        <f t="shared" si="677"/>
        <v>61.142127956389757</v>
      </c>
      <c r="O2295">
        <f t="shared" si="678"/>
        <v>15.383361235760901</v>
      </c>
      <c r="P2295" s="3">
        <f t="shared" si="679"/>
        <v>15.383361235760901</v>
      </c>
      <c r="Q2295" s="3">
        <f t="shared" si="680"/>
        <v>-118.85787204361024</v>
      </c>
      <c r="R2295">
        <f t="shared" si="681"/>
        <v>61.142127956389757</v>
      </c>
      <c r="S2295">
        <f t="shared" si="682"/>
        <v>5.1030252815560422</v>
      </c>
      <c r="T2295">
        <f t="shared" si="665"/>
        <v>15.383361235760901</v>
      </c>
    </row>
    <row r="2296" spans="1:20" x14ac:dyDescent="0.25">
      <c r="A2296">
        <f t="shared" si="666"/>
        <v>32185.093834429605</v>
      </c>
      <c r="B2296">
        <f t="shared" si="683"/>
        <v>5122.4167776259555</v>
      </c>
      <c r="C2296" t="str">
        <f t="shared" si="667"/>
        <v>-2.81503693127005-5.12450993446419i</v>
      </c>
      <c r="D2296" t="str">
        <f t="shared" si="668"/>
        <v>3.47795260314379-3.13151486935629i</v>
      </c>
      <c r="E2296" t="str">
        <f t="shared" si="669"/>
        <v>155.793487797734+3.99258815948522i</v>
      </c>
      <c r="F2296" t="str">
        <f t="shared" si="670"/>
        <v>2.90988213021814-29.1665394874074i</v>
      </c>
      <c r="G2296" t="str">
        <f t="shared" si="671"/>
        <v>0.999990453418615-0.00308973951137394i</v>
      </c>
      <c r="H2296" t="str">
        <f t="shared" si="672"/>
        <v>29.4052604057989+101.945971286331i</v>
      </c>
      <c r="I2296" t="str">
        <f t="shared" si="673"/>
        <v>20.7108040418326-3.7982432465562i</v>
      </c>
      <c r="K2296" t="str">
        <f t="shared" si="674"/>
        <v>0.0130601232753978-0.0627872206034192i</v>
      </c>
      <c r="L2296" t="str">
        <f t="shared" si="675"/>
        <v>0.000416666666666667-0.0918152594961714i</v>
      </c>
      <c r="M2296" t="str">
        <f t="shared" si="676"/>
        <v>0.005-0.228457969216944i</v>
      </c>
      <c r="N2296">
        <f t="shared" si="677"/>
        <v>61.218774122994745</v>
      </c>
      <c r="O2296">
        <f t="shared" si="678"/>
        <v>15.338360287932604</v>
      </c>
      <c r="P2296" s="3">
        <f t="shared" si="679"/>
        <v>15.338360287932604</v>
      </c>
      <c r="Q2296" s="3">
        <f t="shared" si="680"/>
        <v>-118.78122587700526</v>
      </c>
      <c r="R2296">
        <f t="shared" si="681"/>
        <v>61.218774122994745</v>
      </c>
      <c r="S2296">
        <f t="shared" si="682"/>
        <v>5.1224167776259559</v>
      </c>
      <c r="T2296">
        <f t="shared" si="665"/>
        <v>15.338360287932604</v>
      </c>
    </row>
    <row r="2297" spans="1:20" x14ac:dyDescent="0.25">
      <c r="A2297">
        <f t="shared" si="666"/>
        <v>32307.39719100044</v>
      </c>
      <c r="B2297">
        <f t="shared" si="683"/>
        <v>5141.8819613809346</v>
      </c>
      <c r="C2297" t="str">
        <f t="shared" si="667"/>
        <v>-2.7936788112612-5.1018135451241i</v>
      </c>
      <c r="D2297" t="str">
        <f t="shared" si="668"/>
        <v>3.47795129050384-3.11984589653121i</v>
      </c>
      <c r="E2297" t="str">
        <f t="shared" si="669"/>
        <v>155.815244863363+4.01954167054774i</v>
      </c>
      <c r="F2297" t="str">
        <f t="shared" si="670"/>
        <v>2.90988191869337-29.0561944083886i</v>
      </c>
      <c r="G2297" t="str">
        <f t="shared" si="671"/>
        <v>0.999990380727443-0.00310148029606476i</v>
      </c>
      <c r="H2297" t="str">
        <f t="shared" si="672"/>
        <v>29.577209702581+102.60433027208i</v>
      </c>
      <c r="I2297" t="str">
        <f t="shared" si="673"/>
        <v>20.7675443277999-3.79713113145776i</v>
      </c>
      <c r="K2297" t="str">
        <f t="shared" si="674"/>
        <v>0.0129696617654232-0.0625674147713713i</v>
      </c>
      <c r="L2297" t="str">
        <f t="shared" si="675"/>
        <v>0.000416666666666667-0.091467682303419i</v>
      </c>
      <c r="M2297" t="str">
        <f t="shared" si="676"/>
        <v>0.005-0.227593115378506i</v>
      </c>
      <c r="N2297">
        <f t="shared" si="677"/>
        <v>61.295528849577323</v>
      </c>
      <c r="O2297">
        <f t="shared" si="678"/>
        <v>15.293423411358917</v>
      </c>
      <c r="P2297" s="3">
        <f t="shared" si="679"/>
        <v>15.293423411358917</v>
      </c>
      <c r="Q2297" s="3">
        <f t="shared" si="680"/>
        <v>-118.70447115042268</v>
      </c>
      <c r="R2297">
        <f t="shared" si="681"/>
        <v>61.295528849577323</v>
      </c>
      <c r="S2297">
        <f t="shared" si="682"/>
        <v>5.1418819613809346</v>
      </c>
      <c r="T2297">
        <f t="shared" si="665"/>
        <v>15.293423411358917</v>
      </c>
    </row>
    <row r="2298" spans="1:20" x14ac:dyDescent="0.25">
      <c r="A2298">
        <f t="shared" si="666"/>
        <v>32430.165300326244</v>
      </c>
      <c r="B2298">
        <f t="shared" si="683"/>
        <v>5161.4211128341822</v>
      </c>
      <c r="C2298" t="str">
        <f t="shared" si="667"/>
        <v>-2.77247219739636-5.07924850041745i</v>
      </c>
      <c r="D2298" t="str">
        <f t="shared" si="668"/>
        <v>3.47794996786986-3.10822180359549i</v>
      </c>
      <c r="E2298" t="str">
        <f t="shared" si="669"/>
        <v>155.837207661778+4.04653463449536i</v>
      </c>
      <c r="F2298" t="str">
        <f t="shared" si="670"/>
        <v>2.909881705558-28.9462673124712i</v>
      </c>
      <c r="G2298" t="str">
        <f t="shared" si="671"/>
        <v>0.999990307482779-0.0031132656931575i</v>
      </c>
      <c r="H2298" t="str">
        <f t="shared" si="672"/>
        <v>29.75192219641+103.269706630937i</v>
      </c>
      <c r="I2298" t="str">
        <f t="shared" si="673"/>
        <v>20.8250228414919-3.79624956601993i</v>
      </c>
      <c r="K2298" t="str">
        <f t="shared" si="674"/>
        <v>0.0128798327866417-0.0623482492228507i</v>
      </c>
      <c r="L2298" t="str">
        <f t="shared" si="675"/>
        <v>0.000416666666666667-0.0911214209039834i</v>
      </c>
      <c r="M2298" t="str">
        <f t="shared" si="676"/>
        <v>0.005-0.226731535543441i</v>
      </c>
      <c r="N2298">
        <f t="shared" si="677"/>
        <v>61.372390164096913</v>
      </c>
      <c r="O2298">
        <f t="shared" si="678"/>
        <v>15.248550685444133</v>
      </c>
      <c r="P2298" s="3">
        <f t="shared" si="679"/>
        <v>15.248550685444133</v>
      </c>
      <c r="Q2298" s="3">
        <f t="shared" si="680"/>
        <v>-118.62760983590309</v>
      </c>
      <c r="R2298">
        <f t="shared" si="681"/>
        <v>61.372390164096913</v>
      </c>
      <c r="S2298">
        <f t="shared" si="682"/>
        <v>5.1614211128341818</v>
      </c>
      <c r="T2298">
        <f t="shared" si="665"/>
        <v>15.248550685444133</v>
      </c>
    </row>
    <row r="2299" spans="1:20" x14ac:dyDescent="0.25">
      <c r="A2299">
        <f t="shared" si="666"/>
        <v>32553.399928467483</v>
      </c>
      <c r="B2299">
        <f t="shared" si="683"/>
        <v>5181.0345130629521</v>
      </c>
      <c r="C2299" t="str">
        <f t="shared" si="667"/>
        <v>-2.75141610365749-5.05681386509807i</v>
      </c>
      <c r="D2299" t="str">
        <f t="shared" si="668"/>
        <v>3.47794863516577-3.09664242333103i</v>
      </c>
      <c r="E2299" t="str">
        <f t="shared" si="669"/>
        <v>155.859377569709+4.07356706424229i</v>
      </c>
      <c r="F2299" t="str">
        <f t="shared" si="670"/>
        <v>2.90988149079975-28.836756618317i</v>
      </c>
      <c r="G2299" t="str">
        <f t="shared" si="671"/>
        <v>0.999990233680409-0.00312509587214976i</v>
      </c>
      <c r="H2299" t="str">
        <f t="shared" si="672"/>
        <v>29.9294574554165+103.942216609977i</v>
      </c>
      <c r="I2299" t="str">
        <f t="shared" si="673"/>
        <v>20.8832523202782-3.79560288334158i</v>
      </c>
      <c r="K2299" t="str">
        <f t="shared" si="674"/>
        <v>0.0127906322851854-0.0621297235257157i</v>
      </c>
      <c r="L2299" t="str">
        <f t="shared" si="675"/>
        <v>0.000416666666666667-0.0907764703167796i</v>
      </c>
      <c r="M2299" t="str">
        <f t="shared" si="676"/>
        <v>0.005-0.225873217317634i</v>
      </c>
      <c r="N2299">
        <f t="shared" si="677"/>
        <v>61.449356096919075</v>
      </c>
      <c r="O2299">
        <f t="shared" si="678"/>
        <v>15.203742188111891</v>
      </c>
      <c r="P2299" s="3">
        <f t="shared" si="679"/>
        <v>15.203742188111891</v>
      </c>
      <c r="Q2299" s="3">
        <f t="shared" si="680"/>
        <v>-118.55064390308092</v>
      </c>
      <c r="R2299">
        <f t="shared" si="681"/>
        <v>61.449356096919075</v>
      </c>
      <c r="S2299">
        <f t="shared" si="682"/>
        <v>5.1810345130629525</v>
      </c>
      <c r="T2299">
        <f t="shared" si="665"/>
        <v>15.203742188111891</v>
      </c>
    </row>
    <row r="2300" spans="1:20" x14ac:dyDescent="0.25">
      <c r="A2300">
        <f t="shared" si="666"/>
        <v>32677.10284819566</v>
      </c>
      <c r="B2300">
        <f t="shared" si="683"/>
        <v>5200.7224442125917</v>
      </c>
      <c r="C2300" t="str">
        <f t="shared" si="667"/>
        <v>-2.73050954940553-5.03450871196486i</v>
      </c>
      <c r="D2300" t="str">
        <f t="shared" si="668"/>
        <v>3.47794729231495-3.08510758916292i</v>
      </c>
      <c r="E2300" t="str">
        <f t="shared" si="669"/>
        <v>155.881755976726+4.1006389701423i</v>
      </c>
      <c r="F2300" t="str">
        <f t="shared" si="670"/>
        <v>2.90988127440627-28.7276607505777i</v>
      </c>
      <c r="G2300" t="str">
        <f t="shared" si="671"/>
        <v>0.999990159316086-0.00313697100318291i</v>
      </c>
      <c r="H2300" t="str">
        <f t="shared" si="672"/>
        <v>30.109876694053+104.621979046516i</v>
      </c>
      <c r="I2300" t="str">
        <f t="shared" si="673"/>
        <v>20.9422457886093-3.79519555012685i</v>
      </c>
      <c r="K2300" t="str">
        <f t="shared" si="674"/>
        <v>0.012702056227802-0.061911837230108i</v>
      </c>
      <c r="L2300" t="str">
        <f t="shared" si="675"/>
        <v>0.000416666666666667-0.0904328255795773i</v>
      </c>
      <c r="M2300" t="str">
        <f t="shared" si="676"/>
        <v>0.005-0.225018148353889i</v>
      </c>
      <c r="N2300">
        <f t="shared" si="677"/>
        <v>61.52642468090454</v>
      </c>
      <c r="O2300">
        <f t="shared" si="678"/>
        <v>15.158997995817563</v>
      </c>
      <c r="P2300" s="3">
        <f t="shared" si="679"/>
        <v>15.158997995817563</v>
      </c>
      <c r="Q2300" s="3">
        <f t="shared" si="680"/>
        <v>-118.47357531909546</v>
      </c>
      <c r="R2300">
        <f t="shared" si="681"/>
        <v>61.52642468090454</v>
      </c>
      <c r="S2300">
        <f t="shared" si="682"/>
        <v>5.2007224442125919</v>
      </c>
      <c r="T2300">
        <f t="shared" si="665"/>
        <v>15.158997995817563</v>
      </c>
    </row>
    <row r="2301" spans="1:20" x14ac:dyDescent="0.25">
      <c r="A2301">
        <f t="shared" si="666"/>
        <v>32801.275839018803</v>
      </c>
      <c r="B2301">
        <f t="shared" si="683"/>
        <v>5220.4851895005995</v>
      </c>
      <c r="C2301" t="str">
        <f t="shared" si="667"/>
        <v>-2.70975155936887-5.01233212179205i</v>
      </c>
      <c r="D2301" t="str">
        <f t="shared" si="668"/>
        <v>3.47794593924011-3.07361713515707i</v>
      </c>
      <c r="E2301" t="str">
        <f t="shared" si="669"/>
        <v>155.904344285346+4.12775035993015i</v>
      </c>
      <c r="F2301" t="str">
        <f t="shared" si="670"/>
        <v>2.9098810563651-28.6189781398725i</v>
      </c>
      <c r="G2301" t="str">
        <f t="shared" si="671"/>
        <v>0.999990084385532-0.0031488912570445i</v>
      </c>
      <c r="H2301" t="str">
        <f t="shared" si="672"/>
        <v>30.2932428286493+105.309115439689i</v>
      </c>
      <c r="I2301" t="str">
        <f t="shared" si="673"/>
        <v>21.0020165660758-3.795032171386i</v>
      </c>
      <c r="K2301" t="str">
        <f t="shared" si="674"/>
        <v>0.01261410060183-0.0616945898686841i</v>
      </c>
      <c r="L2301" t="str">
        <f t="shared" si="675"/>
        <v>0.000416666666666667-0.090090481748931i</v>
      </c>
      <c r="M2301" t="str">
        <f t="shared" si="676"/>
        <v>0.005-0.224166316351752i</v>
      </c>
      <c r="N2301">
        <f t="shared" si="677"/>
        <v>61.60359395149537</v>
      </c>
      <c r="O2301">
        <f t="shared" si="678"/>
        <v>15.114318183560954</v>
      </c>
      <c r="P2301" s="3">
        <f t="shared" si="679"/>
        <v>15.114318183560954</v>
      </c>
      <c r="Q2301" s="3">
        <f t="shared" si="680"/>
        <v>-118.39640604850463</v>
      </c>
      <c r="R2301">
        <f t="shared" si="681"/>
        <v>61.60359395149537</v>
      </c>
      <c r="S2301">
        <f t="shared" si="682"/>
        <v>5.2204851895005993</v>
      </c>
      <c r="T2301">
        <f t="shared" si="665"/>
        <v>15.114318183560954</v>
      </c>
    </row>
    <row r="2302" spans="1:20" x14ac:dyDescent="0.25">
      <c r="A2302">
        <f t="shared" si="666"/>
        <v>32925.920687207079</v>
      </c>
      <c r="B2302">
        <f t="shared" si="683"/>
        <v>5240.3230332207022</v>
      </c>
      <c r="C2302" t="str">
        <f t="shared" si="667"/>
        <v>-2.68914116363132-4.9902831832607i</v>
      </c>
      <c r="D2302" t="str">
        <f t="shared" si="668"/>
        <v>3.47794457586342-3.06217089601774i</v>
      </c>
      <c r="E2302" t="str">
        <f t="shared" si="669"/>
        <v>155.927143911142+4.15490123866427i</v>
      </c>
      <c r="F2302" t="str">
        <f t="shared" si="670"/>
        <v>2.90988083666372-28.5107072227655i</v>
      </c>
      <c r="G2302" t="str">
        <f t="shared" si="671"/>
        <v>0.999990008884435-0.00316085680517073i</v>
      </c>
      <c r="H2302" t="str">
        <f t="shared" si="672"/>
        <v>30.4796205351826+106.003750024369i</v>
      </c>
      <c r="I2302" t="str">
        <f t="shared" si="673"/>
        <v>21.0625782757336-3.79511749533081i</v>
      </c>
      <c r="K2302" t="str">
        <f t="shared" si="674"/>
        <v>0.0125267614151748-0.0614779809568468i</v>
      </c>
      <c r="L2302" t="str">
        <f t="shared" si="675"/>
        <v>0.000416666666666667-0.0897494339001107i</v>
      </c>
      <c r="M2302" t="str">
        <f t="shared" si="676"/>
        <v>0.005-0.223317709057335i</v>
      </c>
      <c r="N2302">
        <f t="shared" si="677"/>
        <v>61.680861946805507</v>
      </c>
      <c r="O2302">
        <f t="shared" si="678"/>
        <v>15.069702824900013</v>
      </c>
      <c r="P2302" s="3">
        <f t="shared" si="679"/>
        <v>15.069702824900013</v>
      </c>
      <c r="Q2302" s="3">
        <f t="shared" si="680"/>
        <v>-118.31913805319449</v>
      </c>
      <c r="R2302">
        <f t="shared" si="681"/>
        <v>61.680861946805507</v>
      </c>
      <c r="S2302">
        <f t="shared" si="682"/>
        <v>5.2403230332207018</v>
      </c>
      <c r="T2302">
        <f t="shared" si="665"/>
        <v>15.069702824900013</v>
      </c>
    </row>
    <row r="2303" spans="1:20" x14ac:dyDescent="0.25">
      <c r="A2303">
        <f t="shared" si="666"/>
        <v>33051.039185818467</v>
      </c>
      <c r="B2303">
        <f t="shared" si="683"/>
        <v>5260.2362607469413</v>
      </c>
      <c r="C2303" t="str">
        <f t="shared" si="667"/>
        <v>-2.66867739762001-4.96836099288954i</v>
      </c>
      <c r="D2303" t="str">
        <f t="shared" si="668"/>
        <v>3.47794320210647-3.05076870708526i</v>
      </c>
      <c r="E2303" t="str">
        <f t="shared" si="669"/>
        <v>155.95015628284+4.18209160866768i</v>
      </c>
      <c r="F2303" t="str">
        <f t="shared" si="670"/>
        <v>2.90988061528944-28.4028464417431i</v>
      </c>
      <c r="G2303" t="str">
        <f t="shared" si="671"/>
        <v>0.999989932808451-0.0031728678196489i</v>
      </c>
      <c r="H2303" t="str">
        <f t="shared" si="672"/>
        <v>30.6690763093566+106.706009847541i</v>
      </c>
      <c r="I2303" t="str">
        <f t="shared" si="673"/>
        <v>21.1239448527142-3.79545641847232i</v>
      </c>
      <c r="K2303" t="str">
        <f t="shared" si="674"/>
        <v>0.0124400346962798-0.061262009992971i</v>
      </c>
      <c r="L2303" t="str">
        <f t="shared" si="675"/>
        <v>0.000416666666666667-0.0894096771270279i</v>
      </c>
      <c r="M2303" t="str">
        <f t="shared" si="676"/>
        <v>0.005-0.222472314263135i</v>
      </c>
      <c r="N2303">
        <f t="shared" si="677"/>
        <v>61.758226707703088</v>
      </c>
      <c r="O2303">
        <f t="shared" si="678"/>
        <v>15.02515199196324</v>
      </c>
      <c r="P2303" s="3">
        <f t="shared" si="679"/>
        <v>15.02515199196324</v>
      </c>
      <c r="Q2303" s="3">
        <f t="shared" si="680"/>
        <v>-118.24177329229691</v>
      </c>
      <c r="R2303">
        <f t="shared" si="681"/>
        <v>61.758226707703088</v>
      </c>
      <c r="S2303">
        <f t="shared" si="682"/>
        <v>5.2602362607469413</v>
      </c>
      <c r="T2303">
        <f t="shared" si="665"/>
        <v>15.02515199196324</v>
      </c>
    </row>
    <row r="2304" spans="1:20" x14ac:dyDescent="0.25">
      <c r="A2304">
        <f t="shared" si="666"/>
        <v>33176.63313472458</v>
      </c>
      <c r="B2304">
        <f t="shared" si="683"/>
        <v>5280.2251585377799</v>
      </c>
      <c r="C2304" t="str">
        <f t="shared" si="667"/>
        <v>-2.64835930209294-4.94656465496737i</v>
      </c>
      <c r="D2304" t="str">
        <f t="shared" si="668"/>
        <v>3.47794181789021-3.0394104043336i</v>
      </c>
      <c r="E2304" t="str">
        <f t="shared" si="669"/>
        <v>155.973382842436+4.20932146946869i</v>
      </c>
      <c r="F2304" t="str">
        <f t="shared" si="670"/>
        <v>2.9098803922296-28.2953942451916i</v>
      </c>
      <c r="G2304" t="str">
        <f t="shared" si="671"/>
        <v>0.999989856153202-0.00318492447321992i</v>
      </c>
      <c r="H2304" t="str">
        <f t="shared" si="672"/>
        <v>30.8616785291052+107.416024847197i</v>
      </c>
      <c r="I2304" t="str">
        <f t="shared" si="673"/>
        <v>21.1861305531224-3.79605399093218i</v>
      </c>
      <c r="K2304" t="str">
        <f t="shared" si="674"/>
        <v>0.0123539164940994-0.0610466764586306i</v>
      </c>
      <c r="L2304" t="str">
        <f t="shared" si="675"/>
        <v>0.000416666666666667-0.0890712065421679i</v>
      </c>
      <c r="M2304" t="str">
        <f t="shared" si="676"/>
        <v>0.005-0.221630119807865i</v>
      </c>
      <c r="N2304">
        <f t="shared" si="677"/>
        <v>61.835686277897494</v>
      </c>
      <c r="O2304">
        <f t="shared" si="678"/>
        <v>14.980665755463642</v>
      </c>
      <c r="P2304" s="3">
        <f t="shared" si="679"/>
        <v>14.980665755463642</v>
      </c>
      <c r="Q2304" s="3">
        <f t="shared" si="680"/>
        <v>-118.16431372210251</v>
      </c>
      <c r="R2304">
        <f t="shared" si="681"/>
        <v>61.835686277897494</v>
      </c>
      <c r="S2304">
        <f t="shared" si="682"/>
        <v>5.28022515853778</v>
      </c>
      <c r="T2304">
        <f t="shared" si="665"/>
        <v>14.980665755463642</v>
      </c>
    </row>
    <row r="2305" spans="1:20" x14ac:dyDescent="0.25">
      <c r="A2305">
        <f t="shared" si="666"/>
        <v>33302.704340636534</v>
      </c>
      <c r="B2305">
        <f t="shared" si="683"/>
        <v>5300.2900141402233</v>
      </c>
      <c r="C2305" t="str">
        <f t="shared" si="667"/>
        <v>-2.62818592312638-4.9248932814856i</v>
      </c>
      <c r="D2305" t="str">
        <f t="shared" si="668"/>
        <v>3.47794042313507-3.02809582436804i</v>
      </c>
      <c r="E2305" t="str">
        <f t="shared" si="669"/>
        <v>155.9968250453+4.23659081774046i</v>
      </c>
      <c r="F2305" t="str">
        <f t="shared" si="670"/>
        <v>2.90988016747129-28.188349087375i</v>
      </c>
      <c r="G2305" t="str">
        <f t="shared" si="671"/>
        <v>0.999989778914279-0.00319702693928071i</v>
      </c>
      <c r="H2305" t="str">
        <f t="shared" si="672"/>
        <v>31.0574975196208+108.133927933863i</v>
      </c>
      <c r="I2305" t="str">
        <f t="shared" si="673"/>
        <v>21.2491499632387-3.79691542197592i</v>
      </c>
      <c r="K2305" t="str">
        <f t="shared" si="674"/>
        <v>0.0122684028780687-0.0608319798188235i</v>
      </c>
      <c r="L2305" t="str">
        <f t="shared" si="675"/>
        <v>0.000416666666666667-0.0887340172765172i</v>
      </c>
      <c r="M2305" t="str">
        <f t="shared" si="676"/>
        <v>0.005-0.220791113576275i</v>
      </c>
      <c r="N2305">
        <f t="shared" si="677"/>
        <v>61.913238704022675</v>
      </c>
      <c r="O2305">
        <f t="shared" si="678"/>
        <v>14.936244184712425</v>
      </c>
      <c r="P2305" s="3">
        <f t="shared" si="679"/>
        <v>14.936244184712425</v>
      </c>
      <c r="Q2305" s="3">
        <f t="shared" si="680"/>
        <v>-118.08676129597733</v>
      </c>
      <c r="R2305">
        <f t="shared" si="681"/>
        <v>61.913238704022675</v>
      </c>
      <c r="S2305">
        <f t="shared" si="682"/>
        <v>5.3002900141402236</v>
      </c>
      <c r="T2305">
        <f t="shared" si="665"/>
        <v>14.936244184712425</v>
      </c>
    </row>
    <row r="2306" spans="1:20" x14ac:dyDescent="0.25">
      <c r="A2306">
        <f t="shared" si="666"/>
        <v>33429.254617130951</v>
      </c>
      <c r="B2306">
        <f t="shared" si="683"/>
        <v>5320.4311161939559</v>
      </c>
      <c r="C2306" t="str">
        <f t="shared" si="667"/>
        <v>-2.60815631210202-4.90334599207119i</v>
      </c>
      <c r="D2306" t="str">
        <f t="shared" si="668"/>
        <v>3.47793901776073-3.01682480442277i</v>
      </c>
      <c r="E2306" t="str">
        <f t="shared" si="669"/>
        <v>156.020484360292+4.2638996472406i</v>
      </c>
      <c r="F2306" t="str">
        <f t="shared" si="670"/>
        <v>2.9098799410016-28.0817094284124i</v>
      </c>
      <c r="G2306" t="str">
        <f t="shared" si="671"/>
        <v>0.999989701087237-0.00320917539188677i</v>
      </c>
      <c r="H2306" t="str">
        <f t="shared" si="672"/>
        <v>31.2566056210389+108.859855074856i</v>
      </c>
      <c r="I2306" t="str">
        <f t="shared" si="673"/>
        <v>21.3130180090348-3.79804608578053i</v>
      </c>
      <c r="K2306" t="str">
        <f t="shared" si="674"/>
        <v>0.0121834899380728-0.0606179195221929i</v>
      </c>
      <c r="L2306" t="str">
        <f t="shared" si="675"/>
        <v>0.000416666666666667-0.0883981044794952i</v>
      </c>
      <c r="M2306" t="str">
        <f t="shared" si="676"/>
        <v>0.005-0.219955283498979i</v>
      </c>
      <c r="N2306">
        <f t="shared" si="677"/>
        <v>61.990882035718712</v>
      </c>
      <c r="O2306">
        <f t="shared" si="678"/>
        <v>14.891887347632697</v>
      </c>
      <c r="P2306" s="3">
        <f t="shared" si="679"/>
        <v>14.891887347632697</v>
      </c>
      <c r="Q2306" s="3">
        <f t="shared" si="680"/>
        <v>-118.00911796428129</v>
      </c>
      <c r="R2306">
        <f t="shared" si="681"/>
        <v>61.990882035718712</v>
      </c>
      <c r="S2306">
        <f t="shared" si="682"/>
        <v>5.3204311161939559</v>
      </c>
      <c r="T2306">
        <f t="shared" si="665"/>
        <v>14.891887347632697</v>
      </c>
    </row>
    <row r="2307" spans="1:20" x14ac:dyDescent="0.25">
      <c r="A2307">
        <f t="shared" si="666"/>
        <v>33556.285784676045</v>
      </c>
      <c r="B2307">
        <f t="shared" si="683"/>
        <v>5340.6487544354932</v>
      </c>
      <c r="C2307" t="str">
        <f t="shared" si="667"/>
        <v>-2.5882695256937-4.88192191392024i</v>
      </c>
      <c r="D2307" t="str">
        <f t="shared" si="668"/>
        <v>3.47793760168644-3.00559718235865i</v>
      </c>
      <c r="E2307" t="str">
        <f t="shared" si="669"/>
        <v>156.044362269859+4.29124794874805i</v>
      </c>
      <c r="F2307" t="str">
        <f t="shared" si="670"/>
        <v>2.90987971280751-27.9754737342567i</v>
      </c>
      <c r="G2307" t="str">
        <f t="shared" si="671"/>
        <v>0.999989622667597-0.00322137000575465i</v>
      </c>
      <c r="H2307" t="str">
        <f t="shared" si="672"/>
        <v>31.4590772588935+109.593945381379i</v>
      </c>
      <c r="I2307" t="str">
        <f t="shared" si="673"/>
        <v>21.3777499660186-3.79945152744674i</v>
      </c>
      <c r="K2307" t="str">
        <f t="shared" si="674"/>
        <v>0.0120991737844148-0.0604044950012489i</v>
      </c>
      <c r="L2307" t="str">
        <f t="shared" si="675"/>
        <v>0.000416666666666667-0.0880634633188831i</v>
      </c>
      <c r="M2307" t="str">
        <f t="shared" si="676"/>
        <v>0.005-0.21912261755228i</v>
      </c>
      <c r="N2307">
        <f t="shared" si="677"/>
        <v>62.068614325714933</v>
      </c>
      <c r="O2307">
        <f t="shared" si="678"/>
        <v>14.847595310773411</v>
      </c>
      <c r="P2307" s="3">
        <f t="shared" si="679"/>
        <v>14.847595310773411</v>
      </c>
      <c r="Q2307" s="3">
        <f t="shared" si="680"/>
        <v>-117.93138567428507</v>
      </c>
      <c r="R2307">
        <f t="shared" si="681"/>
        <v>62.068614325714933</v>
      </c>
      <c r="S2307">
        <f t="shared" si="682"/>
        <v>5.3406487544354935</v>
      </c>
      <c r="T2307">
        <f t="shared" si="665"/>
        <v>14.847595310773411</v>
      </c>
    </row>
    <row r="2308" spans="1:20" x14ac:dyDescent="0.25">
      <c r="A2308">
        <f t="shared" si="666"/>
        <v>33683.79967065782</v>
      </c>
      <c r="B2308">
        <f t="shared" si="683"/>
        <v>5360.943219702348</v>
      </c>
      <c r="C2308" t="str">
        <f t="shared" si="667"/>
        <v>-2.56852462585428-4.86062018173226i</v>
      </c>
      <c r="D2308" t="str">
        <f t="shared" si="668"/>
        <v>3.47793617483068-2.99441279666075i</v>
      </c>
      <c r="E2308" t="str">
        <f t="shared" si="669"/>
        <v>156.068460270166+4.31863571000263i</v>
      </c>
      <c r="F2308" t="str">
        <f t="shared" si="670"/>
        <v>2.90987948287591-27.8696404766715i</v>
      </c>
      <c r="G2308" t="str">
        <f t="shared" si="671"/>
        <v>0.999989543650848-0.00323361095626442i</v>
      </c>
      <c r="H2308" t="str">
        <f t="shared" si="672"/>
        <v>31.6649890174766+110.336341198554i</v>
      </c>
      <c r="I2308" t="str">
        <f t="shared" si="673"/>
        <v>21.4433614694148-3.80113746926749i</v>
      </c>
      <c r="K2308" t="str">
        <f t="shared" si="674"/>
        <v>0.0120154505477821-0.060191705672587i</v>
      </c>
      <c r="L2308" t="str">
        <f t="shared" si="675"/>
        <v>0.000416666666666667-0.0877300889807565i</v>
      </c>
      <c r="M2308" t="str">
        <f t="shared" si="676"/>
        <v>0.005-0.218293103758i</v>
      </c>
      <c r="N2308">
        <f t="shared" si="677"/>
        <v>62.146433629908898</v>
      </c>
      <c r="O2308">
        <f t="shared" si="678"/>
        <v>14.803368139324004</v>
      </c>
      <c r="P2308" s="3">
        <f t="shared" si="679"/>
        <v>14.803368139324004</v>
      </c>
      <c r="Q2308" s="3">
        <f t="shared" si="680"/>
        <v>-117.8535663700911</v>
      </c>
      <c r="R2308">
        <f t="shared" si="681"/>
        <v>62.146433629908898</v>
      </c>
      <c r="S2308">
        <f t="shared" si="682"/>
        <v>5.3609432197023477</v>
      </c>
      <c r="T2308">
        <f t="shared" si="665"/>
        <v>14.803368139324004</v>
      </c>
    </row>
    <row r="2309" spans="1:20" x14ac:dyDescent="0.25">
      <c r="A2309">
        <f t="shared" si="666"/>
        <v>33811.798109406322</v>
      </c>
      <c r="B2309">
        <f t="shared" si="683"/>
        <v>5381.3148039372172</v>
      </c>
      <c r="C2309" t="str">
        <f t="shared" si="667"/>
        <v>-2.54892067980179-4.83943993764436i</v>
      </c>
      <c r="D2309" t="str">
        <f t="shared" si="668"/>
        <v>3.47793473711142-2.98327148643612i</v>
      </c>
      <c r="E2309" t="str">
        <f t="shared" si="669"/>
        <v>156.09277987119+4.34606291563916i</v>
      </c>
      <c r="F2309" t="str">
        <f t="shared" si="670"/>
        <v>2.90987925119351-27.7642081332098i</v>
      </c>
      <c r="G2309" t="str">
        <f t="shared" si="671"/>
        <v>0.999989464032444-0.00324589841946225i</v>
      </c>
      <c r="H2309" t="str">
        <f t="shared" si="672"/>
        <v>31.8744197162438+111.087188198529i</v>
      </c>
      <c r="I2309" t="str">
        <f t="shared" si="673"/>
        <v>21.5098685247051-3.80310981726642i</v>
      </c>
      <c r="K2309" t="str">
        <f t="shared" si="674"/>
        <v>0.0119323163792109-0.0599795509371031i</v>
      </c>
      <c r="L2309" t="str">
        <f t="shared" si="675"/>
        <v>0.000416666666666667-0.0873979766694127i</v>
      </c>
      <c r="M2309" t="str">
        <f t="shared" si="676"/>
        <v>0.005-0.217466730183303i</v>
      </c>
      <c r="N2309">
        <f t="shared" si="677"/>
        <v>62.224338007446377</v>
      </c>
      <c r="O2309">
        <f t="shared" si="678"/>
        <v>14.759205897128</v>
      </c>
      <c r="P2309" s="3">
        <f t="shared" si="679"/>
        <v>14.759205897128</v>
      </c>
      <c r="Q2309" s="3">
        <f t="shared" si="680"/>
        <v>-117.77566199255362</v>
      </c>
      <c r="R2309">
        <f t="shared" si="681"/>
        <v>62.224338007446377</v>
      </c>
      <c r="S2309">
        <f t="shared" si="682"/>
        <v>5.381314803937217</v>
      </c>
      <c r="T2309">
        <f t="shared" si="665"/>
        <v>14.759205897128</v>
      </c>
    </row>
    <row r="2310" spans="1:20" x14ac:dyDescent="0.25">
      <c r="A2310">
        <f t="shared" si="666"/>
        <v>33940.28294222206</v>
      </c>
      <c r="B2310">
        <f t="shared" si="683"/>
        <v>5401.7638001921787</v>
      </c>
      <c r="C2310" t="str">
        <f t="shared" si="667"/>
        <v>-2.52945676000603-4.81838033116701i</v>
      </c>
      <c r="D2310" t="str">
        <f t="shared" si="668"/>
        <v>3.47793328844592-2.97217309141145i</v>
      </c>
      <c r="E2310" t="str">
        <f t="shared" si="669"/>
        <v>156.117322596849+4.37352954712603i</v>
      </c>
      <c r="F2310" t="str">
        <f t="shared" si="670"/>
        <v>2.90987901774702-27.6591751871916i</v>
      </c>
      <c r="G2310" t="str">
        <f t="shared" si="671"/>
        <v>0.999989383807803-0.00325823257206289i</v>
      </c>
      <c r="H2310" t="str">
        <f t="shared" si="672"/>
        <v>32.0874504894039+111.846635476738i</v>
      </c>
      <c r="I2310" t="str">
        <f t="shared" si="673"/>
        <v>21.5772875185279-3.80537466801811i</v>
      </c>
      <c r="K2310" t="str">
        <f t="shared" si="674"/>
        <v>0.0118497674500525-0.0597680301802137i</v>
      </c>
      <c r="L2310" t="str">
        <f t="shared" si="675"/>
        <v>0.000416666666666667-0.0870671216073053i</v>
      </c>
      <c r="M2310" t="str">
        <f t="shared" si="676"/>
        <v>0.005-0.216643484940529i</v>
      </c>
      <c r="N2310">
        <f t="shared" si="677"/>
        <v>62.302325520798618</v>
      </c>
      <c r="O2310">
        <f t="shared" si="678"/>
        <v>14.7151086466988</v>
      </c>
      <c r="P2310" s="3">
        <f t="shared" si="679"/>
        <v>14.7151086466988</v>
      </c>
      <c r="Q2310" s="3">
        <f t="shared" si="680"/>
        <v>-117.69767447920138</v>
      </c>
      <c r="R2310">
        <f t="shared" si="681"/>
        <v>62.302325520798618</v>
      </c>
      <c r="S2310">
        <f t="shared" si="682"/>
        <v>5.4017638001921791</v>
      </c>
      <c r="T2310">
        <f t="shared" si="665"/>
        <v>14.7151086466988</v>
      </c>
    </row>
    <row r="2311" spans="1:20" x14ac:dyDescent="0.25">
      <c r="A2311">
        <f t="shared" si="666"/>
        <v>34069.256017402506</v>
      </c>
      <c r="B2311">
        <f t="shared" si="683"/>
        <v>5422.290502632909</v>
      </c>
      <c r="C2311" t="str">
        <f t="shared" si="667"/>
        <v>-2.51013194417426-4.7974405191191i</v>
      </c>
      <c r="D2311" t="str">
        <f t="shared" si="668"/>
        <v>3.47793182875088-2.96111745193075i</v>
      </c>
      <c r="E2311" t="str">
        <f t="shared" si="669"/>
        <v>156.142089985108+4.40103558269762i</v>
      </c>
      <c r="F2311" t="str">
        <f t="shared" si="670"/>
        <v>2.90987878252301-27.5545401276829i</v>
      </c>
      <c r="G2311" t="str">
        <f t="shared" si="671"/>
        <v>0.999989302972309-0.00327061359145224i</v>
      </c>
      <c r="H2311" t="str">
        <f t="shared" si="672"/>
        <v>32.3041648688539+112.614835651499i</v>
      </c>
      <c r="I2311" t="str">
        <f t="shared" si="673"/>
        <v>21.6456352299702-3.80793831576528i</v>
      </c>
      <c r="K2311" t="str">
        <f t="shared" si="674"/>
        <v>0.0117677999519336-0.0595571427720633i</v>
      </c>
      <c r="L2311" t="str">
        <f t="shared" si="675"/>
        <v>0.000416666666666667-0.0867375190349721i</v>
      </c>
      <c r="M2311" t="str">
        <f t="shared" si="676"/>
        <v>0.005-0.215823356187019i</v>
      </c>
      <c r="N2311">
        <f t="shared" si="677"/>
        <v>62.380394235839788</v>
      </c>
      <c r="O2311">
        <f t="shared" si="678"/>
        <v>14.671076449233428</v>
      </c>
      <c r="P2311" s="3">
        <f t="shared" si="679"/>
        <v>14.671076449233428</v>
      </c>
      <c r="Q2311" s="3">
        <f t="shared" si="680"/>
        <v>-117.61960576416021</v>
      </c>
      <c r="R2311">
        <f t="shared" si="681"/>
        <v>62.380394235839788</v>
      </c>
      <c r="S2311">
        <f t="shared" si="682"/>
        <v>5.4222905026329089</v>
      </c>
      <c r="T2311">
        <f t="shared" si="665"/>
        <v>14.671076449233428</v>
      </c>
    </row>
    <row r="2312" spans="1:20" x14ac:dyDescent="0.25">
      <c r="A2312">
        <f t="shared" si="666"/>
        <v>34198.719190268639</v>
      </c>
      <c r="B2312">
        <f t="shared" si="683"/>
        <v>5442.8952065429139</v>
      </c>
      <c r="C2312" t="str">
        <f t="shared" si="667"/>
        <v>-2.49094531523712-4.77661966556432i</v>
      </c>
      <c r="D2312" t="str">
        <f t="shared" si="668"/>
        <v>3.4779303579423-2.95010440895305i</v>
      </c>
      <c r="E2312" t="str">
        <f t="shared" si="669"/>
        <v>156.167083588098+4.42858099729017i</v>
      </c>
      <c r="F2312" t="str">
        <f t="shared" si="670"/>
        <v>2.90987854550797-27.4503014494729i</v>
      </c>
      <c r="G2312" t="str">
        <f t="shared" si="671"/>
        <v>0.999989221521311-0.00328304165568986i</v>
      </c>
      <c r="H2312" t="str">
        <f t="shared" si="672"/>
        <v>32.5246488706142+113.391944967019i</v>
      </c>
      <c r="I2312" t="str">
        <f t="shared" si="673"/>
        <v>21.7149288422489-3.81080725984671i</v>
      </c>
      <c r="K2312" t="str">
        <f t="shared" si="674"/>
        <v>0.0116864100967201-0.05934688806774i</v>
      </c>
      <c r="L2312" t="str">
        <f t="shared" si="675"/>
        <v>0.000416666666666667-0.0864091642109704i</v>
      </c>
      <c r="M2312" t="str">
        <f t="shared" si="676"/>
        <v>0.005-0.215006332124944i</v>
      </c>
      <c r="N2312">
        <f t="shared" si="677"/>
        <v>62.458542221922031</v>
      </c>
      <c r="O2312">
        <f t="shared" si="678"/>
        <v>14.627109364627923</v>
      </c>
      <c r="P2312" s="3">
        <f t="shared" si="679"/>
        <v>14.627109364627923</v>
      </c>
      <c r="Q2312" s="3">
        <f t="shared" si="680"/>
        <v>-117.54145777807797</v>
      </c>
      <c r="R2312">
        <f t="shared" si="681"/>
        <v>62.458542221922031</v>
      </c>
      <c r="S2312">
        <f t="shared" si="682"/>
        <v>5.4428952065429135</v>
      </c>
      <c r="T2312">
        <f t="shared" si="665"/>
        <v>14.627109364627923</v>
      </c>
    </row>
    <row r="2313" spans="1:20" x14ac:dyDescent="0.25">
      <c r="A2313">
        <f t="shared" si="666"/>
        <v>34328.674323191655</v>
      </c>
      <c r="B2313">
        <f t="shared" si="683"/>
        <v>5463.5782083277772</v>
      </c>
      <c r="C2313" t="str">
        <f t="shared" si="667"/>
        <v>-2.47189596133426-4.75591694174784i</v>
      </c>
      <c r="D2313" t="str">
        <f t="shared" si="668"/>
        <v>3.47792887593561-2.93913380405013i</v>
      </c>
      <c r="E2313" t="str">
        <f t="shared" si="669"/>
        <v>156.192304972234+4.45616576247437i</v>
      </c>
      <c r="F2313" t="str">
        <f t="shared" si="670"/>
        <v>2.90987830668819-27.3464576530531i</v>
      </c>
      <c r="G2313" t="str">
        <f t="shared" si="671"/>
        <v>0.999989139450124-0.00329551694351155i</v>
      </c>
      <c r="H2313" t="str">
        <f t="shared" si="672"/>
        <v>32.7489910849382+114.17812339998i</v>
      </c>
      <c r="I2313" t="str">
        <f t="shared" si="673"/>
        <v>21.785185954811-3.81398821245226i</v>
      </c>
      <c r="K2313" t="str">
        <f t="shared" si="674"/>
        <v>0.0116055941164765-0.0591372654074835i</v>
      </c>
      <c r="L2313" t="str">
        <f t="shared" si="675"/>
        <v>0.000416666666666667-0.0860820524118051i</v>
      </c>
      <c r="M2313" t="str">
        <f t="shared" si="676"/>
        <v>0.005-0.214192401001139i</v>
      </c>
      <c r="N2313">
        <f t="shared" si="677"/>
        <v>62.536767551950192</v>
      </c>
      <c r="O2313">
        <f t="shared" si="678"/>
        <v>14.583207451492557</v>
      </c>
      <c r="P2313" s="3">
        <f t="shared" si="679"/>
        <v>14.583207451492557</v>
      </c>
      <c r="Q2313" s="3">
        <f t="shared" si="680"/>
        <v>-117.46323244804981</v>
      </c>
      <c r="R2313">
        <f t="shared" si="681"/>
        <v>62.536767551950192</v>
      </c>
      <c r="S2313">
        <f t="shared" si="682"/>
        <v>5.4635782083277773</v>
      </c>
      <c r="T2313">
        <f t="shared" si="665"/>
        <v>14.583207451492557</v>
      </c>
    </row>
    <row r="2314" spans="1:20" x14ac:dyDescent="0.25">
      <c r="A2314">
        <f t="shared" si="666"/>
        <v>34459.123285619789</v>
      </c>
      <c r="B2314">
        <f t="shared" si="683"/>
        <v>5484.339805519423</v>
      </c>
      <c r="C2314" t="str">
        <f t="shared" si="667"/>
        <v>-2.4529829757998-4.73533152603337i</v>
      </c>
      <c r="D2314" t="str">
        <f t="shared" si="668"/>
        <v>3.47792738264552-2.92820547940426i</v>
      </c>
      <c r="E2314" t="str">
        <f t="shared" si="669"/>
        <v>156.217755718332+4.48378984638832i</v>
      </c>
      <c r="F2314" t="str">
        <f t="shared" si="670"/>
        <v>2.90987806604998-27.2430072445955i</v>
      </c>
      <c r="G2314" t="str">
        <f t="shared" si="671"/>
        <v>0.999989056754023-0.00330803963433192i</v>
      </c>
      <c r="H2314" t="str">
        <f t="shared" si="672"/>
        <v>32.9772827702734+114.97353476984i</v>
      </c>
      <c r="I2314" t="str">
        <f t="shared" si="673"/>
        <v>21.8564245958638-3.81748810672032i</v>
      </c>
      <c r="K2314" t="str">
        <f t="shared" si="674"/>
        <v>0.0115253482634263-0.0589282741168942i</v>
      </c>
      <c r="L2314" t="str">
        <f t="shared" si="675"/>
        <v>0.000416666666666667-0.0857561789318646i</v>
      </c>
      <c r="M2314" t="str">
        <f t="shared" si="676"/>
        <v>0.005-0.213381551106933i</v>
      </c>
      <c r="N2314">
        <f t="shared" si="677"/>
        <v>62.615068302453906</v>
      </c>
      <c r="O2314">
        <f t="shared" si="678"/>
        <v>14.539370767167082</v>
      </c>
      <c r="P2314" s="3">
        <f t="shared" si="679"/>
        <v>14.539370767167082</v>
      </c>
      <c r="Q2314" s="3">
        <f t="shared" si="680"/>
        <v>-117.38493169754609</v>
      </c>
      <c r="R2314">
        <f t="shared" si="681"/>
        <v>62.615068302453906</v>
      </c>
      <c r="S2314">
        <f t="shared" si="682"/>
        <v>5.484339805519423</v>
      </c>
      <c r="T2314">
        <f t="shared" si="665"/>
        <v>14.539370767167082</v>
      </c>
    </row>
    <row r="2315" spans="1:20" x14ac:dyDescent="0.25">
      <c r="A2315">
        <f t="shared" si="666"/>
        <v>34590.067954105143</v>
      </c>
      <c r="B2315">
        <f t="shared" si="683"/>
        <v>5505.1802967803969</v>
      </c>
      <c r="C2315" t="str">
        <f t="shared" si="667"/>
        <v>-2.43420545714745-4.71486260384101i</v>
      </c>
      <c r="D2315" t="str">
        <f t="shared" si="668"/>
        <v>3.4779258779862-2.91731927780587i</v>
      </c>
      <c r="E2315" t="str">
        <f t="shared" si="669"/>
        <v>156.24343742173+4.51145321366814i</v>
      </c>
      <c r="F2315" t="str">
        <f t="shared" si="670"/>
        <v>2.9098778235795-27.1399487359313i</v>
      </c>
      <c r="G2315" t="str">
        <f t="shared" si="671"/>
        <v>0.999988973428252-0.00332060990824695i</v>
      </c>
      <c r="H2315" t="str">
        <f t="shared" si="672"/>
        <v>33.2096179512664+115.778346852986i</v>
      </c>
      <c r="I2315" t="str">
        <f t="shared" si="673"/>
        <v>21.9286632353533-3.82131410519645i</v>
      </c>
      <c r="K2315" t="str">
        <f t="shared" si="674"/>
        <v>0.0114456688099102-0.0587199135071392i</v>
      </c>
      <c r="L2315" t="str">
        <f t="shared" si="675"/>
        <v>0.000416666666666667-0.0854315390833475i</v>
      </c>
      <c r="M2315" t="str">
        <f t="shared" si="676"/>
        <v>0.005-0.212573770777977i</v>
      </c>
      <c r="N2315">
        <f t="shared" si="677"/>
        <v>62.693442553661299</v>
      </c>
      <c r="O2315">
        <f t="shared" si="678"/>
        <v>14.495599367736446</v>
      </c>
      <c r="P2315" s="3">
        <f t="shared" si="679"/>
        <v>14.495599367736446</v>
      </c>
      <c r="Q2315" s="3">
        <f t="shared" si="680"/>
        <v>-117.3065574463387</v>
      </c>
      <c r="R2315">
        <f t="shared" si="681"/>
        <v>62.693442553661299</v>
      </c>
      <c r="S2315">
        <f t="shared" si="682"/>
        <v>5.5051802967803969</v>
      </c>
      <c r="T2315">
        <f t="shared" si="665"/>
        <v>14.495599367736446</v>
      </c>
    </row>
    <row r="2316" spans="1:20" x14ac:dyDescent="0.25">
      <c r="A2316">
        <f t="shared" si="666"/>
        <v>34721.510212330744</v>
      </c>
      <c r="B2316">
        <f t="shared" si="683"/>
        <v>5526.0999819081626</v>
      </c>
      <c r="C2316" t="str">
        <f t="shared" si="667"/>
        <v>-2.41556250905555-4.69450936758488i</v>
      </c>
      <c r="D2316" t="str">
        <f t="shared" si="668"/>
        <v>3.47792436187104-2.90647504265132i</v>
      </c>
      <c r="E2316" t="str">
        <f t="shared" si="669"/>
        <v>156.269351692404+4.53915582537939i</v>
      </c>
      <c r="F2316" t="str">
        <f t="shared" si="670"/>
        <v>2.90987757926278-27.0372806445288i</v>
      </c>
      <c r="G2316" t="str">
        <f t="shared" si="671"/>
        <v>0.999988889468016-0.00333322794603657i</v>
      </c>
      <c r="H2316" t="str">
        <f t="shared" si="672"/>
        <v>33.4460935210118+116.59273150092i</v>
      </c>
      <c r="I2316" t="str">
        <f t="shared" si="673"/>
        <v>22.0019207984119-3.82547360867041i</v>
      </c>
      <c r="K2316" t="str">
        <f t="shared" si="674"/>
        <v>0.011366552048343-0.0585121828751552i</v>
      </c>
      <c r="L2316" t="str">
        <f t="shared" si="675"/>
        <v>0.000416666666666667-0.0851081281962023i</v>
      </c>
      <c r="M2316" t="str">
        <f t="shared" si="676"/>
        <v>0.005-0.211769048394079i</v>
      </c>
      <c r="N2316">
        <f t="shared" si="677"/>
        <v>62.77188838956701</v>
      </c>
      <c r="O2316">
        <f t="shared" si="678"/>
        <v>14.451893308045742</v>
      </c>
      <c r="P2316" s="3">
        <f t="shared" si="679"/>
        <v>14.451893308045742</v>
      </c>
      <c r="Q2316" s="3">
        <f t="shared" si="680"/>
        <v>-117.22811161043299</v>
      </c>
      <c r="R2316">
        <f t="shared" si="681"/>
        <v>62.77188838956701</v>
      </c>
      <c r="S2316">
        <f t="shared" si="682"/>
        <v>5.5260999819081622</v>
      </c>
      <c r="T2316">
        <f t="shared" si="665"/>
        <v>14.451893308045742</v>
      </c>
    </row>
    <row r="2317" spans="1:20" x14ac:dyDescent="0.25">
      <c r="A2317">
        <f t="shared" si="666"/>
        <v>34853.451951137598</v>
      </c>
      <c r="B2317">
        <f t="shared" si="683"/>
        <v>5547.0991618394137</v>
      </c>
      <c r="C2317" t="str">
        <f t="shared" si="667"/>
        <v>-2.39705324035211-4.67427101661244i</v>
      </c>
      <c r="D2317" t="str">
        <f t="shared" si="668"/>
        <v>3.47792283421284-2.89567261794068i</v>
      </c>
      <c r="E2317" t="str">
        <f t="shared" si="669"/>
        <v>156.295500155098+4.56689763894639i</v>
      </c>
      <c r="F2317" t="str">
        <f t="shared" si="670"/>
        <v>2.90987733308577-26.935001493473i</v>
      </c>
      <c r="G2317" t="str">
        <f t="shared" si="671"/>
        <v>0.999988804868484-0.00334589392916728i</v>
      </c>
      <c r="H2317" t="str">
        <f t="shared" si="672"/>
        <v>33.6868093477513+117.4168647626i</v>
      </c>
      <c r="I2317" t="str">
        <f t="shared" si="673"/>
        <v>22.0762166792898-3.82997426541135i</v>
      </c>
      <c r="K2317" t="str">
        <f t="shared" si="674"/>
        <v>0.0112879942911708-0.0583050815038536i</v>
      </c>
      <c r="L2317" t="str">
        <f t="shared" si="675"/>
        <v>0.000416666666666667-0.0847859416180532i</v>
      </c>
      <c r="M2317" t="str">
        <f t="shared" si="676"/>
        <v>0.005-0.210967372379039i</v>
      </c>
      <c r="N2317">
        <f t="shared" si="677"/>
        <v>62.850403898002995</v>
      </c>
      <c r="O2317">
        <f t="shared" si="678"/>
        <v>14.408252641717178</v>
      </c>
      <c r="P2317" s="3">
        <f t="shared" si="679"/>
        <v>14.408252641717178</v>
      </c>
      <c r="Q2317" s="3">
        <f t="shared" si="680"/>
        <v>-117.14959610199701</v>
      </c>
      <c r="R2317">
        <f t="shared" si="681"/>
        <v>62.850403898002995</v>
      </c>
      <c r="S2317">
        <f t="shared" si="682"/>
        <v>5.5470991618394141</v>
      </c>
      <c r="T2317">
        <f t="shared" si="665"/>
        <v>14.408252641717178</v>
      </c>
    </row>
    <row r="2318" spans="1:20" x14ac:dyDescent="0.25">
      <c r="A2318">
        <f t="shared" si="666"/>
        <v>34985.895068551923</v>
      </c>
      <c r="B2318">
        <f t="shared" si="683"/>
        <v>5568.1781386544035</v>
      </c>
      <c r="C2318" t="str">
        <f t="shared" si="667"/>
        <v>-2.37867676499931-4.65414675714324i</v>
      </c>
      <c r="D2318" t="str">
        <f t="shared" si="668"/>
        <v>3.47792129492374-2.88491184827543i</v>
      </c>
      <c r="E2318" t="str">
        <f t="shared" si="669"/>
        <v>156.321884449439+4.59467860808203i</v>
      </c>
      <c r="F2318" t="str">
        <f t="shared" si="670"/>
        <v>2.9098770850343-26.833109811444i</v>
      </c>
      <c r="G2318" t="str">
        <f t="shared" si="671"/>
        <v>0.999988719624788-0.00335860803979472i</v>
      </c>
      <c r="H2318" t="str">
        <f t="shared" si="672"/>
        <v>33.9318683862522+118.250927011144i</v>
      </c>
      <c r="I2318" t="str">
        <f t="shared" si="673"/>
        <v>22.1515707557956-3.83482398082166i</v>
      </c>
      <c r="K2318" t="str">
        <f t="shared" si="674"/>
        <v>0.011209991870826-0.0580986086623209i</v>
      </c>
      <c r="L2318" t="str">
        <f t="shared" si="675"/>
        <v>0.000416666666666667-0.0844649747141395i</v>
      </c>
      <c r="M2318" t="str">
        <f t="shared" si="676"/>
        <v>0.005-0.210168731200477i</v>
      </c>
      <c r="N2318">
        <f t="shared" si="677"/>
        <v>62.928987170706392</v>
      </c>
      <c r="O2318">
        <f t="shared" si="678"/>
        <v>14.364677421165394</v>
      </c>
      <c r="P2318" s="3">
        <f t="shared" si="679"/>
        <v>14.364677421165394</v>
      </c>
      <c r="Q2318" s="3">
        <f t="shared" si="680"/>
        <v>-117.07101282929361</v>
      </c>
      <c r="R2318">
        <f t="shared" si="681"/>
        <v>62.928987170706392</v>
      </c>
      <c r="S2318">
        <f t="shared" si="682"/>
        <v>5.5681781386544031</v>
      </c>
      <c r="T2318">
        <f t="shared" si="665"/>
        <v>14.364677421165394</v>
      </c>
    </row>
    <row r="2319" spans="1:20" x14ac:dyDescent="0.25">
      <c r="A2319">
        <f t="shared" si="666"/>
        <v>35118.841469812425</v>
      </c>
      <c r="B2319">
        <f t="shared" si="683"/>
        <v>5589.3372155812904</v>
      </c>
      <c r="C2319" t="str">
        <f t="shared" si="667"/>
        <v>-2.36043220207816-4.63413580220861i</v>
      </c>
      <c r="D2319" t="str">
        <f t="shared" si="668"/>
        <v>3.47791974391518-2.87419257885627i</v>
      </c>
      <c r="E2319" t="str">
        <f t="shared" si="669"/>
        <v>156.348506230067+4.62249868271346i</v>
      </c>
      <c r="F2319" t="str">
        <f t="shared" si="670"/>
        <v>2.90987683509408-26.7316041326954i</v>
      </c>
      <c r="G2319" t="str">
        <f t="shared" si="671"/>
        <v>0.999988633732024-0.00337137046076633i</v>
      </c>
      <c r="H2319" t="str">
        <f t="shared" si="672"/>
        <v>34.1813767941039+119.095103075057i</v>
      </c>
      <c r="I2319" t="str">
        <f t="shared" si="673"/>
        <v>22.2280034042653-3.84003092753181i</v>
      </c>
      <c r="K2319" t="str">
        <f t="shared" si="674"/>
        <v>0.0111325411396818-0.0578927636060167i</v>
      </c>
      <c r="L2319" t="str">
        <f t="shared" si="675"/>
        <v>0.000416666666666667-0.0841452228672444i</v>
      </c>
      <c r="M2319" t="str">
        <f t="shared" si="676"/>
        <v>0.005-0.209373113369672i</v>
      </c>
      <c r="N2319">
        <f t="shared" si="677"/>
        <v>63.007636303384984</v>
      </c>
      <c r="O2319">
        <f t="shared" si="678"/>
        <v>14.321167697613891</v>
      </c>
      <c r="P2319" s="3">
        <f t="shared" si="679"/>
        <v>14.321167697613891</v>
      </c>
      <c r="Q2319" s="3">
        <f t="shared" si="680"/>
        <v>-116.99236369661502</v>
      </c>
      <c r="R2319">
        <f t="shared" si="681"/>
        <v>63.007636303384984</v>
      </c>
      <c r="S2319">
        <f t="shared" si="682"/>
        <v>5.5893372155812902</v>
      </c>
      <c r="T2319">
        <f t="shared" si="665"/>
        <v>14.321167697613891</v>
      </c>
    </row>
    <row r="2320" spans="1:20" x14ac:dyDescent="0.25">
      <c r="A2320">
        <f t="shared" si="666"/>
        <v>35252.29306739771</v>
      </c>
      <c r="B2320">
        <f t="shared" si="683"/>
        <v>5610.5766970004997</v>
      </c>
      <c r="C2320" t="str">
        <f t="shared" si="667"/>
        <v>-2.34231867577263-4.61423737159164i</v>
      </c>
      <c r="D2320" t="str">
        <f t="shared" si="668"/>
        <v>3.47791818109798-2.86351465548083i</v>
      </c>
      <c r="E2320" t="str">
        <f t="shared" si="669"/>
        <v>156.375367166754+4.65035780891142i</v>
      </c>
      <c r="F2320" t="str">
        <f t="shared" si="670"/>
        <v>2.90987658325077-26.6304829970338i</v>
      </c>
      <c r="G2320" t="str">
        <f t="shared" si="671"/>
        <v>0.99998854718525-0.00338418137562391i</v>
      </c>
      <c r="H2320" t="str">
        <f t="shared" si="672"/>
        <v>34.4354440531695+119.949582374169i</v>
      </c>
      <c r="I2320" t="str">
        <f t="shared" si="673"/>
        <v>22.3055355150823-3.84560355595742i</v>
      </c>
      <c r="K2320" t="str">
        <f t="shared" si="674"/>
        <v>0.0110556384700049-0.0576875455769708i</v>
      </c>
      <c r="L2320" t="str">
        <f t="shared" si="675"/>
        <v>0.000416666666666667-0.0838266814776291i</v>
      </c>
      <c r="M2320" t="str">
        <f t="shared" si="676"/>
        <v>0.005-0.208580507441395i</v>
      </c>
      <c r="N2320">
        <f t="shared" si="677"/>
        <v>63.086349395783941</v>
      </c>
      <c r="O2320">
        <f t="shared" si="678"/>
        <v>14.277723521111</v>
      </c>
      <c r="P2320" s="3">
        <f t="shared" si="679"/>
        <v>14.277723521111</v>
      </c>
      <c r="Q2320" s="3">
        <f t="shared" si="680"/>
        <v>-116.91365060421606</v>
      </c>
      <c r="R2320">
        <f t="shared" si="681"/>
        <v>63.086349395783941</v>
      </c>
      <c r="S2320">
        <f t="shared" si="682"/>
        <v>5.6105766970005</v>
      </c>
      <c r="T2320">
        <f t="shared" si="665"/>
        <v>14.277723521111</v>
      </c>
    </row>
    <row r="2321" spans="1:20" x14ac:dyDescent="0.25">
      <c r="A2321">
        <f t="shared" si="666"/>
        <v>35386.251781053827</v>
      </c>
      <c r="B2321">
        <f t="shared" si="683"/>
        <v>5631.8968884491014</v>
      </c>
      <c r="C2321" t="str">
        <f t="shared" si="667"/>
        <v>-2.32433531535422-4.59445069176815i</v>
      </c>
      <c r="D2321" t="str">
        <f t="shared" si="668"/>
        <v>3.47791660638221-2.85287792454155i</v>
      </c>
      <c r="E2321" t="str">
        <f t="shared" si="669"/>
        <v>156.402468944538+4.67825592881404i</v>
      </c>
      <c r="F2321" t="str">
        <f t="shared" si="670"/>
        <v>2.90987632948987-26.5297449497978i</v>
      </c>
      <c r="G2321" t="str">
        <f t="shared" si="671"/>
        <v>0.999988459979486-0.00339704096860631i</v>
      </c>
      <c r="H2321" t="str">
        <f t="shared" si="672"/>
        <v>34.6941830964686+120.814559060457i</v>
      </c>
      <c r="I2321" t="str">
        <f t="shared" si="673"/>
        <v>22.3841885087677-3.85155060534507i</v>
      </c>
      <c r="K2321" t="str">
        <f t="shared" si="674"/>
        <v>0.0109792802539095-0.0574829538039823i</v>
      </c>
      <c r="L2321" t="str">
        <f t="shared" si="675"/>
        <v>0.000416666666666667-0.08350934596297i</v>
      </c>
      <c r="M2321" t="str">
        <f t="shared" si="676"/>
        <v>0.005-0.207790902013743i</v>
      </c>
      <c r="N2321">
        <f t="shared" si="677"/>
        <v>63.165124551747724</v>
      </c>
      <c r="O2321">
        <f t="shared" si="678"/>
        <v>14.234344940547267</v>
      </c>
      <c r="P2321" s="3">
        <f t="shared" si="679"/>
        <v>14.234344940547267</v>
      </c>
      <c r="Q2321" s="3">
        <f t="shared" si="680"/>
        <v>-116.83487544825228</v>
      </c>
      <c r="R2321">
        <f t="shared" si="681"/>
        <v>63.165124551747724</v>
      </c>
      <c r="S2321">
        <f t="shared" si="682"/>
        <v>5.6318968884491012</v>
      </c>
      <c r="T2321">
        <f t="shared" si="665"/>
        <v>14.234344940547267</v>
      </c>
    </row>
    <row r="2322" spans="1:20" x14ac:dyDescent="0.25">
      <c r="A2322">
        <f t="shared" si="666"/>
        <v>35520.719537821831</v>
      </c>
      <c r="B2322">
        <f t="shared" si="683"/>
        <v>5653.298096625208</v>
      </c>
      <c r="C2322" t="str">
        <f t="shared" si="667"/>
        <v>-2.30648125516568-4.57477499584747i</v>
      </c>
      <c r="D2322" t="str">
        <f t="shared" si="668"/>
        <v>3.47791501967731-2.84228223302337i</v>
      </c>
      <c r="E2322" t="str">
        <f t="shared" si="669"/>
        <v>156.429813263845+4.70619298055338i</v>
      </c>
      <c r="F2322" t="str">
        <f t="shared" si="670"/>
        <v>2.90987607379675-26.4293885418363i</v>
      </c>
      <c r="G2322" t="str">
        <f t="shared" si="671"/>
        <v>0.999988372109714-0.00340994942465205i</v>
      </c>
      <c r="H2322" t="str">
        <f t="shared" si="672"/>
        <v>34.9577104407659+121.690232164i</v>
      </c>
      <c r="I2322" t="str">
        <f t="shared" si="673"/>
        <v>22.4639843526734-3.85788111533075i</v>
      </c>
      <c r="K2322" t="str">
        <f t="shared" si="674"/>
        <v>0.0109034629033074-0.0572789875028103i</v>
      </c>
      <c r="L2322" t="str">
        <f t="shared" si="675"/>
        <v>0.000416666666666667-0.0831932117582885i</v>
      </c>
      <c r="M2322" t="str">
        <f t="shared" si="676"/>
        <v>0.005-0.207004285727976i</v>
      </c>
      <c r="N2322">
        <f t="shared" si="677"/>
        <v>63.243959879284375</v>
      </c>
      <c r="O2322">
        <f t="shared" si="678"/>
        <v>14.191032003671463</v>
      </c>
      <c r="P2322" s="3">
        <f t="shared" si="679"/>
        <v>14.191032003671463</v>
      </c>
      <c r="Q2322" s="3">
        <f t="shared" si="680"/>
        <v>-116.75604012071562</v>
      </c>
      <c r="R2322">
        <f t="shared" si="681"/>
        <v>63.243959879284375</v>
      </c>
      <c r="S2322">
        <f t="shared" si="682"/>
        <v>5.6532980966252078</v>
      </c>
      <c r="T2322">
        <f t="shared" si="665"/>
        <v>14.191032003671463</v>
      </c>
    </row>
    <row r="2323" spans="1:20" x14ac:dyDescent="0.25">
      <c r="A2323">
        <f t="shared" si="666"/>
        <v>35655.698272065551</v>
      </c>
      <c r="B2323">
        <f t="shared" si="683"/>
        <v>5674.7806293923841</v>
      </c>
      <c r="C2323" t="str">
        <f t="shared" si="667"/>
        <v>-2.28875563460497-4.55520952351394i</v>
      </c>
      <c r="D2323" t="str">
        <f t="shared" si="668"/>
        <v>3.47791342089199-2.83172742850158i</v>
      </c>
      <c r="E2323" t="str">
        <f t="shared" si="669"/>
        <v>156.457401840619+4.73416889817839i</v>
      </c>
      <c r="F2323" t="str">
        <f t="shared" si="670"/>
        <v>2.90987581615668-26.3294123294887i</v>
      </c>
      <c r="G2323" t="str">
        <f t="shared" si="671"/>
        <v>0.999988283570878-0.00342290692940198i</v>
      </c>
      <c r="H2323" t="str">
        <f t="shared" si="672"/>
        <v>35.2261463251614+122.576805744236i</v>
      </c>
      <c r="I2323" t="str">
        <f t="shared" si="673"/>
        <v>22.5449455782985-3.86460443803974i</v>
      </c>
      <c r="K2323" t="str">
        <f t="shared" si="674"/>
        <v>0.0108281828498591-0.0570756458763664i</v>
      </c>
      <c r="L2323" t="str">
        <f t="shared" si="675"/>
        <v>0.000416666666666667-0.082878274315888i</v>
      </c>
      <c r="M2323" t="str">
        <f t="shared" si="676"/>
        <v>0.005-0.206220647268357i</v>
      </c>
      <c r="N2323">
        <f t="shared" si="677"/>
        <v>63.322853490625391</v>
      </c>
      <c r="O2323">
        <f t="shared" si="678"/>
        <v>14.147784757107367</v>
      </c>
      <c r="P2323" s="3">
        <f t="shared" si="679"/>
        <v>14.147784757107367</v>
      </c>
      <c r="Q2323" s="3">
        <f t="shared" si="680"/>
        <v>-116.67714650937461</v>
      </c>
      <c r="R2323">
        <f t="shared" si="681"/>
        <v>63.322853490625391</v>
      </c>
      <c r="S2323">
        <f t="shared" si="682"/>
        <v>5.6747806293923837</v>
      </c>
      <c r="T2323">
        <f t="shared" si="665"/>
        <v>14.147784757107367</v>
      </c>
    </row>
    <row r="2324" spans="1:20" x14ac:dyDescent="0.25">
      <c r="A2324">
        <f t="shared" si="666"/>
        <v>35791.189925499406</v>
      </c>
      <c r="B2324">
        <f t="shared" si="683"/>
        <v>5696.3447957840754</v>
      </c>
      <c r="C2324" t="str">
        <f t="shared" si="667"/>
        <v>-2.27115759810916-4.5357535209693i</v>
      </c>
      <c r="D2324" t="str">
        <f t="shared" si="668"/>
        <v>3.47791180993434-2.82121335913965i</v>
      </c>
      <c r="E2324" t="str">
        <f t="shared" si="669"/>
        <v>156.485236406455+4.76218361157799i</v>
      </c>
      <c r="F2324" t="str">
        <f t="shared" si="670"/>
        <v>2.90987555655495-26.2298148745635i</v>
      </c>
      <c r="G2324" t="str">
        <f t="shared" si="671"/>
        <v>0.999988194357885-0.00343591366920194i</v>
      </c>
      <c r="H2324" t="str">
        <f t="shared" si="672"/>
        <v>35.4996148559905+123.474489046752i</v>
      </c>
      <c r="I2324" t="str">
        <f t="shared" si="673"/>
        <v>22.627095299253-3.87173025075508i</v>
      </c>
      <c r="K2324" t="str">
        <f t="shared" si="674"/>
        <v>0.0107534365449237-0.0568729281149069i</v>
      </c>
      <c r="L2324" t="str">
        <f t="shared" si="675"/>
        <v>0.000416666666666667-0.082564529105288i</v>
      </c>
      <c r="M2324" t="str">
        <f t="shared" si="676"/>
        <v>0.005-0.205439975361981i</v>
      </c>
      <c r="N2324">
        <f t="shared" si="677"/>
        <v>63.401803502285617</v>
      </c>
      <c r="O2324">
        <f t="shared" si="678"/>
        <v>14.104603246371459</v>
      </c>
      <c r="P2324" s="3">
        <f t="shared" si="679"/>
        <v>14.104603246371459</v>
      </c>
      <c r="Q2324" s="3">
        <f t="shared" si="680"/>
        <v>-116.59819649771438</v>
      </c>
      <c r="R2324">
        <f t="shared" si="681"/>
        <v>63.401803502285617</v>
      </c>
      <c r="S2324">
        <f t="shared" si="682"/>
        <v>5.6963447957840749</v>
      </c>
      <c r="T2324">
        <f t="shared" si="665"/>
        <v>14.104603246371459</v>
      </c>
    </row>
    <row r="2325" spans="1:20" x14ac:dyDescent="0.25">
      <c r="A2325">
        <f t="shared" si="666"/>
        <v>35927.196447216302</v>
      </c>
      <c r="B2325">
        <f t="shared" si="683"/>
        <v>5717.9909060080554</v>
      </c>
      <c r="C2325" t="str">
        <f t="shared" si="667"/>
        <v>-2.25368629513786-4.51640624087491i</v>
      </c>
      <c r="D2325" t="str">
        <f t="shared" si="668"/>
        <v>3.47791018671163-2.81073987368696i</v>
      </c>
      <c r="E2325" t="str">
        <f t="shared" si="669"/>
        <v>156.513318708727+4.79023704640256i</v>
      </c>
      <c r="F2325" t="str">
        <f t="shared" si="670"/>
        <v>2.90987529497648-26.1305947443177i</v>
      </c>
      <c r="G2325" t="str">
        <f t="shared" si="671"/>
        <v>0.9999881044656-0.00344896983110545i</v>
      </c>
      <c r="H2325" t="str">
        <f t="shared" si="672"/>
        <v>35.7782441583721+124.383496665846i</v>
      </c>
      <c r="I2325" t="str">
        <f t="shared" si="673"/>
        <v>22.710457229903-3.87926856918749i</v>
      </c>
      <c r="K2325" t="str">
        <f t="shared" si="674"/>
        <v>0.0106792204595081-0.0566708333962216i</v>
      </c>
      <c r="L2325" t="str">
        <f t="shared" si="675"/>
        <v>0.000416666666666667-0.0822519716131579i</v>
      </c>
      <c r="M2325" t="str">
        <f t="shared" si="676"/>
        <v>0.005-0.204662258778622i</v>
      </c>
      <c r="N2325">
        <f t="shared" si="677"/>
        <v>63.480808035121726</v>
      </c>
      <c r="O2325">
        <f t="shared" si="678"/>
        <v>14.061487515889494</v>
      </c>
      <c r="P2325" s="3">
        <f t="shared" si="679"/>
        <v>14.061487515889494</v>
      </c>
      <c r="Q2325" s="3">
        <f t="shared" si="680"/>
        <v>-116.51919196487827</v>
      </c>
      <c r="R2325">
        <f t="shared" si="681"/>
        <v>63.480808035121726</v>
      </c>
      <c r="S2325">
        <f t="shared" si="682"/>
        <v>5.7179909060080556</v>
      </c>
      <c r="T2325">
        <f t="shared" si="665"/>
        <v>14.061487515889494</v>
      </c>
    </row>
    <row r="2326" spans="1:20" x14ac:dyDescent="0.25">
      <c r="A2326">
        <f t="shared" si="666"/>
        <v>36063.719793715733</v>
      </c>
      <c r="B2326">
        <f t="shared" si="683"/>
        <v>5739.7192714508865</v>
      </c>
      <c r="C2326" t="str">
        <f t="shared" si="667"/>
        <v>-2.23634088015677-4.49716694229489i</v>
      </c>
      <c r="D2326" t="str">
        <f t="shared" si="668"/>
        <v>3.47790855113053-2.80030682147673i</v>
      </c>
      <c r="E2326" t="str">
        <f t="shared" si="669"/>
        <v>156.541650510724+4.81832912398564i</v>
      </c>
      <c r="F2326" t="str">
        <f t="shared" si="670"/>
        <v>2.9098750314063-26.0317505114362i</v>
      </c>
      <c r="G2326" t="str">
        <f t="shared" si="671"/>
        <v>0.999988013888853-0.00346207560287634i</v>
      </c>
      <c r="H2326" t="str">
        <f t="shared" si="672"/>
        <v>36.0621665347522+125.304048713113i</v>
      </c>
      <c r="I2326" t="str">
        <f t="shared" si="673"/>
        <v>22.7950557047249-3.88722976137708i</v>
      </c>
      <c r="K2326" t="str">
        <f t="shared" si="674"/>
        <v>0.0106055310842143-0.0564693608858191i</v>
      </c>
      <c r="L2326" t="str">
        <f t="shared" si="675"/>
        <v>0.000416666666666667-0.0819405973432536i</v>
      </c>
      <c r="M2326" t="str">
        <f t="shared" si="676"/>
        <v>0.005-0.203887486330566i</v>
      </c>
      <c r="N2326">
        <f t="shared" si="677"/>
        <v>63.559865214388964</v>
      </c>
      <c r="O2326">
        <f t="shared" si="678"/>
        <v>14.018437609014141</v>
      </c>
      <c r="P2326" s="3">
        <f t="shared" si="679"/>
        <v>14.018437609014141</v>
      </c>
      <c r="Q2326" s="3">
        <f t="shared" si="680"/>
        <v>-116.44013478561104</v>
      </c>
      <c r="R2326">
        <f t="shared" si="681"/>
        <v>63.559865214388964</v>
      </c>
      <c r="S2326">
        <f t="shared" si="682"/>
        <v>5.7397192714508867</v>
      </c>
      <c r="T2326">
        <f t="shared" si="665"/>
        <v>14.018437609014141</v>
      </c>
    </row>
    <row r="2327" spans="1:20" x14ac:dyDescent="0.25">
      <c r="A2327">
        <f t="shared" si="666"/>
        <v>36200.761928931846</v>
      </c>
      <c r="B2327">
        <f t="shared" si="683"/>
        <v>5761.5302046823999</v>
      </c>
      <c r="C2327" t="str">
        <f t="shared" si="667"/>
        <v>-2.21912051262097-4.47803489063942i</v>
      </c>
      <c r="D2327" t="str">
        <f t="shared" si="668"/>
        <v>3.47790690309693-2.78991405242377i</v>
      </c>
      <c r="E2327" t="str">
        <f t="shared" si="669"/>
        <v>156.570233591778+4.84645976126233i</v>
      </c>
      <c r="F2327" t="str">
        <f t="shared" si="670"/>
        <v>2.90987476582923-25.9332807540114i</v>
      </c>
      <c r="G2327" t="str">
        <f t="shared" si="671"/>
        <v>0.999987922622431-0.00347523117299153i</v>
      </c>
      <c r="H2327" t="str">
        <f t="shared" si="672"/>
        <v>36.3515186308096+126.236370992274i</v>
      </c>
      <c r="I2327" t="str">
        <f t="shared" si="673"/>
        <v>22.8809156983964-3.89562456226265i</v>
      </c>
      <c r="K2327" t="str">
        <f t="shared" si="674"/>
        <v>0.0105323649291871-0.0562685097371146i</v>
      </c>
      <c r="L2327" t="str">
        <f t="shared" si="675"/>
        <v>0.000416666666666667-0.0816304018163517i</v>
      </c>
      <c r="M2327" t="str">
        <f t="shared" si="676"/>
        <v>0.005-0.203115646872451i</v>
      </c>
      <c r="N2327">
        <f t="shared" si="677"/>
        <v>63.638973169795875</v>
      </c>
      <c r="O2327">
        <f t="shared" si="678"/>
        <v>13.975453568042159</v>
      </c>
      <c r="P2327" s="3">
        <f t="shared" si="679"/>
        <v>13.975453568042159</v>
      </c>
      <c r="Q2327" s="3">
        <f t="shared" si="680"/>
        <v>-116.36102683020412</v>
      </c>
      <c r="R2327">
        <f t="shared" si="681"/>
        <v>63.638973169795875</v>
      </c>
      <c r="S2327">
        <f t="shared" si="682"/>
        <v>5.7615302046823995</v>
      </c>
      <c r="T2327">
        <f t="shared" si="665"/>
        <v>13.975453568042159</v>
      </c>
    </row>
    <row r="2328" spans="1:20" x14ac:dyDescent="0.25">
      <c r="A2328">
        <f t="shared" si="666"/>
        <v>36338.324824261792</v>
      </c>
      <c r="B2328">
        <f t="shared" si="683"/>
        <v>5783.4240194601934</v>
      </c>
      <c r="C2328" t="str">
        <f t="shared" si="667"/>
        <v>-2.20202435695814-4.45900935760891i</v>
      </c>
      <c r="D2328" t="str">
        <f t="shared" si="668"/>
        <v>3.47790524251608-2.77956141702236i</v>
      </c>
      <c r="E2328" t="str">
        <f t="shared" si="669"/>
        <v>156.599069747408+4.87462887068872i</v>
      </c>
      <c r="F2328" t="str">
        <f t="shared" si="670"/>
        <v>2.90987449822999-25.8351840555226i</v>
      </c>
      <c r="G2328" t="str">
        <f t="shared" si="671"/>
        <v>0.999987830661083-0.00348843673064365i</v>
      </c>
      <c r="H2328" t="str">
        <f t="shared" si="672"/>
        <v>36.6464416091297+127.180695180557i</v>
      </c>
      <c r="I2328" t="str">
        <f t="shared" si="673"/>
        <v>22.9680628466618-3.90446408895542i</v>
      </c>
      <c r="K2328" t="str">
        <f t="shared" si="674"/>
        <v>0.0104597185240603-0.056068279091611i</v>
      </c>
      <c r="L2328" t="str">
        <f t="shared" si="675"/>
        <v>0.000416666666666667-0.0813213805701847i</v>
      </c>
      <c r="M2328" t="str">
        <f t="shared" si="676"/>
        <v>0.005-0.202346729301107i</v>
      </c>
      <c r="N2328">
        <f t="shared" si="677"/>
        <v>63.718130035559497</v>
      </c>
      <c r="O2328">
        <f t="shared" si="678"/>
        <v>13.932535434232438</v>
      </c>
      <c r="P2328" s="3">
        <f t="shared" si="679"/>
        <v>13.932535434232438</v>
      </c>
      <c r="Q2328" s="3">
        <f t="shared" si="680"/>
        <v>-116.2818699644405</v>
      </c>
      <c r="R2328">
        <f t="shared" si="681"/>
        <v>63.718130035559497</v>
      </c>
      <c r="S2328">
        <f t="shared" si="682"/>
        <v>5.7834240194601936</v>
      </c>
      <c r="T2328">
        <f t="shared" si="665"/>
        <v>13.932535434232438</v>
      </c>
    </row>
    <row r="2329" spans="1:20" x14ac:dyDescent="0.25">
      <c r="A2329">
        <f t="shared" si="666"/>
        <v>36476.410458593986</v>
      </c>
      <c r="B2329">
        <f t="shared" si="683"/>
        <v>5805.4010307341423</v>
      </c>
      <c r="C2329" t="str">
        <f t="shared" si="667"/>
        <v>-2.18505158255168-4.44008962113817i</v>
      </c>
      <c r="D2329" t="str">
        <f t="shared" si="668"/>
        <v>3.47790356929244-2.76924876634409i</v>
      </c>
      <c r="E2329" t="str">
        <f t="shared" si="669"/>
        <v>156.62816078945+4.90283636015895i</v>
      </c>
      <c r="F2329" t="str">
        <f t="shared" si="670"/>
        <v>2.90987422859319-25.7374590048157i</v>
      </c>
      <c r="G2329" t="str">
        <f t="shared" si="671"/>
        <v>0.999987737999519-0.00350169246574381i</v>
      </c>
      <c r="H2329" t="str">
        <f t="shared" si="672"/>
        <v>36.9470813310465+128.137259016863i</v>
      </c>
      <c r="I2329" t="str">
        <f t="shared" si="673"/>
        <v>23.0565234679995-3.91375985675429i</v>
      </c>
      <c r="K2329" t="str">
        <f t="shared" si="674"/>
        <v>0.0103875884179026-0.0558686680790839i</v>
      </c>
      <c r="L2329" t="str">
        <f t="shared" si="675"/>
        <v>0.000416666666666667-0.0810135291593791i</v>
      </c>
      <c r="M2329" t="str">
        <f t="shared" si="676"/>
        <v>0.005-0.201580722555396i</v>
      </c>
      <c r="N2329">
        <f t="shared" si="677"/>
        <v>63.797333950456007</v>
      </c>
      <c r="O2329">
        <f t="shared" si="678"/>
        <v>13.889683247823445</v>
      </c>
      <c r="P2329" s="3">
        <f t="shared" si="679"/>
        <v>13.889683247823445</v>
      </c>
      <c r="Q2329" s="3">
        <f t="shared" si="680"/>
        <v>-116.20266604954399</v>
      </c>
      <c r="R2329">
        <f t="shared" si="681"/>
        <v>63.797333950456007</v>
      </c>
      <c r="S2329">
        <f t="shared" si="682"/>
        <v>5.8054010307341422</v>
      </c>
      <c r="T2329">
        <f t="shared" si="665"/>
        <v>13.889683247823445</v>
      </c>
    </row>
    <row r="2330" spans="1:20" x14ac:dyDescent="0.25">
      <c r="A2330">
        <f t="shared" si="666"/>
        <v>36615.020818336649</v>
      </c>
      <c r="B2330">
        <f t="shared" si="683"/>
        <v>5827.4615546509322</v>
      </c>
      <c r="C2330" t="str">
        <f t="shared" si="667"/>
        <v>-2.16820136372364-4.4212749653415i</v>
      </c>
      <c r="D2330" t="str">
        <f t="shared" si="668"/>
        <v>3.47790188332976-2.75897595203572i</v>
      </c>
      <c r="E2330" t="str">
        <f t="shared" si="669"/>
        <v>156.657508546199+4.93108213292158i</v>
      </c>
      <c r="F2330" t="str">
        <f t="shared" si="670"/>
        <v>2.90987395690331-25.640104196083i</v>
      </c>
      <c r="G2330" t="str">
        <f t="shared" si="671"/>
        <v>0.999987644632405-0.00351499856892432i</v>
      </c>
      <c r="H2330" t="str">
        <f t="shared" si="672"/>
        <v>37.2535885471128+129.106306497044i</v>
      </c>
      <c r="I2330" t="str">
        <f t="shared" si="673"/>
        <v>23.1463245861334-3.9235237959463i</v>
      </c>
      <c r="K2330" t="str">
        <f t="shared" si="674"/>
        <v>0.0103159711791625-0.0556696758177608i</v>
      </c>
      <c r="L2330" t="str">
        <f t="shared" si="675"/>
        <v>0.000416666666666667-0.0807068431553888i</v>
      </c>
      <c r="M2330" t="str">
        <f t="shared" si="676"/>
        <v>0.005-0.200817615616055i</v>
      </c>
      <c r="N2330">
        <f t="shared" si="677"/>
        <v>63.876583057873233</v>
      </c>
      <c r="O2330">
        <f t="shared" si="678"/>
        <v>13.846897048051503</v>
      </c>
      <c r="P2330" s="3">
        <f t="shared" si="679"/>
        <v>13.846897048051503</v>
      </c>
      <c r="Q2330" s="3">
        <f t="shared" si="680"/>
        <v>-116.12341694212677</v>
      </c>
      <c r="R2330">
        <f t="shared" si="681"/>
        <v>63.876583057873233</v>
      </c>
      <c r="S2330">
        <f t="shared" si="682"/>
        <v>5.8274615546509319</v>
      </c>
      <c r="T2330">
        <f t="shared" si="665"/>
        <v>13.846897048051503</v>
      </c>
    </row>
    <row r="2331" spans="1:20" x14ac:dyDescent="0.25">
      <c r="A2331">
        <f t="shared" si="666"/>
        <v>36754.157897446326</v>
      </c>
      <c r="B2331">
        <f t="shared" si="683"/>
        <v>5849.6059085586057</v>
      </c>
      <c r="C2331" t="str">
        <f t="shared" si="667"/>
        <v>-2.1514728797175-4.40256468045772i</v>
      </c>
      <c r="D2331" t="str">
        <f t="shared" si="668"/>
        <v>3.47790018453108-2.74874282631704i</v>
      </c>
      <c r="E2331" t="str">
        <f t="shared" si="669"/>
        <v>156.687114862543+4.95936608749485i</v>
      </c>
      <c r="F2331" t="str">
        <f t="shared" si="670"/>
        <v>2.9098736831447-25.5431182288425i</v>
      </c>
      <c r="G2331" t="str">
        <f t="shared" si="671"/>
        <v>0.999987550554371-0.00352835523154137i</v>
      </c>
      <c r="H2331" t="str">
        <f t="shared" si="672"/>
        <v>37.5661190966592+130.08808807658i</v>
      </c>
      <c r="I2331" t="str">
        <f t="shared" si="673"/>
        <v>23.237493953422-3.93376826943439i</v>
      </c>
      <c r="K2331" t="str">
        <f t="shared" si="674"/>
        <v>0.0102448633956121-0.0554713014144994i</v>
      </c>
      <c r="L2331" t="str">
        <f t="shared" si="675"/>
        <v>0.000416666666666667-0.0804013181464324i</v>
      </c>
      <c r="M2331" t="str">
        <f t="shared" si="676"/>
        <v>0.005-0.200057397505534i</v>
      </c>
      <c r="N2331">
        <f t="shared" si="677"/>
        <v>63.955875505859197</v>
      </c>
      <c r="O2331">
        <f t="shared" si="678"/>
        <v>13.804176873168343</v>
      </c>
      <c r="P2331" s="3">
        <f t="shared" si="679"/>
        <v>13.804176873168343</v>
      </c>
      <c r="Q2331" s="3">
        <f t="shared" si="680"/>
        <v>-116.0441244941408</v>
      </c>
      <c r="R2331">
        <f t="shared" si="681"/>
        <v>63.955875505859197</v>
      </c>
      <c r="S2331">
        <f t="shared" si="682"/>
        <v>5.8496059085586056</v>
      </c>
      <c r="T2331">
        <f t="shared" si="665"/>
        <v>13.804176873168343</v>
      </c>
    </row>
    <row r="2332" spans="1:20" x14ac:dyDescent="0.25">
      <c r="A2332">
        <f t="shared" si="666"/>
        <v>36893.823697456624</v>
      </c>
      <c r="B2332">
        <f t="shared" si="683"/>
        <v>5871.8344110111284</v>
      </c>
      <c r="C2332" t="str">
        <f t="shared" si="667"/>
        <v>-2.13486531468099-4.38395806279614i</v>
      </c>
      <c r="D2332" t="str">
        <f t="shared" si="668"/>
        <v>3.47789847279867-2.73854924197874i</v>
      </c>
      <c r="E2332" t="str">
        <f t="shared" si="669"/>
        <v>156.71698160011+4.98768811758035i</v>
      </c>
      <c r="F2332" t="str">
        <f t="shared" si="670"/>
        <v>2.90987340730164-25.4464997079186i</v>
      </c>
      <c r="G2332" t="str">
        <f t="shared" si="671"/>
        <v>0.999987455760004-0.00354176264567787i</v>
      </c>
      <c r="H2332" t="str">
        <f t="shared" si="672"/>
        <v>37.8848341169418+131.082860880977i</v>
      </c>
      <c r="I2332" t="str">
        <f t="shared" si="673"/>
        <v>23.3300600751658-3.94450609123977i</v>
      </c>
      <c r="K2332" t="str">
        <f t="shared" si="674"/>
        <v>0.0101742616742905-0.055273543964965i</v>
      </c>
      <c r="L2332" t="str">
        <f t="shared" si="675"/>
        <v>0.000416666666666667-0.0800969497374301i</v>
      </c>
      <c r="M2332" t="str">
        <f t="shared" si="676"/>
        <v>0.005-0.19930005728784i</v>
      </c>
      <c r="N2332">
        <f t="shared" si="677"/>
        <v>64.035209447169976</v>
      </c>
      <c r="O2332">
        <f t="shared" si="678"/>
        <v>13.761522760459723</v>
      </c>
      <c r="P2332" s="3">
        <f t="shared" si="679"/>
        <v>13.761522760459723</v>
      </c>
      <c r="Q2332" s="3">
        <f t="shared" si="680"/>
        <v>-115.96479055283002</v>
      </c>
      <c r="R2332">
        <f t="shared" si="681"/>
        <v>64.035209447169976</v>
      </c>
      <c r="S2332">
        <f t="shared" si="682"/>
        <v>5.871834411011128</v>
      </c>
      <c r="T2332">
        <f t="shared" si="665"/>
        <v>13.761522760459723</v>
      </c>
    </row>
    <row r="2333" spans="1:20" x14ac:dyDescent="0.25">
      <c r="A2333">
        <f t="shared" si="666"/>
        <v>37034.020227506961</v>
      </c>
      <c r="B2333">
        <f t="shared" si="683"/>
        <v>5894.1473817729711</v>
      </c>
      <c r="C2333" t="str">
        <f t="shared" si="667"/>
        <v>-2.11837785764865-4.36545441468275i</v>
      </c>
      <c r="D2333" t="str">
        <f t="shared" si="668"/>
        <v>3.47789674803407-2.72839505238032i</v>
      </c>
      <c r="E2333" t="str">
        <f t="shared" si="669"/>
        <v>156.747110637406+5.01604811197599i</v>
      </c>
      <c r="F2333" t="str">
        <f t="shared" si="670"/>
        <v>2.90987312935823-25.350247243421i</v>
      </c>
      <c r="G2333" t="str">
        <f t="shared" si="671"/>
        <v>0.999987360243848-0.00355522100414611i</v>
      </c>
      <c r="H2333" t="str">
        <f t="shared" si="672"/>
        <v>38.2099002624111+132.090888924215i</v>
      </c>
      <c r="I2333" t="str">
        <f t="shared" si="673"/>
        <v>23.4240522348729-3.95575054592844i</v>
      </c>
      <c r="K2333" t="str">
        <f t="shared" si="674"/>
        <v>0.0101041626414469-0.0550764025538065i</v>
      </c>
      <c r="L2333" t="str">
        <f t="shared" si="675"/>
        <v>0.000416666666666667-0.0797937335499399i</v>
      </c>
      <c r="M2333" t="str">
        <f t="shared" si="676"/>
        <v>0.005-0.19854558406838i</v>
      </c>
      <c r="N2333">
        <f t="shared" si="677"/>
        <v>64.114583039316685</v>
      </c>
      <c r="O2333">
        <f t="shared" si="678"/>
        <v>13.718934746263638</v>
      </c>
      <c r="P2333" s="3">
        <f t="shared" si="679"/>
        <v>13.718934746263638</v>
      </c>
      <c r="Q2333" s="3">
        <f t="shared" si="680"/>
        <v>-115.88541696068332</v>
      </c>
      <c r="R2333">
        <f t="shared" si="681"/>
        <v>64.114583039316685</v>
      </c>
      <c r="S2333">
        <f t="shared" si="682"/>
        <v>5.8941473817729708</v>
      </c>
      <c r="T2333">
        <f t="shared" si="665"/>
        <v>13.718934746263638</v>
      </c>
    </row>
    <row r="2334" spans="1:20" x14ac:dyDescent="0.25">
      <c r="A2334">
        <f t="shared" si="666"/>
        <v>37174.749504371488</v>
      </c>
      <c r="B2334">
        <f t="shared" si="683"/>
        <v>5916.5451418237089</v>
      </c>
      <c r="C2334" t="str">
        <f t="shared" si="667"/>
        <v>-2.10200970252445-4.34705304440707i</v>
      </c>
      <c r="D2334" t="str">
        <f t="shared" si="668"/>
        <v>3.4778950101381-2.71828011144794i</v>
      </c>
      <c r="E2334" t="str">
        <f t="shared" si="669"/>
        <v>156.77750386996+5.04444595448734i</v>
      </c>
      <c r="F2334" t="str">
        <f t="shared" si="670"/>
        <v>2.9098728492985-25.2543594507256i</v>
      </c>
      <c r="G2334" t="str">
        <f t="shared" si="671"/>
        <v>0.999987264000409-0.00356873050049059i</v>
      </c>
      <c r="H2334" t="str">
        <f t="shared" si="672"/>
        <v>38.5414899346612+133.112443335592i</v>
      </c>
      <c r="I2334" t="str">
        <f t="shared" si="673"/>
        <v>23.519500520526-3.96751540901453i</v>
      </c>
      <c r="K2334" t="str">
        <f t="shared" si="674"/>
        <v>0.0100345629424828-0.0548798762548318i</v>
      </c>
      <c r="L2334" t="str">
        <f t="shared" si="675"/>
        <v>0.000416666666666667-0.0794916652220963i</v>
      </c>
      <c r="M2334" t="str">
        <f t="shared" si="676"/>
        <v>0.005-0.197793966993804i</v>
      </c>
      <c r="N2334">
        <f t="shared" si="677"/>
        <v>64.193994444609856</v>
      </c>
      <c r="O2334">
        <f t="shared" si="678"/>
        <v>13.67641286598916</v>
      </c>
      <c r="P2334" s="3">
        <f t="shared" si="679"/>
        <v>13.67641286598916</v>
      </c>
      <c r="Q2334" s="3">
        <f t="shared" si="680"/>
        <v>-115.80600555539014</v>
      </c>
      <c r="R2334">
        <f t="shared" si="681"/>
        <v>64.193994444609856</v>
      </c>
      <c r="S2334">
        <f t="shared" si="682"/>
        <v>5.9165451418237094</v>
      </c>
      <c r="T2334">
        <f t="shared" si="665"/>
        <v>13.67641286598916</v>
      </c>
    </row>
    <row r="2335" spans="1:20" x14ac:dyDescent="0.25">
      <c r="A2335">
        <f t="shared" si="666"/>
        <v>37316.013552488104</v>
      </c>
      <c r="B2335">
        <f t="shared" si="683"/>
        <v>5939.0280133626393</v>
      </c>
      <c r="C2335" t="str">
        <f t="shared" si="667"/>
        <v>-2.08576004806398-4.32875326616871i</v>
      </c>
      <c r="D2335" t="str">
        <f t="shared" si="668"/>
        <v>3.47789325901078-2.70820427367235i</v>
      </c>
      <c r="E2335" t="str">
        <f t="shared" si="669"/>
        <v>156.808163210466+5.07288152383813i</v>
      </c>
      <c r="F2335" t="str">
        <f t="shared" si="670"/>
        <v>2.9098725671063-25.1588349504543i</v>
      </c>
      <c r="G2335" t="str">
        <f t="shared" si="671"/>
        <v>0.999987167024149-0.00358229132899079i</v>
      </c>
      <c r="H2335" t="str">
        <f t="shared" si="672"/>
        <v>38.8797815236685+134.147802595367i</v>
      </c>
      <c r="I2335" t="str">
        <f t="shared" si="673"/>
        <v>23.6164358519027-3.97981496839733i</v>
      </c>
      <c r="K2335" t="str">
        <f t="shared" si="674"/>
        <v>0.00996545924189188-0.0546839641311748i</v>
      </c>
      <c r="L2335" t="str">
        <f t="shared" si="675"/>
        <v>0.000416666666666667-0.0791907404085436i</v>
      </c>
      <c r="M2335" t="str">
        <f t="shared" si="676"/>
        <v>0.005-0.197045195251847i</v>
      </c>
      <c r="N2335">
        <f t="shared" si="677"/>
        <v>64.273441830202358</v>
      </c>
      <c r="O2335">
        <f t="shared" si="678"/>
        <v>13.633957154133981</v>
      </c>
      <c r="P2335" s="3">
        <f t="shared" si="679"/>
        <v>13.633957154133981</v>
      </c>
      <c r="Q2335" s="3">
        <f t="shared" si="680"/>
        <v>-115.72655816979764</v>
      </c>
      <c r="R2335">
        <f t="shared" si="681"/>
        <v>64.273441830202358</v>
      </c>
      <c r="S2335">
        <f t="shared" si="682"/>
        <v>5.9390280133626394</v>
      </c>
      <c r="T2335">
        <f t="shared" si="665"/>
        <v>13.633957154133981</v>
      </c>
    </row>
    <row r="2336" spans="1:20" x14ac:dyDescent="0.25">
      <c r="A2336">
        <f t="shared" si="666"/>
        <v>37457.814403987562</v>
      </c>
      <c r="B2336">
        <f t="shared" si="683"/>
        <v>5961.5963198134177</v>
      </c>
      <c r="C2336" t="str">
        <f t="shared" si="667"/>
        <v>-2.06962809785705-4.31055440002575i</v>
      </c>
      <c r="D2336" t="str">
        <f t="shared" si="668"/>
        <v>3.47789149455138-2.69816739410677i</v>
      </c>
      <c r="E2336" t="str">
        <f t="shared" si="669"/>
        <v>156.839090588936+5.10135469357928i</v>
      </c>
      <c r="F2336" t="str">
        <f t="shared" si="670"/>
        <v>2.90987228276543-25.0636723684547i</v>
      </c>
      <c r="G2336" t="str">
        <f t="shared" si="671"/>
        <v>0.999987069309488-0.0035959036846639i</v>
      </c>
      <c r="H2336" t="str">
        <f t="shared" si="672"/>
        <v>39.2249596609361+135.197252779511i</v>
      </c>
      <c r="I2336" t="str">
        <f t="shared" si="673"/>
        <v>23.7148900089823-3.99266404688965i</v>
      </c>
      <c r="K2336" t="str">
        <f t="shared" si="674"/>
        <v>0.00989684822320272-0.0544886652354728i</v>
      </c>
      <c r="L2336" t="str">
        <f t="shared" si="675"/>
        <v>0.000416666666666667-0.0788909547803782i</v>
      </c>
      <c r="M2336" t="str">
        <f t="shared" si="676"/>
        <v>0.005-0.196299258071176i</v>
      </c>
      <c r="N2336">
        <f t="shared" si="677"/>
        <v>64.352923368132181</v>
      </c>
      <c r="O2336">
        <f t="shared" si="678"/>
        <v>13.591567644304657</v>
      </c>
      <c r="P2336" s="3">
        <f t="shared" si="679"/>
        <v>13.591567644304657</v>
      </c>
      <c r="Q2336" s="3">
        <f t="shared" si="680"/>
        <v>-115.64707663186782</v>
      </c>
      <c r="R2336">
        <f t="shared" si="681"/>
        <v>64.352923368132181</v>
      </c>
      <c r="S2336">
        <f t="shared" si="682"/>
        <v>5.9615963198134176</v>
      </c>
      <c r="T2336">
        <f t="shared" si="665"/>
        <v>13.591567644304657</v>
      </c>
    </row>
    <row r="2337" spans="1:20" x14ac:dyDescent="0.25">
      <c r="A2337">
        <f t="shared" si="666"/>
        <v>37600.154098722713</v>
      </c>
      <c r="B2337">
        <f t="shared" si="683"/>
        <v>5984.2503858287091</v>
      </c>
      <c r="C2337" t="str">
        <f t="shared" si="667"/>
        <v>-2.05361306030969-4.29245577184214i</v>
      </c>
      <c r="D2337" t="str">
        <f t="shared" si="668"/>
        <v>3.47788971665846-2.68816932836484i</v>
      </c>
      <c r="E2337" t="str">
        <f t="shared" si="669"/>
        <v>156.87028795284+5.12986533199625i</v>
      </c>
      <c r="F2337" t="str">
        <f t="shared" si="670"/>
        <v>2.90987199625954-24.9688703357812i</v>
      </c>
      <c r="G2337" t="str">
        <f t="shared" si="671"/>
        <v>0.999986970850804-0.00360956776326769i</v>
      </c>
      <c r="H2337" t="str">
        <f t="shared" si="672"/>
        <v>39.5772154852431+136.261087814047i</v>
      </c>
      <c r="I2337" t="str">
        <f t="shared" si="673"/>
        <v>23.8148956615068-4.00607802590425i</v>
      </c>
      <c r="K2337" t="str">
        <f t="shared" si="674"/>
        <v>0.00982872658891712-0.0542939786100305i</v>
      </c>
      <c r="L2337" t="str">
        <f t="shared" si="675"/>
        <v>0.000416666666666667-0.0785923040250828i</v>
      </c>
      <c r="M2337" t="str">
        <f t="shared" si="676"/>
        <v>0.005-0.195556144721236i</v>
      </c>
      <c r="N2337">
        <f t="shared" si="677"/>
        <v>64.432437235361675</v>
      </c>
      <c r="O2337">
        <f t="shared" si="678"/>
        <v>13.549244369234309</v>
      </c>
      <c r="P2337" s="3">
        <f t="shared" si="679"/>
        <v>13.549244369234309</v>
      </c>
      <c r="Q2337" s="3">
        <f t="shared" si="680"/>
        <v>-115.56756276463832</v>
      </c>
      <c r="R2337">
        <f t="shared" si="681"/>
        <v>64.432437235361675</v>
      </c>
      <c r="S2337">
        <f t="shared" si="682"/>
        <v>5.9842503858287088</v>
      </c>
      <c r="T2337">
        <f t="shared" si="665"/>
        <v>13.549244369234309</v>
      </c>
    </row>
    <row r="2338" spans="1:20" x14ac:dyDescent="0.25">
      <c r="A2338">
        <f t="shared" si="666"/>
        <v>37743.034684297862</v>
      </c>
      <c r="B2338">
        <f t="shared" si="683"/>
        <v>6006.9905372948588</v>
      </c>
      <c r="C2338" t="str">
        <f t="shared" si="667"/>
        <v>-2.03771414862639-4.27445671323638i</v>
      </c>
      <c r="D2338" t="str">
        <f t="shared" si="668"/>
        <v>3.47788792522968-2.67820993261849i</v>
      </c>
      <c r="E2338" t="str">
        <f t="shared" si="669"/>
        <v>156.901757267258+5.15841330201609i</v>
      </c>
      <c r="F2338" t="str">
        <f t="shared" si="670"/>
        <v>2.9098717075721-24.8744274886742i</v>
      </c>
      <c r="G2338" t="str">
        <f t="shared" si="671"/>
        <v>0.999986871642431-0.0036232837613033i</v>
      </c>
      <c r="H2338" t="str">
        <f t="shared" si="672"/>
        <v>39.9367469217041+137.339609739344i</v>
      </c>
      <c r="I2338" t="str">
        <f t="shared" si="673"/>
        <v>23.9164863997342-4.02007287036359i</v>
      </c>
      <c r="K2338" t="str">
        <f t="shared" si="674"/>
        <v>0.00976109106045093-0.0540999032869906i</v>
      </c>
      <c r="L2338" t="str">
        <f t="shared" si="675"/>
        <v>0.000416666666666667-0.0782947838464664i</v>
      </c>
      <c r="M2338" t="str">
        <f t="shared" si="676"/>
        <v>0.005-0.19481584451209i</v>
      </c>
      <c r="N2338">
        <f t="shared" si="677"/>
        <v>64.511981613816289</v>
      </c>
      <c r="O2338">
        <f t="shared" si="678"/>
        <v>13.506987360802071</v>
      </c>
      <c r="P2338" s="3">
        <f t="shared" si="679"/>
        <v>13.506987360802071</v>
      </c>
      <c r="Q2338" s="3">
        <f t="shared" si="680"/>
        <v>-115.48801838618371</v>
      </c>
      <c r="R2338">
        <f t="shared" si="681"/>
        <v>64.511981613816289</v>
      </c>
      <c r="S2338">
        <f t="shared" si="682"/>
        <v>6.0069905372948584</v>
      </c>
      <c r="T2338">
        <f t="shared" si="665"/>
        <v>13.506987360802071</v>
      </c>
    </row>
    <row r="2339" spans="1:20" x14ac:dyDescent="0.25">
      <c r="A2339">
        <f t="shared" si="666"/>
        <v>37886.458216098195</v>
      </c>
      <c r="B2339">
        <f t="shared" si="683"/>
        <v>6029.8171013365791</v>
      </c>
      <c r="C2339" t="str">
        <f t="shared" si="667"/>
        <v>-2.02193058079216-4.25655656153054i</v>
      </c>
      <c r="D2339" t="str">
        <f t="shared" si="668"/>
        <v>3.47788612016205-2.66828906359594i</v>
      </c>
      <c r="E2339" t="str">
        <f t="shared" si="669"/>
        <v>156.933500515034+5.18699846111208i</v>
      </c>
      <c r="F2339" t="str">
        <f t="shared" si="670"/>
        <v>2.90987141668657-24.7803424685417i</v>
      </c>
      <c r="G2339" t="str">
        <f t="shared" si="671"/>
        <v>0.999986771678663-0.00363705187601804i</v>
      </c>
      <c r="H2339" t="str">
        <f t="shared" si="672"/>
        <v>40.3037589749131+138.433128984837i</v>
      </c>
      <c r="I2339" t="str">
        <f t="shared" si="673"/>
        <v>24.0196967664498-4.03466515490676i</v>
      </c>
      <c r="K2339" t="str">
        <f t="shared" si="674"/>
        <v>0.00969393837807165-0.0539064382884976i</v>
      </c>
      <c r="L2339" t="str">
        <f t="shared" si="675"/>
        <v>0.000416666666666667-0.0779983899646011i</v>
      </c>
      <c r="M2339" t="str">
        <f t="shared" si="676"/>
        <v>0.005-0.194078346794272i</v>
      </c>
      <c r="N2339">
        <f t="shared" si="677"/>
        <v>64.591554690421901</v>
      </c>
      <c r="O2339">
        <f t="shared" si="678"/>
        <v>13.464796650052424</v>
      </c>
      <c r="P2339" s="3">
        <f t="shared" si="679"/>
        <v>13.464796650052424</v>
      </c>
      <c r="Q2339" s="3">
        <f t="shared" si="680"/>
        <v>-115.4084453095781</v>
      </c>
      <c r="R2339">
        <f t="shared" si="681"/>
        <v>64.591554690421901</v>
      </c>
      <c r="S2339">
        <f t="shared" si="682"/>
        <v>6.0298171013365787</v>
      </c>
      <c r="T2339">
        <f t="shared" si="665"/>
        <v>13.464796650052424</v>
      </c>
    </row>
    <row r="2340" spans="1:20" x14ac:dyDescent="0.25">
      <c r="A2340">
        <f t="shared" si="666"/>
        <v>38030.426757319365</v>
      </c>
      <c r="B2340">
        <f t="shared" si="683"/>
        <v>6052.7304063216579</v>
      </c>
      <c r="C2340" t="str">
        <f t="shared" si="667"/>
        <v>-2.00626157955439-4.23875465969928i</v>
      </c>
      <c r="D2340" t="str">
        <f t="shared" si="668"/>
        <v>3.47788430135172-2.65840657857957i</v>
      </c>
      <c r="E2340" t="str">
        <f t="shared" si="669"/>
        <v>156.965519696924+5.21562066120781i</v>
      </c>
      <c r="F2340" t="str">
        <f t="shared" si="670"/>
        <v>2.90987112358615-24.6866139219389i</v>
      </c>
      <c r="G2340" t="str">
        <f t="shared" si="671"/>
        <v>0.999986670953746-0.0036508723054082i</v>
      </c>
      <c r="H2340" t="str">
        <f t="shared" si="672"/>
        <v>40.6784640369865+139.541964654623i</v>
      </c>
      <c r="I2340" t="str">
        <f t="shared" si="673"/>
        <v>24.1245622902879-4.04987209147017i</v>
      </c>
      <c r="K2340" t="str">
        <f t="shared" si="674"/>
        <v>0.00962726530083702-0.0537135826268617i</v>
      </c>
      <c r="L2340" t="str">
        <f t="shared" si="675"/>
        <v>0.000416666666666667-0.0777031181157608i</v>
      </c>
      <c r="M2340" t="str">
        <f t="shared" si="676"/>
        <v>0.005-0.193343640958629i</v>
      </c>
      <c r="N2340">
        <f t="shared" si="677"/>
        <v>64.671154657139624</v>
      </c>
      <c r="O2340">
        <f t="shared" si="678"/>
        <v>13.422672267213819</v>
      </c>
      <c r="P2340" s="3">
        <f t="shared" si="679"/>
        <v>13.422672267213819</v>
      </c>
      <c r="Q2340" s="3">
        <f t="shared" si="680"/>
        <v>-115.32884534286038</v>
      </c>
      <c r="R2340">
        <f t="shared" si="681"/>
        <v>64.671154657139624</v>
      </c>
      <c r="S2340">
        <f t="shared" si="682"/>
        <v>6.0527304063216576</v>
      </c>
      <c r="T2340">
        <f t="shared" si="665"/>
        <v>13.422672267213819</v>
      </c>
    </row>
    <row r="2341" spans="1:20" x14ac:dyDescent="0.25">
      <c r="A2341">
        <f t="shared" si="666"/>
        <v>38174.942378997177</v>
      </c>
      <c r="B2341">
        <f t="shared" si="683"/>
        <v>6075.73078186568</v>
      </c>
      <c r="C2341" t="str">
        <f t="shared" si="667"/>
        <v>-1.99070637240488-4.22105035632005i</v>
      </c>
      <c r="D2341" t="str">
        <f t="shared" si="668"/>
        <v>3.4778824686941-2.64856233540391i</v>
      </c>
      <c r="E2341" t="str">
        <f t="shared" si="669"/>
        <v>156.99781683175+5.24427974857904i</v>
      </c>
      <c r="F2341" t="str">
        <f t="shared" si="670"/>
        <v>2.90987082825394-24.593240500549i</v>
      </c>
      <c r="G2341" t="str">
        <f t="shared" si="671"/>
        <v>0.999986569461886-0.00366474524822194i</v>
      </c>
      <c r="H2341" t="str">
        <f t="shared" si="672"/>
        <v>41.06108221137+140.666444824391i</v>
      </c>
      <c r="I2341" t="str">
        <f t="shared" si="673"/>
        <v>24.2311195204224-4.06571155832379i</v>
      </c>
      <c r="K2341" t="str">
        <f t="shared" si="674"/>
        <v>0.00956106860653359-0.0535213353047251i</v>
      </c>
      <c r="L2341" t="str">
        <f t="shared" si="675"/>
        <v>0.000416666666666667-0.0774089640523623i</v>
      </c>
      <c r="M2341" t="str">
        <f t="shared" si="676"/>
        <v>0.005-0.192611716436171i</v>
      </c>
      <c r="N2341">
        <f t="shared" si="677"/>
        <v>64.750779711000419</v>
      </c>
      <c r="O2341">
        <f t="shared" si="678"/>
        <v>13.380614241718888</v>
      </c>
      <c r="P2341" s="3">
        <f t="shared" si="679"/>
        <v>13.380614241718888</v>
      </c>
      <c r="Q2341" s="3">
        <f t="shared" si="680"/>
        <v>-115.24922028899958</v>
      </c>
      <c r="R2341">
        <f t="shared" si="681"/>
        <v>64.750779711000419</v>
      </c>
      <c r="S2341">
        <f t="shared" si="682"/>
        <v>6.0757307818656798</v>
      </c>
      <c r="T2341">
        <f t="shared" si="665"/>
        <v>13.380614241718888</v>
      </c>
    </row>
    <row r="2342" spans="1:20" x14ac:dyDescent="0.25">
      <c r="A2342">
        <f t="shared" si="666"/>
        <v>38320.00716003737</v>
      </c>
      <c r="B2342">
        <f t="shared" si="683"/>
        <v>6098.8185588367696</v>
      </c>
      <c r="C2342" t="str">
        <f t="shared" si="667"/>
        <v>-1.97526419156152-4.20344300552287i</v>
      </c>
      <c r="D2342" t="str">
        <f t="shared" si="668"/>
        <v>3.47788062208379-2.63875619245358i</v>
      </c>
      <c r="E2342" t="str">
        <f t="shared" si="669"/>
        <v>157.030393956556+5.27297556375521i</v>
      </c>
      <c r="F2342" t="str">
        <f t="shared" si="670"/>
        <v>2.90987053067306-24.5002208611637i</v>
      </c>
      <c r="G2342" t="str">
        <f t="shared" si="671"/>
        <v>0.999986467197244-0.00367867090396213i</v>
      </c>
      <c r="H2342" t="str">
        <f t="shared" si="672"/>
        <v>41.4518416533511+141.806906850264i</v>
      </c>
      <c r="I2342" t="str">
        <f t="shared" si="673"/>
        <v>24.339406062703-4.08220213065188i</v>
      </c>
      <c r="K2342" t="str">
        <f t="shared" si="674"/>
        <v>0.0094953450916124-0.0533296953152186i</v>
      </c>
      <c r="L2342" t="str">
        <f t="shared" si="675"/>
        <v>0.000416666666666667-0.0771159235428993i</v>
      </c>
      <c r="M2342" t="str">
        <f t="shared" si="676"/>
        <v>0.005-0.191882562697919i</v>
      </c>
      <c r="N2342">
        <f t="shared" si="677"/>
        <v>64.830428054136249</v>
      </c>
      <c r="O2342">
        <f t="shared" si="678"/>
        <v>13.338622602223138</v>
      </c>
      <c r="P2342" s="3">
        <f t="shared" si="679"/>
        <v>13.338622602223138</v>
      </c>
      <c r="Q2342" s="3">
        <f t="shared" si="680"/>
        <v>-115.16957194586375</v>
      </c>
      <c r="R2342">
        <f t="shared" si="681"/>
        <v>64.830428054136249</v>
      </c>
      <c r="S2342">
        <f t="shared" si="682"/>
        <v>6.0988185588367694</v>
      </c>
      <c r="T2342">
        <f t="shared" si="665"/>
        <v>13.338622602223138</v>
      </c>
    </row>
    <row r="2343" spans="1:20" x14ac:dyDescent="0.25">
      <c r="A2343">
        <f t="shared" si="666"/>
        <v>38465.62318724551</v>
      </c>
      <c r="B2343">
        <f t="shared" si="683"/>
        <v>6121.9940693603494</v>
      </c>
      <c r="C2343" t="str">
        <f t="shared" si="667"/>
        <v>-1.95993427395008-4.18593196694112i</v>
      </c>
      <c r="D2343" t="str">
        <f t="shared" si="668"/>
        <v>3.47787876141454-2.62898800866126i</v>
      </c>
      <c r="E2343" t="str">
        <f t="shared" si="669"/>
        <v>157.063253126764+5.3017079414193i</v>
      </c>
      <c r="F2343" t="str">
        <f t="shared" si="670"/>
        <v>2.9098702308263-24.4075536656641i</v>
      </c>
      <c r="G2343" t="str">
        <f t="shared" si="671"/>
        <v>0.999986364153934-0.00369264947288918i</v>
      </c>
      <c r="H2343" t="str">
        <f t="shared" si="672"/>
        <v>41.8509789282524+142.963697690002i</v>
      </c>
      <c r="I2343" t="str">
        <f t="shared" si="673"/>
        <v>24.4494606172893-4.09936311277182i</v>
      </c>
      <c r="K2343" t="str">
        <f t="shared" si="674"/>
        <v>0.0094300915711264-0.0531386616421238i</v>
      </c>
      <c r="L2343" t="str">
        <f t="shared" si="675"/>
        <v>0.000416666666666667-0.0768239923718857i</v>
      </c>
      <c r="M2343" t="str">
        <f t="shared" si="676"/>
        <v>0.005-0.191156169254751i</v>
      </c>
      <c r="N2343">
        <f t="shared" si="677"/>
        <v>64.910097893810914</v>
      </c>
      <c r="O2343">
        <f t="shared" si="678"/>
        <v>13.29669737662482</v>
      </c>
      <c r="P2343" s="3">
        <f t="shared" si="679"/>
        <v>13.29669737662482</v>
      </c>
      <c r="Q2343" s="3">
        <f t="shared" si="680"/>
        <v>-115.08990210618909</v>
      </c>
      <c r="R2343">
        <f t="shared" si="681"/>
        <v>64.910097893810914</v>
      </c>
      <c r="S2343">
        <f t="shared" si="682"/>
        <v>6.1219940693603494</v>
      </c>
      <c r="T2343">
        <f t="shared" si="665"/>
        <v>13.29669737662482</v>
      </c>
    </row>
    <row r="2344" spans="1:20" x14ac:dyDescent="0.25">
      <c r="A2344">
        <f t="shared" si="666"/>
        <v>38611.792555357046</v>
      </c>
      <c r="B2344">
        <f t="shared" si="683"/>
        <v>6145.2576468239185</v>
      </c>
      <c r="C2344" t="str">
        <f t="shared" si="667"/>
        <v>-1.94471586118594-4.16851660566283i</v>
      </c>
      <c r="D2344" t="str">
        <f t="shared" si="668"/>
        <v>3.47787688657937-2.61925764350564i</v>
      </c>
      <c r="E2344" t="str">
        <f t="shared" si="669"/>
        <v>157.096396416335+5.33047671030511i</v>
      </c>
      <c r="F2344" t="str">
        <f t="shared" si="670"/>
        <v>2.90986992869646-24.3152375810014i</v>
      </c>
      <c r="G2344" t="str">
        <f t="shared" si="671"/>
        <v>0.999986260326029-0.00370668115602393i</v>
      </c>
      <c r="H2344" t="str">
        <f t="shared" si="672"/>
        <v>42.2587393883649+144.137174237167i</v>
      </c>
      <c r="I2344" t="str">
        <f t="shared" si="673"/>
        <v>24.5613230178631-4.1172145720897i</v>
      </c>
      <c r="K2344" t="str">
        <f t="shared" si="674"/>
        <v>0.00936530487866673-0.0529482332600316i</v>
      </c>
      <c r="L2344" t="str">
        <f t="shared" si="675"/>
        <v>0.000416666666666667-0.0765331663397948i</v>
      </c>
      <c r="M2344" t="str">
        <f t="shared" si="676"/>
        <v>0.005-0.190432525657254i</v>
      </c>
      <c r="N2344">
        <f t="shared" si="677"/>
        <v>64.98978744244954</v>
      </c>
      <c r="O2344">
        <f t="shared" si="678"/>
        <v>13.254838592085132</v>
      </c>
      <c r="P2344" s="3">
        <f t="shared" si="679"/>
        <v>13.254838592085132</v>
      </c>
      <c r="Q2344" s="3">
        <f t="shared" si="680"/>
        <v>-115.01021255755046</v>
      </c>
      <c r="R2344">
        <f t="shared" si="681"/>
        <v>64.98978744244954</v>
      </c>
      <c r="S2344">
        <f t="shared" si="682"/>
        <v>6.1452576468239188</v>
      </c>
      <c r="T2344">
        <f t="shared" si="665"/>
        <v>13.254838592085132</v>
      </c>
    </row>
    <row r="2345" spans="1:20" x14ac:dyDescent="0.25">
      <c r="A2345">
        <f t="shared" si="666"/>
        <v>38758.517367067405</v>
      </c>
      <c r="B2345">
        <f t="shared" si="683"/>
        <v>6168.6096258818498</v>
      </c>
      <c r="C2345" t="str">
        <f t="shared" si="667"/>
        <v>-1.92960819955561-4.15119629218166i</v>
      </c>
      <c r="D2345" t="str">
        <f t="shared" si="668"/>
        <v>3.4778749974704-2.60956495700944i</v>
      </c>
      <c r="E2345" t="str">
        <f t="shared" si="669"/>
        <v>157.129825917925+5.3592816930941i</v>
      </c>
      <c r="F2345" t="str">
        <f t="shared" si="670"/>
        <v>2.90986962426612-24.2232712791774i</v>
      </c>
      <c r="G2345" t="str">
        <f t="shared" si="671"/>
        <v>0.999986155707554-0.00372076615515055i</v>
      </c>
      <c r="H2345" t="str">
        <f t="shared" si="672"/>
        <v>42.6753775697589+145.327703668843i</v>
      </c>
      <c r="I2345" t="str">
        <f t="shared" si="673"/>
        <v>24.6750342724937-4.13577737490266i</v>
      </c>
      <c r="K2345" t="str">
        <f t="shared" si="674"/>
        <v>0.00930098186629715-0.0527584091344958i</v>
      </c>
      <c r="L2345" t="str">
        <f t="shared" si="675"/>
        <v>0.000416666666666667-0.0762434412629953i</v>
      </c>
      <c r="M2345" t="str">
        <f t="shared" si="676"/>
        <v>0.005-0.18971162149557i</v>
      </c>
      <c r="N2345">
        <f t="shared" si="677"/>
        <v>65.069494917663889</v>
      </c>
      <c r="O2345">
        <f t="shared" si="678"/>
        <v>13.213046275047105</v>
      </c>
      <c r="P2345" s="3">
        <f t="shared" si="679"/>
        <v>13.213046275047105</v>
      </c>
      <c r="Q2345" s="3">
        <f t="shared" si="680"/>
        <v>-114.93050508233611</v>
      </c>
      <c r="R2345">
        <f t="shared" si="681"/>
        <v>65.069494917663889</v>
      </c>
      <c r="S2345">
        <f t="shared" si="682"/>
        <v>6.1686096258818495</v>
      </c>
      <c r="T2345">
        <f t="shared" si="665"/>
        <v>13.213046275047105</v>
      </c>
    </row>
    <row r="2346" spans="1:20" x14ac:dyDescent="0.25">
      <c r="A2346">
        <f t="shared" si="666"/>
        <v>38905.79973306226</v>
      </c>
      <c r="B2346">
        <f t="shared" si="683"/>
        <v>6192.0503424602011</v>
      </c>
      <c r="C2346" t="str">
        <f t="shared" si="667"/>
        <v>-1.9146105399982-4.13397040234919i</v>
      </c>
      <c r="D2346" t="str">
        <f t="shared" si="668"/>
        <v>3.47787309397901-2.59990980973733i</v>
      </c>
      <c r="E2346" t="str">
        <f t="shared" si="669"/>
        <v>157.163543743046+5.38812270631178i</v>
      </c>
      <c r="F2346" t="str">
        <f t="shared" si="670"/>
        <v>2.90986931751777-24.1316534372259i</v>
      </c>
      <c r="G2346" t="str">
        <f t="shared" si="671"/>
        <v>0.999986050292491-0.00373490467281942i</v>
      </c>
      <c r="H2346" t="str">
        <f t="shared" si="672"/>
        <v>43.1011576101548+146.535663807476i</v>
      </c>
      <c r="I2346" t="str">
        <f t="shared" si="673"/>
        <v>24.7906366062284-4.15507322415943i</v>
      </c>
      <c r="K2346" t="str">
        <f t="shared" si="674"/>
        <v>0.00923711940449029-0.0525691882221911i</v>
      </c>
      <c r="L2346" t="str">
        <f t="shared" si="675"/>
        <v>0.000416666666666667-0.075954812973695i</v>
      </c>
      <c r="M2346" t="str">
        <f t="shared" si="676"/>
        <v>0.005-0.188993446399253i</v>
      </c>
      <c r="N2346">
        <f t="shared" si="677"/>
        <v>65.149218542280948</v>
      </c>
      <c r="O2346">
        <f t="shared" si="678"/>
        <v>13.171320451256143</v>
      </c>
      <c r="P2346" s="3">
        <f t="shared" si="679"/>
        <v>13.171320451256143</v>
      </c>
      <c r="Q2346" s="3">
        <f t="shared" si="680"/>
        <v>-114.85078145771905</v>
      </c>
      <c r="R2346">
        <f t="shared" si="681"/>
        <v>65.149218542280948</v>
      </c>
      <c r="S2346">
        <f t="shared" si="682"/>
        <v>6.1920503424602007</v>
      </c>
      <c r="T2346">
        <f t="shared" si="665"/>
        <v>13.171320451256143</v>
      </c>
    </row>
    <row r="2347" spans="1:20" x14ac:dyDescent="0.25">
      <c r="A2347">
        <f t="shared" si="666"/>
        <v>39053.6417720479</v>
      </c>
      <c r="B2347">
        <f t="shared" si="683"/>
        <v>6215.5801337615503</v>
      </c>
      <c r="C2347" t="str">
        <f t="shared" si="667"/>
        <v>-1.89972213808717-4.11683831732728i</v>
      </c>
      <c r="D2347" t="str">
        <f t="shared" si="668"/>
        <v>3.47787117599572-2.590292062794i</v>
      </c>
      <c r="E2347" t="str">
        <f t="shared" si="669"/>
        <v>157.197552022236+5.41699956021926i</v>
      </c>
      <c r="F2347" t="str">
        <f t="shared" si="670"/>
        <v>2.90986900843381-24.0403827371932i</v>
      </c>
      <c r="G2347" t="str">
        <f t="shared" si="671"/>
        <v>0.999985944074773-0.00374909691235001i</v>
      </c>
      <c r="H2347" t="str">
        <f t="shared" si="672"/>
        <v>43.5363536891584+147.76144349752i</v>
      </c>
      <c r="I2347" t="str">
        <f t="shared" si="673"/>
        <v>24.9081735054979-4.17512469930374i</v>
      </c>
      <c r="K2347" t="str">
        <f t="shared" si="674"/>
        <v>0.00917371438206189-0.0523805694710661i</v>
      </c>
      <c r="L2347" t="str">
        <f t="shared" si="675"/>
        <v>0.000416666666666667-0.0756672773198797i</v>
      </c>
      <c r="M2347" t="str">
        <f t="shared" si="676"/>
        <v>0.005-0.188277990037112i</v>
      </c>
      <c r="N2347">
        <f t="shared" si="677"/>
        <v>65.228956544363854</v>
      </c>
      <c r="O2347">
        <f t="shared" si="678"/>
        <v>13.129661145780364</v>
      </c>
      <c r="P2347" s="3">
        <f t="shared" si="679"/>
        <v>13.129661145780364</v>
      </c>
      <c r="Q2347" s="3">
        <f t="shared" si="680"/>
        <v>-114.77104345563615</v>
      </c>
      <c r="R2347">
        <f t="shared" si="681"/>
        <v>65.228956544363854</v>
      </c>
      <c r="S2347">
        <f t="shared" si="682"/>
        <v>6.2155801337615504</v>
      </c>
      <c r="T2347">
        <f t="shared" si="665"/>
        <v>13.129661145780364</v>
      </c>
    </row>
    <row r="2348" spans="1:20" x14ac:dyDescent="0.25">
      <c r="A2348">
        <f t="shared" si="666"/>
        <v>39202.045610781686</v>
      </c>
      <c r="B2348">
        <f t="shared" si="683"/>
        <v>6239.1993382698447</v>
      </c>
      <c r="C2348" t="str">
        <f t="shared" si="667"/>
        <v>-1.88494225401144-4.09979942354028i</v>
      </c>
      <c r="D2348" t="str">
        <f t="shared" si="668"/>
        <v>3.47786924341018-2.5807115778221i</v>
      </c>
      <c r="E2348" t="str">
        <f t="shared" si="669"/>
        <v>157.231852905214+5.44591205870747i</v>
      </c>
      <c r="F2348" t="str">
        <f t="shared" si="670"/>
        <v>2.90986869699637-23.9494578661195i</v>
      </c>
      <c r="G2348" t="str">
        <f t="shared" si="671"/>
        <v>0.999985837048289-0.00376334307783386i</v>
      </c>
      <c r="H2348" t="str">
        <f t="shared" si="672"/>
        <v>43.9812504922282+149.005442997548i</v>
      </c>
      <c r="I2348" t="str">
        <f t="shared" si="673"/>
        <v>25.0276897644223-4.19595529833171i</v>
      </c>
      <c r="K2348" t="str">
        <f t="shared" si="674"/>
        <v>0.00911076370610412-0.0521925518204926i</v>
      </c>
      <c r="L2348" t="str">
        <f t="shared" si="675"/>
        <v>0.000416666666666667-0.0753808301652518i</v>
      </c>
      <c r="M2348" t="str">
        <f t="shared" si="676"/>
        <v>0.005-0.187565242117067i</v>
      </c>
      <c r="N2348">
        <f t="shared" si="677"/>
        <v>65.308707157234949</v>
      </c>
      <c r="O2348">
        <f t="shared" si="678"/>
        <v>13.088068383029594</v>
      </c>
      <c r="P2348" s="3">
        <f t="shared" si="679"/>
        <v>13.088068383029594</v>
      </c>
      <c r="Q2348" s="3">
        <f t="shared" si="680"/>
        <v>-114.69129284276505</v>
      </c>
      <c r="R2348">
        <f t="shared" si="681"/>
        <v>65.308707157234949</v>
      </c>
      <c r="S2348">
        <f t="shared" si="682"/>
        <v>6.2391993382698443</v>
      </c>
      <c r="T2348">
        <f t="shared" ref="T2348:T2411" si="684">P2348</f>
        <v>13.088068383029594</v>
      </c>
    </row>
    <row r="2349" spans="1:20" x14ac:dyDescent="0.25">
      <c r="A2349">
        <f t="shared" ref="A2349:A2412" si="685">2*PI()*B2349</f>
        <v>39351.013384102655</v>
      </c>
      <c r="B2349">
        <f t="shared" si="683"/>
        <v>6262.90829575527</v>
      </c>
      <c r="C2349" t="str">
        <f t="shared" ref="C2349:C2412" si="686">IMPRODUCT(D2349,E2349,$C$40,,K2349,$C$41)</f>
        <v>-1.87027015255695-4.08285311262877i</v>
      </c>
      <c r="D2349" t="str">
        <f t="shared" ref="D2349:D2412" si="687">IMDIV(IMPRODUCT($C$37,$C$38,COMPLEX(1,A2349/$C$38)),IMSUM(-1*A2349*A2349/$C$39,COMPLEX(0,1*A2349)))</f>
        <v>3.47786729611125-2.57116821700029i</v>
      </c>
      <c r="E2349" t="str">
        <f t="shared" ref="E2349:E2412" si="688">IMDIV(IMPRODUCT(IMSUM(F2349,G2349),$C$29,H2349),IMSUM(1,I2349))</f>
        <v>157.266448561051+5.47485999918591i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44.4361436998359+150.268074388497i</v>
      </c>
      <c r="I2349" t="str">
        <f t="shared" ref="I2349:I2412" si="692">IMPRODUCT(F2349,$C$29,H2349,$C$31)</f>
        <v>25.149231533103-4.21758948220184i</v>
      </c>
      <c r="K2349" t="str">
        <f t="shared" ref="K2349:K2412" si="693">IF($C$26&lt;=0,IMDIV(1,IMSUM(IMDIV(1,L2349),1/$C$18)),IMDIV(1,IMSUM(IMDIV(1,L2349),1/$C$18,IMDIV(1,M2349))))</f>
        <v>0.00904826430192061-0.05200513420142i</v>
      </c>
      <c r="L2349" t="str">
        <f t="shared" ref="L2349:L2412" si="694">IMSUM($C$21/$C$22,IMDIV(1,COMPLEX(0,$C$20*$C$22*A2349)))</f>
        <v>0.000416666666666667-0.0750954673891731i</v>
      </c>
      <c r="M2349" t="str">
        <f t="shared" ref="M2349:M2412" si="695">IMSUM($C$25/$C$26,IMDIV(1,COMPLEX(0,$C$24*$C$26*A2349)))</f>
        <v>0.005-0.186855192386001i</v>
      </c>
      <c r="N2349">
        <f t="shared" ref="N2349:N2412" si="696">ABS(R2349)</f>
        <v>65.388468619497345</v>
      </c>
      <c r="O2349">
        <f t="shared" ref="O2349:O2412" si="697">ABS(P2349)</f>
        <v>13.046542186776751</v>
      </c>
      <c r="P2349" s="3">
        <f t="shared" ref="P2349:P2412" si="698">20*LOG10(IMABS(C2349))</f>
        <v>13.046542186776751</v>
      </c>
      <c r="Q2349" s="3">
        <f t="shared" ref="Q2349:Q2412" si="699">IMARGUMENT(C2349)*180/PI()</f>
        <v>-114.61153138050265</v>
      </c>
      <c r="R2349">
        <f t="shared" ref="R2349:R2412" si="700">IF(Q2349&lt;0,Q2349+180,Q2349-180)</f>
        <v>65.388468619497345</v>
      </c>
      <c r="S2349">
        <f t="shared" ref="S2349:S2412" si="701">B2349/1000</f>
        <v>6.2629082957552704</v>
      </c>
      <c r="T2349">
        <f t="shared" si="684"/>
        <v>13.046542186776751</v>
      </c>
    </row>
    <row r="2350" spans="1:20" x14ac:dyDescent="0.25">
      <c r="A2350">
        <f t="shared" si="685"/>
        <v>39500.547234962243</v>
      </c>
      <c r="B2350">
        <f t="shared" ref="B2350:B2413" si="702">B2349*(1+B$42)</f>
        <v>6286.7073472791399</v>
      </c>
      <c r="C2350" t="str">
        <f t="shared" si="686"/>
        <v>-1.85570510308794-4.06599878140279i</v>
      </c>
      <c r="D2350" t="str">
        <f t="shared" si="687"/>
        <v>3.47786533398697-2.56166184304123i</v>
      </c>
      <c r="E2350" t="str">
        <f t="shared" si="688"/>
        <v>157.30134117834+5.50384317247302i</v>
      </c>
      <c r="F2350" t="str">
        <f t="shared" si="689"/>
        <v>2.90986806698939-23.768640383865i</v>
      </c>
      <c r="G2350" t="str">
        <f t="shared" si="690"/>
        <v>0.999985620544347-0.00379199800690512i</v>
      </c>
      <c r="H2350" t="str">
        <f t="shared" si="691"/>
        <v>44.9013405034061+151.549761998842i</v>
      </c>
      <c r="I2350" t="str">
        <f t="shared" si="692"/>
        <v>25.2728463680073-4.24005272175061i</v>
      </c>
      <c r="K2350" t="str">
        <f t="shared" si="693"/>
        <v>0.00898621311295827-0.0518183155365206i</v>
      </c>
      <c r="L2350" t="str">
        <f t="shared" si="694"/>
        <v>0.000416666666666667-0.0748111848866039i</v>
      </c>
      <c r="M2350" t="str">
        <f t="shared" si="695"/>
        <v>0.005-0.186147830629608i</v>
      </c>
      <c r="N2350">
        <f t="shared" si="696"/>
        <v>65.468239175052446</v>
      </c>
      <c r="O2350">
        <f t="shared" si="697"/>
        <v>13.005082580177639</v>
      </c>
      <c r="P2350" s="3">
        <f t="shared" si="698"/>
        <v>13.005082580177639</v>
      </c>
      <c r="Q2350" s="3">
        <f t="shared" si="699"/>
        <v>-114.53176082494755</v>
      </c>
      <c r="R2350">
        <f t="shared" si="700"/>
        <v>65.468239175052446</v>
      </c>
      <c r="S2350">
        <f t="shared" si="701"/>
        <v>6.2867073472791395</v>
      </c>
      <c r="T2350">
        <f t="shared" si="684"/>
        <v>13.005082580177639</v>
      </c>
    </row>
    <row r="2351" spans="1:20" x14ac:dyDescent="0.25">
      <c r="A2351">
        <f t="shared" si="685"/>
        <v>39650.649314455099</v>
      </c>
      <c r="B2351">
        <f t="shared" si="702"/>
        <v>6310.5968351988004</v>
      </c>
      <c r="C2351" t="str">
        <f t="shared" si="686"/>
        <v>-1.84124637952823-4.04923583179579i</v>
      </c>
      <c r="D2351" t="str">
        <f t="shared" si="687"/>
        <v>3.47786335692442-2.55219231918962i</v>
      </c>
      <c r="E2351" t="str">
        <f t="shared" si="688"/>
        <v>157.336532965362+5.53286136268267i</v>
      </c>
      <c r="F2351" t="str">
        <f t="shared" si="689"/>
        <v>2.90986774838361-23.6787451715636i</v>
      </c>
      <c r="G2351" t="str">
        <f t="shared" si="690"/>
        <v>0.999985511054431-0.00380640718256212i</v>
      </c>
      <c r="H2351" t="str">
        <f t="shared" si="691"/>
        <v>45.3771601497029+152.850942847407i</v>
      </c>
      <c r="I2351" t="str">
        <f t="shared" si="692"/>
        <v>25.3985832845363-4.26337154727265i</v>
      </c>
      <c r="K2351" t="str">
        <f t="shared" si="693"/>
        <v>0.00892460710074131-0.05163209474034i</v>
      </c>
      <c r="L2351" t="str">
        <f t="shared" si="694"/>
        <v>0.000416666666666667-0.0745279785680452i</v>
      </c>
      <c r="M2351" t="str">
        <f t="shared" si="695"/>
        <v>0.005-0.185443146672254i</v>
      </c>
      <c r="N2351">
        <f t="shared" si="696"/>
        <v>65.548017073116839</v>
      </c>
      <c r="O2351">
        <f t="shared" si="697"/>
        <v>12.963689585791327</v>
      </c>
      <c r="P2351" s="3">
        <f t="shared" si="698"/>
        <v>12.963689585791327</v>
      </c>
      <c r="Q2351" s="3">
        <f t="shared" si="699"/>
        <v>-114.45198292688316</v>
      </c>
      <c r="R2351">
        <f t="shared" si="700"/>
        <v>65.548017073116839</v>
      </c>
      <c r="S2351">
        <f t="shared" si="701"/>
        <v>6.3105968351988002</v>
      </c>
      <c r="T2351">
        <f t="shared" si="684"/>
        <v>12.963689585791327</v>
      </c>
    </row>
    <row r="2352" spans="1:20" x14ac:dyDescent="0.25">
      <c r="A2352">
        <f t="shared" si="685"/>
        <v>39801.321781850034</v>
      </c>
      <c r="B2352">
        <f t="shared" si="702"/>
        <v>6334.5771031725562</v>
      </c>
      <c r="C2352" t="str">
        <f t="shared" si="686"/>
        <v>-1.82689326034242-4.03256367081911i</v>
      </c>
      <c r="D2352" t="str">
        <f t="shared" si="687"/>
        <v>3.47786136480993-2.54275950922022i</v>
      </c>
      <c r="E2352" t="str">
        <f t="shared" si="688"/>
        <v>157.372026150257+5.56191434711017i</v>
      </c>
      <c r="F2352" t="str">
        <f t="shared" si="689"/>
        <v>2.90986742735189-23.5891905859426i</v>
      </c>
      <c r="G2352" t="str">
        <f t="shared" si="690"/>
        <v>0.999985400730835-0.00382087110831746i</v>
      </c>
      <c r="H2352" t="str">
        <f t="shared" si="691"/>
        <v>45.8639345154802+154.172067104675i</v>
      </c>
      <c r="I2352" t="str">
        <f t="shared" si="692"/>
        <v>25.526492811893-4.28757360094093i</v>
      </c>
      <c r="K2352" t="str">
        <f t="shared" si="693"/>
        <v>0.00886344324480299-0.0514464707194414i</v>
      </c>
      <c r="L2352" t="str">
        <f t="shared" si="694"/>
        <v>0.000416666666666667-0.0742458443594789i</v>
      </c>
      <c r="M2352" t="str">
        <f t="shared" si="695"/>
        <v>0.005-0.184741130376822i</v>
      </c>
      <c r="N2352">
        <f t="shared" si="696"/>
        <v>65.627800568238811</v>
      </c>
      <c r="O2352">
        <f t="shared" si="697"/>
        <v>12.922363225600883</v>
      </c>
      <c r="P2352" s="3">
        <f t="shared" si="698"/>
        <v>12.922363225600883</v>
      </c>
      <c r="Q2352" s="3">
        <f t="shared" si="699"/>
        <v>-114.37219943176119</v>
      </c>
      <c r="R2352">
        <f t="shared" si="700"/>
        <v>65.627800568238811</v>
      </c>
      <c r="S2352">
        <f t="shared" si="701"/>
        <v>6.3345771031725562</v>
      </c>
      <c r="T2352">
        <f t="shared" si="684"/>
        <v>12.922363225600883</v>
      </c>
    </row>
    <row r="2353" spans="1:20" x14ac:dyDescent="0.25">
      <c r="A2353">
        <f t="shared" si="685"/>
        <v>39952.566804621063</v>
      </c>
      <c r="B2353">
        <f t="shared" si="702"/>
        <v>6358.648496164612</v>
      </c>
      <c r="C2353" t="str">
        <f t="shared" si="686"/>
        <v>-1.81264502851708-4.01598171051661i</v>
      </c>
      <c r="D2353" t="str">
        <f t="shared" si="687"/>
        <v>3.47785935752891-2.53336327743591i</v>
      </c>
      <c r="E2353" t="str">
        <f t="shared" si="688"/>
        <v>157.407822981199+5.59100189611601i</v>
      </c>
      <c r="F2353" t="str">
        <f t="shared" si="689"/>
        <v>2.90986710387578-23.4999753387289i</v>
      </c>
      <c r="G2353" t="str">
        <f t="shared" si="690"/>
        <v>0.999985289567211-0.00383538999216694i</v>
      </c>
      <c r="H2353" t="str">
        <f t="shared" si="691"/>
        <v>46.3620087143123+155.5135985734i</v>
      </c>
      <c r="I2353" t="str">
        <f t="shared" si="692"/>
        <v>25.6566270503545-4.3126876922501i</v>
      </c>
      <c r="K2353" t="str">
        <f t="shared" si="693"/>
        <v>0.00880271854261779-0.0512614423725504i</v>
      </c>
      <c r="L2353" t="str">
        <f t="shared" si="694"/>
        <v>0.000416666666666667-0.0739647782023102i</v>
      </c>
      <c r="M2353" t="str">
        <f t="shared" si="695"/>
        <v>0.005-0.184041771644572i</v>
      </c>
      <c r="N2353">
        <f t="shared" si="696"/>
        <v>65.707587920311283</v>
      </c>
      <c r="O2353">
        <f t="shared" si="697"/>
        <v>12.881103521033726</v>
      </c>
      <c r="P2353" s="3">
        <f t="shared" si="698"/>
        <v>12.881103521033726</v>
      </c>
      <c r="Q2353" s="3">
        <f t="shared" si="699"/>
        <v>-114.29241207968872</v>
      </c>
      <c r="R2353">
        <f t="shared" si="700"/>
        <v>65.707587920311283</v>
      </c>
      <c r="S2353">
        <f t="shared" si="701"/>
        <v>6.3586484961646121</v>
      </c>
      <c r="T2353">
        <f t="shared" si="684"/>
        <v>12.881103521033726</v>
      </c>
    </row>
    <row r="2354" spans="1:20" x14ac:dyDescent="0.25">
      <c r="A2354">
        <f t="shared" si="685"/>
        <v>40104.386558478625</v>
      </c>
      <c r="B2354">
        <f t="shared" si="702"/>
        <v>6382.8113604500377</v>
      </c>
      <c r="C2354" t="str">
        <f t="shared" si="686"/>
        <v>-1.79850097154202-3.99948936791997i</v>
      </c>
      <c r="D2354" t="str">
        <f t="shared" si="687"/>
        <v>3.47785733496591-2.52400348866572i</v>
      </c>
      <c r="E2354" t="str">
        <f t="shared" si="688"/>
        <v>157.443925726573+5.62012377300849i</v>
      </c>
      <c r="F2354" t="str">
        <f t="shared" si="689"/>
        <v>2.90986677793659-23.4110981465311i</v>
      </c>
      <c r="G2354" t="str">
        <f t="shared" si="690"/>
        <v>0.999985177557164-0.00384996404289613i</v>
      </c>
      <c r="H2354" t="str">
        <f t="shared" si="691"/>
        <v>46.8717417376791+156.876015189422i</v>
      </c>
      <c r="I2354" t="str">
        <f t="shared" si="692"/>
        <v>25.7890397310707-4.33874385668393i</v>
      </c>
      <c r="K2354" t="str">
        <f t="shared" si="693"/>
        <v>0.00874243000953303-0.0510770085906986i</v>
      </c>
      <c r="L2354" t="str">
        <f t="shared" si="694"/>
        <v>0.000416666666666667-0.0736847760533076i</v>
      </c>
      <c r="M2354" t="str">
        <f t="shared" si="695"/>
        <v>0.005-0.183345060414995i</v>
      </c>
      <c r="N2354">
        <f t="shared" si="696"/>
        <v>65.78737739458299</v>
      </c>
      <c r="O2354">
        <f t="shared" si="697"/>
        <v>12.83991049298268</v>
      </c>
      <c r="P2354" s="3">
        <f t="shared" si="698"/>
        <v>12.83991049298268</v>
      </c>
      <c r="Q2354" s="3">
        <f t="shared" si="699"/>
        <v>-114.21262260541701</v>
      </c>
      <c r="R2354">
        <f t="shared" si="700"/>
        <v>65.78737739458299</v>
      </c>
      <c r="S2354">
        <f t="shared" si="701"/>
        <v>6.3828113604500381</v>
      </c>
      <c r="T2354">
        <f t="shared" si="684"/>
        <v>12.83991049298268</v>
      </c>
    </row>
    <row r="2355" spans="1:20" x14ac:dyDescent="0.25">
      <c r="A2355">
        <f t="shared" si="685"/>
        <v>40256.78322740084</v>
      </c>
      <c r="B2355">
        <f t="shared" si="702"/>
        <v>6407.0660436197477</v>
      </c>
      <c r="C2355" t="str">
        <f t="shared" si="686"/>
        <v>-1.7844603813912-3.98308606500408i</v>
      </c>
      <c r="D2355" t="str">
        <f t="shared" si="687"/>
        <v>3.47785529700462-2.51468000826288i</v>
      </c>
      <c r="E2355" t="str">
        <f t="shared" si="688"/>
        <v>157.480336675142+5.64927973392356i</v>
      </c>
      <c r="F2355" t="str">
        <f t="shared" si="689"/>
        <v>2.90986644951568-23.3225577308208i</v>
      </c>
      <c r="G2355" t="str">
        <f t="shared" si="690"/>
        <v>0.999985064694248-0.00386459347008333i</v>
      </c>
      <c r="H2355" t="str">
        <f t="shared" si="691"/>
        <v>47.3935071325303+158.259809543613i</v>
      </c>
      <c r="I2355" t="str">
        <f t="shared" si="692"/>
        <v>25.9237862785143-4.3657734178203i</v>
      </c>
      <c r="K2355" t="str">
        <f t="shared" si="693"/>
        <v>0.00868257467870042-0.0508931682573653i</v>
      </c>
      <c r="L2355" t="str">
        <f t="shared" si="694"/>
        <v>0.000416666666666667-0.0734058338845468i</v>
      </c>
      <c r="M2355" t="str">
        <f t="shared" si="695"/>
        <v>0.005-0.182650986665666i</v>
      </c>
      <c r="N2355">
        <f t="shared" si="696"/>
        <v>65.867167261670204</v>
      </c>
      <c r="O2355">
        <f t="shared" si="697"/>
        <v>12.798784161826299</v>
      </c>
      <c r="P2355" s="3">
        <f t="shared" si="698"/>
        <v>12.798784161826299</v>
      </c>
      <c r="Q2355" s="3">
        <f t="shared" si="699"/>
        <v>-114.1328327383298</v>
      </c>
      <c r="R2355">
        <f t="shared" si="700"/>
        <v>65.867167261670204</v>
      </c>
      <c r="S2355">
        <f t="shared" si="701"/>
        <v>6.4070660436197473</v>
      </c>
      <c r="T2355">
        <f t="shared" si="684"/>
        <v>12.798784161826299</v>
      </c>
    </row>
    <row r="2356" spans="1:20" x14ac:dyDescent="0.25">
      <c r="A2356">
        <f t="shared" si="685"/>
        <v>40409.759003664964</v>
      </c>
      <c r="B2356">
        <f t="shared" si="702"/>
        <v>6431.4128945855027</v>
      </c>
      <c r="C2356" t="str">
        <f t="shared" si="686"/>
        <v>-1.770522554504-3.96677122864299i</v>
      </c>
      <c r="D2356" t="str">
        <f t="shared" si="687"/>
        <v>3.47785324352778-2.50539270210291i</v>
      </c>
      <c r="E2356" t="str">
        <f t="shared" si="688"/>
        <v>157.517058136239+5.67846952770483i</v>
      </c>
      <c r="F2356" t="str">
        <f t="shared" si="689"/>
        <v>2.90986611859411-23.2343528179139i</v>
      </c>
      <c r="G2356" t="str">
        <f t="shared" si="690"/>
        <v>0.99998495097197-0.00387927848410263i</v>
      </c>
      <c r="H2356" t="str">
        <f t="shared" si="691"/>
        <v>47.9276937177028+159.66548942592i</v>
      </c>
      <c r="I2356" t="str">
        <f t="shared" si="692"/>
        <v>26.0609238757113-4.39380905310408i</v>
      </c>
      <c r="K2356" t="str">
        <f t="shared" si="693"/>
        <v>0.00862314960100622-0.0507099202486158i</v>
      </c>
      <c r="L2356" t="str">
        <f t="shared" si="694"/>
        <v>0.000416666666666667-0.0731279476833499i</v>
      </c>
      <c r="M2356" t="str">
        <f t="shared" si="695"/>
        <v>0.005-0.1819595404121i</v>
      </c>
      <c r="N2356">
        <f t="shared" si="696"/>
        <v>65.946955797563021</v>
      </c>
      <c r="O2356">
        <f t="shared" si="697"/>
        <v>12.757724547449868</v>
      </c>
      <c r="P2356" s="3">
        <f t="shared" si="698"/>
        <v>12.757724547449868</v>
      </c>
      <c r="Q2356" s="3">
        <f t="shared" si="699"/>
        <v>-114.05304420243698</v>
      </c>
      <c r="R2356">
        <f t="shared" si="700"/>
        <v>65.946955797563021</v>
      </c>
      <c r="S2356">
        <f t="shared" si="701"/>
        <v>6.4314128945855025</v>
      </c>
      <c r="T2356">
        <f t="shared" si="684"/>
        <v>12.757724547449868</v>
      </c>
    </row>
    <row r="2357" spans="1:20" x14ac:dyDescent="0.25">
      <c r="A2357">
        <f t="shared" si="685"/>
        <v>40563.316087878891</v>
      </c>
      <c r="B2357">
        <f t="shared" si="702"/>
        <v>6455.8522635849276</v>
      </c>
      <c r="C2357" t="str">
        <f t="shared" si="686"/>
        <v>-1.75668679176618-3.95054429056645i</v>
      </c>
      <c r="D2357" t="str">
        <f t="shared" si="687"/>
        <v>3.47785117441735-2.49614143658168i</v>
      </c>
      <c r="E2357" t="str">
        <f t="shared" si="688"/>
        <v>157.554092439934+5.70769289577906i</v>
      </c>
      <c r="F2357" t="str">
        <f t="shared" si="689"/>
        <v>2.9098657851528-23.1464821389532i</v>
      </c>
      <c r="G2357" t="str">
        <f t="shared" si="690"/>
        <v>0.999984836383786-0.00389401929612685i</v>
      </c>
      <c r="H2357" t="str">
        <f t="shared" si="691"/>
        <v>48.4747063417474+161.093578392488i</v>
      </c>
      <c r="I2357" t="str">
        <f t="shared" si="692"/>
        <v>26.200511532389-4.42288486353479i</v>
      </c>
      <c r="K2357" t="str">
        <f t="shared" si="693"/>
        <v>0.00856415184500288-0.0505272634332432i</v>
      </c>
      <c r="L2357" t="str">
        <f t="shared" si="694"/>
        <v>0.000416666666666667-0.0728511134522314i</v>
      </c>
      <c r="M2357" t="str">
        <f t="shared" si="695"/>
        <v>0.005-0.181270711707611i</v>
      </c>
      <c r="N2357">
        <f t="shared" si="696"/>
        <v>66.026741283634252</v>
      </c>
      <c r="O2357">
        <f t="shared" si="697"/>
        <v>12.71673166926665</v>
      </c>
      <c r="P2357" s="3">
        <f t="shared" si="698"/>
        <v>12.71673166926665</v>
      </c>
      <c r="Q2357" s="3">
        <f t="shared" si="699"/>
        <v>-113.97325871636575</v>
      </c>
      <c r="R2357">
        <f t="shared" si="700"/>
        <v>66.026741283634252</v>
      </c>
      <c r="S2357">
        <f t="shared" si="701"/>
        <v>6.4558522635849274</v>
      </c>
      <c r="T2357">
        <f t="shared" si="684"/>
        <v>12.71673166926665</v>
      </c>
    </row>
    <row r="2358" spans="1:20" x14ac:dyDescent="0.25">
      <c r="A2358">
        <f t="shared" si="685"/>
        <v>40717.456689012834</v>
      </c>
      <c r="B2358">
        <f t="shared" si="702"/>
        <v>6480.3845021865509</v>
      </c>
      <c r="C2358" t="str">
        <f t="shared" si="686"/>
        <v>-1.74295239849093-3.93440468731641i</v>
      </c>
      <c r="D2358" t="str">
        <f t="shared" si="687"/>
        <v>3.47784908955429-2.48692607861344i</v>
      </c>
      <c r="E2358" t="str">
        <f t="shared" si="688"/>
        <v>157.591441937226+5.73694957203269i</v>
      </c>
      <c r="F2358" t="str">
        <f t="shared" si="689"/>
        <v>2.90986544917263-23.0589444298891i</v>
      </c>
      <c r="G2358" t="str">
        <f t="shared" si="690"/>
        <v>0.999984720923104-0.00390881611813066i</v>
      </c>
      <c r="H2358" t="str">
        <f t="shared" si="691"/>
        <v>49.0349666849168+162.544616356965i</v>
      </c>
      <c r="I2358" t="str">
        <f t="shared" si="692"/>
        <v>26.3426101561889-4.45303644753482i</v>
      </c>
      <c r="K2358" t="str">
        <f t="shared" si="693"/>
        <v>0.00850557849683874-0.0503451966729038i</v>
      </c>
      <c r="L2358" t="str">
        <f t="shared" si="694"/>
        <v>0.000416666666666667-0.072575327208838i</v>
      </c>
      <c r="M2358" t="str">
        <f t="shared" si="695"/>
        <v>0.005-0.180584490643167i</v>
      </c>
      <c r="N2358">
        <f t="shared" si="696"/>
        <v>66.106522006642734</v>
      </c>
      <c r="O2358">
        <f t="shared" si="697"/>
        <v>12.675805546238498</v>
      </c>
      <c r="P2358" s="3">
        <f t="shared" si="698"/>
        <v>12.675805546238498</v>
      </c>
      <c r="Q2358" s="3">
        <f t="shared" si="699"/>
        <v>-113.89347799335727</v>
      </c>
      <c r="R2358">
        <f t="shared" si="700"/>
        <v>66.106522006642734</v>
      </c>
      <c r="S2358">
        <f t="shared" si="701"/>
        <v>6.4803845021865509</v>
      </c>
      <c r="T2358">
        <f t="shared" si="684"/>
        <v>12.675805546238498</v>
      </c>
    </row>
    <row r="2359" spans="1:20" x14ac:dyDescent="0.25">
      <c r="A2359">
        <f t="shared" si="685"/>
        <v>40872.183024431084</v>
      </c>
      <c r="B2359">
        <f t="shared" si="702"/>
        <v>6505.0099632948595</v>
      </c>
      <c r="C2359" t="str">
        <f t="shared" si="686"/>
        <v>-1.7293186843999-3.91835186020416i</v>
      </c>
      <c r="D2359" t="str">
        <f t="shared" si="687"/>
        <v>3.47784698881868-2.47774649562899i</v>
      </c>
      <c r="E2359" t="str">
        <f t="shared" si="688"/>
        <v>157.629109000218+5.76623928268394i</v>
      </c>
      <c r="F2359" t="str">
        <f t="shared" si="689"/>
        <v>2.90986511063423-22.971738431462i</v>
      </c>
      <c r="G2359" t="str">
        <f t="shared" si="690"/>
        <v>0.999984604583281-0.00392366916289355i</v>
      </c>
      <c r="H2359" t="str">
        <f t="shared" si="691"/>
        <v>49.6089141082605+164.019160207053i</v>
      </c>
      <c r="I2359" t="str">
        <f t="shared" si="692"/>
        <v>26.4872826270953-4.48430097928566i</v>
      </c>
      <c r="K2359" t="str">
        <f t="shared" si="693"/>
        <v>0.00844742666018807-0.0501637188222538i</v>
      </c>
      <c r="L2359" t="str">
        <f t="shared" si="694"/>
        <v>0.000416666666666667-0.0723005849858912i</v>
      </c>
      <c r="M2359" t="str">
        <f t="shared" si="695"/>
        <v>0.005-0.179900867347247i</v>
      </c>
      <c r="N2359">
        <f t="shared" si="696"/>
        <v>66.186296258736434</v>
      </c>
      <c r="O2359">
        <f t="shared" si="697"/>
        <v>12.634946196897046</v>
      </c>
      <c r="P2359" s="3">
        <f t="shared" si="698"/>
        <v>12.634946196897046</v>
      </c>
      <c r="Q2359" s="3">
        <f t="shared" si="699"/>
        <v>-113.81370374126357</v>
      </c>
      <c r="R2359">
        <f t="shared" si="700"/>
        <v>66.186296258736434</v>
      </c>
      <c r="S2359">
        <f t="shared" si="701"/>
        <v>6.5050099632948593</v>
      </c>
      <c r="T2359">
        <f t="shared" si="684"/>
        <v>12.634946196897046</v>
      </c>
    </row>
    <row r="2360" spans="1:20" x14ac:dyDescent="0.25">
      <c r="A2360">
        <f t="shared" si="685"/>
        <v>41027.497319923925</v>
      </c>
      <c r="B2360">
        <f t="shared" si="702"/>
        <v>6529.7290011553805</v>
      </c>
      <c r="C2360" t="str">
        <f t="shared" si="686"/>
        <v>-1.71578496360412-3.90238525526789i</v>
      </c>
      <c r="D2360" t="str">
        <f t="shared" si="687"/>
        <v>3.47784487208972-2.46860255557371i</v>
      </c>
      <c r="E2360" t="str">
        <f t="shared" si="688"/>
        <v>157.667096022309+5.79556174615514i</v>
      </c>
      <c r="F2360" t="str">
        <f t="shared" si="689"/>
        <v>2.90986476951813-22.8848628891843i</v>
      </c>
      <c r="G2360" t="str">
        <f t="shared" si="690"/>
        <v>0.999984487357623-0.00393857864400292i</v>
      </c>
      <c r="H2360" t="str">
        <f t="shared" si="691"/>
        <v>50.1970065530052+165.517784447483i</v>
      </c>
      <c r="I2360" t="str">
        <f t="shared" si="692"/>
        <v>26.634593875242-4.51671729183971i</v>
      </c>
      <c r="K2360" t="str">
        <f t="shared" si="693"/>
        <v>0.00838969345618063-0.0499828287290832i</v>
      </c>
      <c r="L2360" t="str">
        <f t="shared" si="694"/>
        <v>0.000416666666666667-0.0720268828311328i</v>
      </c>
      <c r="M2360" t="str">
        <f t="shared" si="695"/>
        <v>0.005-0.179219831985702i</v>
      </c>
      <c r="N2360">
        <f t="shared" si="696"/>
        <v>66.266062337454798</v>
      </c>
      <c r="O2360">
        <f t="shared" si="697"/>
        <v>12.594153639364931</v>
      </c>
      <c r="P2360" s="3">
        <f t="shared" si="698"/>
        <v>12.594153639364931</v>
      </c>
      <c r="Q2360" s="3">
        <f t="shared" si="699"/>
        <v>-113.7339376625452</v>
      </c>
      <c r="R2360">
        <f t="shared" si="700"/>
        <v>66.266062337454798</v>
      </c>
      <c r="S2360">
        <f t="shared" si="701"/>
        <v>6.5297290011553804</v>
      </c>
      <c r="T2360">
        <f t="shared" si="684"/>
        <v>12.594153639364931</v>
      </c>
    </row>
    <row r="2361" spans="1:20" x14ac:dyDescent="0.25">
      <c r="A2361">
        <f t="shared" si="685"/>
        <v>41183.401809739633</v>
      </c>
      <c r="B2361">
        <f t="shared" si="702"/>
        <v>6554.5419713597712</v>
      </c>
      <c r="C2361" t="str">
        <f t="shared" si="686"/>
        <v>-1.70235055458508-3.88650432323058i</v>
      </c>
      <c r="D2361" t="str">
        <f t="shared" si="687"/>
        <v>3.47784273924565-2.45949412690568i</v>
      </c>
      <c r="E2361" t="str">
        <f t="shared" si="688"/>
        <v>157.70540541838+5.82491667294167i</v>
      </c>
      <c r="F2361" t="str">
        <f t="shared" si="689"/>
        <v>2.9098644258047-22.7983165533217i</v>
      </c>
      <c r="G2361" t="str">
        <f t="shared" si="690"/>
        <v>0.999984369239384-0.00395354477585708i</v>
      </c>
      <c r="H2361" t="str">
        <f t="shared" si="691"/>
        <v>50.7997214936273+167.041081870581i</v>
      </c>
      <c r="I2361" t="str">
        <f t="shared" si="692"/>
        <v>26.7846109622603-4.55032596533965i</v>
      </c>
      <c r="K2361" t="str">
        <f t="shared" si="693"/>
        <v>0.00833237602333148-0.0498025252344503i</v>
      </c>
      <c r="L2361" t="str">
        <f t="shared" si="694"/>
        <v>0.000416666666666667-0.0717542168072654i</v>
      </c>
      <c r="M2361" t="str">
        <f t="shared" si="695"/>
        <v>0.005-0.178541374761608i</v>
      </c>
      <c r="N2361">
        <f t="shared" si="696"/>
        <v>66.345818545726999</v>
      </c>
      <c r="O2361">
        <f t="shared" si="697"/>
        <v>12.553427891377169</v>
      </c>
      <c r="P2361" s="3">
        <f t="shared" si="698"/>
        <v>12.553427891377169</v>
      </c>
      <c r="Q2361" s="3">
        <f t="shared" si="699"/>
        <v>-113.654181454273</v>
      </c>
      <c r="R2361">
        <f t="shared" si="700"/>
        <v>66.345818545726999</v>
      </c>
      <c r="S2361">
        <f t="shared" si="701"/>
        <v>6.5545419713597708</v>
      </c>
      <c r="T2361">
        <f t="shared" si="684"/>
        <v>12.553427891377169</v>
      </c>
    </row>
    <row r="2362" spans="1:20" x14ac:dyDescent="0.25">
      <c r="A2362">
        <f t="shared" si="685"/>
        <v>41339.898736616648</v>
      </c>
      <c r="B2362">
        <f t="shared" si="702"/>
        <v>6579.4492308509389</v>
      </c>
      <c r="C2362" t="str">
        <f t="shared" si="686"/>
        <v>-1.68901478017547-3.87070851945797i</v>
      </c>
      <c r="D2362" t="str">
        <f t="shared" si="687"/>
        <v>3.47784059016382-2.45042107859379i</v>
      </c>
      <c r="E2362" t="str">
        <f t="shared" si="688"/>
        <v>157.744039624977+5.85430376547951i</v>
      </c>
      <c r="F2362" t="str">
        <f t="shared" si="689"/>
        <v>2.90986407947417-22.7120981788761i</v>
      </c>
      <c r="G2362" t="str">
        <f t="shared" si="690"/>
        <v>0.99998425022177-0.00396856777366843i</v>
      </c>
      <c r="H2362" t="str">
        <f t="shared" si="691"/>
        <v>51.4175569483029+168.589664255721i</v>
      </c>
      <c r="I2362" t="str">
        <f t="shared" si="692"/>
        <v>26.9374031663557-4.58516942070492i</v>
      </c>
      <c r="K2362" t="str">
        <f t="shared" si="693"/>
        <v>0.00827547151746945-0.0496228071728114i</v>
      </c>
      <c r="L2362" t="str">
        <f t="shared" si="694"/>
        <v>0.000416666666666667-0.0714825829918961i</v>
      </c>
      <c r="M2362" t="str">
        <f t="shared" si="695"/>
        <v>0.005-0.17786548591513i</v>
      </c>
      <c r="N2362">
        <f t="shared" si="696"/>
        <v>66.425563191870793</v>
      </c>
      <c r="O2362">
        <f t="shared" si="697"/>
        <v>12.512768970301785</v>
      </c>
      <c r="P2362" s="3">
        <f t="shared" si="698"/>
        <v>12.512768970301785</v>
      </c>
      <c r="Q2362" s="3">
        <f t="shared" si="699"/>
        <v>-113.57443680812921</v>
      </c>
      <c r="R2362">
        <f t="shared" si="700"/>
        <v>66.425563191870793</v>
      </c>
      <c r="S2362">
        <f t="shared" si="701"/>
        <v>6.5794492308509387</v>
      </c>
      <c r="T2362">
        <f t="shared" si="684"/>
        <v>12.512768970301785</v>
      </c>
    </row>
    <row r="2363" spans="1:20" x14ac:dyDescent="0.25">
      <c r="A2363">
        <f t="shared" si="685"/>
        <v>41496.990351815795</v>
      </c>
      <c r="B2363">
        <f t="shared" si="702"/>
        <v>6604.451137928173</v>
      </c>
      <c r="C2363" t="str">
        <f t="shared" si="686"/>
        <v>-1.67577696754035-3.85499730391754i</v>
      </c>
      <c r="D2363" t="str">
        <f t="shared" si="687"/>
        <v>3.47783842472061-2.44138328011582i</v>
      </c>
      <c r="E2363" t="str">
        <f t="shared" si="688"/>
        <v>157.783001100514+5.88372271801112i</v>
      </c>
      <c r="F2363" t="str">
        <f t="shared" si="689"/>
        <v>2.90986373050661-22.6262065255667i</v>
      </c>
      <c r="G2363" t="str">
        <f t="shared" si="690"/>
        <v>0.999984130297932-0.00398364785346646i</v>
      </c>
      <c r="H2363" t="str">
        <f t="shared" si="691"/>
        <v>52.0510325506833+170.164163098918i</v>
      </c>
      <c r="I2363" t="str">
        <f t="shared" si="692"/>
        <v>27.0930420712869-4.62129201917013i</v>
      </c>
      <c r="K2363" t="str">
        <f t="shared" si="693"/>
        <v>0.00821897711166625-0.0494436733721527i</v>
      </c>
      <c r="L2363" t="str">
        <f t="shared" si="694"/>
        <v>0.000416666666666667-0.0712119774774816i</v>
      </c>
      <c r="M2363" t="str">
        <f t="shared" si="695"/>
        <v>0.005-0.177192155723381i</v>
      </c>
      <c r="N2363">
        <f t="shared" si="696"/>
        <v>66.505294589587521</v>
      </c>
      <c r="O2363">
        <f t="shared" si="697"/>
        <v>12.472176893162013</v>
      </c>
      <c r="P2363" s="3">
        <f t="shared" si="698"/>
        <v>12.472176893162013</v>
      </c>
      <c r="Q2363" s="3">
        <f t="shared" si="699"/>
        <v>-113.49470541041248</v>
      </c>
      <c r="R2363">
        <f t="shared" si="700"/>
        <v>66.505294589587521</v>
      </c>
      <c r="S2363">
        <f t="shared" si="701"/>
        <v>6.604451137928173</v>
      </c>
      <c r="T2363">
        <f t="shared" si="684"/>
        <v>12.472176893162013</v>
      </c>
    </row>
    <row r="2364" spans="1:20" x14ac:dyDescent="0.25">
      <c r="A2364">
        <f t="shared" si="685"/>
        <v>41654.678915152697</v>
      </c>
      <c r="B2364">
        <f t="shared" si="702"/>
        <v>6629.5480522523003</v>
      </c>
      <c r="C2364" t="str">
        <f t="shared" si="686"/>
        <v>-1.66263644815793-3.83937014113732i</v>
      </c>
      <c r="D2364" t="str">
        <f t="shared" si="687"/>
        <v>3.47783624279149-2.43238060145664i</v>
      </c>
      <c r="E2364" t="str">
        <f t="shared" si="688"/>
        <v>157.822292325455+5.91317321644838i</v>
      </c>
      <c r="F2364" t="str">
        <f t="shared" si="689"/>
        <v>2.90986337888192-22.5406403578132i</v>
      </c>
      <c r="G2364" t="str">
        <f t="shared" si="690"/>
        <v>0.99998400946097-0.00399878523210084i</v>
      </c>
      <c r="H2364" t="str">
        <f t="shared" si="691"/>
        <v>52.7006906872685+171.76523037394i</v>
      </c>
      <c r="I2364" t="str">
        <f t="shared" si="692"/>
        <v>27.2516016594539-4.65874016809425i</v>
      </c>
      <c r="K2364" t="str">
        <f t="shared" si="693"/>
        <v>0.00816288999616556-0.04926512265412i</v>
      </c>
      <c r="L2364" t="str">
        <f t="shared" si="694"/>
        <v>0.000416666666666667-0.0709423963712708i</v>
      </c>
      <c r="M2364" t="str">
        <f t="shared" si="695"/>
        <v>0.005-0.17652137450028i</v>
      </c>
      <c r="N2364">
        <f t="shared" si="696"/>
        <v>66.585011057956891</v>
      </c>
      <c r="O2364">
        <f t="shared" si="697"/>
        <v>12.431651676657296</v>
      </c>
      <c r="P2364" s="3">
        <f t="shared" si="698"/>
        <v>12.431651676657296</v>
      </c>
      <c r="Q2364" s="3">
        <f t="shared" si="699"/>
        <v>-113.41498894204311</v>
      </c>
      <c r="R2364">
        <f t="shared" si="700"/>
        <v>66.585011057956891</v>
      </c>
      <c r="S2364">
        <f t="shared" si="701"/>
        <v>6.6295480522523</v>
      </c>
      <c r="T2364">
        <f t="shared" si="684"/>
        <v>12.431651676657296</v>
      </c>
    </row>
    <row r="2365" spans="1:20" x14ac:dyDescent="0.25">
      <c r="A2365">
        <f t="shared" si="685"/>
        <v>41812.966695030278</v>
      </c>
      <c r="B2365">
        <f t="shared" si="702"/>
        <v>6654.7403348508597</v>
      </c>
      <c r="C2365" t="str">
        <f t="shared" si="686"/>
        <v>-1.64959255780053-3.82382650016521i</v>
      </c>
      <c r="D2365" t="str">
        <f t="shared" si="687"/>
        <v>3.47783404425099-2.42341291310628i</v>
      </c>
      <c r="E2365" t="str">
        <f t="shared" si="688"/>
        <v>157.861915802514+5.94265493823452i</v>
      </c>
      <c r="F2365" t="str">
        <f t="shared" si="689"/>
        <v>2.90986302457991-22.4553984447173i</v>
      </c>
      <c r="G2365" t="str">
        <f t="shared" si="690"/>
        <v>0.999983887703932-0.00401398012724462i</v>
      </c>
      <c r="H2365" t="str">
        <f t="shared" si="691"/>
        <v>53.3670977049794+173.393539326359i</v>
      </c>
      <c r="I2365" t="str">
        <f t="shared" si="692"/>
        <v>27.4131584092965-4.69756243348977i</v>
      </c>
      <c r="K2365" t="str">
        <f t="shared" si="693"/>
        <v>0.00810720737831063-0.0490871538341448i</v>
      </c>
      <c r="L2365" t="str">
        <f t="shared" si="694"/>
        <v>0.000416666666666667-0.0706738357952492i</v>
      </c>
      <c r="M2365" t="str">
        <f t="shared" si="695"/>
        <v>0.005-0.175853132596414i</v>
      </c>
      <c r="N2365">
        <f t="shared" si="696"/>
        <v>66.664710921428622</v>
      </c>
      <c r="O2365">
        <f t="shared" si="697"/>
        <v>12.391193337184735</v>
      </c>
      <c r="P2365" s="3">
        <f t="shared" si="698"/>
        <v>12.391193337184735</v>
      </c>
      <c r="Q2365" s="3">
        <f t="shared" si="699"/>
        <v>-113.33528907857138</v>
      </c>
      <c r="R2365">
        <f t="shared" si="700"/>
        <v>66.664710921428622</v>
      </c>
      <c r="S2365">
        <f t="shared" si="701"/>
        <v>6.6547403348508594</v>
      </c>
      <c r="T2365">
        <f t="shared" si="684"/>
        <v>12.391193337184735</v>
      </c>
    </row>
    <row r="2366" spans="1:20" x14ac:dyDescent="0.25">
      <c r="A2366">
        <f t="shared" si="685"/>
        <v>41971.855968471398</v>
      </c>
      <c r="B2366">
        <f t="shared" si="702"/>
        <v>6680.0283481232927</v>
      </c>
      <c r="C2366" t="str">
        <f t="shared" si="686"/>
        <v>-1.63664463651547-3.8083658545288i</v>
      </c>
      <c r="D2366" t="str">
        <f t="shared" si="687"/>
        <v>3.47783182897265-2.41448008605806i</v>
      </c>
      <c r="E2366" t="str">
        <f t="shared" si="688"/>
        <v>157.901874056855+5.97216755220313i</v>
      </c>
      <c r="F2366" t="str">
        <f t="shared" si="689"/>
        <v>2.90986266758017-22.3704795600453i</v>
      </c>
      <c r="G2366" t="str">
        <f t="shared" si="690"/>
        <v>0.999983765019812-0.00402923275739724i</v>
      </c>
      <c r="H2366" t="str">
        <f t="shared" si="691"/>
        <v>54.0508451938875+175.049785301966i</v>
      </c>
      <c r="I2366" t="str">
        <f t="shared" si="692"/>
        <v>27.5777913972181-4.73780965975979i</v>
      </c>
      <c r="K2366" t="str">
        <f t="shared" si="693"/>
        <v>0.0080519264824728-0.0489097657215714i</v>
      </c>
      <c r="L2366" t="str">
        <f t="shared" si="694"/>
        <v>0.000416666666666667-0.070406291886082i</v>
      </c>
      <c r="M2366" t="str">
        <f t="shared" si="695"/>
        <v>0.005-0.175187420398898i</v>
      </c>
      <c r="N2366">
        <f t="shared" si="696"/>
        <v>66.744392509813693</v>
      </c>
      <c r="O2366">
        <f t="shared" si="697"/>
        <v>12.350801890860781</v>
      </c>
      <c r="P2366" s="3">
        <f t="shared" si="698"/>
        <v>12.350801890860781</v>
      </c>
      <c r="Q2366" s="3">
        <f t="shared" si="699"/>
        <v>-113.25560749018631</v>
      </c>
      <c r="R2366">
        <f t="shared" si="700"/>
        <v>66.744392509813693</v>
      </c>
      <c r="S2366">
        <f t="shared" si="701"/>
        <v>6.6800283481232929</v>
      </c>
      <c r="T2366">
        <f t="shared" si="684"/>
        <v>12.350801890860781</v>
      </c>
    </row>
    <row r="2367" spans="1:20" x14ac:dyDescent="0.25">
      <c r="A2367">
        <f t="shared" si="685"/>
        <v>42131.349021151589</v>
      </c>
      <c r="B2367">
        <f t="shared" si="702"/>
        <v>6705.4124558461617</v>
      </c>
      <c r="C2367" t="str">
        <f t="shared" si="686"/>
        <v>-1.62379202860595-3.7929876821953i</v>
      </c>
      <c r="D2367" t="str">
        <f t="shared" si="687"/>
        <v>3.47782959682905-2.40558199180675i</v>
      </c>
      <c r="E2367" t="str">
        <f t="shared" si="688"/>
        <v>157.942169636282+6.00171071843577i</v>
      </c>
      <c r="F2367" t="str">
        <f t="shared" si="689"/>
        <v>2.90986230786215-22.28588248221i</v>
      </c>
      <c r="G2367" t="str">
        <f t="shared" si="690"/>
        <v>0.999983641401552-0.00404454334188776i</v>
      </c>
      <c r="H2367" t="str">
        <f t="shared" si="691"/>
        <v>54.7525513504614+176.734686611091i</v>
      </c>
      <c r="I2367" t="str">
        <f t="shared" si="692"/>
        <v>27.7455824042646-4.77953509716842i</v>
      </c>
      <c r="K2367" t="str">
        <f t="shared" si="693"/>
        <v>0.00799704454997931-0.0487329571197822i</v>
      </c>
      <c r="L2367" t="str">
        <f t="shared" si="694"/>
        <v>0.000416666666666667-0.0701397607950606i</v>
      </c>
      <c r="M2367" t="str">
        <f t="shared" si="695"/>
        <v>0.005-0.174524228331239i</v>
      </c>
      <c r="N2367">
        <f t="shared" si="696"/>
        <v>66.824054158272361</v>
      </c>
      <c r="O2367">
        <f t="shared" si="697"/>
        <v>12.310477353542533</v>
      </c>
      <c r="P2367" s="3">
        <f t="shared" si="698"/>
        <v>12.310477353542533</v>
      </c>
      <c r="Q2367" s="3">
        <f t="shared" si="699"/>
        <v>-113.17594584172764</v>
      </c>
      <c r="R2367">
        <f t="shared" si="700"/>
        <v>66.824054158272361</v>
      </c>
      <c r="S2367">
        <f t="shared" si="701"/>
        <v>6.7054124558461616</v>
      </c>
      <c r="T2367">
        <f t="shared" si="684"/>
        <v>12.310477353542533</v>
      </c>
    </row>
    <row r="2368" spans="1:20" x14ac:dyDescent="0.25">
      <c r="A2368">
        <f t="shared" si="685"/>
        <v>42291.448147431962</v>
      </c>
      <c r="B2368">
        <f t="shared" si="702"/>
        <v>6730.893023178377</v>
      </c>
      <c r="C2368" t="str">
        <f t="shared" si="686"/>
        <v>-1.611034082612-3.77769146553217i</v>
      </c>
      <c r="D2368" t="str">
        <f t="shared" si="687"/>
        <v>3.47782734769182-2.39671850234674i</v>
      </c>
      <c r="E2368" t="str">
        <f t="shared" si="688"/>
        <v>157.982805111449+6.03128408811658i</v>
      </c>
      <c r="F2368" t="str">
        <f t="shared" si="689"/>
        <v>2.90986194540519-22.2016059942541i</v>
      </c>
      <c r="G2368" t="str">
        <f t="shared" si="690"/>
        <v>0.999983516842039-0.00405991210087793i</v>
      </c>
      <c r="H2368" t="str">
        <f t="shared" si="691"/>
        <v>55.4728624271176+178.448985430365i</v>
      </c>
      <c r="I2368" t="str">
        <f t="shared" si="692"/>
        <v>27.9166160277939-4.82279453761546i</v>
      </c>
      <c r="K2368" t="str">
        <f t="shared" si="693"/>
        <v>0.00794255883904116-0.0485567268263213i</v>
      </c>
      <c r="L2368" t="str">
        <f t="shared" si="694"/>
        <v>0.000416666666666667-0.069874238688046i</v>
      </c>
      <c r="M2368" t="str">
        <f t="shared" si="695"/>
        <v>0.005-0.173863546853197i</v>
      </c>
      <c r="N2368">
        <f t="shared" si="696"/>
        <v>66.903694207301399</v>
      </c>
      <c r="O2368">
        <f t="shared" si="697"/>
        <v>12.270219740849766</v>
      </c>
      <c r="P2368" s="3">
        <f t="shared" si="698"/>
        <v>12.270219740849766</v>
      </c>
      <c r="Q2368" s="3">
        <f t="shared" si="699"/>
        <v>-113.0963057926986</v>
      </c>
      <c r="R2368">
        <f t="shared" si="700"/>
        <v>66.903694207301399</v>
      </c>
      <c r="S2368">
        <f t="shared" si="701"/>
        <v>6.7308930231783766</v>
      </c>
      <c r="T2368">
        <f t="shared" si="684"/>
        <v>12.270219740849766</v>
      </c>
    </row>
    <row r="2369" spans="1:20" x14ac:dyDescent="0.25">
      <c r="A2369">
        <f t="shared" si="685"/>
        <v>42452.155650392211</v>
      </c>
      <c r="B2369">
        <f t="shared" si="702"/>
        <v>6756.4704166664551</v>
      </c>
      <c r="C2369" t="str">
        <f t="shared" si="686"/>
        <v>-1.59837015129134-3.76247669126779i</v>
      </c>
      <c r="D2369" t="str">
        <f t="shared" si="687"/>
        <v>3.47782508143162-2.38788949017018i</v>
      </c>
      <c r="E2369" t="str">
        <f t="shared" si="688"/>
        <v>158.023783076058+6.06088730338504i</v>
      </c>
      <c r="F2369" t="str">
        <f t="shared" si="689"/>
        <v>2.90986158018844-22.1176488838316i</v>
      </c>
      <c r="G2369" t="str">
        <f t="shared" si="690"/>
        <v>0.999983391334106-0.00407533925536536i</v>
      </c>
      <c r="H2369" t="str">
        <f t="shared" si="691"/>
        <v>56.2124542743338+180.193448743565i</v>
      </c>
      <c r="I2369" t="str">
        <f t="shared" si="692"/>
        <v>28.0909797983863-4.86764645933106i</v>
      </c>
      <c r="K2369" t="str">
        <f t="shared" si="693"/>
        <v>0.00788846662468039-0.0483810736330166i</v>
      </c>
      <c r="L2369" t="str">
        <f t="shared" si="694"/>
        <v>0.000416666666666667-0.0696097217454136i</v>
      </c>
      <c r="M2369" t="str">
        <f t="shared" si="695"/>
        <v>0.005-0.173205366460647i</v>
      </c>
      <c r="N2369">
        <f t="shared" si="696"/>
        <v>66.983311002718978</v>
      </c>
      <c r="O2369">
        <f t="shared" si="697"/>
        <v>12.230029068186344</v>
      </c>
      <c r="P2369" s="3">
        <f t="shared" si="698"/>
        <v>12.230029068186344</v>
      </c>
      <c r="Q2369" s="3">
        <f t="shared" si="699"/>
        <v>-113.01668899728102</v>
      </c>
      <c r="R2369">
        <f t="shared" si="700"/>
        <v>66.983311002718978</v>
      </c>
      <c r="S2369">
        <f t="shared" si="701"/>
        <v>6.7564704166664553</v>
      </c>
      <c r="T2369">
        <f t="shared" si="684"/>
        <v>12.230029068186344</v>
      </c>
    </row>
    <row r="2370" spans="1:20" x14ac:dyDescent="0.25">
      <c r="A2370">
        <f t="shared" si="685"/>
        <v>42613.473841863699</v>
      </c>
      <c r="B2370">
        <f t="shared" si="702"/>
        <v>6782.1450042497881</v>
      </c>
      <c r="C2370" t="str">
        <f t="shared" si="686"/>
        <v>-1.58579959160028-3.74734285045261i</v>
      </c>
      <c r="D2370" t="str">
        <f t="shared" si="687"/>
        <v>3.47782279791809-2.37909482826513i</v>
      </c>
      <c r="E2370" t="str">
        <f t="shared" si="688"/>
        <v>158.065106147066+6.09051999718739i</v>
      </c>
      <c r="F2370" t="str">
        <f t="shared" si="689"/>
        <v>2.90986121219083-22.034009943191i</v>
      </c>
      <c r="G2370" t="str">
        <f t="shared" si="690"/>
        <v>0.999983264870532-0.00409082502718674i</v>
      </c>
      <c r="H2370" t="str">
        <f t="shared" si="691"/>
        <v>56.9720339820826+181.968869323189i</v>
      </c>
      <c r="I2370" t="str">
        <f t="shared" si="692"/>
        <v>28.2687643022581-4.91415218115876i</v>
      </c>
      <c r="K2370" t="str">
        <f t="shared" si="693"/>
        <v>0.00783476519865727-0.0482059963261005i</v>
      </c>
      <c r="L2370" t="str">
        <f t="shared" si="694"/>
        <v>0.000416666666666667-0.0693462061619978i</v>
      </c>
      <c r="M2370" t="str">
        <f t="shared" si="695"/>
        <v>0.005-0.172549677685442i</v>
      </c>
      <c r="N2370">
        <f t="shared" si="696"/>
        <v>67.062902895647667</v>
      </c>
      <c r="O2370">
        <f t="shared" si="697"/>
        <v>12.189905350761926</v>
      </c>
      <c r="P2370" s="3">
        <f t="shared" si="698"/>
        <v>12.189905350761926</v>
      </c>
      <c r="Q2370" s="3">
        <f t="shared" si="699"/>
        <v>-112.93709710435233</v>
      </c>
      <c r="R2370">
        <f t="shared" si="700"/>
        <v>67.062902895647667</v>
      </c>
      <c r="S2370">
        <f t="shared" si="701"/>
        <v>6.7821450042497879</v>
      </c>
      <c r="T2370">
        <f t="shared" si="684"/>
        <v>12.189905350761926</v>
      </c>
    </row>
    <row r="2371" spans="1:20" x14ac:dyDescent="0.25">
      <c r="A2371">
        <f t="shared" si="685"/>
        <v>42775.405042462786</v>
      </c>
      <c r="B2371">
        <f t="shared" si="702"/>
        <v>6807.9171552659373</v>
      </c>
      <c r="C2371" t="str">
        <f t="shared" si="686"/>
        <v>-1.5733217646747-3.73228943842092i</v>
      </c>
      <c r="D2371" t="str">
        <f t="shared" si="687"/>
        <v>3.47782049701993-2.37033439011377i</v>
      </c>
      <c r="E2371" t="str">
        <f t="shared" si="688"/>
        <v>158.106776964892+6.12018179312374i</v>
      </c>
      <c r="F2371" t="str">
        <f t="shared" si="689"/>
        <v>2.90986084139121-21.9506879691579i</v>
      </c>
      <c r="G2371" t="str">
        <f t="shared" si="690"/>
        <v>0.999983137444042-0.00410636963902096i</v>
      </c>
      <c r="H2371" t="str">
        <f t="shared" si="691"/>
        <v>57.7523416279049+183.776066754432i</v>
      </c>
      <c r="I2371" t="str">
        <f t="shared" si="692"/>
        <v>28.4500633094457-4.96237602715067i</v>
      </c>
      <c r="K2371" t="str">
        <f t="shared" si="693"/>
        <v>0.00778145186939842-0.0480314936863326i</v>
      </c>
      <c r="L2371" t="str">
        <f t="shared" si="694"/>
        <v>0.000416666666666667-0.0690836881470392i</v>
      </c>
      <c r="M2371" t="str">
        <f t="shared" si="695"/>
        <v>0.005-0.17189647109528i</v>
      </c>
      <c r="N2371">
        <f t="shared" si="696"/>
        <v>67.142468242496435</v>
      </c>
      <c r="O2371">
        <f t="shared" si="697"/>
        <v>12.149848603614341</v>
      </c>
      <c r="P2371" s="3">
        <f t="shared" si="698"/>
        <v>12.149848603614341</v>
      </c>
      <c r="Q2371" s="3">
        <f t="shared" si="699"/>
        <v>-112.85753175750357</v>
      </c>
      <c r="R2371">
        <f t="shared" si="700"/>
        <v>67.142468242496435</v>
      </c>
      <c r="S2371">
        <f t="shared" si="701"/>
        <v>6.8079171552659377</v>
      </c>
      <c r="T2371">
        <f t="shared" si="684"/>
        <v>12.149848603614341</v>
      </c>
    </row>
    <row r="2372" spans="1:20" x14ac:dyDescent="0.25">
      <c r="A2372">
        <f t="shared" si="685"/>
        <v>42937.95158162414</v>
      </c>
      <c r="B2372">
        <f t="shared" si="702"/>
        <v>6833.7872404559475</v>
      </c>
      <c r="C2372" t="str">
        <f t="shared" si="686"/>
        <v>-1.56093603581084-3.7173159547522i</v>
      </c>
      <c r="D2372" t="str">
        <f t="shared" si="687"/>
        <v>3.47781817860478-2.36160804969055i</v>
      </c>
      <c r="E2372" t="str">
        <f t="shared" si="688"/>
        <v>158.148798193625+6.14987230529496i</v>
      </c>
      <c r="F2372" t="str">
        <f t="shared" si="689"/>
        <v>2.90986046776827-21.8676817631175i</v>
      </c>
      <c r="G2372" t="str">
        <f t="shared" si="690"/>
        <v>0.999983009047303-0.00412197331439231i</v>
      </c>
      <c r="H2372" t="str">
        <f t="shared" si="691"/>
        <v>58.5541521395695+185.615888503411i</v>
      </c>
      <c r="I2372" t="str">
        <f t="shared" si="692"/>
        <v>28.6349739080586-5.01238550226212i</v>
      </c>
      <c r="K2372" t="str">
        <f t="shared" si="693"/>
        <v>0.00772852396192218-0.0478575644891132i</v>
      </c>
      <c r="L2372" t="str">
        <f t="shared" si="694"/>
        <v>0.000416666666666667-0.0688221639241275i</v>
      </c>
      <c r="M2372" t="str">
        <f t="shared" si="695"/>
        <v>0.005-0.171245737293564i</v>
      </c>
      <c r="N2372">
        <f t="shared" si="696"/>
        <v>67.222005404938727</v>
      </c>
      <c r="O2372">
        <f t="shared" si="697"/>
        <v>12.109858841630297</v>
      </c>
      <c r="P2372" s="3">
        <f t="shared" si="698"/>
        <v>12.109858841630297</v>
      </c>
      <c r="Q2372" s="3">
        <f t="shared" si="699"/>
        <v>-112.77799459506127</v>
      </c>
      <c r="R2372">
        <f t="shared" si="700"/>
        <v>67.222005404938727</v>
      </c>
      <c r="S2372">
        <f t="shared" si="701"/>
        <v>6.8337872404559477</v>
      </c>
      <c r="T2372">
        <f t="shared" si="684"/>
        <v>12.109858841630297</v>
      </c>
    </row>
    <row r="2373" spans="1:20" x14ac:dyDescent="0.25">
      <c r="A2373">
        <f t="shared" si="685"/>
        <v>43101.115797634317</v>
      </c>
      <c r="B2373">
        <f t="shared" si="702"/>
        <v>6859.7556319696805</v>
      </c>
      <c r="C2373" t="str">
        <f t="shared" si="686"/>
        <v>-1.5486417744463-3.70242190323385i</v>
      </c>
      <c r="D2373" t="str">
        <f t="shared" si="687"/>
        <v>3.47781584253935-2.35291568146037i</v>
      </c>
      <c r="E2373" t="str">
        <f t="shared" si="688"/>
        <v>158.191172521238+6.17959113814617i</v>
      </c>
      <c r="F2373" t="str">
        <f t="shared" si="689"/>
        <v>2.9098600913005-21.7849901309972i</v>
      </c>
      <c r="G2373" t="str">
        <f t="shared" si="690"/>
        <v>0.999982879672928-0.00413763627767373i</v>
      </c>
      <c r="H2373" t="str">
        <f t="shared" si="691"/>
        <v>59.3782772808706+187.48921103128i</v>
      </c>
      <c r="I2373" t="str">
        <f t="shared" si="692"/>
        <v>28.8235966448814-5.0642514799953i</v>
      </c>
      <c r="K2373" t="str">
        <f t="shared" si="693"/>
        <v>0.00767597881776679-0.0476842075046049i</v>
      </c>
      <c r="L2373" t="str">
        <f t="shared" si="694"/>
        <v>0.000416666666666667-0.0685616297311489i</v>
      </c>
      <c r="M2373" t="str">
        <f t="shared" si="695"/>
        <v>0.005-0.170597466919271i</v>
      </c>
      <c r="N2373">
        <f t="shared" si="696"/>
        <v>67.301512749892083</v>
      </c>
      <c r="O2373">
        <f t="shared" si="697"/>
        <v>12.06993607956834</v>
      </c>
      <c r="P2373" s="3">
        <f t="shared" si="698"/>
        <v>12.06993607956834</v>
      </c>
      <c r="Q2373" s="3">
        <f t="shared" si="699"/>
        <v>-112.69848725010792</v>
      </c>
      <c r="R2373">
        <f t="shared" si="700"/>
        <v>67.301512749892083</v>
      </c>
      <c r="S2373">
        <f t="shared" si="701"/>
        <v>6.8597556319696809</v>
      </c>
      <c r="T2373">
        <f t="shared" si="684"/>
        <v>12.06993607956834</v>
      </c>
    </row>
    <row r="2374" spans="1:20" x14ac:dyDescent="0.25">
      <c r="A2374">
        <f t="shared" si="685"/>
        <v>43264.900037665328</v>
      </c>
      <c r="B2374">
        <f t="shared" si="702"/>
        <v>6885.8227033711655</v>
      </c>
      <c r="C2374" t="str">
        <f t="shared" si="686"/>
        <v>-1.536438354141-3.68760679182345i</v>
      </c>
      <c r="D2374" t="str">
        <f t="shared" si="687"/>
        <v>3.47781348868926-2.3442571603768i</v>
      </c>
      <c r="E2374" t="str">
        <f t="shared" si="688"/>
        <v>158.233902659799+6.2093378863074i</v>
      </c>
      <c r="F2374" t="str">
        <f t="shared" si="689"/>
        <v>2.90985971196624-21.7026118832501i</v>
      </c>
      <c r="G2374" t="str">
        <f t="shared" si="690"/>
        <v>0.999982749313474-0.00415335875408997i</v>
      </c>
      <c r="H2374" t="str">
        <f t="shared" si="691"/>
        <v>60.2255677699022+189.39694095616i</v>
      </c>
      <c r="I2374" t="str">
        <f t="shared" si="692"/>
        <v>29.0160356726515-5.11804840292031i</v>
      </c>
      <c r="K2374" t="str">
        <f t="shared" si="693"/>
        <v>0.00762381379491669-0.0475114214978472i</v>
      </c>
      <c r="L2374" t="str">
        <f t="shared" si="694"/>
        <v>0.000416666666666667-0.0683020818202324i</v>
      </c>
      <c r="M2374" t="str">
        <f t="shared" si="695"/>
        <v>0.005-0.169951650646813i</v>
      </c>
      <c r="N2374">
        <f t="shared" si="696"/>
        <v>67.38098864949194</v>
      </c>
      <c r="O2374">
        <f t="shared" si="697"/>
        <v>12.030080332080209</v>
      </c>
      <c r="P2374" s="3">
        <f t="shared" si="698"/>
        <v>12.030080332080209</v>
      </c>
      <c r="Q2374" s="3">
        <f t="shared" si="699"/>
        <v>-112.61901135050806</v>
      </c>
      <c r="R2374">
        <f t="shared" si="700"/>
        <v>67.38098864949194</v>
      </c>
      <c r="S2374">
        <f t="shared" si="701"/>
        <v>6.8858227033711659</v>
      </c>
      <c r="T2374">
        <f t="shared" si="684"/>
        <v>12.030080332080209</v>
      </c>
    </row>
    <row r="2375" spans="1:20" x14ac:dyDescent="0.25">
      <c r="A2375">
        <f t="shared" si="685"/>
        <v>43429.306657808454</v>
      </c>
      <c r="B2375">
        <f t="shared" si="702"/>
        <v>6911.9888296439758</v>
      </c>
      <c r="C2375" t="str">
        <f t="shared" si="686"/>
        <v>-1.52432515255804-3.67287013261162i</v>
      </c>
      <c r="D2375" t="str">
        <f t="shared" si="687"/>
        <v>3.47781111691913-2.33563236188028i</v>
      </c>
      <c r="E2375" t="str">
        <f t="shared" si="688"/>
        <v>158.276991345686+6.23911213443306i</v>
      </c>
      <c r="F2375" t="str">
        <f t="shared" si="689"/>
        <v>2.90985932974364-21.6205458348369i</v>
      </c>
      <c r="G2375" t="str">
        <f t="shared" si="690"/>
        <v>0.999982617961439-0.00416914096972084i</v>
      </c>
      <c r="H2375" t="str">
        <f t="shared" si="691"/>
        <v>61.0969155399071+191.340016264672i</v>
      </c>
      <c r="I2375" t="str">
        <f t="shared" si="692"/>
        <v>29.2123989043287-5.17385449707948i</v>
      </c>
      <c r="K2375" t="str">
        <f t="shared" si="693"/>
        <v>0.00757202626772865-0.0473392052288703i</v>
      </c>
      <c r="L2375" t="str">
        <f t="shared" si="694"/>
        <v>0.000416666666666667-0.0680435164576929i</v>
      </c>
      <c r="M2375" t="str">
        <f t="shared" si="695"/>
        <v>0.005-0.169308279185907i</v>
      </c>
      <c r="N2375">
        <f t="shared" si="696"/>
        <v>67.460431481066465</v>
      </c>
      <c r="O2375">
        <f t="shared" si="697"/>
        <v>11.99029161373263</v>
      </c>
      <c r="P2375" s="3">
        <f t="shared" si="698"/>
        <v>11.99029161373263</v>
      </c>
      <c r="Q2375" s="3">
        <f t="shared" si="699"/>
        <v>-112.53956851893354</v>
      </c>
      <c r="R2375">
        <f t="shared" si="700"/>
        <v>67.460431481066465</v>
      </c>
      <c r="S2375">
        <f t="shared" si="701"/>
        <v>6.9119888296439758</v>
      </c>
      <c r="T2375">
        <f t="shared" si="684"/>
        <v>11.99029161373263</v>
      </c>
    </row>
    <row r="2376" spans="1:20" x14ac:dyDescent="0.25">
      <c r="A2376">
        <f t="shared" si="685"/>
        <v>43594.338023108125</v>
      </c>
      <c r="B2376">
        <f t="shared" si="702"/>
        <v>6938.2543871966227</v>
      </c>
      <c r="C2376" t="str">
        <f t="shared" si="686"/>
        <v>-1.51230155144474-3.65821144178553i</v>
      </c>
      <c r="D2376" t="str">
        <f t="shared" si="687"/>
        <v>3.47780872709256-2.3270411618963i</v>
      </c>
      <c r="E2376" t="str">
        <f t="shared" si="688"/>
        <v>158.32044133981+6.26891345703775i</v>
      </c>
      <c r="F2376" t="str">
        <f t="shared" si="689"/>
        <v>2.90985894461075-21.5387908052099i</v>
      </c>
      <c r="G2376" t="str">
        <f t="shared" si="690"/>
        <v>0.999982485609268-0.00418498315150447i</v>
      </c>
      <c r="H2376" t="str">
        <f t="shared" si="691"/>
        <v>61.9932561536444+193.319407574888i</v>
      </c>
      <c r="I2376" t="str">
        <f t="shared" si="692"/>
        <v>29.4127981746912-5.2317520013681i</v>
      </c>
      <c r="K2376" t="str">
        <f t="shared" si="693"/>
        <v>0.00752061362685885-0.0471675574528101i</v>
      </c>
      <c r="L2376" t="str">
        <f t="shared" si="694"/>
        <v>0.000416666666666667-0.0677859299239818i</v>
      </c>
      <c r="M2376" t="str">
        <f t="shared" si="695"/>
        <v>0.005-0.168667343281437i</v>
      </c>
      <c r="N2376">
        <f t="shared" si="696"/>
        <v>67.53983962710906</v>
      </c>
      <c r="O2376">
        <f t="shared" si="697"/>
        <v>11.950569939029908</v>
      </c>
      <c r="P2376" s="3">
        <f t="shared" si="698"/>
        <v>11.950569939029908</v>
      </c>
      <c r="Q2376" s="3">
        <f t="shared" si="699"/>
        <v>-112.46016037289094</v>
      </c>
      <c r="R2376">
        <f t="shared" si="700"/>
        <v>67.53983962710906</v>
      </c>
      <c r="S2376">
        <f t="shared" si="701"/>
        <v>6.9382543871966229</v>
      </c>
      <c r="T2376">
        <f t="shared" si="684"/>
        <v>11.950569939029908</v>
      </c>
    </row>
    <row r="2377" spans="1:20" x14ac:dyDescent="0.25">
      <c r="A2377">
        <f t="shared" si="685"/>
        <v>43759.996507595934</v>
      </c>
      <c r="B2377">
        <f t="shared" si="702"/>
        <v>6964.6197538679698</v>
      </c>
      <c r="C2377" t="str">
        <f t="shared" si="686"/>
        <v>-1.50036693661359-3.64363023959224i</v>
      </c>
      <c r="D2377" t="str">
        <f t="shared" si="687"/>
        <v>3.47780631907215-2.31848343683364i</v>
      </c>
      <c r="E2377" t="str">
        <f t="shared" si="688"/>
        <v>158.364255427829+6.29874141833029i</v>
      </c>
      <c r="F2377" t="str">
        <f t="shared" si="689"/>
        <v>2.90985855654539-21.4573456182951i</v>
      </c>
      <c r="G2377" t="str">
        <f t="shared" si="690"/>
        <v>0.999982352249344-0.00420088552724053i</v>
      </c>
      <c r="H2377" t="str">
        <f t="shared" si="691"/>
        <v>62.9155713832111+195.336119452585i</v>
      </c>
      <c r="I2377" t="str">
        <f t="shared" si="692"/>
        <v>29.617349409612-5.29182741308424i</v>
      </c>
      <c r="K2377" t="str">
        <f t="shared" si="693"/>
        <v>0.00746957327918877-0.0469964769200197i</v>
      </c>
      <c r="L2377" t="str">
        <f t="shared" si="694"/>
        <v>0.000416666666666667-0.0675293185136299i</v>
      </c>
      <c r="M2377" t="str">
        <f t="shared" si="695"/>
        <v>0.005-0.168028833713326i</v>
      </c>
      <c r="N2377">
        <f t="shared" si="696"/>
        <v>67.619211475247639</v>
      </c>
      <c r="O2377">
        <f t="shared" si="697"/>
        <v>11.910915322435436</v>
      </c>
      <c r="P2377" s="3">
        <f t="shared" si="698"/>
        <v>11.910915322435436</v>
      </c>
      <c r="Q2377" s="3">
        <f t="shared" si="699"/>
        <v>-112.38078852475236</v>
      </c>
      <c r="R2377">
        <f t="shared" si="700"/>
        <v>67.619211475247639</v>
      </c>
      <c r="S2377">
        <f t="shared" si="701"/>
        <v>6.9646197538679697</v>
      </c>
      <c r="T2377">
        <f t="shared" si="684"/>
        <v>11.910915322435436</v>
      </c>
    </row>
    <row r="2378" spans="1:20" x14ac:dyDescent="0.25">
      <c r="A2378">
        <f t="shared" si="685"/>
        <v>43926.284494324798</v>
      </c>
      <c r="B2378">
        <f t="shared" si="702"/>
        <v>6991.0853089326683</v>
      </c>
      <c r="C2378" t="str">
        <f t="shared" si="686"/>
        <v>-1.48852069792325-3.62912605030264i</v>
      </c>
      <c r="D2378" t="str">
        <f t="shared" si="687"/>
        <v>3.47780389271937-2.30995906358259i</v>
      </c>
      <c r="E2378" t="str">
        <f t="shared" si="688"/>
        <v>158.408436420375+6.32859557204477i</v>
      </c>
      <c r="F2378" t="str">
        <f t="shared" si="689"/>
        <v>2.90985816552524-21.376209102476i</v>
      </c>
      <c r="G2378" t="str">
        <f t="shared" si="690"/>
        <v>0.999982217873995-0.0042168483255935i</v>
      </c>
      <c r="H2378" t="str">
        <f t="shared" si="691"/>
        <v>63.8648919682441+197.391191782576i</v>
      </c>
      <c r="I2378" t="str">
        <f t="shared" si="692"/>
        <v>29.8261728033717-5.35417175094342i</v>
      </c>
      <c r="K2378" t="str">
        <f t="shared" si="693"/>
        <v>0.00741890264775154-0.0468259623761805i</v>
      </c>
      <c r="L2378" t="str">
        <f t="shared" si="694"/>
        <v>0.000416666666666667-0.0672736785351964i</v>
      </c>
      <c r="M2378" t="str">
        <f t="shared" si="695"/>
        <v>0.005-0.1673927412964i</v>
      </c>
      <c r="N2378">
        <f t="shared" si="696"/>
        <v>67.698545418213143</v>
      </c>
      <c r="O2378">
        <f t="shared" si="697"/>
        <v>11.871327778393809</v>
      </c>
      <c r="P2378" s="3">
        <f t="shared" si="698"/>
        <v>11.871327778393809</v>
      </c>
      <c r="Q2378" s="3">
        <f t="shared" si="699"/>
        <v>-112.30145458178686</v>
      </c>
      <c r="R2378">
        <f t="shared" si="700"/>
        <v>67.698545418213143</v>
      </c>
      <c r="S2378">
        <f t="shared" si="701"/>
        <v>6.9910853089326688</v>
      </c>
      <c r="T2378">
        <f t="shared" si="684"/>
        <v>11.871327778393809</v>
      </c>
    </row>
    <row r="2379" spans="1:20" x14ac:dyDescent="0.25">
      <c r="A2379">
        <f t="shared" si="685"/>
        <v>44093.204375403235</v>
      </c>
      <c r="B2379">
        <f t="shared" si="702"/>
        <v>7017.6514331066128</v>
      </c>
      <c r="C2379" t="str">
        <f t="shared" si="686"/>
        <v>-1.47676222925954-3.61469840217567i</v>
      </c>
      <c r="D2379" t="str">
        <f t="shared" si="687"/>
        <v>3.47780144789469-2.30146791951315i</v>
      </c>
      <c r="E2379" t="str">
        <f t="shared" si="688"/>
        <v>158.452987153276+6.35847546126914i</v>
      </c>
      <c r="F2379" t="str">
        <f t="shared" si="689"/>
        <v>2.90985777152778-21.2953800905762i</v>
      </c>
      <c r="G2379" t="str">
        <f t="shared" si="690"/>
        <v>0.999982082475489-0.00423287177609598i</v>
      </c>
      <c r="H2379" t="str">
        <f t="shared" si="691"/>
        <v>64.8423005665968+199.485701196927i</v>
      </c>
      <c r="I2379" t="str">
        <f t="shared" si="692"/>
        <v>30.039393004383-5.41888083697231i</v>
      </c>
      <c r="K2379" t="str">
        <f t="shared" si="693"/>
        <v>0.00736859917165777-0.0466560125624111i</v>
      </c>
      <c r="L2379" t="str">
        <f t="shared" si="694"/>
        <v>0.000416666666666667-0.0670190063112135i</v>
      </c>
      <c r="M2379" t="str">
        <f t="shared" si="695"/>
        <v>0.005-0.166759056880255i</v>
      </c>
      <c r="N2379">
        <f t="shared" si="696"/>
        <v>67.777839853806171</v>
      </c>
      <c r="O2379">
        <f t="shared" si="697"/>
        <v>11.831807321352812</v>
      </c>
      <c r="P2379" s="3">
        <f t="shared" si="698"/>
        <v>11.831807321352812</v>
      </c>
      <c r="Q2379" s="3">
        <f t="shared" si="699"/>
        <v>-112.22216014619383</v>
      </c>
      <c r="R2379">
        <f t="shared" si="700"/>
        <v>67.777839853806171</v>
      </c>
      <c r="S2379">
        <f t="shared" si="701"/>
        <v>7.0176514331066127</v>
      </c>
      <c r="T2379">
        <f t="shared" si="684"/>
        <v>11.831807321352812</v>
      </c>
    </row>
    <row r="2380" spans="1:20" x14ac:dyDescent="0.25">
      <c r="A2380">
        <f t="shared" si="685"/>
        <v>44260.758552029773</v>
      </c>
      <c r="B2380">
        <f t="shared" si="702"/>
        <v>7044.3185085524183</v>
      </c>
      <c r="C2380" t="str">
        <f t="shared" si="686"/>
        <v>-1.46509092851653-3.60034682742302i</v>
      </c>
      <c r="D2380" t="str">
        <f t="shared" si="687"/>
        <v>3.47779898445752-2.2930098824733i</v>
      </c>
      <c r="E2380" t="str">
        <f t="shared" si="688"/>
        <v>158.497910487781+6.38838061827087i</v>
      </c>
      <c r="F2380" t="str">
        <f t="shared" si="689"/>
        <v>2.90985737453037-21.214857419843i</v>
      </c>
      <c r="G2380" t="str">
        <f t="shared" si="690"/>
        <v>0.999981946046037-0.00424895610915192i</v>
      </c>
      <c r="H2380" t="str">
        <f t="shared" si="691"/>
        <v>65.8489349127911+201.620762561715i</v>
      </c>
      <c r="I2380" t="str">
        <f t="shared" si="692"/>
        <v>30.2571393097019-5.48605559882081i</v>
      </c>
      <c r="K2380" t="str">
        <f t="shared" si="693"/>
        <v>0.0073186603060223-0.0464866262153788i</v>
      </c>
      <c r="L2380" t="str">
        <f t="shared" si="694"/>
        <v>0.000416666666666667-0.0667652981781367i</v>
      </c>
      <c r="M2380" t="str">
        <f t="shared" si="695"/>
        <v>0.005-0.166127771349129i</v>
      </c>
      <c r="N2380">
        <f t="shared" si="696"/>
        <v>67.857093184861611</v>
      </c>
      <c r="O2380">
        <f t="shared" si="697"/>
        <v>11.792353965785816</v>
      </c>
      <c r="P2380" s="3">
        <f t="shared" si="698"/>
        <v>11.792353965785816</v>
      </c>
      <c r="Q2380" s="3">
        <f t="shared" si="699"/>
        <v>-112.14290681513839</v>
      </c>
      <c r="R2380">
        <f t="shared" si="700"/>
        <v>67.857093184861611</v>
      </c>
      <c r="S2380">
        <f t="shared" si="701"/>
        <v>7.0443185085524185</v>
      </c>
      <c r="T2380">
        <f t="shared" si="684"/>
        <v>11.792353965785816</v>
      </c>
    </row>
    <row r="2381" spans="1:20" x14ac:dyDescent="0.25">
      <c r="A2381">
        <f t="shared" si="685"/>
        <v>44428.949434527487</v>
      </c>
      <c r="B2381">
        <f t="shared" si="702"/>
        <v>7071.0869188849174</v>
      </c>
      <c r="C2381" t="str">
        <f t="shared" si="686"/>
        <v>-1.45350619757759-3.58607086217394i</v>
      </c>
      <c r="D2381" t="str">
        <f t="shared" si="687"/>
        <v>3.4777965022662-2.28458483078724i</v>
      </c>
      <c r="E2381" t="str">
        <f t="shared" si="688"/>
        <v>158.543209310798+6.41831056432106i</v>
      </c>
      <c r="F2381" t="str">
        <f t="shared" si="689"/>
        <v>2.90985697451013-21.1346399319305i</v>
      </c>
      <c r="G2381" t="str">
        <f t="shared" si="690"/>
        <v>0.999981808577789-0.00426510155603999i</v>
      </c>
      <c r="H2381" t="str">
        <f t="shared" si="691"/>
        <v>66.8859912009799+203.797530524053i</v>
      </c>
      <c r="I2381" t="str">
        <f t="shared" si="692"/>
        <v>30.4795458687308-5.55580239417873i</v>
      </c>
      <c r="K2381" t="str">
        <f t="shared" si="693"/>
        <v>0.0072690835218892-0.0463178020674031i</v>
      </c>
      <c r="L2381" t="str">
        <f t="shared" si="694"/>
        <v>0.000416666666666667-0.0665125504862889i</v>
      </c>
      <c r="M2381" t="str">
        <f t="shared" si="695"/>
        <v>0.005-0.165498875621766i</v>
      </c>
      <c r="N2381">
        <f t="shared" si="696"/>
        <v>67.936303819211076</v>
      </c>
      <c r="O2381">
        <f t="shared" si="697"/>
        <v>11.75296772621369</v>
      </c>
      <c r="P2381" s="3">
        <f t="shared" si="698"/>
        <v>11.75296772621369</v>
      </c>
      <c r="Q2381" s="3">
        <f t="shared" si="699"/>
        <v>-112.06369618078892</v>
      </c>
      <c r="R2381">
        <f t="shared" si="700"/>
        <v>67.936303819211076</v>
      </c>
      <c r="S2381">
        <f t="shared" si="701"/>
        <v>7.0710869188849177</v>
      </c>
      <c r="T2381">
        <f t="shared" si="684"/>
        <v>11.75296772621369</v>
      </c>
    </row>
    <row r="2382" spans="1:20" x14ac:dyDescent="0.25">
      <c r="A2382">
        <f t="shared" si="685"/>
        <v>44597.779442378684</v>
      </c>
      <c r="B2382">
        <f t="shared" si="702"/>
        <v>7097.9570491766799</v>
      </c>
      <c r="C2382" t="str">
        <f t="shared" si="686"/>
        <v>-1.4420074422965-3.57187004644041i</v>
      </c>
      <c r="D2382" t="str">
        <f t="shared" si="687"/>
        <v>3.47779400117795-2.27619264325362i</v>
      </c>
      <c r="E2382" t="str">
        <f t="shared" si="688"/>
        <v>158.588886535114+6.44826480951316i</v>
      </c>
      <c r="F2382" t="str">
        <f t="shared" si="689"/>
        <v>2.9098565714441-21.0547264728828i</v>
      </c>
      <c r="G2382" t="str">
        <f t="shared" si="690"/>
        <v>0.999981670062835-0.00428130834891684i</v>
      </c>
      <c r="H2382" t="str">
        <f t="shared" si="691"/>
        <v>67.9547277105502+206.017201120743i</v>
      </c>
      <c r="I2382" t="str">
        <f t="shared" si="692"/>
        <v>30.7067518964943-5.6282333591272i</v>
      </c>
      <c r="K2382" t="str">
        <f t="shared" si="693"/>
        <v>0.00721986630615842-0.0461495388465654i</v>
      </c>
      <c r="L2382" t="str">
        <f t="shared" si="694"/>
        <v>0.000416666666666667-0.0662607595998098i</v>
      </c>
      <c r="M2382" t="str">
        <f t="shared" si="695"/>
        <v>0.005-0.164872360651291i</v>
      </c>
      <c r="N2382">
        <f t="shared" si="696"/>
        <v>68.015470169643095</v>
      </c>
      <c r="O2382">
        <f t="shared" si="697"/>
        <v>11.713648617226855</v>
      </c>
      <c r="P2382" s="3">
        <f t="shared" si="698"/>
        <v>11.713648617226855</v>
      </c>
      <c r="Q2382" s="3">
        <f t="shared" si="699"/>
        <v>-111.98452983035691</v>
      </c>
      <c r="R2382">
        <f t="shared" si="700"/>
        <v>68.015470169643095</v>
      </c>
      <c r="S2382">
        <f t="shared" si="701"/>
        <v>7.0979570491766797</v>
      </c>
      <c r="T2382">
        <f t="shared" si="684"/>
        <v>11.713648617226855</v>
      </c>
    </row>
    <row r="2383" spans="1:20" x14ac:dyDescent="0.25">
      <c r="A2383">
        <f t="shared" si="685"/>
        <v>44767.251004259728</v>
      </c>
      <c r="B2383">
        <f t="shared" si="702"/>
        <v>7124.9292859635516</v>
      </c>
      <c r="C2383" t="str">
        <f t="shared" si="686"/>
        <v>-1.4305940724785-3.55774392408273i</v>
      </c>
      <c r="D2383" t="str">
        <f t="shared" si="687"/>
        <v>3.47779148104897-2.26783319914379i</v>
      </c>
      <c r="E2383" t="str">
        <f t="shared" si="688"/>
        <v>158.634945099637+6.47824285258247i</v>
      </c>
      <c r="F2383" t="str">
        <f t="shared" si="689"/>
        <v>2.90985616530908-20.9751158931177i</v>
      </c>
      <c r="G2383" t="str">
        <f t="shared" si="690"/>
        <v>0.999981530493206-0.00429757672082046i</v>
      </c>
      <c r="H2383" t="str">
        <f t="shared" si="691"/>
        <v>69.0564686942684+208.281013450025i</v>
      </c>
      <c r="I2383" t="str">
        <f t="shared" si="692"/>
        <v>30.9389018969107-5.70346678243966i</v>
      </c>
      <c r="K2383" t="str">
        <f t="shared" si="693"/>
        <v>0.00717100616151095-0.0459818352768112i</v>
      </c>
      <c r="L2383" t="str">
        <f t="shared" si="694"/>
        <v>0.000416666666666667-0.0660099218966025i</v>
      </c>
      <c r="M2383" t="str">
        <f t="shared" si="695"/>
        <v>0.005-0.164248217425076i</v>
      </c>
      <c r="N2383">
        <f t="shared" si="696"/>
        <v>68.094590653863307</v>
      </c>
      <c r="O2383">
        <f t="shared" si="697"/>
        <v>11.674396653507449</v>
      </c>
      <c r="P2383" s="3">
        <f t="shared" si="698"/>
        <v>11.674396653507449</v>
      </c>
      <c r="Q2383" s="3">
        <f t="shared" si="699"/>
        <v>-111.90540934613669</v>
      </c>
      <c r="R2383">
        <f t="shared" si="700"/>
        <v>68.094590653863307</v>
      </c>
      <c r="S2383">
        <f t="shared" si="701"/>
        <v>7.1249292859635514</v>
      </c>
      <c r="T2383">
        <f t="shared" si="684"/>
        <v>11.674396653507449</v>
      </c>
    </row>
    <row r="2384" spans="1:20" x14ac:dyDescent="0.25">
      <c r="A2384">
        <f t="shared" si="685"/>
        <v>44937.366558075912</v>
      </c>
      <c r="B2384">
        <f t="shared" si="702"/>
        <v>7152.0040172502131</v>
      </c>
      <c r="C2384" t="str">
        <f t="shared" si="686"/>
        <v>-1.41926550186157-3.54369204277545i</v>
      </c>
      <c r="D2384" t="str">
        <f t="shared" si="687"/>
        <v>3.47778894173431-2.25950637820009i</v>
      </c>
      <c r="E2384" t="str">
        <f t="shared" si="688"/>
        <v>158.681387969629+6.50824418071923i</v>
      </c>
      <c r="F2384" t="str">
        <f t="shared" si="689"/>
        <v>2.90985575608164-20.89580704741i</v>
      </c>
      <c r="G2384" t="str">
        <f t="shared" si="690"/>
        <v>0.999981389860872-0.0043139069056735i</v>
      </c>
      <c r="H2384" t="str">
        <f t="shared" si="691"/>
        <v>70.1926085505607+210.590251407421i</v>
      </c>
      <c r="I2384" t="str">
        <f t="shared" si="692"/>
        <v>31.1761458964496-5.78162750802024i</v>
      </c>
      <c r="K2384" t="str">
        <f t="shared" si="693"/>
        <v>0.00712250060633533-0.0458146900780566i</v>
      </c>
      <c r="L2384" t="str">
        <f t="shared" si="694"/>
        <v>0.000416666666666667-0.065760033768283i</v>
      </c>
      <c r="M2384" t="str">
        <f t="shared" si="695"/>
        <v>0.005-0.16362643696461i</v>
      </c>
      <c r="N2384">
        <f t="shared" si="696"/>
        <v>68.173663694449942</v>
      </c>
      <c r="O2384">
        <f t="shared" si="697"/>
        <v>11.635211849851739</v>
      </c>
      <c r="P2384" s="3">
        <f t="shared" si="698"/>
        <v>11.635211849851739</v>
      </c>
      <c r="Q2384" s="3">
        <f t="shared" si="699"/>
        <v>-111.82633630555006</v>
      </c>
      <c r="R2384">
        <f t="shared" si="700"/>
        <v>68.173663694449942</v>
      </c>
      <c r="S2384">
        <f t="shared" si="701"/>
        <v>7.1520040172502135</v>
      </c>
      <c r="T2384">
        <f t="shared" si="684"/>
        <v>11.635211849851739</v>
      </c>
    </row>
    <row r="2385" spans="1:20" x14ac:dyDescent="0.25">
      <c r="A2385">
        <f t="shared" si="685"/>
        <v>45108.128550996604</v>
      </c>
      <c r="B2385">
        <f t="shared" si="702"/>
        <v>7179.1816325157642</v>
      </c>
      <c r="C2385" t="str">
        <f t="shared" si="686"/>
        <v>-1.40802114809749-3.52971395397343i</v>
      </c>
      <c r="D2385" t="str">
        <f t="shared" si="687"/>
        <v>3.47778638308792-2.2512120606341i</v>
      </c>
      <c r="E2385" t="str">
        <f t="shared" si="688"/>
        <v>158.728218136947+6.53826826938203i</v>
      </c>
      <c r="F2385" t="str">
        <f t="shared" si="689"/>
        <v>2.9098553437383-20.816798794875i</v>
      </c>
      <c r="G2385" t="str">
        <f t="shared" si="690"/>
        <v>0.999981248157741-0.0043302991382866i</v>
      </c>
      <c r="H2385" t="str">
        <f t="shared" si="691"/>
        <v>71.3646163036205+212.946245486614i</v>
      </c>
      <c r="I2385" t="str">
        <f t="shared" si="692"/>
        <v>31.4186396885946-5.86284736788723i</v>
      </c>
      <c r="K2385" t="str">
        <f t="shared" si="693"/>
        <v>0.00707434717465263-0.0456481019662891i</v>
      </c>
      <c r="L2385" t="str">
        <f t="shared" si="694"/>
        <v>0.000416666666666667-0.0655110916201268i</v>
      </c>
      <c r="M2385" t="str">
        <f t="shared" si="695"/>
        <v>0.005-0.163007010325374i</v>
      </c>
      <c r="N2385">
        <f t="shared" si="696"/>
        <v>68.252687718810037</v>
      </c>
      <c r="O2385">
        <f t="shared" si="697"/>
        <v>11.596094221191951</v>
      </c>
      <c r="P2385" s="3">
        <f t="shared" si="698"/>
        <v>11.596094221191951</v>
      </c>
      <c r="Q2385" s="3">
        <f t="shared" si="699"/>
        <v>-111.74731228118996</v>
      </c>
      <c r="R2385">
        <f t="shared" si="700"/>
        <v>68.252687718810037</v>
      </c>
      <c r="S2385">
        <f t="shared" si="701"/>
        <v>7.179181632515764</v>
      </c>
      <c r="T2385">
        <f t="shared" si="684"/>
        <v>11.596094221191951</v>
      </c>
    </row>
    <row r="2386" spans="1:20" x14ac:dyDescent="0.25">
      <c r="A2386">
        <f t="shared" si="685"/>
        <v>45279.539439490392</v>
      </c>
      <c r="B2386">
        <f t="shared" si="702"/>
        <v>7206.4625227193246</v>
      </c>
      <c r="C2386" t="str">
        <f t="shared" si="686"/>
        <v>-1.39686043273315-3.5158092128784i</v>
      </c>
      <c r="D2386" t="str">
        <f t="shared" si="687"/>
        <v>3.47778380496269-2.24295012712495i</v>
      </c>
      <c r="E2386" t="str">
        <f t="shared" si="688"/>
        <v>158.775438620282+6.56831458210544i</v>
      </c>
      <c r="F2386" t="str">
        <f t="shared" si="689"/>
        <v>2.9098549282553-20.7380899989522i</v>
      </c>
      <c r="G2386" t="str">
        <f t="shared" si="690"/>
        <v>0.999981105375661-0.00434675365436184i</v>
      </c>
      <c r="H2386" t="str">
        <f t="shared" si="691"/>
        <v>72.5740404171559+215.350374645831i</v>
      </c>
      <c r="I2386" t="str">
        <f t="shared" si="692"/>
        <v>31.6665450895085-5.94726564833027i</v>
      </c>
      <c r="K2386" t="str">
        <f t="shared" si="693"/>
        <v>0.00702654341604234-0.0454820696536692i</v>
      </c>
      <c r="L2386" t="str">
        <f t="shared" si="694"/>
        <v>0.000416666666666667-0.0652630918710169i</v>
      </c>
      <c r="M2386" t="str">
        <f t="shared" si="695"/>
        <v>0.005-0.162389928596706i</v>
      </c>
      <c r="N2386">
        <f t="shared" si="696"/>
        <v>68.331661159131599</v>
      </c>
      <c r="O2386">
        <f t="shared" si="697"/>
        <v>11.557043782618665</v>
      </c>
      <c r="P2386" s="3">
        <f t="shared" si="698"/>
        <v>11.557043782618665</v>
      </c>
      <c r="Q2386" s="3">
        <f t="shared" si="699"/>
        <v>-111.6683388408684</v>
      </c>
      <c r="R2386">
        <f t="shared" si="700"/>
        <v>68.331661159131599</v>
      </c>
      <c r="S2386">
        <f t="shared" si="701"/>
        <v>7.2064625227193249</v>
      </c>
      <c r="T2386">
        <f t="shared" si="684"/>
        <v>11.557043782618665</v>
      </c>
    </row>
    <row r="2387" spans="1:20" x14ac:dyDescent="0.25">
      <c r="A2387">
        <f t="shared" si="685"/>
        <v>45451.601689360461</v>
      </c>
      <c r="B2387">
        <f t="shared" si="702"/>
        <v>7233.847080305658</v>
      </c>
      <c r="C2387" t="str">
        <f t="shared" si="686"/>
        <v>-1.38578278119172-3.50197737840578i</v>
      </c>
      <c r="D2387" t="str">
        <f t="shared" si="687"/>
        <v>3.47778120721036-2.23472045881753i</v>
      </c>
      <c r="E2387" t="str">
        <f t="shared" si="688"/>
        <v>158.823052465402+6.59838257030643i</v>
      </c>
      <c r="F2387" t="str">
        <f t="shared" si="689"/>
        <v>2.90985450960878-20.6596795273888i</v>
      </c>
      <c r="G2387" t="str">
        <f t="shared" si="690"/>
        <v>0.999980961506417-0.004363270690496i</v>
      </c>
      <c r="H2387" t="str">
        <f t="shared" si="691"/>
        <v>73.8225139700397+217.804068239802i</v>
      </c>
      <c r="I2387" t="str">
        <f t="shared" si="692"/>
        <v>31.9200302052879-6.03502959212436i</v>
      </c>
      <c r="K2387" t="str">
        <f t="shared" si="693"/>
        <v>0.00697908689556836-0.0453165918486325i</v>
      </c>
      <c r="L2387" t="str">
        <f t="shared" si="694"/>
        <v>0.000416666666666667-0.0650160309533937i</v>
      </c>
      <c r="M2387" t="str">
        <f t="shared" si="695"/>
        <v>0.005-0.16177518290168i</v>
      </c>
      <c r="N2387">
        <f t="shared" si="696"/>
        <v>68.410582452336143</v>
      </c>
      <c r="O2387">
        <f t="shared" si="697"/>
        <v>11.518060549402961</v>
      </c>
      <c r="P2387" s="3">
        <f t="shared" si="698"/>
        <v>11.518060549402961</v>
      </c>
      <c r="Q2387" s="3">
        <f t="shared" si="699"/>
        <v>-111.58941754766386</v>
      </c>
      <c r="R2387">
        <f t="shared" si="700"/>
        <v>68.410582452336143</v>
      </c>
      <c r="S2387">
        <f t="shared" si="701"/>
        <v>7.233847080305658</v>
      </c>
      <c r="T2387">
        <f t="shared" si="684"/>
        <v>11.518060549402961</v>
      </c>
    </row>
    <row r="2388" spans="1:20" x14ac:dyDescent="0.25">
      <c r="A2388">
        <f t="shared" si="685"/>
        <v>45624.317775780029</v>
      </c>
      <c r="B2388">
        <f t="shared" si="702"/>
        <v>7261.3356992108193</v>
      </c>
      <c r="C2388" t="str">
        <f t="shared" si="686"/>
        <v>-1.37478762275408-3.48821801315174i</v>
      </c>
      <c r="D2388" t="str">
        <f t="shared" si="687"/>
        <v>3.47777858968151-2.22652293732088i</v>
      </c>
      <c r="E2388" t="str">
        <f t="shared" si="688"/>
        <v>158.871062745402+6.62847167308704i</v>
      </c>
      <c r="F2388" t="str">
        <f t="shared" si="689"/>
        <v>2.90985408777459-20.5815662522236i</v>
      </c>
      <c r="G2388" t="str">
        <f t="shared" si="690"/>
        <v>0.999980816541731-0.00437985048418405i</v>
      </c>
      <c r="H2388" t="str">
        <f t="shared" si="691"/>
        <v>75.1117602248052+220.308808016942i</v>
      </c>
      <c r="I2388" t="str">
        <f t="shared" si="692"/>
        <v>32.1792697111935-6.12629493996608i</v>
      </c>
      <c r="K2388" t="str">
        <f t="shared" si="693"/>
        <v>0.0069319751937042-0.0451516672559872i</v>
      </c>
      <c r="L2388" t="str">
        <f t="shared" si="694"/>
        <v>0.000416666666666667-0.0647699053132035i</v>
      </c>
      <c r="M2388" t="str">
        <f t="shared" si="695"/>
        <v>0.005-0.161162764396971i</v>
      </c>
      <c r="N2388">
        <f t="shared" si="696"/>
        <v>68.489450040025815</v>
      </c>
      <c r="O2388">
        <f t="shared" si="697"/>
        <v>11.479144537018628</v>
      </c>
      <c r="P2388" s="3">
        <f t="shared" si="698"/>
        <v>11.479144537018628</v>
      </c>
      <c r="Q2388" s="3">
        <f t="shared" si="699"/>
        <v>-111.51054995997418</v>
      </c>
      <c r="R2388">
        <f t="shared" si="700"/>
        <v>68.489450040025815</v>
      </c>
      <c r="S2388">
        <f t="shared" si="701"/>
        <v>7.2613356992108189</v>
      </c>
      <c r="T2388">
        <f t="shared" si="684"/>
        <v>11.479144537018628</v>
      </c>
    </row>
    <row r="2389" spans="1:20" x14ac:dyDescent="0.25">
      <c r="A2389">
        <f t="shared" si="685"/>
        <v>45797.690183327992</v>
      </c>
      <c r="B2389">
        <f t="shared" si="702"/>
        <v>7288.9287748678207</v>
      </c>
      <c r="C2389" t="str">
        <f t="shared" si="686"/>
        <v>-1.36387439053995-3.47453068336069i</v>
      </c>
      <c r="D2389" t="str">
        <f t="shared" si="687"/>
        <v>3.47777595222564-2.21835744470637i</v>
      </c>
      <c r="E2389" t="str">
        <f t="shared" si="688"/>
        <v>158.919472560948+6.65858131703436i</v>
      </c>
      <c r="F2389" t="str">
        <f t="shared" si="689"/>
        <v>2.90985366272851-20.5037490497705i</v>
      </c>
      <c r="G2389" t="str">
        <f t="shared" si="690"/>
        <v>0.999980670473263-0.00439649327382251i</v>
      </c>
      <c r="H2389" t="str">
        <f t="shared" si="691"/>
        <v>76.4435986228383+222.866130180653i</v>
      </c>
      <c r="I2389" t="str">
        <f t="shared" si="692"/>
        <v>32.4444451431987-6.22122651460046i</v>
      </c>
      <c r="K2389" t="str">
        <f t="shared" si="693"/>
        <v>0.00688520590625883-0.0449872945770134i</v>
      </c>
      <c r="L2389" t="str">
        <f t="shared" si="694"/>
        <v>0.000416666666666667-0.0645247114098462i</v>
      </c>
      <c r="M2389" t="str">
        <f t="shared" si="695"/>
        <v>0.005-0.160552664272735i</v>
      </c>
      <c r="N2389">
        <f t="shared" si="696"/>
        <v>68.568262368433807</v>
      </c>
      <c r="O2389">
        <f t="shared" si="697"/>
        <v>11.440295761164347</v>
      </c>
      <c r="P2389" s="3">
        <f t="shared" si="698"/>
        <v>11.440295761164347</v>
      </c>
      <c r="Q2389" s="3">
        <f t="shared" si="699"/>
        <v>-111.43173763156619</v>
      </c>
      <c r="R2389">
        <f t="shared" si="700"/>
        <v>68.568262368433807</v>
      </c>
      <c r="S2389">
        <f t="shared" si="701"/>
        <v>7.2889287748678209</v>
      </c>
      <c r="T2389">
        <f t="shared" si="684"/>
        <v>11.440295761164347</v>
      </c>
    </row>
    <row r="2390" spans="1:20" x14ac:dyDescent="0.25">
      <c r="A2390">
        <f t="shared" si="685"/>
        <v>45971.721406024641</v>
      </c>
      <c r="B2390">
        <f t="shared" si="702"/>
        <v>7316.6267042123191</v>
      </c>
      <c r="C2390" t="str">
        <f t="shared" si="686"/>
        <v>-1.35304252148949-3.46091495889298i</v>
      </c>
      <c r="D2390" t="str">
        <f t="shared" si="687"/>
        <v>3.47777329469105-2.21022386350611i</v>
      </c>
      <c r="E2390" t="str">
        <f t="shared" si="688"/>
        <v>158.968285040535+6.68871091601702i</v>
      </c>
      <c r="F2390" t="str">
        <f t="shared" si="689"/>
        <v>2.90985323444606-20.4262268006026i</v>
      </c>
      <c r="G2390" t="str">
        <f t="shared" si="690"/>
        <v>0.999980523292608-0.00441319929871282i</v>
      </c>
      <c r="H2390" t="str">
        <f t="shared" si="691"/>
        <v>77.8199512434+225.477627512998i</v>
      </c>
      <c r="I2390" t="str">
        <f t="shared" si="692"/>
        <v>32.7157452021831-6.31999885145523i</v>
      </c>
      <c r="K2390" t="str">
        <f t="shared" si="693"/>
        <v>0.00683877664430194-0.0448234725095589i</v>
      </c>
      <c r="L2390" t="str">
        <f t="shared" si="694"/>
        <v>0.000416666666666667-0.0642804457161251i</v>
      </c>
      <c r="M2390" t="str">
        <f t="shared" si="695"/>
        <v>0.005-0.159944873752476i</v>
      </c>
      <c r="N2390">
        <f t="shared" si="696"/>
        <v>68.647017888366648</v>
      </c>
      <c r="O2390">
        <f t="shared" si="697"/>
        <v>11.40151423778603</v>
      </c>
      <c r="P2390" s="3">
        <f t="shared" si="698"/>
        <v>11.40151423778603</v>
      </c>
      <c r="Q2390" s="3">
        <f t="shared" si="699"/>
        <v>-111.35298211163335</v>
      </c>
      <c r="R2390">
        <f t="shared" si="700"/>
        <v>68.647017888366648</v>
      </c>
      <c r="S2390">
        <f t="shared" si="701"/>
        <v>7.316626704212319</v>
      </c>
      <c r="T2390">
        <f t="shared" si="684"/>
        <v>11.40151423778603</v>
      </c>
    </row>
    <row r="2391" spans="1:20" x14ac:dyDescent="0.25">
      <c r="A2391">
        <f t="shared" si="685"/>
        <v>46146.413947367539</v>
      </c>
      <c r="B2391">
        <f t="shared" si="702"/>
        <v>7344.4298856883261</v>
      </c>
      <c r="C2391" t="str">
        <f t="shared" si="686"/>
        <v>-1.34229145634447-3.44737041319282i</v>
      </c>
      <c r="D2391" t="str">
        <f t="shared" si="687"/>
        <v>3.47777061692494-2.20212207671119i</v>
      </c>
      <c r="E2391" t="str">
        <f t="shared" si="688"/>
        <v>159.017503340731+6.71885987097783i</v>
      </c>
      <c r="F2391" t="str">
        <f t="shared" si="689"/>
        <v>2.90985280290262-20.348998389536i</v>
      </c>
      <c r="G2391" t="str">
        <f t="shared" si="690"/>
        <v>0.999980374991298-0.00442996879906485i</v>
      </c>
      <c r="H2391" t="str">
        <f t="shared" si="691"/>
        <v>79.2428497671762+228.144951557994i</v>
      </c>
      <c r="I2391" t="str">
        <f t="shared" si="692"/>
        <v>32.9933660710379-6.42279687997243i</v>
      </c>
      <c r="K2391" t="str">
        <f t="shared" si="693"/>
        <v>0.00679268503408978-0.0446601997481359i</v>
      </c>
      <c r="L2391" t="str">
        <f t="shared" si="694"/>
        <v>0.000416666666666667-0.0640371047181957i</v>
      </c>
      <c r="M2391" t="str">
        <f t="shared" si="695"/>
        <v>0.005-0.159339384092922i</v>
      </c>
      <c r="N2391">
        <f t="shared" si="696"/>
        <v>68.725715055150516</v>
      </c>
      <c r="O2391">
        <f t="shared" si="697"/>
        <v>11.362799983098576</v>
      </c>
      <c r="P2391" s="3">
        <f t="shared" si="698"/>
        <v>11.362799983098576</v>
      </c>
      <c r="Q2391" s="3">
        <f t="shared" si="699"/>
        <v>-111.27428494484948</v>
      </c>
      <c r="R2391">
        <f t="shared" si="700"/>
        <v>68.725715055150516</v>
      </c>
      <c r="S2391">
        <f t="shared" si="701"/>
        <v>7.3444298856883261</v>
      </c>
      <c r="T2391">
        <f t="shared" si="684"/>
        <v>11.362799983098576</v>
      </c>
    </row>
    <row r="2392" spans="1:20" x14ac:dyDescent="0.25">
      <c r="A2392">
        <f t="shared" si="685"/>
        <v>46321.770320367541</v>
      </c>
      <c r="B2392">
        <f t="shared" si="702"/>
        <v>7372.3387192539421</v>
      </c>
      <c r="C2392" t="str">
        <f t="shared" si="686"/>
        <v>-1.33162063962999-3.43389662325689i</v>
      </c>
      <c r="D2392" t="str">
        <f t="shared" si="687"/>
        <v>3.47776791877331-2.19405196777005i</v>
      </c>
      <c r="E2392" t="str">
        <f t="shared" si="688"/>
        <v>159.067130646441+6.74902756972466i</v>
      </c>
      <c r="F2392" t="str">
        <f t="shared" si="689"/>
        <v>2.90985236807334-20.2720627056138i</v>
      </c>
      <c r="G2392" t="str">
        <f t="shared" si="690"/>
        <v>0.999980225560802-0.00444680201600033i</v>
      </c>
      <c r="H2392" t="str">
        <f t="shared" si="691"/>
        <v>80.7144429890303+230.869814860755i</v>
      </c>
      <c r="I2392" t="str">
        <f t="shared" si="692"/>
        <v>33.2775117449038-6.52981666025004i</v>
      </c>
      <c r="K2392" t="str">
        <f t="shared" si="693"/>
        <v>0.0067469287169912-0.0444974749840173i</v>
      </c>
      <c r="L2392" t="str">
        <f t="shared" si="694"/>
        <v>0.000416666666666667-0.0637946849155167i</v>
      </c>
      <c r="M2392" t="str">
        <f t="shared" si="695"/>
        <v>0.005-0.158736186583903i</v>
      </c>
      <c r="N2392">
        <f t="shared" si="696"/>
        <v>68.80435232857063</v>
      </c>
      <c r="O2392">
        <f t="shared" si="697"/>
        <v>11.324153013608926</v>
      </c>
      <c r="P2392" s="3">
        <f t="shared" si="698"/>
        <v>11.324153013608926</v>
      </c>
      <c r="Q2392" s="3">
        <f t="shared" si="699"/>
        <v>-111.19564767142937</v>
      </c>
      <c r="R2392">
        <f t="shared" si="700"/>
        <v>68.80435232857063</v>
      </c>
      <c r="S2392">
        <f t="shared" si="701"/>
        <v>7.3723387192539418</v>
      </c>
      <c r="T2392">
        <f t="shared" si="684"/>
        <v>11.324153013608926</v>
      </c>
    </row>
    <row r="2393" spans="1:20" x14ac:dyDescent="0.25">
      <c r="A2393">
        <f t="shared" si="685"/>
        <v>46497.793047584935</v>
      </c>
      <c r="B2393">
        <f t="shared" si="702"/>
        <v>7400.353606387107</v>
      </c>
      <c r="C2393" t="str">
        <f t="shared" si="686"/>
        <v>-1.32102951963576-3.42049316960273i</v>
      </c>
      <c r="D2393" t="str">
        <f t="shared" si="687"/>
        <v>3.477765200081-2.18601342058674i</v>
      </c>
      <c r="E2393" t="str">
        <f t="shared" si="688"/>
        <v>159.117170171167+6.77921338671687i</v>
      </c>
      <c r="F2393" t="str">
        <f t="shared" si="689"/>
        <v>2.9098519299332-20.19541864209i</v>
      </c>
      <c r="G2393" t="str">
        <f t="shared" si="690"/>
        <v>0.999980074992522-0.00446369919155623i</v>
      </c>
      <c r="H2393" t="str">
        <f t="shared" si="691"/>
        <v>82.2370049290418+233.653993257413i</v>
      </c>
      <c r="I2393" t="str">
        <f t="shared" si="692"/>
        <v>33.5683943746901-6.64126618007286i</v>
      </c>
      <c r="K2393" t="str">
        <f t="shared" si="693"/>
        <v>0.00670150534941234-0.0443352969053274i</v>
      </c>
      <c r="L2393" t="str">
        <f t="shared" si="694"/>
        <v>0.000416666666666667-0.0635531828207979i</v>
      </c>
      <c r="M2393" t="str">
        <f t="shared" si="695"/>
        <v>0.005-0.15813527254822i</v>
      </c>
      <c r="N2393">
        <f t="shared" si="696"/>
        <v>68.882928172812839</v>
      </c>
      <c r="O2393">
        <f t="shared" si="697"/>
        <v>11.285573346137552</v>
      </c>
      <c r="P2393" s="3">
        <f t="shared" si="698"/>
        <v>11.285573346137552</v>
      </c>
      <c r="Q2393" s="3">
        <f t="shared" si="699"/>
        <v>-111.11707182718716</v>
      </c>
      <c r="R2393">
        <f t="shared" si="700"/>
        <v>68.882928172812839</v>
      </c>
      <c r="S2393">
        <f t="shared" si="701"/>
        <v>7.4003536063871067</v>
      </c>
      <c r="T2393">
        <f t="shared" si="684"/>
        <v>11.285573346137552</v>
      </c>
    </row>
    <row r="2394" spans="1:20" x14ac:dyDescent="0.25">
      <c r="A2394">
        <f t="shared" si="685"/>
        <v>46674.484661165763</v>
      </c>
      <c r="B2394">
        <f t="shared" si="702"/>
        <v>7428.4749500913786</v>
      </c>
      <c r="C2394" t="str">
        <f t="shared" si="686"/>
        <v>-1.31051754839776-3.40715963623764i</v>
      </c>
      <c r="D2394" t="str">
        <f t="shared" si="687"/>
        <v>3.47776246069167-2.1780063195193i</v>
      </c>
      <c r="E2394" t="str">
        <f t="shared" si="688"/>
        <v>159.167625157261+6.80941668284821i</v>
      </c>
      <c r="F2394" t="str">
        <f t="shared" si="689"/>
        <v>2.90985148845702-20.1190650964137i</v>
      </c>
      <c r="G2394" t="str">
        <f t="shared" si="690"/>
        <v>0.999979923277794-0.00448066056868829i</v>
      </c>
      <c r="H2394" t="str">
        <f t="shared" si="691"/>
        <v>83.8129435957138+236.499328209061i</v>
      </c>
      <c r="I2394" t="str">
        <f t="shared" si="692"/>
        <v>33.8662346239111-6.75736621792424i</v>
      </c>
      <c r="K2394" t="str">
        <f t="shared" si="693"/>
        <v>0.00665641260272277-0.0441736641971363i</v>
      </c>
      <c r="L2394" t="str">
        <f t="shared" si="694"/>
        <v>0.000416666666666667-0.0633125949599499i</v>
      </c>
      <c r="M2394" t="str">
        <f t="shared" si="695"/>
        <v>0.005-0.157536633341523i</v>
      </c>
      <c r="N2394">
        <f t="shared" si="696"/>
        <v>68.961441056399707</v>
      </c>
      <c r="O2394">
        <f t="shared" si="697"/>
        <v>11.247060997840707</v>
      </c>
      <c r="P2394" s="3">
        <f t="shared" si="698"/>
        <v>11.247060997840707</v>
      </c>
      <c r="Q2394" s="3">
        <f t="shared" si="699"/>
        <v>-111.03855894360029</v>
      </c>
      <c r="R2394">
        <f t="shared" si="700"/>
        <v>68.961441056399707</v>
      </c>
      <c r="S2394">
        <f t="shared" si="701"/>
        <v>7.4284749500913785</v>
      </c>
      <c r="T2394">
        <f t="shared" si="684"/>
        <v>11.247060997840707</v>
      </c>
    </row>
    <row r="2395" spans="1:20" x14ac:dyDescent="0.25">
      <c r="A2395">
        <f t="shared" si="685"/>
        <v>46851.847702878185</v>
      </c>
      <c r="B2395">
        <f t="shared" si="702"/>
        <v>7456.7031549017256</v>
      </c>
      <c r="C2395" t="str">
        <f t="shared" si="686"/>
        <v>-1.30008418167982-3.3938956106281i</v>
      </c>
      <c r="D2395" t="str">
        <f t="shared" si="687"/>
        <v>3.47775970044781-2.17003054937808i</v>
      </c>
      <c r="E2395" t="str">
        <f t="shared" si="688"/>
        <v>159.218498876199+6.83963680522704i</v>
      </c>
      <c r="F2395" t="str">
        <f t="shared" si="689"/>
        <v>2.90985104361936-20.0430009702131i</v>
      </c>
      <c r="G2395" t="str">
        <f t="shared" si="690"/>
        <v>0.999979770407889-0.00449768639127452i</v>
      </c>
      <c r="H2395" t="str">
        <f t="shared" si="691"/>
        <v>85.4448104606703+239.407729171253i</v>
      </c>
      <c r="I2395" t="str">
        <f t="shared" si="692"/>
        <v>34.1712620387792-6.87835127814966i</v>
      </c>
      <c r="K2395" t="str">
        <f t="shared" si="693"/>
        <v>0.00661164816318123-0.0440125755415516i</v>
      </c>
      <c r="L2395" t="str">
        <f t="shared" si="694"/>
        <v>0.000416666666666667-0.0630729178720361i</v>
      </c>
      <c r="M2395" t="str">
        <f t="shared" si="695"/>
        <v>0.005-0.156940260352184i</v>
      </c>
      <c r="N2395">
        <f t="shared" si="696"/>
        <v>69.039889452127611</v>
      </c>
      <c r="O2395">
        <f t="shared" si="697"/>
        <v>11.208615986233049</v>
      </c>
      <c r="P2395" s="3">
        <f t="shared" si="698"/>
        <v>11.208615986233049</v>
      </c>
      <c r="Q2395" s="3">
        <f t="shared" si="699"/>
        <v>-110.96011054787239</v>
      </c>
      <c r="R2395">
        <f t="shared" si="700"/>
        <v>69.039889452127611</v>
      </c>
      <c r="S2395">
        <f t="shared" si="701"/>
        <v>7.4567031549017253</v>
      </c>
      <c r="T2395">
        <f t="shared" si="684"/>
        <v>11.208615986233049</v>
      </c>
    </row>
    <row r="2396" spans="1:20" x14ac:dyDescent="0.25">
      <c r="A2396">
        <f t="shared" si="685"/>
        <v>47029.884724149124</v>
      </c>
      <c r="B2396">
        <f t="shared" si="702"/>
        <v>7485.0386268903521</v>
      </c>
      <c r="C2396" t="str">
        <f t="shared" si="686"/>
        <v>-1.2897288789553-3.38070068366913i</v>
      </c>
      <c r="D2396" t="str">
        <f t="shared" si="687"/>
        <v>3.47775691919065-2.16208599542408i</v>
      </c>
      <c r="E2396" t="str">
        <f t="shared" si="688"/>
        <v>159.269794628843+6.86987308695231i</v>
      </c>
      <c r="F2396" t="str">
        <f t="shared" si="689"/>
        <v>2.90985059539465-19.96722516928i</v>
      </c>
      <c r="G2396" t="str">
        <f t="shared" si="690"/>
        <v>0.999979616374014-0.0045147769041186i</v>
      </c>
      <c r="H2396" t="str">
        <f t="shared" si="691"/>
        <v>87.1353107100889+242.381175988291i</v>
      </c>
      <c r="I2396" t="str">
        <f t="shared" si="692"/>
        <v>34.4837154313403-7.00447060507794i</v>
      </c>
      <c r="K2396" t="str">
        <f t="shared" si="693"/>
        <v>0.00656720973186127-0.043852029617809i</v>
      </c>
      <c r="L2396" t="str">
        <f t="shared" si="694"/>
        <v>0.000416666666666667-0.062834148109221i</v>
      </c>
      <c r="M2396" t="str">
        <f t="shared" si="695"/>
        <v>0.005-0.15634614500118i</v>
      </c>
      <c r="N2396">
        <f t="shared" si="696"/>
        <v>69.118271836999369</v>
      </c>
      <c r="O2396">
        <f t="shared" si="697"/>
        <v>11.170238329209523</v>
      </c>
      <c r="P2396" s="3">
        <f t="shared" si="698"/>
        <v>11.170238329209523</v>
      </c>
      <c r="Q2396" s="3">
        <f t="shared" si="699"/>
        <v>-110.88172816300063</v>
      </c>
      <c r="R2396">
        <f t="shared" si="700"/>
        <v>69.118271836999369</v>
      </c>
      <c r="S2396">
        <f t="shared" si="701"/>
        <v>7.4850386268903524</v>
      </c>
      <c r="T2396">
        <f t="shared" si="684"/>
        <v>11.170238329209523</v>
      </c>
    </row>
    <row r="2397" spans="1:20" x14ac:dyDescent="0.25">
      <c r="A2397">
        <f t="shared" si="685"/>
        <v>47208.598286100889</v>
      </c>
      <c r="B2397">
        <f t="shared" si="702"/>
        <v>7513.4817736725354</v>
      </c>
      <c r="C2397" t="str">
        <f t="shared" si="686"/>
        <v>-1.27945110338868-3.36757444965415i</v>
      </c>
      <c r="D2397" t="str">
        <f t="shared" si="687"/>
        <v>3.47775411676026-2.15417254336728i</v>
      </c>
      <c r="E2397" t="str">
        <f t="shared" si="688"/>
        <v>159.321515745712+6.9001248468867i</v>
      </c>
      <c r="F2397" t="str">
        <f t="shared" si="689"/>
        <v>2.9098501437571-19.8917366035535i</v>
      </c>
      <c r="G2397" t="str">
        <f t="shared" si="690"/>
        <v>0.999979461167305-0.0045319323529535i</v>
      </c>
      <c r="H2397" t="str">
        <f t="shared" si="691"/>
        <v>88.8873143447227+245.421721298931i</v>
      </c>
      <c r="I2397" t="str">
        <f t="shared" si="692"/>
        <v>34.8038432752558-7.13598928361629i</v>
      </c>
      <c r="K2397" t="str">
        <f t="shared" si="693"/>
        <v>0.00652309502457694-0.0436920251023612i</v>
      </c>
      <c r="L2397" t="str">
        <f t="shared" si="694"/>
        <v>0.000416666666666667-0.0625962822367218i</v>
      </c>
      <c r="M2397" t="str">
        <f t="shared" si="695"/>
        <v>0.005-0.15575427874196i</v>
      </c>
      <c r="N2397">
        <f t="shared" si="696"/>
        <v>69.196586692158235</v>
      </c>
      <c r="O2397">
        <f t="shared" si="697"/>
        <v>11.1319280450676</v>
      </c>
      <c r="P2397" s="3">
        <f t="shared" si="698"/>
        <v>11.1319280450676</v>
      </c>
      <c r="Q2397" s="3">
        <f t="shared" si="699"/>
        <v>-110.80341330784177</v>
      </c>
      <c r="R2397">
        <f t="shared" si="700"/>
        <v>69.196586692158235</v>
      </c>
      <c r="S2397">
        <f t="shared" si="701"/>
        <v>7.5134817736725354</v>
      </c>
      <c r="T2397">
        <f t="shared" si="684"/>
        <v>11.1319280450676</v>
      </c>
    </row>
    <row r="2398" spans="1:20" x14ac:dyDescent="0.25">
      <c r="A2398">
        <f t="shared" si="685"/>
        <v>47387.990959588074</v>
      </c>
      <c r="B2398">
        <f t="shared" si="702"/>
        <v>7542.0330044124912</v>
      </c>
      <c r="C2398" t="str">
        <f t="shared" si="686"/>
        <v>-1.26925032181744-3.35451650624497i</v>
      </c>
      <c r="D2398" t="str">
        <f t="shared" si="687"/>
        <v>3.47775129299552-2.14629007936504i</v>
      </c>
      <c r="E2398" t="str">
        <f t="shared" si="688"/>
        <v>159.373665587253+6.9303913894251i</v>
      </c>
      <c r="F2398" t="str">
        <f t="shared" si="689"/>
        <v>2.90984968868074-19.8165341871051i</v>
      </c>
      <c r="G2398" t="str">
        <f t="shared" si="690"/>
        <v>0.999979304778832-0.00454915298444491i</v>
      </c>
      <c r="H2398" t="str">
        <f t="shared" si="691"/>
        <v>90.7038682076918+248.531492936993i</v>
      </c>
      <c r="I2398" t="str">
        <f t="shared" si="692"/>
        <v>35.1319041136203-7.27318943462649i</v>
      </c>
      <c r="K2398" t="str">
        <f t="shared" si="693"/>
        <v>0.00647930177180832-0.043532560668966i</v>
      </c>
      <c r="L2398" t="str">
        <f t="shared" si="694"/>
        <v>0.000416666666666667-0.0623593168327572i</v>
      </c>
      <c r="M2398" t="str">
        <f t="shared" si="695"/>
        <v>0.005-0.155164653060331i</v>
      </c>
      <c r="N2398">
        <f t="shared" si="696"/>
        <v>69.274832502815229</v>
      </c>
      <c r="O2398">
        <f t="shared" si="697"/>
        <v>11.093685152529334</v>
      </c>
      <c r="P2398" s="3">
        <f t="shared" si="698"/>
        <v>11.093685152529334</v>
      </c>
      <c r="Q2398" s="3">
        <f t="shared" si="699"/>
        <v>-110.72516749718477</v>
      </c>
      <c r="R2398">
        <f t="shared" si="700"/>
        <v>69.274832502815229</v>
      </c>
      <c r="S2398">
        <f t="shared" si="701"/>
        <v>7.5420330044124908</v>
      </c>
      <c r="T2398">
        <f t="shared" si="684"/>
        <v>11.093685152529334</v>
      </c>
    </row>
    <row r="2399" spans="1:20" x14ac:dyDescent="0.25">
      <c r="A2399">
        <f t="shared" si="685"/>
        <v>47568.065325234507</v>
      </c>
      <c r="B2399">
        <f t="shared" si="702"/>
        <v>7570.6927298292585</v>
      </c>
      <c r="C2399" t="str">
        <f t="shared" si="686"/>
        <v>-1.2591260047338-3.34152645444233i</v>
      </c>
      <c r="D2399" t="str">
        <f t="shared" si="687"/>
        <v>3.47774844773404-2.13843849002043i</v>
      </c>
      <c r="E2399" t="str">
        <f t="shared" si="688"/>
        <v>159.426247544123+6.96067200426059i</v>
      </c>
      <c r="F2399" t="str">
        <f t="shared" si="689"/>
        <v>2.90984923013938-19.7416168381223i</v>
      </c>
      <c r="G2399" t="str">
        <f t="shared" si="690"/>
        <v>0.999979147199598-0.00456643904619482i</v>
      </c>
      <c r="H2399" t="str">
        <f t="shared" si="691"/>
        <v>92.5882090273442+251.712696306667i</v>
      </c>
      <c r="I2399" t="str">
        <f t="shared" si="692"/>
        <v>35.4681669779286-7.41637151426644i</v>
      </c>
      <c r="K2399" t="str">
        <f t="shared" si="693"/>
        <v>0.00643582771862779-0.0433736349887745i</v>
      </c>
      <c r="L2399" t="str">
        <f t="shared" si="694"/>
        <v>0.000416666666666667-0.0621232484885007i</v>
      </c>
      <c r="M2399" t="str">
        <f t="shared" si="695"/>
        <v>0.005-0.154577259474329i</v>
      </c>
      <c r="N2399">
        <f t="shared" si="696"/>
        <v>69.353007758179373</v>
      </c>
      <c r="O2399">
        <f t="shared" si="697"/>
        <v>11.055509670763847</v>
      </c>
      <c r="P2399" s="3">
        <f t="shared" si="698"/>
        <v>11.055509670763847</v>
      </c>
      <c r="Q2399" s="3">
        <f t="shared" si="699"/>
        <v>-110.64699224182063</v>
      </c>
      <c r="R2399">
        <f t="shared" si="700"/>
        <v>69.353007758179373</v>
      </c>
      <c r="S2399">
        <f t="shared" si="701"/>
        <v>7.5706927298292586</v>
      </c>
      <c r="T2399">
        <f t="shared" si="684"/>
        <v>11.055509670763847</v>
      </c>
    </row>
    <row r="2400" spans="1:20" x14ac:dyDescent="0.25">
      <c r="A2400">
        <f t="shared" si="685"/>
        <v>47748.823973470404</v>
      </c>
      <c r="B2400">
        <f t="shared" si="702"/>
        <v>7599.46136220261</v>
      </c>
      <c r="C2400" t="str">
        <f t="shared" si="686"/>
        <v>-1.24907762626658-3.32860389855626i</v>
      </c>
      <c r="D2400" t="str">
        <f t="shared" si="687"/>
        <v>3.47774558081217-2.13061766238059i</v>
      </c>
      <c r="E2400" t="str">
        <f t="shared" si="688"/>
        <v>159.479265037453+6.99096596614516i</v>
      </c>
      <c r="F2400" t="str">
        <f t="shared" si="689"/>
        <v>2.9098487681066-19.6669834788936i</v>
      </c>
      <c r="G2400" t="str">
        <f t="shared" si="690"/>
        <v>0.999978988420537-0.00458379078674508i</v>
      </c>
      <c r="H2400" t="str">
        <f t="shared" si="691"/>
        <v>94.5437775714996+254.967616707942i</v>
      </c>
      <c r="I2400" t="str">
        <f t="shared" si="692"/>
        <v>35.8129118169922-7.5658557274628i</v>
      </c>
      <c r="K2400" t="str">
        <f t="shared" si="693"/>
        <v>0.00639267062462585-0.0432152467304178i</v>
      </c>
      <c r="L2400" t="str">
        <f t="shared" si="694"/>
        <v>0.000416666666666667-0.0618880738080303i</v>
      </c>
      <c r="M2400" t="str">
        <f t="shared" si="695"/>
        <v>0.005-0.153992089534099i</v>
      </c>
      <c r="N2400">
        <f t="shared" si="696"/>
        <v>69.43111095138201</v>
      </c>
      <c r="O2400">
        <f t="shared" si="697"/>
        <v>11.017401619408824</v>
      </c>
      <c r="P2400" s="3">
        <f t="shared" si="698"/>
        <v>11.017401619408824</v>
      </c>
      <c r="Q2400" s="3">
        <f t="shared" si="699"/>
        <v>-110.56888904861799</v>
      </c>
      <c r="R2400">
        <f t="shared" si="700"/>
        <v>69.43111095138201</v>
      </c>
      <c r="S2400">
        <f t="shared" si="701"/>
        <v>7.5994613622026099</v>
      </c>
      <c r="T2400">
        <f t="shared" si="684"/>
        <v>11.017401619408824</v>
      </c>
    </row>
    <row r="2401" spans="1:20" x14ac:dyDescent="0.25">
      <c r="A2401">
        <f t="shared" si="685"/>
        <v>47930.269504569595</v>
      </c>
      <c r="B2401">
        <f t="shared" si="702"/>
        <v>7628.3393153789802</v>
      </c>
      <c r="C2401" t="str">
        <f t="shared" si="686"/>
        <v>-1.23910466416316-3.31574844617746i</v>
      </c>
      <c r="D2401" t="str">
        <f t="shared" si="687"/>
        <v>3.4777426920651-2.12282748393514i</v>
      </c>
      <c r="E2401" t="str">
        <f t="shared" si="688"/>
        <v>159.53272151915+7.02127253464837i</v>
      </c>
      <c r="F2401" t="str">
        <f t="shared" si="689"/>
        <v>2.90984830255587-19.5926330357926i</v>
      </c>
      <c r="G2401" t="str">
        <f t="shared" si="690"/>
        <v>0.999978828432513-0.00460120845558087i</v>
      </c>
      <c r="H2401" t="str">
        <f t="shared" si="691"/>
        <v>96.5742340194391+258.298621582406i</v>
      </c>
      <c r="I2401" t="str">
        <f t="shared" si="692"/>
        <v>36.1664299342024-7.72198356677489i</v>
      </c>
      <c r="K2401" t="str">
        <f t="shared" si="693"/>
        <v>0.00634982826383682-0.0430573945600911i</v>
      </c>
      <c r="L2401" t="str">
        <f t="shared" si="694"/>
        <v>0.000416666666666667-0.0616537894082791i</v>
      </c>
      <c r="M2401" t="str">
        <f t="shared" si="695"/>
        <v>0.005-0.153409134821776i</v>
      </c>
      <c r="N2401">
        <f t="shared" si="696"/>
        <v>69.509140579402924</v>
      </c>
      <c r="O2401">
        <f t="shared" si="697"/>
        <v>10.979361018593682</v>
      </c>
      <c r="P2401" s="3">
        <f t="shared" si="698"/>
        <v>10.979361018593682</v>
      </c>
      <c r="Q2401" s="3">
        <f t="shared" si="699"/>
        <v>-110.49085942059708</v>
      </c>
      <c r="R2401">
        <f t="shared" si="700"/>
        <v>69.509140579402924</v>
      </c>
      <c r="S2401">
        <f t="shared" si="701"/>
        <v>7.6283393153789802</v>
      </c>
      <c r="T2401">
        <f t="shared" si="684"/>
        <v>10.979361018593682</v>
      </c>
    </row>
    <row r="2402" spans="1:20" x14ac:dyDescent="0.25">
      <c r="A2402">
        <f t="shared" si="685"/>
        <v>48112.404528686959</v>
      </c>
      <c r="B2402">
        <f t="shared" si="702"/>
        <v>7657.3270047774204</v>
      </c>
      <c r="C2402" t="str">
        <f t="shared" si="686"/>
        <v>-1.22920659977139-3.30295970814789i</v>
      </c>
      <c r="D2402" t="str">
        <f t="shared" si="687"/>
        <v>3.47773978132666-2.11506784261454i</v>
      </c>
      <c r="E2402" t="str">
        <f t="shared" si="688"/>
        <v>159.586620472158+7.05159095391064i</v>
      </c>
      <c r="F2402" t="str">
        <f t="shared" si="689"/>
        <v>2.90984783346036-19.518564439263i</v>
      </c>
      <c r="G2402" t="str">
        <f t="shared" si="690"/>
        <v>0.999978667226322-0.0046186923031344i</v>
      </c>
      <c r="H2402" t="str">
        <f t="shared" si="691"/>
        <v>98.6834746690486+261.708162643458i</v>
      </c>
      <c r="I2402" t="str">
        <f t="shared" si="692"/>
        <v>36.5290244310623-7.88511948912261i</v>
      </c>
      <c r="K2402" t="str">
        <f t="shared" si="693"/>
        <v>0.00630729842466496-0.0429000771416387i</v>
      </c>
      <c r="L2402" t="str">
        <f t="shared" si="694"/>
        <v>0.000416666666666667-0.0614203919189866i</v>
      </c>
      <c r="M2402" t="str">
        <f t="shared" si="695"/>
        <v>0.005-0.152828386951361i</v>
      </c>
      <c r="N2402">
        <f t="shared" si="696"/>
        <v>69.58709514298998</v>
      </c>
      <c r="O2402">
        <f t="shared" si="697"/>
        <v>10.941387888960213</v>
      </c>
      <c r="P2402" s="3">
        <f t="shared" si="698"/>
        <v>10.941387888960213</v>
      </c>
      <c r="Q2402" s="3">
        <f t="shared" si="699"/>
        <v>-110.41290485701002</v>
      </c>
      <c r="R2402">
        <f t="shared" si="700"/>
        <v>69.58709514298998</v>
      </c>
      <c r="S2402">
        <f t="shared" si="701"/>
        <v>7.6573270047774207</v>
      </c>
      <c r="T2402">
        <f t="shared" si="684"/>
        <v>10.941387888960213</v>
      </c>
    </row>
    <row r="2403" spans="1:20" x14ac:dyDescent="0.25">
      <c r="A2403">
        <f t="shared" si="685"/>
        <v>48295.231665895968</v>
      </c>
      <c r="B2403">
        <f t="shared" si="702"/>
        <v>7686.4248473955749</v>
      </c>
      <c r="C2403" t="str">
        <f t="shared" si="686"/>
        <v>-1.21938291802168-3.29023729853292i</v>
      </c>
      <c r="D2403" t="str">
        <f t="shared" si="687"/>
        <v>3.47773684842954-2.10733862678845i</v>
      </c>
      <c r="E2403" t="str">
        <f t="shared" si="688"/>
        <v>159.640965410765+7.08192045239263i</v>
      </c>
      <c r="F2403" t="str">
        <f t="shared" si="689"/>
        <v>2.90984736079314-19.4447766238027i</v>
      </c>
      <c r="G2403" t="str">
        <f t="shared" si="690"/>
        <v>0.999978504792688-0.00463624258078839i</v>
      </c>
      <c r="H2403" t="str">
        <f t="shared" si="691"/>
        <v>100.875650108957+265.198777847793i</v>
      </c>
      <c r="I2403" t="str">
        <f t="shared" si="692"/>
        <v>36.9010106543352-8.05565274421571i</v>
      </c>
      <c r="K2403" t="str">
        <f t="shared" si="693"/>
        <v>0.00626507890981091-0.0427432931366377i</v>
      </c>
      <c r="L2403" t="str">
        <f t="shared" si="694"/>
        <v>0.000416666666666667-0.0611878779826526i</v>
      </c>
      <c r="M2403" t="str">
        <f t="shared" si="695"/>
        <v>0.005-0.1522498375686i</v>
      </c>
      <c r="N2403">
        <f t="shared" si="696"/>
        <v>69.664973146582355</v>
      </c>
      <c r="O2403">
        <f t="shared" si="697"/>
        <v>10.90348225168624</v>
      </c>
      <c r="P2403" s="3">
        <f t="shared" si="698"/>
        <v>10.90348225168624</v>
      </c>
      <c r="Q2403" s="3">
        <f t="shared" si="699"/>
        <v>-110.33502685341765</v>
      </c>
      <c r="R2403">
        <f t="shared" si="700"/>
        <v>69.664973146582355</v>
      </c>
      <c r="S2403">
        <f t="shared" si="701"/>
        <v>7.6864248473955747</v>
      </c>
      <c r="T2403">
        <f t="shared" si="684"/>
        <v>10.90348225168624</v>
      </c>
    </row>
    <row r="2404" spans="1:20" x14ac:dyDescent="0.25">
      <c r="A2404">
        <f t="shared" si="685"/>
        <v>48478.753546226377</v>
      </c>
      <c r="B2404">
        <f t="shared" si="702"/>
        <v>7715.6332618156785</v>
      </c>
      <c r="C2404" t="str">
        <f t="shared" si="686"/>
        <v>-1.2096331074091-3.27758083459251i</v>
      </c>
      <c r="D2404" t="str">
        <f t="shared" si="687"/>
        <v>3.47773389320503-2.09963972526418i</v>
      </c>
      <c r="E2404" t="str">
        <f t="shared" si="688"/>
        <v>159.695759880879+7.11226024262213i</v>
      </c>
      <c r="F2404" t="str">
        <f t="shared" si="689"/>
        <v>2.90984688452697-19.3712685279488i</v>
      </c>
      <c r="G2404" t="str">
        <f t="shared" si="690"/>
        <v>0.999978341122267-0.00465385954087974i</v>
      </c>
      <c r="H2404" t="str">
        <f t="shared" si="691"/>
        <v>103.155184999166+268.773093156402i</v>
      </c>
      <c r="I2404" t="str">
        <f t="shared" si="692"/>
        <v>37.2827166434741-8.23399937003543i</v>
      </c>
      <c r="K2404" t="str">
        <f t="shared" si="693"/>
        <v>0.00622316753619745-0.0425870412044799i</v>
      </c>
      <c r="L2404" t="str">
        <f t="shared" si="694"/>
        <v>0.000416666666666667-0.0609562442544856i</v>
      </c>
      <c r="M2404" t="str">
        <f t="shared" si="695"/>
        <v>0.005-0.151673478350867i</v>
      </c>
      <c r="N2404">
        <f t="shared" si="696"/>
        <v>69.742773098225413</v>
      </c>
      <c r="O2404">
        <f t="shared" si="697"/>
        <v>10.865644128506379</v>
      </c>
      <c r="P2404" s="3">
        <f t="shared" si="698"/>
        <v>10.865644128506379</v>
      </c>
      <c r="Q2404" s="3">
        <f t="shared" si="699"/>
        <v>-110.25722690177459</v>
      </c>
      <c r="R2404">
        <f t="shared" si="700"/>
        <v>69.742773098225413</v>
      </c>
      <c r="S2404">
        <f t="shared" si="701"/>
        <v>7.7156332618156789</v>
      </c>
      <c r="T2404">
        <f t="shared" si="684"/>
        <v>10.865644128506379</v>
      </c>
    </row>
    <row r="2405" spans="1:20" x14ac:dyDescent="0.25">
      <c r="A2405">
        <f t="shared" si="685"/>
        <v>48662.972809702034</v>
      </c>
      <c r="B2405">
        <f t="shared" si="702"/>
        <v>7744.9526682105779</v>
      </c>
      <c r="C2405" t="str">
        <f t="shared" si="686"/>
        <v>-1.19995665997549-3.26498993675358i</v>
      </c>
      <c r="D2405" t="str">
        <f t="shared" si="687"/>
        <v>3.47773091548324-2.09197102728504i</v>
      </c>
      <c r="E2405" t="str">
        <f t="shared" si="688"/>
        <v>159.751007460328+7.14260952093456i</v>
      </c>
      <c r="F2405" t="str">
        <f t="shared" si="689"/>
        <v>2.90984640463443-19.2980390942624i</v>
      </c>
      <c r="G2405" t="str">
        <f t="shared" si="690"/>
        <v>0.999978176205641-0.0046715434367031i</v>
      </c>
      <c r="H2405" t="str">
        <f t="shared" si="691"/>
        <v>105.526799618965+272.433824023155i</v>
      </c>
      <c r="I2405" t="str">
        <f t="shared" si="692"/>
        <v>37.6744835741528-8.42060437241571i</v>
      </c>
      <c r="K2405" t="str">
        <f t="shared" si="693"/>
        <v>0.00618156213489595-0.0424313200024529i</v>
      </c>
      <c r="L2405" t="str">
        <f t="shared" si="694"/>
        <v>0.000416666666666667-0.0607254874023565i</v>
      </c>
      <c r="M2405" t="str">
        <f t="shared" si="695"/>
        <v>0.005-0.15109930100704i</v>
      </c>
      <c r="N2405">
        <f t="shared" si="696"/>
        <v>69.820493509489793</v>
      </c>
      <c r="O2405">
        <f t="shared" si="697"/>
        <v>10.827873541734796</v>
      </c>
      <c r="P2405" s="3">
        <f t="shared" si="698"/>
        <v>10.827873541734796</v>
      </c>
      <c r="Q2405" s="3">
        <f t="shared" si="699"/>
        <v>-110.17950649051021</v>
      </c>
      <c r="R2405">
        <f t="shared" si="700"/>
        <v>69.820493509489793</v>
      </c>
      <c r="S2405">
        <f t="shared" si="701"/>
        <v>7.744952668210578</v>
      </c>
      <c r="T2405">
        <f t="shared" si="684"/>
        <v>10.827873541734796</v>
      </c>
    </row>
    <row r="2406" spans="1:20" x14ac:dyDescent="0.25">
      <c r="A2406">
        <f t="shared" si="685"/>
        <v>48847.892106378902</v>
      </c>
      <c r="B2406">
        <f t="shared" si="702"/>
        <v>7774.3834883497784</v>
      </c>
      <c r="C2406" t="str">
        <f t="shared" si="686"/>
        <v>-1.19035307129173-3.25246422858213i</v>
      </c>
      <c r="D2406" t="str">
        <f t="shared" si="687"/>
        <v>3.47772791509292-2.08433242252879i</v>
      </c>
      <c r="E2406" t="str">
        <f t="shared" si="688"/>
        <v>159.806711759153+7.17296746721073i</v>
      </c>
      <c r="F2406" t="str">
        <f t="shared" si="689"/>
        <v>2.90984592108796-19.225087269313i</v>
      </c>
      <c r="G2406" t="str">
        <f t="shared" si="690"/>
        <v>0.999978010033323-0.00468929452251448i</v>
      </c>
      <c r="H2406" t="str">
        <f t="shared" si="691"/>
        <v>107.995533357796+276.183776537019i</v>
      </c>
      <c r="I2406" t="str">
        <f t="shared" si="692"/>
        <v>38.0766661927292-8.61594410765724i</v>
      </c>
      <c r="K2406" t="str">
        <f t="shared" si="693"/>
        <v>0.00614026055105287-0.0422761281858213i</v>
      </c>
      <c r="L2406" t="str">
        <f t="shared" si="694"/>
        <v>0.000416666666666667-0.0604956041067511i</v>
      </c>
      <c r="M2406" t="str">
        <f t="shared" si="695"/>
        <v>0.005-0.150527297277386i</v>
      </c>
      <c r="N2406">
        <f t="shared" si="696"/>
        <v>69.898132895383796</v>
      </c>
      <c r="O2406">
        <f t="shared" si="697"/>
        <v>10.790170514286896</v>
      </c>
      <c r="P2406" s="3">
        <f t="shared" si="698"/>
        <v>10.790170514286896</v>
      </c>
      <c r="Q2406" s="3">
        <f t="shared" si="699"/>
        <v>-110.1018671046162</v>
      </c>
      <c r="R2406">
        <f t="shared" si="700"/>
        <v>69.898132895383796</v>
      </c>
      <c r="S2406">
        <f t="shared" si="701"/>
        <v>7.7743834883497787</v>
      </c>
      <c r="T2406">
        <f t="shared" si="684"/>
        <v>10.790170514286896</v>
      </c>
    </row>
    <row r="2407" spans="1:20" x14ac:dyDescent="0.25">
      <c r="A2407">
        <f t="shared" si="685"/>
        <v>49033.514096383144</v>
      </c>
      <c r="B2407">
        <f t="shared" si="702"/>
        <v>7803.9261456055074</v>
      </c>
      <c r="C2407" t="str">
        <f t="shared" si="686"/>
        <v>-1.18082184043997-3.24000333675581i</v>
      </c>
      <c r="D2407" t="str">
        <f t="shared" si="687"/>
        <v>3.47772489186154-2.076723801106i</v>
      </c>
      <c r="E2407" t="str">
        <f t="shared" si="688"/>
        <v>159.862876419907+7.20333324461038i</v>
      </c>
      <c r="F2407" t="str">
        <f t="shared" si="689"/>
        <v>2.90984543385972-19.1524120036638i</v>
      </c>
      <c r="G2407" t="str">
        <f t="shared" si="690"/>
        <v>0.999977842595751-0.00470711305353499i</v>
      </c>
      <c r="H2407" t="str">
        <f t="shared" si="691"/>
        <v>110.5667703436+280.025848129818i</v>
      </c>
      <c r="I2407" t="str">
        <f t="shared" si="692"/>
        <v>38.4896332352816-8.82052888922687i</v>
      </c>
      <c r="K2407" t="str">
        <f t="shared" si="693"/>
        <v>0.00609926064381595-0.0421214644079048i</v>
      </c>
      <c r="L2407" t="str">
        <f t="shared" si="694"/>
        <v>0.000416666666666667-0.0602665910607201i</v>
      </c>
      <c r="M2407" t="str">
        <f t="shared" si="695"/>
        <v>0.005-0.149957458933439i</v>
      </c>
      <c r="N2407">
        <f t="shared" si="696"/>
        <v>69.975689774266939</v>
      </c>
      <c r="O2407">
        <f t="shared" si="697"/>
        <v>10.752535069701249</v>
      </c>
      <c r="P2407" s="3">
        <f t="shared" si="698"/>
        <v>10.752535069701249</v>
      </c>
      <c r="Q2407" s="3">
        <f t="shared" si="699"/>
        <v>-110.02431022573306</v>
      </c>
      <c r="R2407">
        <f t="shared" si="700"/>
        <v>69.975689774266939</v>
      </c>
      <c r="S2407">
        <f t="shared" si="701"/>
        <v>7.8039261456055078</v>
      </c>
      <c r="T2407">
        <f t="shared" si="684"/>
        <v>10.752535069701249</v>
      </c>
    </row>
    <row r="2408" spans="1:20" x14ac:dyDescent="0.25">
      <c r="A2408">
        <f t="shared" si="685"/>
        <v>49219.841449949403</v>
      </c>
      <c r="B2408">
        <f t="shared" si="702"/>
        <v>7833.5810649588084</v>
      </c>
      <c r="C2408" t="str">
        <f t="shared" si="686"/>
        <v>-1.17136246999607-3.22760689103688i</v>
      </c>
      <c r="D2408" t="str">
        <f t="shared" si="687"/>
        <v>3.47772184561526-2.06914505355851i</v>
      </c>
      <c r="E2408" t="str">
        <f t="shared" si="688"/>
        <v>159.91950511796+7.23370599930036i</v>
      </c>
      <c r="F2408" t="str">
        <f t="shared" si="689"/>
        <v>2.90984494292165-19.0800122518562i</v>
      </c>
      <c r="G2408" t="str">
        <f t="shared" si="690"/>
        <v>0.999977673883292-0.00472499928595438i</v>
      </c>
      <c r="H2408" t="str">
        <f t="shared" si="691"/>
        <v>113.246267423977+283.963027744448i</v>
      </c>
      <c r="I2408" t="str">
        <f t="shared" si="692"/>
        <v>38.9137678233986-9.03490584194423i</v>
      </c>
      <c r="K2408" t="str">
        <f t="shared" si="693"/>
        <v>0.00605856028626119-0.0419673273201586i</v>
      </c>
      <c r="L2408" t="str">
        <f t="shared" si="694"/>
        <v>0.000416666666666667-0.0600384449698348i</v>
      </c>
      <c r="M2408" t="str">
        <f t="shared" si="695"/>
        <v>0.005-0.149389777777883i</v>
      </c>
      <c r="N2408">
        <f t="shared" si="696"/>
        <v>70.053162667759409</v>
      </c>
      <c r="O2408">
        <f t="shared" si="697"/>
        <v>10.71496723216196</v>
      </c>
      <c r="P2408" s="3">
        <f t="shared" si="698"/>
        <v>10.71496723216196</v>
      </c>
      <c r="Q2408" s="3">
        <f t="shared" si="699"/>
        <v>-109.94683733224059</v>
      </c>
      <c r="R2408">
        <f t="shared" si="700"/>
        <v>70.053162667759409</v>
      </c>
      <c r="S2408">
        <f t="shared" si="701"/>
        <v>7.8335810649588087</v>
      </c>
      <c r="T2408">
        <f t="shared" si="684"/>
        <v>10.71496723216196</v>
      </c>
    </row>
    <row r="2409" spans="1:20" x14ac:dyDescent="0.25">
      <c r="A2409">
        <f t="shared" si="685"/>
        <v>49406.876847459207</v>
      </c>
      <c r="B2409">
        <f t="shared" si="702"/>
        <v>7863.348673005652</v>
      </c>
      <c r="C2409" t="str">
        <f t="shared" si="686"/>
        <v>-1.16197446601195-3.21527452424511i</v>
      </c>
      <c r="D2409" t="str">
        <f t="shared" si="687"/>
        <v>3.47771877617892-2.06159607085785i</v>
      </c>
      <c r="E2409" t="str">
        <f t="shared" si="688"/>
        <v>159.976601561799+7.26408486017966i</v>
      </c>
      <c r="F2409" t="str">
        <f t="shared" si="689"/>
        <v>2.90984444824555-19.0078869723952i</v>
      </c>
      <c r="G2409" t="str">
        <f t="shared" si="690"/>
        <v>0.99997750388624-0.00474295347693476i</v>
      </c>
      <c r="H2409" t="str">
        <f t="shared" si="691"/>
        <v>116.040184738717+287.998395338784i</v>
      </c>
      <c r="I2409" t="str">
        <f t="shared" si="692"/>
        <v>39.3494678272218-9.25966202969891i</v>
      </c>
      <c r="K2409" t="str">
        <f t="shared" si="693"/>
        <v>0.00601815736531919-0.0418137155722493i</v>
      </c>
      <c r="L2409" t="str">
        <f t="shared" si="694"/>
        <v>0.000416666666666667-0.0598111625521367i</v>
      </c>
      <c r="M2409" t="str">
        <f t="shared" si="695"/>
        <v>0.005-0.148824245644434i</v>
      </c>
      <c r="N2409">
        <f t="shared" si="696"/>
        <v>70.13055010065078</v>
      </c>
      <c r="O2409">
        <f t="shared" si="697"/>
        <v>10.677467026520088</v>
      </c>
      <c r="P2409" s="3">
        <f t="shared" si="698"/>
        <v>10.677467026520088</v>
      </c>
      <c r="Q2409" s="3">
        <f t="shared" si="699"/>
        <v>-109.86944989934922</v>
      </c>
      <c r="R2409">
        <f t="shared" si="700"/>
        <v>70.13055010065078</v>
      </c>
      <c r="S2409">
        <f t="shared" si="701"/>
        <v>7.8633486730056523</v>
      </c>
      <c r="T2409">
        <f t="shared" si="684"/>
        <v>10.677467026520088</v>
      </c>
    </row>
    <row r="2410" spans="1:20" x14ac:dyDescent="0.25">
      <c r="A2410">
        <f t="shared" si="685"/>
        <v>49594.622979479558</v>
      </c>
      <c r="B2410">
        <f t="shared" si="702"/>
        <v>7893.229397963074</v>
      </c>
      <c r="C2410" t="str">
        <f t="shared" si="686"/>
        <v>-1.1526573379981-3.20300587223114i</v>
      </c>
      <c r="D2410" t="str">
        <f t="shared" si="687"/>
        <v>3.47771568337601-2.05407674440366i</v>
      </c>
      <c r="E2410" t="str">
        <f t="shared" si="688"/>
        <v>160.03416949334+7.29446893859814i</v>
      </c>
      <c r="F2410" t="str">
        <f t="shared" si="689"/>
        <v>2.90984394980291-18.936035127734i</v>
      </c>
      <c r="G2410" t="str">
        <f t="shared" si="690"/>
        <v>0.999977332594815-0.00476097588461429i</v>
      </c>
      <c r="H2410" t="str">
        <f t="shared" si="691"/>
        <v>118.955119147854+292.135120576683i</v>
      </c>
      <c r="I2410" t="str">
        <f t="shared" si="692"/>
        <v>39.7971461841388-9.49542788567395i</v>
      </c>
      <c r="K2410" t="str">
        <f t="shared" si="693"/>
        <v>0.00597804978170203-0.0416606278121317i</v>
      </c>
      <c r="L2410" t="str">
        <f t="shared" si="694"/>
        <v>0.000416666666666667-0.059584740538092i</v>
      </c>
      <c r="M2410" t="str">
        <f t="shared" si="695"/>
        <v>0.005-0.148260854397723i</v>
      </c>
      <c r="N2410">
        <f t="shared" si="696"/>
        <v>70.207850600805841</v>
      </c>
      <c r="O2410">
        <f t="shared" si="697"/>
        <v>10.640034478315588</v>
      </c>
      <c r="P2410" s="3">
        <f t="shared" si="698"/>
        <v>10.640034478315588</v>
      </c>
      <c r="Q2410" s="3">
        <f t="shared" si="699"/>
        <v>-109.79214939919416</v>
      </c>
      <c r="R2410">
        <f t="shared" si="700"/>
        <v>70.207850600805841</v>
      </c>
      <c r="S2410">
        <f t="shared" si="701"/>
        <v>7.8932293979630739</v>
      </c>
      <c r="T2410">
        <f t="shared" si="684"/>
        <v>10.640034478315588</v>
      </c>
    </row>
    <row r="2411" spans="1:20" x14ac:dyDescent="0.25">
      <c r="A2411">
        <f t="shared" si="685"/>
        <v>49783.082546801576</v>
      </c>
      <c r="B2411">
        <f t="shared" si="702"/>
        <v>7923.2236696753334</v>
      </c>
      <c r="C2411" t="str">
        <f t="shared" si="686"/>
        <v>-1.14341059890612-3.1908005738502i</v>
      </c>
      <c r="D2411" t="str">
        <f t="shared" si="687"/>
        <v>3.47771256702873-2.04658696602212i</v>
      </c>
      <c r="E2411" t="str">
        <f t="shared" si="688"/>
        <v>160.092212688238+7.32485732807292i</v>
      </c>
      <c r="F2411" t="str">
        <f t="shared" si="689"/>
        <v>2.90984344756511-18.8644556842592i</v>
      </c>
      <c r="G2411" t="str">
        <f t="shared" si="690"/>
        <v>0.99997715999916-0.00477906676811082i</v>
      </c>
      <c r="H2411" t="str">
        <f t="shared" si="691"/>
        <v>121.998140807823+296.376460529664i</v>
      </c>
      <c r="I2411" t="str">
        <f t="shared" si="692"/>
        <v>40.2572311590798-9.74288097733077i</v>
      </c>
      <c r="K2411" t="str">
        <f t="shared" si="693"/>
        <v>0.00593823544983033-0.0415080626861251i</v>
      </c>
      <c r="L2411" t="str">
        <f t="shared" si="694"/>
        <v>0.000416666666666667-0.0593591756705438i</v>
      </c>
      <c r="M2411" t="str">
        <f t="shared" si="695"/>
        <v>0.005-0.147699595933177i</v>
      </c>
      <c r="N2411">
        <f t="shared" si="696"/>
        <v>70.285062699070068</v>
      </c>
      <c r="O2411">
        <f t="shared" si="697"/>
        <v>10.602669613799456</v>
      </c>
      <c r="P2411" s="3">
        <f t="shared" si="698"/>
        <v>10.602669613799456</v>
      </c>
      <c r="Q2411" s="3">
        <f t="shared" si="699"/>
        <v>-109.71493730092993</v>
      </c>
      <c r="R2411">
        <f t="shared" si="700"/>
        <v>70.285062699070068</v>
      </c>
      <c r="S2411">
        <f t="shared" si="701"/>
        <v>7.9232236696753331</v>
      </c>
      <c r="T2411">
        <f t="shared" si="684"/>
        <v>10.602669613799456</v>
      </c>
    </row>
    <row r="2412" spans="1:20" x14ac:dyDescent="0.25">
      <c r="A2412">
        <f t="shared" si="685"/>
        <v>49972.25826047943</v>
      </c>
      <c r="B2412">
        <f t="shared" si="702"/>
        <v>7953.3319196201001</v>
      </c>
      <c r="C2412" t="str">
        <f t="shared" si="686"/>
        <v>-1.13423376511138-3.17865827093577i</v>
      </c>
      <c r="D2412" t="str">
        <f t="shared" si="687"/>
        <v>3.47770942695784-2.0391266279644i</v>
      </c>
      <c r="E2412" t="str">
        <f t="shared" si="688"/>
        <v>160.150734956202+7.35524910399796i</v>
      </c>
      <c r="F2412" t="str">
        <f t="shared" si="689"/>
        <v>2.90984294150325-18.7931476122762i</v>
      </c>
      <c r="G2412" t="str">
        <f t="shared" si="690"/>
        <v>0.999976986089347-0.00479722638752569i</v>
      </c>
      <c r="H2412" t="str">
        <f t="shared" si="691"/>
        <v>125.176833219731+300.725756179687i</v>
      </c>
      <c r="I2412" t="str">
        <f t="shared" si="692"/>
        <v>40.7301665294075-10.0027501420694i</v>
      </c>
      <c r="K2412" t="str">
        <f t="shared" si="693"/>
        <v>0.00589871229776017-0.0413560188389874i</v>
      </c>
      <c r="L2412" t="str">
        <f t="shared" si="694"/>
        <v>0.000416666666666667-0.0591344647046663i</v>
      </c>
      <c r="M2412" t="str">
        <f t="shared" si="695"/>
        <v>0.005-0.147140462176905i</v>
      </c>
      <c r="N2412">
        <f t="shared" si="696"/>
        <v>70.362184929170468</v>
      </c>
      <c r="O2412">
        <f t="shared" si="697"/>
        <v>10.565372459955078</v>
      </c>
      <c r="P2412" s="3">
        <f t="shared" si="698"/>
        <v>10.565372459955078</v>
      </c>
      <c r="Q2412" s="3">
        <f t="shared" si="699"/>
        <v>-109.63781507082953</v>
      </c>
      <c r="R2412">
        <f t="shared" si="700"/>
        <v>70.362184929170468</v>
      </c>
      <c r="S2412">
        <f t="shared" si="701"/>
        <v>7.9533319196201004</v>
      </c>
      <c r="T2412">
        <f t="shared" ref="T2412:T2475" si="703">P2412</f>
        <v>10.565372459955078</v>
      </c>
    </row>
    <row r="2413" spans="1:20" x14ac:dyDescent="0.25">
      <c r="A2413">
        <f t="shared" ref="A2413:A2476" si="704">2*PI()*B2413</f>
        <v>50162.152841869254</v>
      </c>
      <c r="B2413">
        <f t="shared" si="702"/>
        <v>7983.554580914657</v>
      </c>
      <c r="C2413" t="str">
        <f t="shared" ref="C2413:C2476" si="705">IMPRODUCT(D2413,E2413,$C$40,,K2413,$C$41)</f>
        <v>-1.12512635639571-3.16657860827384i</v>
      </c>
      <c r="D2413" t="str">
        <f t="shared" ref="D2413:D2476" si="706">IMDIV(IMPRODUCT($C$37,$C$38,COMPLEX(1,A2413/$C$38)),IMSUM(-1*A2413*A2413/$C$39,COMPLEX(0,1*A2413)))</f>
        <v>3.47770626298279-2.03169562290513i</v>
      </c>
      <c r="E2413" t="str">
        <f t="shared" ref="E2413:E2476" si="707">IMDIV(IMPRODUCT(IMSUM(F2413,G2413),$C$29,H2413),IMSUM(1,I2413))</f>
        <v>160.209740141313+7.38564332335098i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128.499337108368+305.1864274741i</v>
      </c>
      <c r="I2413" t="str">
        <f t="shared" ref="I2413:I2476" si="711">IMPRODUCT(F2413,$C$29,H2413,$C$31)</f>
        <v>41.2164116738377-10.2758200335411i</v>
      </c>
      <c r="K2413" t="str">
        <f t="shared" ref="K2413:K2476" si="712">IF($C$26&lt;=0,IMDIV(1,IMSUM(IMDIV(1,L2413),1/$C$18)),IMDIV(1,IMSUM(IMDIV(1,L2413),1/$C$18,IMDIV(1,M2413))))</f>
        <v>0.00585947826711024-0.0412044949139891i</v>
      </c>
      <c r="L2413" t="str">
        <f t="shared" ref="L2413:L2476" si="713">IMSUM($C$21/$C$22,IMDIV(1,COMPLEX(0,$C$20*$C$22*A2413)))</f>
        <v>0.000416666666666667-0.058910604407916i</v>
      </c>
      <c r="M2413" t="str">
        <f t="shared" ref="M2413:M2476" si="714">IMSUM($C$25/$C$26,IMDIV(1,COMPLEX(0,$C$24*$C$26*A2413)))</f>
        <v>0.005-0.146583445085579i</v>
      </c>
      <c r="N2413">
        <f t="shared" ref="N2413:N2476" si="715">ABS(R2413)</f>
        <v>70.43921582761682</v>
      </c>
      <c r="O2413">
        <f t="shared" ref="O2413:O2476" si="716">ABS(P2413)</f>
        <v>10.528143044520391</v>
      </c>
      <c r="P2413" s="3">
        <f t="shared" ref="P2413:P2476" si="717">20*LOG10(IMABS(C2413))</f>
        <v>10.528143044520391</v>
      </c>
      <c r="Q2413" s="3">
        <f t="shared" ref="Q2413:Q2476" si="718">IMARGUMENT(C2413)*180/PI()</f>
        <v>-109.56078417238318</v>
      </c>
      <c r="R2413">
        <f t="shared" ref="R2413:R2476" si="719">IF(Q2413&lt;0,Q2413+180,Q2413-180)</f>
        <v>70.43921582761682</v>
      </c>
      <c r="S2413">
        <f t="shared" ref="S2413:S2476" si="720">B2413/1000</f>
        <v>7.9835545809146566</v>
      </c>
      <c r="T2413">
        <f t="shared" si="703"/>
        <v>10.528143044520391</v>
      </c>
    </row>
    <row r="2414" spans="1:20" x14ac:dyDescent="0.25">
      <c r="A2414">
        <f t="shared" si="704"/>
        <v>50352.769022668355</v>
      </c>
      <c r="B2414">
        <f t="shared" ref="B2414:B2477" si="721">B2413*(1+B$42)</f>
        <v>8013.8920883221326</v>
      </c>
      <c r="C2414" t="str">
        <f t="shared" si="705"/>
        <v>-1.11608789593014-3.15456123357723i</v>
      </c>
      <c r="D2414" t="str">
        <f t="shared" si="706"/>
        <v>3.47770307492169-2.02429384394083i</v>
      </c>
      <c r="E2414" t="str">
        <f t="shared" si="707"/>
        <v>160.269232122344+7.41603902439335i</v>
      </c>
      <c r="F2414" t="str">
        <f t="shared" si="708"/>
        <v>2.90984191779051-18.6513414835103i</v>
      </c>
      <c r="G2414" t="str">
        <f t="shared" si="709"/>
        <v>0.999976634287144-0.00483375287945528i</v>
      </c>
      <c r="H2414" t="str">
        <f t="shared" si="710"/>
        <v>131.974398528729+309.761966637121i</v>
      </c>
      <c r="I2414" t="str">
        <f t="shared" si="711"/>
        <v>41.7164415405836-10.5629361231196i</v>
      </c>
      <c r="K2414" t="str">
        <f t="shared" si="712"/>
        <v>0.00582053131298937-0.0410534895529866i</v>
      </c>
      <c r="L2414" t="str">
        <f t="shared" si="713"/>
        <v>0.000416666666666667-0.0586875915599881i</v>
      </c>
      <c r="M2414" t="str">
        <f t="shared" si="714"/>
        <v>0.005-0.146028536646323i</v>
      </c>
      <c r="N2414">
        <f t="shared" si="715"/>
        <v>70.516153933600364</v>
      </c>
      <c r="O2414">
        <f t="shared" si="716"/>
        <v>10.490981396009486</v>
      </c>
      <c r="P2414" s="3">
        <f t="shared" si="717"/>
        <v>10.490981396009486</v>
      </c>
      <c r="Q2414" s="3">
        <f t="shared" si="718"/>
        <v>-109.48384606639964</v>
      </c>
      <c r="R2414">
        <f t="shared" si="719"/>
        <v>70.516153933600364</v>
      </c>
      <c r="S2414">
        <f t="shared" si="720"/>
        <v>8.0138920883221321</v>
      </c>
      <c r="T2414">
        <f t="shared" si="703"/>
        <v>10.490981396009486</v>
      </c>
    </row>
    <row r="2415" spans="1:20" x14ac:dyDescent="0.25">
      <c r="A2415">
        <f t="shared" si="704"/>
        <v>50544.109544954496</v>
      </c>
      <c r="B2415">
        <f t="shared" si="721"/>
        <v>8044.344878257757</v>
      </c>
      <c r="C2415" t="str">
        <f t="shared" si="705"/>
        <v>-1.10711791025782-3.14260579746007i</v>
      </c>
      <c r="D2415" t="str">
        <f t="shared" si="706"/>
        <v>3.4776998625912-2.01692118458838i</v>
      </c>
      <c r="E2415" t="str">
        <f t="shared" si="707"/>
        <v>160.329214813084+7.4464352263659i</v>
      </c>
      <c r="F2415" t="str">
        <f t="shared" si="708"/>
        <v>2.9098414000808-18.5808413867979i</v>
      </c>
      <c r="G2415" t="str">
        <f t="shared" si="709"/>
        <v>0.999976456374514-0.00485212027712341i</v>
      </c>
      <c r="H2415" t="str">
        <f t="shared" si="710"/>
        <v>135.611421638741+314.455929386895i</v>
      </c>
      <c r="I2415" t="str">
        <f t="shared" si="711"/>
        <v>42.2307464648283-10.8650102060625i</v>
      </c>
      <c r="K2415" t="str">
        <f t="shared" si="712"/>
        <v>0.00578186940392372-0.0409030013964935i</v>
      </c>
      <c r="L2415" t="str">
        <f t="shared" si="713"/>
        <v>0.000416666666666667-0.0584654229527676i</v>
      </c>
      <c r="M2415" t="str">
        <f t="shared" si="714"/>
        <v>0.005-0.145475728876592i</v>
      </c>
      <c r="N2415">
        <f t="shared" si="715"/>
        <v>70.592997788888411</v>
      </c>
      <c r="O2415">
        <f t="shared" si="716"/>
        <v>10.453887543734069</v>
      </c>
      <c r="P2415" s="3">
        <f t="shared" si="717"/>
        <v>10.453887543734069</v>
      </c>
      <c r="Q2415" s="3">
        <f t="shared" si="718"/>
        <v>-109.40700221111159</v>
      </c>
      <c r="R2415">
        <f t="shared" si="719"/>
        <v>70.592997788888411</v>
      </c>
      <c r="S2415">
        <f t="shared" si="720"/>
        <v>8.0443448782577569</v>
      </c>
      <c r="T2415">
        <f t="shared" si="703"/>
        <v>10.453887543734069</v>
      </c>
    </row>
    <row r="2416" spans="1:20" x14ac:dyDescent="0.25">
      <c r="A2416">
        <f t="shared" si="704"/>
        <v>50736.177161225321</v>
      </c>
      <c r="B2416">
        <f t="shared" si="721"/>
        <v>8074.9133887951366</v>
      </c>
      <c r="C2416" t="str">
        <f t="shared" si="705"/>
        <v>-1.09821592927682-3.13071195341273i</v>
      </c>
      <c r="D2416" t="str">
        <f t="shared" si="706"/>
        <v>3.47769662580662-2.00957753878346i</v>
      </c>
      <c r="E2416" t="str">
        <f t="shared" si="707"/>
        <v>160.389692162667+7.47683092918127i</v>
      </c>
      <c r="F2416" t="str">
        <f t="shared" si="708"/>
        <v>2.90984087842919-18.5106085816887i</v>
      </c>
      <c r="G2416" t="str">
        <f t="shared" si="709"/>
        <v>0.999976277107243-0.00487055746102422i</v>
      </c>
      <c r="H2416" t="str">
        <f t="shared" si="710"/>
        <v>139.420526622566+319.271923641116i</v>
      </c>
      <c r="I2416" t="str">
        <f t="shared" si="711"/>
        <v>42.759831799513-11.183026467456i</v>
      </c>
      <c r="K2416" t="str">
        <f t="shared" si="712"/>
        <v>0.00574349052178442-0.0407530290837519i</v>
      </c>
      <c r="L2416" t="str">
        <f t="shared" si="713"/>
        <v>0.000416666666666667-0.0582440953902847i</v>
      </c>
      <c r="M2416" t="str">
        <f t="shared" si="714"/>
        <v>0.005-0.144925013824061i</v>
      </c>
      <c r="N2416">
        <f t="shared" si="715"/>
        <v>70.669745937720904</v>
      </c>
      <c r="O2416">
        <f t="shared" si="716"/>
        <v>10.4168615178252</v>
      </c>
      <c r="P2416" s="3">
        <f t="shared" si="717"/>
        <v>10.4168615178252</v>
      </c>
      <c r="Q2416" s="3">
        <f t="shared" si="718"/>
        <v>-109.3302540622791</v>
      </c>
      <c r="R2416">
        <f t="shared" si="719"/>
        <v>70.669745937720904</v>
      </c>
      <c r="S2416">
        <f t="shared" si="720"/>
        <v>8.074913388795137</v>
      </c>
      <c r="T2416">
        <f t="shared" si="703"/>
        <v>10.4168615178252</v>
      </c>
    </row>
    <row r="2417" spans="1:20" x14ac:dyDescent="0.25">
      <c r="A2417">
        <f t="shared" si="704"/>
        <v>50928.974634437982</v>
      </c>
      <c r="B2417">
        <f t="shared" si="721"/>
        <v>8105.5980596725585</v>
      </c>
      <c r="C2417" t="str">
        <f t="shared" si="705"/>
        <v>-1.08938148622329-3.11887935777696i</v>
      </c>
      <c r="D2417" t="str">
        <f t="shared" si="706"/>
        <v>3.47769336438181-2.0022628008791i</v>
      </c>
      <c r="E2417" t="str">
        <f t="shared" si="707"/>
        <v>160.450668155906+7.50722511310845i</v>
      </c>
      <c r="F2417" t="str">
        <f t="shared" si="708"/>
        <v>2.90984035280568-18.4406420578596i</v>
      </c>
      <c r="G2417" t="str">
        <f t="shared" si="709"/>
        <v>0.999976096475018-0.00488906469623237i</v>
      </c>
      <c r="H2417" t="str">
        <f t="shared" si="710"/>
        <v>143.412613298745+324.213595215921i</v>
      </c>
      <c r="I2417" t="str">
        <f t="shared" si="711"/>
        <v>43.3042173161029-11.5180481691799i</v>
      </c>
      <c r="K2417" t="str">
        <f t="shared" si="712"/>
        <v>0.00570539266171537-0.0406035712528026i</v>
      </c>
      <c r="L2417" t="str">
        <f t="shared" si="713"/>
        <v>0.000416666666666667-0.0580236056886677i</v>
      </c>
      <c r="M2417" t="str">
        <f t="shared" si="714"/>
        <v>0.005-0.144376383566508i</v>
      </c>
      <c r="N2417">
        <f t="shared" si="715"/>
        <v>70.746396926700442</v>
      </c>
      <c r="O2417">
        <f t="shared" si="716"/>
        <v>10.379903349255146</v>
      </c>
      <c r="P2417" s="3">
        <f t="shared" si="717"/>
        <v>10.379903349255146</v>
      </c>
      <c r="Q2417" s="3">
        <f t="shared" si="718"/>
        <v>-109.25360307329956</v>
      </c>
      <c r="R2417">
        <f t="shared" si="719"/>
        <v>70.746396926700442</v>
      </c>
      <c r="S2417">
        <f t="shared" si="720"/>
        <v>8.105598059672559</v>
      </c>
      <c r="T2417">
        <f t="shared" si="703"/>
        <v>10.379903349255146</v>
      </c>
    </row>
    <row r="2418" spans="1:20" x14ac:dyDescent="0.25">
      <c r="A2418">
        <f t="shared" si="704"/>
        <v>51122.504738048847</v>
      </c>
      <c r="B2418">
        <f t="shared" si="721"/>
        <v>8136.3993322993147</v>
      </c>
      <c r="C2418" t="str">
        <f t="shared" si="705"/>
        <v>-1.08061411765437-3.1071076697211i</v>
      </c>
      <c r="D2418" t="str">
        <f t="shared" si="706"/>
        <v>3.47769007812928-1.99497686564406i</v>
      </c>
      <c r="E2418" t="str">
        <f t="shared" si="707"/>
        <v>160.512146813619+7.53761673845368i</v>
      </c>
      <c r="F2418" t="str">
        <f t="shared" si="708"/>
        <v>2.90983982318005-18.3709408088184i</v>
      </c>
      <c r="G2418" t="str">
        <f t="shared" si="709"/>
        <v>0.999975914467445-0.00490764224882848i</v>
      </c>
      <c r="H2418" t="str">
        <f t="shared" si="710"/>
        <v>147.599431001317+329.284609929497i</v>
      </c>
      <c r="I2418" t="str">
        <f t="shared" si="711"/>
        <v>43.8644363232127-11.8712250259031i</v>
      </c>
      <c r="K2418" t="str">
        <f t="shared" si="712"/>
        <v>0.00566757383206118-0.0404546265405549i</v>
      </c>
      <c r="L2418" t="str">
        <f t="shared" si="713"/>
        <v>0.000416666666666667-0.0578039506760986i</v>
      </c>
      <c r="M2418" t="str">
        <f t="shared" si="714"/>
        <v>0.005-0.143829830211704i</v>
      </c>
      <c r="N2418">
        <f t="shared" si="715"/>
        <v>70.822949304684585</v>
      </c>
      <c r="O2418">
        <f t="shared" si="716"/>
        <v>10.34301306985849</v>
      </c>
      <c r="P2418" s="3">
        <f t="shared" si="717"/>
        <v>10.34301306985849</v>
      </c>
      <c r="Q2418" s="3">
        <f t="shared" si="718"/>
        <v>-109.17705069531542</v>
      </c>
      <c r="R2418">
        <f t="shared" si="719"/>
        <v>70.822949304684585</v>
      </c>
      <c r="S2418">
        <f t="shared" si="720"/>
        <v>8.1363993322993142</v>
      </c>
      <c r="T2418">
        <f t="shared" si="703"/>
        <v>10.34301306985849</v>
      </c>
    </row>
    <row r="2419" spans="1:20" x14ac:dyDescent="0.25">
      <c r="A2419">
        <f t="shared" si="704"/>
        <v>51316.770256053438</v>
      </c>
      <c r="B2419">
        <f t="shared" si="721"/>
        <v>8167.3176497620525</v>
      </c>
      <c r="C2419" t="str">
        <f t="shared" si="705"/>
        <v>-1.07191336343149-3.0953965512157i</v>
      </c>
      <c r="D2419" t="str">
        <f t="shared" si="706"/>
        <v>3.47768676686005-1.9877196282614i</v>
      </c>
      <c r="E2419" t="str">
        <f t="shared" si="707"/>
        <v>160.574132192975+7.56800474523611i</v>
      </c>
      <c r="F2419" t="str">
        <f t="shared" si="708"/>
        <v>2.90983928952181-18.3015038318887i</v>
      </c>
      <c r="G2419" t="str">
        <f t="shared" si="709"/>
        <v>0.999975731074053-0.004926290385903i</v>
      </c>
      <c r="H2419" t="str">
        <f t="shared" si="710"/>
        <v>151.993655379915+334.488631410728i</v>
      </c>
      <c r="I2419" t="str">
        <f t="shared" si="711"/>
        <v>44.4410344404-12.2438013455196i</v>
      </c>
      <c r="K2419" t="str">
        <f t="shared" si="712"/>
        <v>0.00563003205429499-0.0403061935828542i</v>
      </c>
      <c r="L2419" t="str">
        <f t="shared" si="713"/>
        <v>0.000416666666666667-0.0575851271927659i</v>
      </c>
      <c r="M2419" t="str">
        <f t="shared" si="714"/>
        <v>0.005-0.143285345897294i</v>
      </c>
      <c r="N2419">
        <f t="shared" si="715"/>
        <v>70.89940162267186</v>
      </c>
      <c r="O2419">
        <f t="shared" si="716"/>
        <v>10.306190712353873</v>
      </c>
      <c r="P2419" s="3">
        <f t="shared" si="717"/>
        <v>10.306190712353873</v>
      </c>
      <c r="Q2419" s="3">
        <f t="shared" si="718"/>
        <v>-109.10059837732814</v>
      </c>
      <c r="R2419">
        <f t="shared" si="719"/>
        <v>70.89940162267186</v>
      </c>
      <c r="S2419">
        <f t="shared" si="720"/>
        <v>8.1673176497620528</v>
      </c>
      <c r="T2419">
        <f t="shared" si="703"/>
        <v>10.306190712353873</v>
      </c>
    </row>
    <row r="2420" spans="1:20" x14ac:dyDescent="0.25">
      <c r="A2420">
        <f t="shared" si="704"/>
        <v>51511.77398302644</v>
      </c>
      <c r="B2420">
        <f t="shared" si="721"/>
        <v>8198.3534568311479</v>
      </c>
      <c r="C2420" t="str">
        <f t="shared" si="705"/>
        <v>-1.06327876670348-3.0837456670094i</v>
      </c>
      <c r="D2420" t="str">
        <f t="shared" si="706"/>
        <v>3.47768343038375-1.98049098432691i</v>
      </c>
      <c r="E2420" t="str">
        <f t="shared" si="707"/>
        <v>160.636628387832+7.59838805285711i</v>
      </c>
      <c r="F2420" t="str">
        <f t="shared" si="708"/>
        <v>2.90983875180023-18.2323301281959i</v>
      </c>
      <c r="G2420" t="str">
        <f t="shared" si="709"/>
        <v>0.999975546284292-0.00494500937555998i</v>
      </c>
      <c r="H2420" t="str">
        <f t="shared" si="710"/>
        <v>156.60897282627+339.829293780795i</v>
      </c>
      <c r="I2420" t="str">
        <f t="shared" si="711"/>
        <v>45.0345679517591-12.6371250175043i</v>
      </c>
      <c r="K2420" t="str">
        <f t="shared" si="712"/>
        <v>0.00559276536294705-0.0401582710145507i</v>
      </c>
      <c r="L2420" t="str">
        <f t="shared" si="713"/>
        <v>0.000416666666666667-0.057367132090821i</v>
      </c>
      <c r="M2420" t="str">
        <f t="shared" si="714"/>
        <v>0.005-0.142742922790689i</v>
      </c>
      <c r="N2420">
        <f t="shared" si="715"/>
        <v>70.97575243369036</v>
      </c>
      <c r="O2420">
        <f t="shared" si="716"/>
        <v>10.269436310365517</v>
      </c>
      <c r="P2420" s="3">
        <f t="shared" si="717"/>
        <v>10.269436310365517</v>
      </c>
      <c r="Q2420" s="3">
        <f t="shared" si="718"/>
        <v>-109.02424756630964</v>
      </c>
      <c r="R2420">
        <f t="shared" si="719"/>
        <v>70.97575243369036</v>
      </c>
      <c r="S2420">
        <f t="shared" si="720"/>
        <v>8.198353456831148</v>
      </c>
      <c r="T2420">
        <f t="shared" si="703"/>
        <v>10.269436310365517</v>
      </c>
    </row>
    <row r="2421" spans="1:20" x14ac:dyDescent="0.25">
      <c r="A2421">
        <f t="shared" si="704"/>
        <v>51707.518724161942</v>
      </c>
      <c r="B2421">
        <f t="shared" si="721"/>
        <v>8229.5071999671072</v>
      </c>
      <c r="C2421" t="str">
        <f t="shared" si="705"/>
        <v>-1.05470987388996-3.07215468460478i</v>
      </c>
      <c r="D2421" t="str">
        <f t="shared" si="706"/>
        <v>3.47768006850851-1.97329082984766i</v>
      </c>
      <c r="E2421" t="str">
        <f t="shared" si="707"/>
        <v>160.699639529081+7.62876555976623i</v>
      </c>
      <c r="F2421" t="str">
        <f t="shared" si="708"/>
        <v>2.90983820998444-18.1634187026525i</v>
      </c>
      <c r="G2421" t="str">
        <f t="shared" si="709"/>
        <v>0.999975360087528-0.00496379948692094i</v>
      </c>
      <c r="H2421" t="str">
        <f t="shared" si="710"/>
        <v>161.460173299232+345.310168217991i</v>
      </c>
      <c r="I2421" t="str">
        <f t="shared" si="711"/>
        <v>45.6456016487243-13.0526574414025i</v>
      </c>
      <c r="K2421" t="str">
        <f t="shared" si="712"/>
        <v>0.00555577180553252-0.0400108574695648i</v>
      </c>
      <c r="L2421" t="str">
        <f t="shared" si="713"/>
        <v>0.000416666666666667-0.0571499622343304i</v>
      </c>
      <c r="M2421" t="str">
        <f t="shared" si="714"/>
        <v>0.005-0.142202553088951i</v>
      </c>
      <c r="N2421">
        <f t="shared" si="715"/>
        <v>71.052000292679637</v>
      </c>
      <c r="O2421">
        <f t="shared" si="716"/>
        <v>10.232749898444201</v>
      </c>
      <c r="P2421" s="3">
        <f t="shared" si="717"/>
        <v>10.232749898444201</v>
      </c>
      <c r="Q2421" s="3">
        <f t="shared" si="718"/>
        <v>-108.94799970732036</v>
      </c>
      <c r="R2421">
        <f t="shared" si="719"/>
        <v>71.052000292679637</v>
      </c>
      <c r="S2421">
        <f t="shared" si="720"/>
        <v>8.2295071999671077</v>
      </c>
      <c r="T2421">
        <f t="shared" si="703"/>
        <v>10.232749898444201</v>
      </c>
    </row>
    <row r="2422" spans="1:20" x14ac:dyDescent="0.25">
      <c r="A2422">
        <f t="shared" si="704"/>
        <v>51904.007295313757</v>
      </c>
      <c r="B2422">
        <f t="shared" si="721"/>
        <v>8260.7793273269817</v>
      </c>
      <c r="C2422" t="str">
        <f t="shared" si="705"/>
        <v>-1.04620623466472-3.06062327423481i</v>
      </c>
      <c r="D2422" t="str">
        <f t="shared" si="706"/>
        <v>3.47767668104104-1.96611906124044i</v>
      </c>
      <c r="E2422" t="str">
        <f t="shared" si="707"/>
        <v>160.763169784995+7.65913614311717i</v>
      </c>
      <c r="F2422" t="str">
        <f t="shared" si="708"/>
        <v>2.9098376640432-18.094768563944i</v>
      </c>
      <c r="G2422" t="str">
        <f t="shared" si="709"/>
        <v>0.999975172473051-0.00498266099012869i</v>
      </c>
      <c r="H2422" t="str">
        <f t="shared" si="710"/>
        <v>166.563252386751+350.93472222747i</v>
      </c>
      <c r="I2422" t="str">
        <f t="shared" si="711"/>
        <v>46.2747060531427-13.4919844969888i</v>
      </c>
      <c r="K2422" t="str">
        <f t="shared" si="712"/>
        <v>0.00551904944248056-0.0398639515809544i</v>
      </c>
      <c r="L2422" t="str">
        <f t="shared" si="713"/>
        <v>0.000416666666666667-0.0569336144992332i</v>
      </c>
      <c r="M2422" t="str">
        <f t="shared" si="714"/>
        <v>0.005-0.14166422901868i</v>
      </c>
      <c r="N2422">
        <f t="shared" si="715"/>
        <v>71.128143756373944</v>
      </c>
      <c r="O2422">
        <f t="shared" si="716"/>
        <v>10.196131512089035</v>
      </c>
      <c r="P2422" s="3">
        <f t="shared" si="717"/>
        <v>10.196131512089035</v>
      </c>
      <c r="Q2422" s="3">
        <f t="shared" si="718"/>
        <v>-108.87185624362606</v>
      </c>
      <c r="R2422">
        <f t="shared" si="719"/>
        <v>71.128143756373944</v>
      </c>
      <c r="S2422">
        <f t="shared" si="720"/>
        <v>8.2607793273269809</v>
      </c>
      <c r="T2422">
        <f t="shared" si="703"/>
        <v>10.196131512089035</v>
      </c>
    </row>
    <row r="2423" spans="1:20" x14ac:dyDescent="0.25">
      <c r="A2423">
        <f t="shared" si="704"/>
        <v>52101.242523035959</v>
      </c>
      <c r="B2423">
        <f t="shared" si="721"/>
        <v>8292.1702887708252</v>
      </c>
      <c r="C2423" t="str">
        <f t="shared" si="705"/>
        <v>-1.0377674019392-3.04915110883936i</v>
      </c>
      <c r="D2423" t="str">
        <f t="shared" si="706"/>
        <v>3.4776732677866-1.95897557533035i</v>
      </c>
      <c r="E2423" t="str">
        <f t="shared" si="707"/>
        <v>160.827223361586+7.68949865842403i</v>
      </c>
      <c r="F2423" t="str">
        <f t="shared" si="708"/>
        <v>2.90983711394515-18.0263787245148i</v>
      </c>
      <c r="G2423" t="str">
        <f t="shared" si="709"/>
        <v>0.999974983430066-0.00500159415635124i</v>
      </c>
      <c r="H2423" t="str">
        <f t="shared" si="710"/>
        <v>171.935523510347+356.706270213278i</v>
      </c>
      <c r="I2423" t="str">
        <f t="shared" si="711"/>
        <v>46.9224538896799-13.9568286675165i</v>
      </c>
      <c r="K2423" t="str">
        <f t="shared" si="712"/>
        <v>0.00548259634706268-0.0397175519809788i</v>
      </c>
      <c r="L2423" t="str">
        <f t="shared" si="713"/>
        <v>0.000416666666666667-0.0567180857732946i</v>
      </c>
      <c r="M2423" t="str">
        <f t="shared" si="714"/>
        <v>0.005-0.141127942835904i</v>
      </c>
      <c r="N2423">
        <f t="shared" si="715"/>
        <v>71.204181383182146</v>
      </c>
      <c r="O2423">
        <f t="shared" si="716"/>
        <v>10.159581187768747</v>
      </c>
      <c r="P2423" s="3">
        <f t="shared" si="717"/>
        <v>10.159581187768747</v>
      </c>
      <c r="Q2423" s="3">
        <f t="shared" si="718"/>
        <v>-108.79581861681785</v>
      </c>
      <c r="R2423">
        <f t="shared" si="719"/>
        <v>71.204181383182146</v>
      </c>
      <c r="S2423">
        <f t="shared" si="720"/>
        <v>8.2921702887708246</v>
      </c>
      <c r="T2423">
        <f t="shared" si="703"/>
        <v>10.159581187768747</v>
      </c>
    </row>
    <row r="2424" spans="1:20" x14ac:dyDescent="0.25">
      <c r="A2424">
        <f t="shared" si="704"/>
        <v>52299.227244623493</v>
      </c>
      <c r="B2424">
        <f t="shared" si="721"/>
        <v>8323.680535868154</v>
      </c>
      <c r="C2424" t="str">
        <f t="shared" si="705"/>
        <v>-1.02939293184599-3.03773786404171i</v>
      </c>
      <c r="D2424" t="str">
        <f t="shared" si="706"/>
        <v>3.4776698285489-1.95186026934923i</v>
      </c>
      <c r="E2424" t="str">
        <f t="shared" si="707"/>
        <v>160.891804502948+7.71985193920633i</v>
      </c>
      <c r="F2424" t="str">
        <f t="shared" si="708"/>
        <v>2.90983655965861-17.9582482005535i</v>
      </c>
      <c r="G2424" t="str">
        <f t="shared" si="709"/>
        <v>0.999974792947697-0.00502059925778563i</v>
      </c>
      <c r="H2424" t="str">
        <f t="shared" si="710"/>
        <v>177.595741242334+362.627913681507i</v>
      </c>
      <c r="I2424" t="str">
        <f t="shared" si="711"/>
        <v>47.5894156500845-14.4490624377196i</v>
      </c>
      <c r="K2424" t="str">
        <f t="shared" si="712"/>
        <v>0.00544641060532176-0.0395716573011638i</v>
      </c>
      <c r="L2424" t="str">
        <f t="shared" si="713"/>
        <v>0.000416666666666667-0.0565033729560617i</v>
      </c>
      <c r="M2424" t="str">
        <f t="shared" si="714"/>
        <v>0.005-0.140593686825965i</v>
      </c>
      <c r="N2424">
        <f t="shared" si="715"/>
        <v>71.280111733065596</v>
      </c>
      <c r="O2424">
        <f t="shared" si="716"/>
        <v>10.123098962942287</v>
      </c>
      <c r="P2424" s="3">
        <f t="shared" si="717"/>
        <v>10.123098962942287</v>
      </c>
      <c r="Q2424" s="3">
        <f t="shared" si="718"/>
        <v>-108.7198882669344</v>
      </c>
      <c r="R2424">
        <f t="shared" si="719"/>
        <v>71.280111733065596</v>
      </c>
      <c r="S2424">
        <f t="shared" si="720"/>
        <v>8.3236805358681547</v>
      </c>
      <c r="T2424">
        <f t="shared" si="703"/>
        <v>10.123098962942287</v>
      </c>
    </row>
    <row r="2425" spans="1:20" x14ac:dyDescent="0.25">
      <c r="A2425">
        <f t="shared" si="704"/>
        <v>52497.964308153067</v>
      </c>
      <c r="B2425">
        <f t="shared" si="721"/>
        <v>8355.3105219044537</v>
      </c>
      <c r="C2425" t="str">
        <f t="shared" si="705"/>
        <v>-1.0210823837226-3.02638321812581i</v>
      </c>
      <c r="D2425" t="str">
        <f t="shared" si="706"/>
        <v>3.47766636313022-1.94477304093425i</v>
      </c>
      <c r="E2425" t="str">
        <f t="shared" si="707"/>
        <v>160.956917491632+7.7501947966306i</v>
      </c>
      <c r="F2425" t="str">
        <f t="shared" si="708"/>
        <v>2.90983600115171-17.8903760119792i</v>
      </c>
      <c r="G2425" t="str">
        <f t="shared" si="709"/>
        <v>0.999974601014985-0.00503967656766185i</v>
      </c>
      <c r="H2425" t="str">
        <f t="shared" si="710"/>
        <v>183.564236765552+368.702469083368i</v>
      </c>
      <c r="I2425" t="str">
        <f t="shared" si="711"/>
        <v>48.2761540599776-14.9707230986355i</v>
      </c>
      <c r="K2425" t="str">
        <f t="shared" si="712"/>
        <v>0.00541049031600097-0.0394262661723646i</v>
      </c>
      <c r="L2425" t="str">
        <f t="shared" si="713"/>
        <v>0.000416666666666667-0.0562894729588182i</v>
      </c>
      <c r="M2425" t="str">
        <f t="shared" si="714"/>
        <v>0.005-0.140061453303412i</v>
      </c>
      <c r="N2425">
        <f t="shared" si="715"/>
        <v>71.355933367413414</v>
      </c>
      <c r="O2425">
        <f t="shared" si="716"/>
        <v>10.086684876080877</v>
      </c>
      <c r="P2425" s="3">
        <f t="shared" si="717"/>
        <v>10.086684876080877</v>
      </c>
      <c r="Q2425" s="3">
        <f t="shared" si="718"/>
        <v>-108.64406663258659</v>
      </c>
      <c r="R2425">
        <f t="shared" si="719"/>
        <v>71.355933367413414</v>
      </c>
      <c r="S2425">
        <f t="shared" si="720"/>
        <v>8.3553105219044532</v>
      </c>
      <c r="T2425">
        <f t="shared" si="703"/>
        <v>10.086684876080877</v>
      </c>
    </row>
    <row r="2426" spans="1:20" x14ac:dyDescent="0.25">
      <c r="A2426">
        <f t="shared" si="704"/>
        <v>52697.456572524046</v>
      </c>
      <c r="B2426">
        <f t="shared" si="721"/>
        <v>8387.0607018876908</v>
      </c>
      <c r="C2426" t="str">
        <f t="shared" si="705"/>
        <v>-1.01283532009504-3.01508685201321i</v>
      </c>
      <c r="D2426" t="str">
        <f t="shared" si="706"/>
        <v>3.4776628713313-1.93771378812639i</v>
      </c>
      <c r="E2426" t="str">
        <f t="shared" si="707"/>
        <v>161.022566648994+7.78052601914772i</v>
      </c>
      <c r="F2426" t="str">
        <f t="shared" si="708"/>
        <v>2.90983543839231-17.8227611824273i</v>
      </c>
      <c r="G2426" t="str">
        <f t="shared" si="709"/>
        <v>0.999974407620887-0.00505882636024677i</v>
      </c>
      <c r="H2426" t="str">
        <f t="shared" si="710"/>
        <v>189.863066554169+374.932380924362i</v>
      </c>
      <c r="I2426" t="str">
        <f t="shared" si="711"/>
        <v>48.9832172204234-15.5240291014729i</v>
      </c>
      <c r="K2426" t="str">
        <f t="shared" si="712"/>
        <v>0.00537483359047323-0.0392813772248288i</v>
      </c>
      <c r="L2426" t="str">
        <f t="shared" si="713"/>
        <v>0.000416666666666667-0.0560763827045411i</v>
      </c>
      <c r="M2426" t="str">
        <f t="shared" si="714"/>
        <v>0.005-0.139531234611887i</v>
      </c>
      <c r="N2426">
        <f t="shared" si="715"/>
        <v>71.431644848917571</v>
      </c>
      <c r="O2426">
        <f t="shared" si="716"/>
        <v>10.050338966688326</v>
      </c>
      <c r="P2426" s="3">
        <f t="shared" si="717"/>
        <v>10.050338966688326</v>
      </c>
      <c r="Q2426" s="3">
        <f t="shared" si="718"/>
        <v>-108.56835515108243</v>
      </c>
      <c r="R2426">
        <f t="shared" si="719"/>
        <v>71.431644848917571</v>
      </c>
      <c r="S2426">
        <f t="shared" si="720"/>
        <v>8.387060701887691</v>
      </c>
      <c r="T2426">
        <f t="shared" si="703"/>
        <v>10.050338966688326</v>
      </c>
    </row>
    <row r="2427" spans="1:20" x14ac:dyDescent="0.25">
      <c r="A2427">
        <f t="shared" si="704"/>
        <v>52897.706907499647</v>
      </c>
      <c r="B2427">
        <f t="shared" si="721"/>
        <v>8418.931532554865</v>
      </c>
      <c r="C2427" t="str">
        <f t="shared" si="705"/>
        <v>-1.00465130666179-3.00384844924068i</v>
      </c>
      <c r="D2427" t="str">
        <f t="shared" si="706"/>
        <v>3.47765935295139-1.93068240936899i</v>
      </c>
      <c r="E2427" t="str">
        <f t="shared" si="707"/>
        <v>161.088756335575+7.81084437211914i</v>
      </c>
      <c r="F2427" t="str">
        <f t="shared" si="708"/>
        <v>2.90983487134803-17.7554027392351i</v>
      </c>
      <c r="G2427" t="str">
        <f t="shared" si="709"/>
        <v>0.999974212754277-0.00507804891084801i</v>
      </c>
      <c r="H2427" t="str">
        <f t="shared" si="710"/>
        <v>196.516175385786+381.319617309419i</v>
      </c>
      <c r="I2427" t="str">
        <f t="shared" si="711"/>
        <v>49.7111301503946-16.1113981121592i</v>
      </c>
      <c r="K2427" t="str">
        <f t="shared" si="712"/>
        <v>0.00533943855267022-0.0391369890882574i</v>
      </c>
      <c r="L2427" t="str">
        <f t="shared" si="713"/>
        <v>0.000416666666666667-0.055864099127855i</v>
      </c>
      <c r="M2427" t="str">
        <f t="shared" si="714"/>
        <v>0.005-0.139003023124016i</v>
      </c>
      <c r="N2427">
        <f t="shared" si="715"/>
        <v>71.507244741443131</v>
      </c>
      <c r="O2427">
        <f t="shared" si="716"/>
        <v>10.014061275322739</v>
      </c>
      <c r="P2427" s="3">
        <f t="shared" si="717"/>
        <v>10.014061275322739</v>
      </c>
      <c r="Q2427" s="3">
        <f t="shared" si="718"/>
        <v>-108.49275525855687</v>
      </c>
      <c r="R2427">
        <f t="shared" si="719"/>
        <v>71.507244741443131</v>
      </c>
      <c r="S2427">
        <f t="shared" si="720"/>
        <v>8.4189315325548648</v>
      </c>
      <c r="T2427">
        <f t="shared" si="703"/>
        <v>10.014061275322739</v>
      </c>
    </row>
    <row r="2428" spans="1:20" x14ac:dyDescent="0.25">
      <c r="A2428">
        <f t="shared" si="704"/>
        <v>53098.718193748144</v>
      </c>
      <c r="B2428">
        <f t="shared" si="721"/>
        <v>8450.9234723785739</v>
      </c>
      <c r="C2428" t="str">
        <f t="shared" si="705"/>
        <v>-0.996529912277559-2.99266769593758i</v>
      </c>
      <c r="D2428" t="str">
        <f t="shared" si="706"/>
        <v>3.47765580778818-1.9236788035063i</v>
      </c>
      <c r="E2428" t="str">
        <f t="shared" si="707"/>
        <v>161.155490951458+7.84114859744178i</v>
      </c>
      <c r="F2428" t="str">
        <f t="shared" si="708"/>
        <v>2.90983429998624-17.6882997134284i</v>
      </c>
      <c r="G2428" t="str">
        <f t="shared" si="709"/>
        <v>0.999974016403944-0.00509734449581793i</v>
      </c>
      <c r="H2428" t="str">
        <f t="shared" si="710"/>
        <v>203.549574799493+387.865544548846i</v>
      </c>
      <c r="I2428" t="str">
        <f t="shared" si="711"/>
        <v>50.4603844006585-16.7354669260279i</v>
      </c>
      <c r="K2428" t="str">
        <f t="shared" si="712"/>
        <v>0.00530430333901238-0.0389931003918668i</v>
      </c>
      <c r="L2428" t="str">
        <f t="shared" si="713"/>
        <v>0.000416666666666667-0.05565261917499i</v>
      </c>
      <c r="M2428" t="str">
        <f t="shared" si="714"/>
        <v>0.005-0.138476811241299i</v>
      </c>
      <c r="N2428">
        <f t="shared" si="715"/>
        <v>71.582731609898815</v>
      </c>
      <c r="O2428">
        <f t="shared" si="716"/>
        <v>9.9778518436167367</v>
      </c>
      <c r="P2428" s="3">
        <f t="shared" si="717"/>
        <v>9.9778518436167367</v>
      </c>
      <c r="Q2428" s="3">
        <f t="shared" si="718"/>
        <v>-108.41726839010119</v>
      </c>
      <c r="R2428">
        <f t="shared" si="719"/>
        <v>71.582731609898815</v>
      </c>
      <c r="S2428">
        <f t="shared" si="720"/>
        <v>8.4509234723785731</v>
      </c>
      <c r="T2428">
        <f t="shared" si="703"/>
        <v>9.9778518436167367</v>
      </c>
    </row>
    <row r="2429" spans="1:20" x14ac:dyDescent="0.25">
      <c r="A2429">
        <f t="shared" si="704"/>
        <v>53300.493322884387</v>
      </c>
      <c r="B2429">
        <f t="shared" si="721"/>
        <v>8483.0369815736121</v>
      </c>
      <c r="C2429" t="str">
        <f t="shared" si="705"/>
        <v>-0.988470708937403-2.98154428080403i</v>
      </c>
      <c r="D2429" t="str">
        <f t="shared" si="706"/>
        <v>3.47765223563782-1.916702869782i</v>
      </c>
      <c r="E2429" t="str">
        <f t="shared" si="707"/>
        <v>161.222774936654+7.87143741316436i</v>
      </c>
      <c r="F2429" t="str">
        <f t="shared" si="708"/>
        <v>2.90983372427409-17.6214511397071i</v>
      </c>
      <c r="G2429" t="str">
        <f t="shared" si="709"/>
        <v>0.999973818558591-0.00511671339255757i</v>
      </c>
      <c r="H2429" t="str">
        <f t="shared" si="710"/>
        <v>210.99153807927+394.570776800665i</v>
      </c>
      <c r="I2429" t="str">
        <f t="shared" si="711"/>
        <v>51.2314253428544-17.3991134072906i</v>
      </c>
      <c r="K2429" t="str">
        <f t="shared" si="712"/>
        <v>0.00526942609833861-0.0388497097644487i</v>
      </c>
      <c r="L2429" t="str">
        <f t="shared" si="713"/>
        <v>0.000416666666666667-0.0554419398037359i</v>
      </c>
      <c r="M2429" t="str">
        <f t="shared" si="714"/>
        <v>0.005-0.137952591394002i</v>
      </c>
      <c r="N2429">
        <f t="shared" si="715"/>
        <v>71.658104020104361</v>
      </c>
      <c r="O2429">
        <f t="shared" si="716"/>
        <v>9.9417107142992887</v>
      </c>
      <c r="P2429" s="3">
        <f t="shared" si="717"/>
        <v>9.9417107142992887</v>
      </c>
      <c r="Q2429" s="3">
        <f t="shared" si="718"/>
        <v>-108.34189597989564</v>
      </c>
      <c r="R2429">
        <f t="shared" si="719"/>
        <v>71.658104020104361</v>
      </c>
      <c r="S2429">
        <f t="shared" si="720"/>
        <v>8.483036981573612</v>
      </c>
      <c r="T2429">
        <f t="shared" si="703"/>
        <v>9.9417107142992887</v>
      </c>
    </row>
    <row r="2430" spans="1:20" x14ac:dyDescent="0.25">
      <c r="A2430">
        <f t="shared" si="704"/>
        <v>53503.035197511352</v>
      </c>
      <c r="B2430">
        <f t="shared" si="721"/>
        <v>8515.2725221035926</v>
      </c>
      <c r="C2430" t="str">
        <f t="shared" si="705"/>
        <v>-0.980473271760703-2.97047789508875i</v>
      </c>
      <c r="D2430" t="str">
        <f t="shared" si="706"/>
        <v>3.477648636295-1.90975450783778i</v>
      </c>
      <c r="E2430" t="str">
        <f t="shared" si="707"/>
        <v>161.290612771472+7.90170951309777i</v>
      </c>
      <c r="F2430" t="str">
        <f t="shared" si="708"/>
        <v>2.90983314417844-17.5548560564315i</v>
      </c>
      <c r="G2430" t="str">
        <f t="shared" si="709"/>
        <v>0.999973619206835-0.00513615587952059i</v>
      </c>
      <c r="H2430" t="str">
        <f t="shared" si="710"/>
        <v>218.872812748675+401.434995951232i</v>
      </c>
      <c r="I2430" t="str">
        <f t="shared" si="711"/>
        <v>52.0246366572915-18.1054806188697i</v>
      </c>
      <c r="K2430" t="str">
        <f t="shared" si="712"/>
        <v>0.005234804991836-0.038706815834429i</v>
      </c>
      <c r="L2430" t="str">
        <f t="shared" si="713"/>
        <v>0.000416666666666667-0.0552320579833991i</v>
      </c>
      <c r="M2430" t="str">
        <f t="shared" si="714"/>
        <v>0.005-0.137430356041046i</v>
      </c>
      <c r="N2430">
        <f t="shared" si="715"/>
        <v>71.733360538656385</v>
      </c>
      <c r="O2430">
        <f t="shared" si="716"/>
        <v>9.9056379312159173</v>
      </c>
      <c r="P2430" s="3">
        <f t="shared" si="717"/>
        <v>9.9056379312159173</v>
      </c>
      <c r="Q2430" s="3">
        <f t="shared" si="718"/>
        <v>-108.26663946134362</v>
      </c>
      <c r="R2430">
        <f t="shared" si="719"/>
        <v>71.733360538656385</v>
      </c>
      <c r="S2430">
        <f t="shared" si="720"/>
        <v>8.5152725221035919</v>
      </c>
      <c r="T2430">
        <f t="shared" si="703"/>
        <v>9.9056379312159173</v>
      </c>
    </row>
    <row r="2431" spans="1:20" x14ac:dyDescent="0.25">
      <c r="A2431">
        <f t="shared" si="704"/>
        <v>53706.346731261889</v>
      </c>
      <c r="B2431">
        <f t="shared" si="721"/>
        <v>8547.6305576875857</v>
      </c>
      <c r="C2431" t="str">
        <f t="shared" si="705"/>
        <v>-0.972537178975433-2.95946823256737i</v>
      </c>
      <c r="D2431" t="str">
        <f t="shared" si="706"/>
        <v>3.47764500955272-1.90283361771186i</v>
      </c>
      <c r="E2431" t="str">
        <f t="shared" si="707"/>
        <v>161.359008976904+7.93196356641634i</v>
      </c>
      <c r="F2431" t="str">
        <f t="shared" si="708"/>
        <v>2.90983255966593-17.4885135056085i</v>
      </c>
      <c r="G2431" t="str">
        <f t="shared" si="709"/>
        <v>0.999973418337208-0.00515567223621727i</v>
      </c>
      <c r="H2431" t="str">
        <f t="shared" si="710"/>
        <v>227.226851387489+408.456736016309i</v>
      </c>
      <c r="I2431" t="str">
        <f t="shared" si="711"/>
        <v>52.8403214467257-18.858003302718i</v>
      </c>
      <c r="K2431" t="str">
        <f t="shared" si="712"/>
        <v>0.0052004381929703-0.0385644172299271i</v>
      </c>
      <c r="L2431" t="str">
        <f t="shared" si="713"/>
        <v>0.000416666666666667-0.055022970694759i</v>
      </c>
      <c r="M2431" t="str">
        <f t="shared" si="714"/>
        <v>0.005-0.1369100976699i</v>
      </c>
      <c r="N2431">
        <f t="shared" si="715"/>
        <v>71.808499732790253</v>
      </c>
      <c r="O2431">
        <f t="shared" si="716"/>
        <v>9.8696335393496284</v>
      </c>
      <c r="P2431" s="3">
        <f t="shared" si="717"/>
        <v>9.8696335393496284</v>
      </c>
      <c r="Q2431" s="3">
        <f t="shared" si="718"/>
        <v>-108.19150026720975</v>
      </c>
      <c r="R2431">
        <f t="shared" si="719"/>
        <v>71.808499732790253</v>
      </c>
      <c r="S2431">
        <f t="shared" si="720"/>
        <v>8.5476305576875848</v>
      </c>
      <c r="T2431">
        <f t="shared" si="703"/>
        <v>9.8696335393496284</v>
      </c>
    </row>
    <row r="2432" spans="1:20" x14ac:dyDescent="0.25">
      <c r="A2432">
        <f t="shared" si="704"/>
        <v>53910.43084884069</v>
      </c>
      <c r="B2432">
        <f t="shared" si="721"/>
        <v>8580.1115538067988</v>
      </c>
      <c r="C2432" t="str">
        <f t="shared" si="705"/>
        <v>-0.964662011902338-2.94851498952095i</v>
      </c>
      <c r="D2432" t="str">
        <f t="shared" si="706"/>
        <v>3.47764135520247-1.89594009983757i</v>
      </c>
      <c r="E2432" t="str">
        <f t="shared" si="707"/>
        <v>161.427968115008+7.9621982172572i</v>
      </c>
      <c r="F2432" t="str">
        <f t="shared" si="708"/>
        <v>2.90983197070291-17.4224225328778i</v>
      </c>
      <c r="G2432" t="str">
        <f t="shared" si="709"/>
        <v>0.999973215938153-0.00517526274321856i</v>
      </c>
      <c r="H2432" t="str">
        <f t="shared" si="710"/>
        <v>236.090061291568+415.633125254082i</v>
      </c>
      <c r="I2432" t="str">
        <f t="shared" si="711"/>
        <v>53.6786792881233-19.6604368559663i</v>
      </c>
      <c r="K2432" t="str">
        <f t="shared" si="712"/>
        <v>0.00516632388741617-0.0384225125788136i</v>
      </c>
      <c r="L2432" t="str">
        <f t="shared" si="713"/>
        <v>0.000416666666666667-0.0548146749300248i</v>
      </c>
      <c r="M2432" t="str">
        <f t="shared" si="714"/>
        <v>0.005-0.136391808796474i</v>
      </c>
      <c r="N2432">
        <f t="shared" si="715"/>
        <v>71.883520170242861</v>
      </c>
      <c r="O2432">
        <f t="shared" si="716"/>
        <v>9.8336975848416497</v>
      </c>
      <c r="P2432" s="3">
        <f t="shared" si="717"/>
        <v>9.8336975848416497</v>
      </c>
      <c r="Q2432" s="3">
        <f t="shared" si="718"/>
        <v>-108.11647982975714</v>
      </c>
      <c r="R2432">
        <f t="shared" si="719"/>
        <v>71.883520170242861</v>
      </c>
      <c r="S2432">
        <f t="shared" si="720"/>
        <v>8.5801115538067982</v>
      </c>
      <c r="T2432">
        <f t="shared" si="703"/>
        <v>9.8336975848416497</v>
      </c>
    </row>
    <row r="2433" spans="1:20" x14ac:dyDescent="0.25">
      <c r="A2433">
        <f t="shared" si="704"/>
        <v>54115.290486066282</v>
      </c>
      <c r="B2433">
        <f t="shared" si="721"/>
        <v>8612.7159777112647</v>
      </c>
      <c r="C2433" t="str">
        <f t="shared" si="705"/>
        <v>-0.956847354939329-2.93761786471476i</v>
      </c>
      <c r="D2433" t="str">
        <f t="shared" si="706"/>
        <v>3.47763767303417-1.88907385504192i</v>
      </c>
      <c r="E2433" t="str">
        <f t="shared" si="707"/>
        <v>161.497494789304+7.99241208431024i</v>
      </c>
      <c r="F2433" t="str">
        <f t="shared" si="708"/>
        <v>2.90983137725552-17.3565821874979i</v>
      </c>
      <c r="G2433" t="str">
        <f t="shared" si="709"/>
        <v>0.999973011998025-0.00519492768215997i</v>
      </c>
      <c r="H2433" t="str">
        <f t="shared" si="710"/>
        <v>245.502073049977+422.959577891533i</v>
      </c>
      <c r="I2433" t="str">
        <f t="shared" si="711"/>
        <v>54.5397783966655-20.5168889200454i</v>
      </c>
      <c r="K2433" t="str">
        <f t="shared" si="712"/>
        <v>0.00513246027298777-0.038281100508767i</v>
      </c>
      <c r="L2433" t="str">
        <f t="shared" si="713"/>
        <v>0.000416666666666667-0.0546071676927923i</v>
      </c>
      <c r="M2433" t="str">
        <f t="shared" si="714"/>
        <v>0.005-0.135875481965007i</v>
      </c>
      <c r="N2433">
        <f t="shared" si="715"/>
        <v>71.958420419111505</v>
      </c>
      <c r="O2433">
        <f t="shared" si="716"/>
        <v>9.7978301150123048</v>
      </c>
      <c r="P2433" s="3">
        <f t="shared" si="717"/>
        <v>9.7978301150123048</v>
      </c>
      <c r="Q2433" s="3">
        <f t="shared" si="718"/>
        <v>-108.0415795808885</v>
      </c>
      <c r="R2433">
        <f t="shared" si="719"/>
        <v>71.958420419111505</v>
      </c>
      <c r="S2433">
        <f t="shared" si="720"/>
        <v>8.6127159777112645</v>
      </c>
      <c r="T2433">
        <f t="shared" si="703"/>
        <v>9.7978301150123048</v>
      </c>
    </row>
    <row r="2434" spans="1:20" x14ac:dyDescent="0.25">
      <c r="A2434">
        <f t="shared" si="704"/>
        <v>54320.928589913339</v>
      </c>
      <c r="B2434">
        <f t="shared" si="721"/>
        <v>8645.4442984265679</v>
      </c>
      <c r="C2434" t="str">
        <f t="shared" si="705"/>
        <v>-0.949092795545942-2.92677655937703i</v>
      </c>
      <c r="D2434" t="str">
        <f t="shared" si="706"/>
        <v>3.47763396283611-1.88223478454418i</v>
      </c>
      <c r="E2434" t="str">
        <f t="shared" si="707"/>
        <v>161.567593645156+8.02260376039806i</v>
      </c>
      <c r="F2434" t="str">
        <f t="shared" si="708"/>
        <v>2.90983077928959-17.2909915223328i</v>
      </c>
      <c r="G2434" t="str">
        <f t="shared" si="709"/>
        <v>0.999972806505091-0.00521466733574576i</v>
      </c>
      <c r="H2434" t="str">
        <f t="shared" si="710"/>
        <v>255.506027451245+430.429425846552i</v>
      </c>
      <c r="I2434" t="str">
        <f t="shared" si="711"/>
        <v>55.42352191222-21.4318536528781i</v>
      </c>
      <c r="K2434" t="str">
        <f t="shared" si="712"/>
        <v>0.00509884555956958-0.0381401796473307i</v>
      </c>
      <c r="L2434" t="str">
        <f t="shared" si="713"/>
        <v>0.000416666666666667-0.0544004459979997i</v>
      </c>
      <c r="M2434" t="str">
        <f t="shared" si="714"/>
        <v>0.005-0.135361109747964i</v>
      </c>
      <c r="N2434">
        <f t="shared" si="715"/>
        <v>72.033199047709743</v>
      </c>
      <c r="O2434">
        <f t="shared" si="716"/>
        <v>9.7620311783811768</v>
      </c>
      <c r="P2434" s="3">
        <f t="shared" si="717"/>
        <v>9.7620311783811768</v>
      </c>
      <c r="Q2434" s="3">
        <f t="shared" si="718"/>
        <v>-107.96680095229026</v>
      </c>
      <c r="R2434">
        <f t="shared" si="719"/>
        <v>72.033199047709743</v>
      </c>
      <c r="S2434">
        <f t="shared" si="720"/>
        <v>8.6454442984265683</v>
      </c>
      <c r="T2434">
        <f t="shared" si="703"/>
        <v>9.7620311783811768</v>
      </c>
    </row>
    <row r="2435" spans="1:20" x14ac:dyDescent="0.25">
      <c r="A2435">
        <f t="shared" si="704"/>
        <v>54527.348118555012</v>
      </c>
      <c r="B2435">
        <f t="shared" si="721"/>
        <v>8678.2969867605898</v>
      </c>
      <c r="C2435" t="str">
        <f t="shared" si="705"/>
        <v>-0.941397924227871-2.91599077717824i</v>
      </c>
      <c r="D2435" t="str">
        <f t="shared" si="706"/>
        <v>3.47763022439497-1.87542278995441i</v>
      </c>
      <c r="E2435" t="str">
        <f t="shared" si="707"/>
        <v>161.638269370183+8.05277181205455i</v>
      </c>
      <c r="F2435" t="str">
        <f t="shared" si="708"/>
        <v>2.90983017677074-17.2256495938383i</v>
      </c>
      <c r="G2435" t="str">
        <f t="shared" si="709"/>
        <v>0.99997259944753-0.00523448198775281i</v>
      </c>
      <c r="H2435" t="str">
        <f t="shared" si="710"/>
        <v>266.148879177345+438.033479049205i</v>
      </c>
      <c r="I2435" t="str">
        <f t="shared" si="711"/>
        <v>56.329607123997-22.4102486810003i</v>
      </c>
      <c r="K2435" t="str">
        <f t="shared" si="712"/>
        <v>0.00506547796904733-0.0379997486219685i</v>
      </c>
      <c r="L2435" t="str">
        <f t="shared" si="713"/>
        <v>0.000416666666666667-0.0541945068718867i</v>
      </c>
      <c r="M2435" t="str">
        <f t="shared" si="714"/>
        <v>0.005-0.13484868474593i</v>
      </c>
      <c r="N2435">
        <f t="shared" si="715"/>
        <v>72.107854624423183</v>
      </c>
      <c r="O2435">
        <f t="shared" si="716"/>
        <v>9.7263008246880673</v>
      </c>
      <c r="P2435" s="3">
        <f t="shared" si="717"/>
        <v>9.7263008246880673</v>
      </c>
      <c r="Q2435" s="3">
        <f t="shared" si="718"/>
        <v>-107.89214537557682</v>
      </c>
      <c r="R2435">
        <f t="shared" si="719"/>
        <v>72.107854624423183</v>
      </c>
      <c r="S2435">
        <f t="shared" si="720"/>
        <v>8.6782969867605892</v>
      </c>
      <c r="T2435">
        <f t="shared" si="703"/>
        <v>9.7263008246880673</v>
      </c>
    </row>
    <row r="2436" spans="1:20" x14ac:dyDescent="0.25">
      <c r="A2436">
        <f t="shared" si="704"/>
        <v>54734.552041405528</v>
      </c>
      <c r="B2436">
        <f t="shared" si="721"/>
        <v>8711.2745153102805</v>
      </c>
      <c r="C2436" t="str">
        <f t="shared" si="705"/>
        <v>-0.93376233452154-2.90526022421027i</v>
      </c>
      <c r="D2436" t="str">
        <f t="shared" si="706"/>
        <v>3.47762645749581-1.86863777327211i</v>
      </c>
      <c r="E2436" t="str">
        <f t="shared" si="707"/>
        <v>161.709526694647+8.08291477909364i</v>
      </c>
      <c r="F2436" t="str">
        <f t="shared" si="708"/>
        <v>2.90982956966429-17.1605554620482i</v>
      </c>
      <c r="G2436" t="str">
        <f t="shared" si="709"/>
        <v>0.999972390813427-0.00525437192303484i</v>
      </c>
      <c r="H2436" t="str">
        <f t="shared" si="710"/>
        <v>277.481714398506+445.75950089662i</v>
      </c>
      <c r="I2436" t="str">
        <f t="shared" si="711"/>
        <v>57.2574762196948-23.4574546191069i</v>
      </c>
      <c r="K2436" t="str">
        <f t="shared" si="712"/>
        <v>0.00503235573523925-0.0378598060601187i</v>
      </c>
      <c r="L2436" t="str">
        <f t="shared" si="713"/>
        <v>0.000416666666666667-0.0539893473519493i</v>
      </c>
      <c r="M2436" t="str">
        <f t="shared" si="714"/>
        <v>0.005-0.134338199587497i</v>
      </c>
      <c r="N2436">
        <f t="shared" si="715"/>
        <v>72.18238571756244</v>
      </c>
      <c r="O2436">
        <f t="shared" si="716"/>
        <v>9.6906391049129006</v>
      </c>
      <c r="P2436" s="3">
        <f t="shared" si="717"/>
        <v>9.6906391049129006</v>
      </c>
      <c r="Q2436" s="3">
        <f t="shared" si="718"/>
        <v>-107.81761428243756</v>
      </c>
      <c r="R2436">
        <f t="shared" si="719"/>
        <v>72.18238571756244</v>
      </c>
      <c r="S2436">
        <f t="shared" si="720"/>
        <v>8.7112745153102811</v>
      </c>
      <c r="T2436">
        <f t="shared" si="703"/>
        <v>9.6906391049129006</v>
      </c>
    </row>
    <row r="2437" spans="1:20" x14ac:dyDescent="0.25">
      <c r="A2437">
        <f t="shared" si="704"/>
        <v>54942.543339162876</v>
      </c>
      <c r="B2437">
        <f t="shared" si="721"/>
        <v>8744.3773584684604</v>
      </c>
      <c r="C2437" t="str">
        <f t="shared" si="705"/>
        <v>-0.926185622978974-2.89458460896616i</v>
      </c>
      <c r="D2437" t="str">
        <f t="shared" si="706"/>
        <v>3.47762266192209-1.86187963688477i</v>
      </c>
      <c r="E2437" t="str">
        <f t="shared" si="707"/>
        <v>161.781370391872+8.113031174168i</v>
      </c>
      <c r="F2437" t="str">
        <f t="shared" si="708"/>
        <v>2.90982895793534-17.0957081905611i</v>
      </c>
      <c r="G2437" t="str">
        <f t="shared" si="709"/>
        <v>0.999972180590781-0.00527433742752636i</v>
      </c>
      <c r="H2437" t="str">
        <f t="shared" si="710"/>
        <v>289.560077513132+453.591582993085i</v>
      </c>
      <c r="I2437" t="str">
        <f t="shared" si="711"/>
        <v>58.2062568768933-24.5793568859827i</v>
      </c>
      <c r="K2437" t="str">
        <f t="shared" si="712"/>
        <v>0.00499947710382739-0.0377203505892493i</v>
      </c>
      <c r="L2437" t="str">
        <f t="shared" si="713"/>
        <v>0.000416666666666667-0.0537849644868991i</v>
      </c>
      <c r="M2437" t="str">
        <f t="shared" si="714"/>
        <v>0.005-0.133829646929166i</v>
      </c>
      <c r="N2437">
        <f t="shared" si="715"/>
        <v>72.256790895212333</v>
      </c>
      <c r="O2437">
        <f t="shared" si="716"/>
        <v>9.6550460712968356</v>
      </c>
      <c r="P2437" s="3">
        <f t="shared" si="717"/>
        <v>9.6550460712968356</v>
      </c>
      <c r="Q2437" s="3">
        <f t="shared" si="718"/>
        <v>-107.74320910478767</v>
      </c>
      <c r="R2437">
        <f t="shared" si="719"/>
        <v>72.256790895212333</v>
      </c>
      <c r="S2437">
        <f t="shared" si="720"/>
        <v>8.7443773584684603</v>
      </c>
      <c r="T2437">
        <f t="shared" si="703"/>
        <v>9.6550460712968356</v>
      </c>
    </row>
    <row r="2438" spans="1:20" x14ac:dyDescent="0.25">
      <c r="A2438">
        <f t="shared" si="704"/>
        <v>55151.325003851693</v>
      </c>
      <c r="B2438">
        <f t="shared" si="721"/>
        <v>8777.605992430641</v>
      </c>
      <c r="C2438" t="str">
        <f t="shared" si="705"/>
        <v>-0.918667389152494-2.88396364231962i</v>
      </c>
      <c r="D2438" t="str">
        <f t="shared" si="706"/>
        <v>3.47761883745559-1.85514828356647i</v>
      </c>
      <c r="E2438" t="str">
        <f t="shared" si="707"/>
        <v>161.853805278642+8.14311948232466i</v>
      </c>
      <c r="F2438" t="str">
        <f t="shared" si="708"/>
        <v>2.90982834154866-17.0311068465266i</v>
      </c>
      <c r="G2438" t="str">
        <f t="shared" si="709"/>
        <v>0.999971968767496-0.00529437878824681i</v>
      </c>
      <c r="H2438" t="str">
        <f t="shared" si="710"/>
        <v>302.444299713631+461.509400617424i</v>
      </c>
      <c r="I2438" t="str">
        <f t="shared" si="711"/>
        <v>59.1746907031655-25.7823893207515i</v>
      </c>
      <c r="K2438" t="str">
        <f t="shared" si="712"/>
        <v>0.00496684033228955-0.037581380836911i</v>
      </c>
      <c r="L2438" t="str">
        <f t="shared" si="713"/>
        <v>0.000416666666666667-0.0535813553366199i</v>
      </c>
      <c r="M2438" t="str">
        <f t="shared" si="714"/>
        <v>0.005-0.133323019455236i</v>
      </c>
      <c r="N2438">
        <f t="shared" si="715"/>
        <v>72.331068725081465</v>
      </c>
      <c r="O2438">
        <f t="shared" si="716"/>
        <v>9.6195217773618467</v>
      </c>
      <c r="P2438" s="3">
        <f t="shared" si="717"/>
        <v>9.6195217773618467</v>
      </c>
      <c r="Q2438" s="3">
        <f t="shared" si="718"/>
        <v>-107.66893127491853</v>
      </c>
      <c r="R2438">
        <f t="shared" si="719"/>
        <v>72.331068725081465</v>
      </c>
      <c r="S2438">
        <f t="shared" si="720"/>
        <v>8.7776059924306402</v>
      </c>
      <c r="T2438">
        <f t="shared" si="703"/>
        <v>9.6195217773618467</v>
      </c>
    </row>
    <row r="2439" spans="1:20" x14ac:dyDescent="0.25">
      <c r="A2439">
        <f t="shared" si="704"/>
        <v>55360.900038866326</v>
      </c>
      <c r="B2439">
        <f t="shared" si="721"/>
        <v>8810.9608952018771</v>
      </c>
      <c r="C2439" t="str">
        <f t="shared" si="705"/>
        <v>-0.911207235579729-2.87339703750508i</v>
      </c>
      <c r="D2439" t="str">
        <f t="shared" si="706"/>
        <v>3.47761498387642-1.8484436164765i</v>
      </c>
      <c r="E2439" t="str">
        <f t="shared" si="707"/>
        <v>161.926836215622+8.17317816055054i</v>
      </c>
      <c r="F2439" t="str">
        <f t="shared" si="708"/>
        <v>2.90982772046881-16.9667505006322i</v>
      </c>
      <c r="G2439" t="str">
        <f t="shared" si="709"/>
        <v>0.999971755331387-0.0053144962933047i</v>
      </c>
      <c r="H2439" t="str">
        <f t="shared" si="710"/>
        <v>316.199818577856+469.487327332005i</v>
      </c>
      <c r="I2439" t="str">
        <f t="shared" si="711"/>
        <v>60.1610471751906-27.073578788973i</v>
      </c>
      <c r="K2439" t="str">
        <f t="shared" si="712"/>
        <v>0.00493444368983068-0.0374428954307896i</v>
      </c>
      <c r="L2439" t="str">
        <f t="shared" si="713"/>
        <v>0.000416666666666667-0.0533785169721257i</v>
      </c>
      <c r="M2439" t="str">
        <f t="shared" si="714"/>
        <v>0.005-0.132818309877701i</v>
      </c>
      <c r="N2439">
        <f t="shared" si="715"/>
        <v>72.40521777434742</v>
      </c>
      <c r="O2439">
        <f t="shared" si="716"/>
        <v>9.5840662779313242</v>
      </c>
      <c r="P2439" s="3">
        <f t="shared" si="717"/>
        <v>9.5840662779313242</v>
      </c>
      <c r="Q2439" s="3">
        <f t="shared" si="718"/>
        <v>-107.59478222565258</v>
      </c>
      <c r="R2439">
        <f t="shared" si="719"/>
        <v>72.40521777434742</v>
      </c>
      <c r="S2439">
        <f t="shared" si="720"/>
        <v>8.8109608952018768</v>
      </c>
      <c r="T2439">
        <f t="shared" si="703"/>
        <v>9.5840662779313242</v>
      </c>
    </row>
    <row r="2440" spans="1:20" x14ac:dyDescent="0.25">
      <c r="A2440">
        <f t="shared" si="704"/>
        <v>55571.271459014024</v>
      </c>
      <c r="B2440">
        <f t="shared" si="721"/>
        <v>8844.4425466036446</v>
      </c>
      <c r="C2440" t="str">
        <f t="shared" si="705"/>
        <v>-0.903804767768572-2.86288451009778i</v>
      </c>
      <c r="D2440" t="str">
        <f t="shared" si="706"/>
        <v>3.47761110096304-1.84176553915792i</v>
      </c>
      <c r="E2440" t="str">
        <f t="shared" si="707"/>
        <v>162.000468107771+8.20320563731036i</v>
      </c>
      <c r="F2440" t="str">
        <f t="shared" si="708"/>
        <v>2.90982709466005-16.9026382270896i</v>
      </c>
      <c r="G2440" t="str">
        <f t="shared" si="709"/>
        <v>0.999971540270174-0.00533469023190165i</v>
      </c>
      <c r="H2440" t="str">
        <f t="shared" si="710"/>
        <v>330.897473204147+477.493383847583i</v>
      </c>
      <c r="I2440" t="str">
        <f t="shared" si="711"/>
        <v>61.1630203268972-28.4605895348401i</v>
      </c>
      <c r="K2440" t="str">
        <f t="shared" si="712"/>
        <v>0.00490228545731536-0.0373048929987587i</v>
      </c>
      <c r="L2440" t="str">
        <f t="shared" si="713"/>
        <v>0.000416666666666667-0.0531764464755189i</v>
      </c>
      <c r="M2440" t="str">
        <f t="shared" si="714"/>
        <v>0.005-0.132315510936144i</v>
      </c>
      <c r="N2440">
        <f t="shared" si="715"/>
        <v>72.47923660950174</v>
      </c>
      <c r="O2440">
        <f t="shared" si="716"/>
        <v>9.5486796291500511</v>
      </c>
      <c r="P2440" s="3">
        <f t="shared" si="717"/>
        <v>9.5486796291500511</v>
      </c>
      <c r="Q2440" s="3">
        <f t="shared" si="718"/>
        <v>-107.52076339049826</v>
      </c>
      <c r="R2440">
        <f t="shared" si="719"/>
        <v>72.47923660950174</v>
      </c>
      <c r="S2440">
        <f t="shared" si="720"/>
        <v>8.8444425466036449</v>
      </c>
      <c r="T2440">
        <f t="shared" si="703"/>
        <v>9.5486796291500511</v>
      </c>
    </row>
    <row r="2441" spans="1:20" x14ac:dyDescent="0.25">
      <c r="A2441">
        <f t="shared" si="704"/>
        <v>55782.442290558276</v>
      </c>
      <c r="B2441">
        <f t="shared" si="721"/>
        <v>8878.051428280738</v>
      </c>
      <c r="C2441" t="str">
        <f t="shared" si="705"/>
        <v>-0.896459594182326-2.85242577799412i</v>
      </c>
      <c r="D2441" t="str">
        <f t="shared" si="706"/>
        <v>3.47760718849222-1.83511395553621i</v>
      </c>
      <c r="E2441" t="str">
        <f t="shared" si="707"/>
        <v>162.07470590477+8.23320031207869i</v>
      </c>
      <c r="F2441" t="str">
        <f t="shared" si="708"/>
        <v>2.90982646408639-16.8387691036216i</v>
      </c>
      <c r="G2441" t="str">
        <f t="shared" si="709"/>
        <v>0.999971323571483-0.00535496089433658i</v>
      </c>
      <c r="H2441" t="str">
        <f t="shared" si="710"/>
        <v>346.613753165084+485.487992791369i</v>
      </c>
      <c r="I2441" t="str">
        <f t="shared" si="711"/>
        <v>62.1776049982937-29.9517654453352i</v>
      </c>
      <c r="K2441" t="str">
        <f t="shared" si="712"/>
        <v>0.00487036392719978-0.0371673721689298i</v>
      </c>
      <c r="L2441" t="str">
        <f t="shared" si="713"/>
        <v>0.000416666666666667-0.0529751409399471i</v>
      </c>
      <c r="M2441" t="str">
        <f t="shared" si="714"/>
        <v>0.005-0.131814615397633i</v>
      </c>
      <c r="N2441">
        <f t="shared" si="715"/>
        <v>72.553123796191457</v>
      </c>
      <c r="O2441">
        <f t="shared" si="716"/>
        <v>9.513361888504356</v>
      </c>
      <c r="P2441" s="3">
        <f t="shared" si="717"/>
        <v>9.513361888504356</v>
      </c>
      <c r="Q2441" s="3">
        <f t="shared" si="718"/>
        <v>-107.44687620380854</v>
      </c>
      <c r="R2441">
        <f t="shared" si="719"/>
        <v>72.553123796191457</v>
      </c>
      <c r="S2441">
        <f t="shared" si="720"/>
        <v>8.8780514282807381</v>
      </c>
      <c r="T2441">
        <f t="shared" si="703"/>
        <v>9.513361888504356</v>
      </c>
    </row>
    <row r="2442" spans="1:20" x14ac:dyDescent="0.25">
      <c r="A2442">
        <f t="shared" si="704"/>
        <v>55994.415571262391</v>
      </c>
      <c r="B2442">
        <f t="shared" si="721"/>
        <v>8911.7880237082045</v>
      </c>
      <c r="C2442" t="str">
        <f t="shared" si="705"/>
        <v>-0.889171326225001-2.84202056139214i</v>
      </c>
      <c r="D2442" t="str">
        <f t="shared" si="706"/>
        <v>3.47760324623902-1.82848876991791i</v>
      </c>
      <c r="E2442" t="str">
        <f t="shared" si="707"/>
        <v>162.149554601442+8.26316055485795i</v>
      </c>
      <c r="F2442" t="str">
        <f t="shared" si="708"/>
        <v>2.90982582871154-16.775142211449i</v>
      </c>
      <c r="G2442" t="str">
        <f t="shared" si="709"/>
        <v>0.999971105222848-0.00537530857200986i</v>
      </c>
      <c r="H2442" t="str">
        <f t="shared" si="710"/>
        <v>363.430971300927+493.42250758939i</v>
      </c>
      <c r="I2442" t="str">
        <f t="shared" si="711"/>
        <v>63.2009489941409-31.556167596073i</v>
      </c>
      <c r="K2442" t="str">
        <f t="shared" si="712"/>
        <v>0.00483867740346451-0.0370303315697043i</v>
      </c>
      <c r="L2442" t="str">
        <f t="shared" si="713"/>
        <v>0.000416666666666667-0.0527745974695627i</v>
      </c>
      <c r="M2442" t="str">
        <f t="shared" si="714"/>
        <v>0.005-0.131315616056618i</v>
      </c>
      <c r="N2442">
        <f t="shared" si="715"/>
        <v>72.626877899056993</v>
      </c>
      <c r="O2442">
        <f t="shared" si="716"/>
        <v>9.4781131148420332</v>
      </c>
      <c r="P2442" s="3">
        <f t="shared" si="717"/>
        <v>9.4781131148420332</v>
      </c>
      <c r="Q2442" s="3">
        <f t="shared" si="718"/>
        <v>-107.37312210094301</v>
      </c>
      <c r="R2442">
        <f t="shared" si="719"/>
        <v>72.626877899056993</v>
      </c>
      <c r="S2442">
        <f t="shared" si="720"/>
        <v>8.9117880237082048</v>
      </c>
      <c r="T2442">
        <f t="shared" si="703"/>
        <v>9.4781131148420332</v>
      </c>
    </row>
    <row r="2443" spans="1:20" x14ac:dyDescent="0.25">
      <c r="A2443">
        <f t="shared" si="704"/>
        <v>56207.194350433194</v>
      </c>
      <c r="B2443">
        <f t="shared" si="721"/>
        <v>8945.6528181982958</v>
      </c>
      <c r="C2443" t="str">
        <f t="shared" si="705"/>
        <v>-0.881939578226513-2.8316685827723i</v>
      </c>
      <c r="D2443" t="str">
        <f t="shared" si="706"/>
        <v>3.47759927397682-1.82188988698917i</v>
      </c>
      <c r="E2443" t="str">
        <f t="shared" si="707"/>
        <v>162.225019238188+8.29308470569728i</v>
      </c>
      <c r="F2443" t="str">
        <f t="shared" si="708"/>
        <v>2.90982518849894-16.7117566352769i</v>
      </c>
      <c r="G2443" t="str">
        <f t="shared" si="709"/>
        <v>0.999970885211706-0.00539573355742744i</v>
      </c>
      <c r="H2443" t="str">
        <f t="shared" si="710"/>
        <v>381.437319560477+501.237480610379i</v>
      </c>
      <c r="I2443" t="str">
        <f t="shared" si="711"/>
        <v>64.2281770425423-33.2836033861456i</v>
      </c>
      <c r="K2443" t="str">
        <f t="shared" si="712"/>
        <v>0.00480722420154698-0.0368937698298223i</v>
      </c>
      <c r="L2443" t="str">
        <f t="shared" si="713"/>
        <v>0.000416666666666667-0.0525748131794806i</v>
      </c>
      <c r="M2443" t="str">
        <f t="shared" si="714"/>
        <v>0.005-0.130818505734825i</v>
      </c>
      <c r="N2443">
        <f t="shared" si="715"/>
        <v>72.700497481572285</v>
      </c>
      <c r="O2443">
        <f t="shared" si="716"/>
        <v>9.4429333683923335</v>
      </c>
      <c r="P2443" s="3">
        <f t="shared" si="717"/>
        <v>9.4429333683923335</v>
      </c>
      <c r="Q2443" s="3">
        <f t="shared" si="718"/>
        <v>-107.29950251842772</v>
      </c>
      <c r="R2443">
        <f t="shared" si="719"/>
        <v>72.700497481572285</v>
      </c>
      <c r="S2443">
        <f t="shared" si="720"/>
        <v>8.9456528181982957</v>
      </c>
      <c r="T2443">
        <f t="shared" si="703"/>
        <v>9.4429333683923335</v>
      </c>
    </row>
    <row r="2444" spans="1:20" x14ac:dyDescent="0.25">
      <c r="A2444">
        <f t="shared" si="704"/>
        <v>56420.781688964838</v>
      </c>
      <c r="B2444">
        <f t="shared" si="721"/>
        <v>8979.6462989074498</v>
      </c>
      <c r="C2444" t="str">
        <f t="shared" si="705"/>
        <v>-0.874763967428195-2.82136956687831i</v>
      </c>
      <c r="D2444" t="str">
        <f t="shared" si="706"/>
        <v>3.47759527147725-1.81531721181443i</v>
      </c>
      <c r="E2444" t="str">
        <f t="shared" si="707"/>
        <v>162.301104901418+8.32297107419421i</v>
      </c>
      <c r="F2444" t="str">
        <f t="shared" si="708"/>
        <v>2.90982454341176-16.648611463282i</v>
      </c>
      <c r="G2444" t="str">
        <f t="shared" si="709"/>
        <v>0.999970663525402-0.00541623614420505i</v>
      </c>
      <c r="H2444" t="str">
        <f t="shared" si="710"/>
        <v>400.726753067404+508.86063357589i</v>
      </c>
      <c r="I2444" t="str">
        <f t="shared" si="711"/>
        <v>65.2531820349639-35.1446421660515i</v>
      </c>
      <c r="K2444" t="str">
        <f t="shared" si="712"/>
        <v>0.00477600264827485-0.0367576855784127i</v>
      </c>
      <c r="L2444" t="str">
        <f t="shared" si="713"/>
        <v>0.000416666666666667-0.0523757851957368i</v>
      </c>
      <c r="M2444" t="str">
        <f t="shared" si="714"/>
        <v>0.005-0.130323277281157i</v>
      </c>
      <c r="N2444">
        <f t="shared" si="715"/>
        <v>72.773981105877894</v>
      </c>
      <c r="O2444">
        <f t="shared" si="716"/>
        <v>9.4078227107856431</v>
      </c>
      <c r="P2444" s="3">
        <f t="shared" si="717"/>
        <v>9.4078227107856431</v>
      </c>
      <c r="Q2444" s="3">
        <f t="shared" si="718"/>
        <v>-107.22601889412211</v>
      </c>
      <c r="R2444">
        <f t="shared" si="719"/>
        <v>72.773981105877894</v>
      </c>
      <c r="S2444">
        <f t="shared" si="720"/>
        <v>8.9796462989074506</v>
      </c>
      <c r="T2444">
        <f t="shared" si="703"/>
        <v>9.4078227107856431</v>
      </c>
    </row>
    <row r="2445" spans="1:20" x14ac:dyDescent="0.25">
      <c r="A2445">
        <f t="shared" si="704"/>
        <v>56635.18065938291</v>
      </c>
      <c r="B2445">
        <f t="shared" si="721"/>
        <v>9013.7689548432991</v>
      </c>
      <c r="C2445" t="str">
        <f t="shared" si="705"/>
        <v>-0.867644113968295-2.81112324069825i</v>
      </c>
      <c r="D2445" t="str">
        <f t="shared" si="706"/>
        <v>3.4775912385102-1.80877064983504i</v>
      </c>
      <c r="E2445" t="str">
        <f t="shared" si="707"/>
        <v>162.377816723993+8.35281793899391i</v>
      </c>
      <c r="F2445" t="str">
        <f t="shared" si="708"/>
        <v>2.90982389341288-16.5857057870991i</v>
      </c>
      <c r="G2445" t="str">
        <f t="shared" si="709"/>
        <v>0.999970440151179-0.00543681662707245i</v>
      </c>
      <c r="H2445" t="str">
        <f t="shared" si="710"/>
        <v>421.398629599035+516.204492878952i</v>
      </c>
      <c r="I2445" t="str">
        <f t="shared" si="711"/>
        <v>66.2683787487535-37.1506104310713i</v>
      </c>
      <c r="K2445" t="str">
        <f t="shared" si="712"/>
        <v>0.00474501108179873-0.0366220774450408i</v>
      </c>
      <c r="L2445" t="str">
        <f t="shared" si="713"/>
        <v>0.000416666666666667-0.0521775106552468i</v>
      </c>
      <c r="M2445" t="str">
        <f t="shared" si="714"/>
        <v>0.005-0.129829923571585i</v>
      </c>
      <c r="N2445">
        <f t="shared" si="715"/>
        <v>72.847327332614441</v>
      </c>
      <c r="O2445">
        <f t="shared" si="716"/>
        <v>9.3727812050732773</v>
      </c>
      <c r="P2445" s="3">
        <f t="shared" si="717"/>
        <v>9.3727812050732773</v>
      </c>
      <c r="Q2445" s="3">
        <f t="shared" si="718"/>
        <v>-107.15267266738556</v>
      </c>
      <c r="R2445">
        <f t="shared" si="719"/>
        <v>72.847327332614441</v>
      </c>
      <c r="S2445">
        <f t="shared" si="720"/>
        <v>9.0137689548432984</v>
      </c>
      <c r="T2445">
        <f t="shared" si="703"/>
        <v>9.3727812050732773</v>
      </c>
    </row>
    <row r="2446" spans="1:20" x14ac:dyDescent="0.25">
      <c r="A2446">
        <f t="shared" si="704"/>
        <v>56850.394345888577</v>
      </c>
      <c r="B2446">
        <f t="shared" si="721"/>
        <v>9048.0212768717047</v>
      </c>
      <c r="C2446" t="str">
        <f t="shared" si="705"/>
        <v>-0.860579640867617-2.8009293334459i</v>
      </c>
      <c r="D2446" t="str">
        <f t="shared" si="706"/>
        <v>3.47758717484382-1.80225010686792i</v>
      </c>
      <c r="E2446" t="str">
        <f t="shared" si="707"/>
        <v>162.455159885669+8.38262354727745i</v>
      </c>
      <c r="F2446" t="str">
        <f t="shared" si="708"/>
        <v>2.90982323846495-16.5230387018083i</v>
      </c>
      <c r="G2446" t="str">
        <f t="shared" si="709"/>
        <v>0.999970215076188-0.00545747530187753i</v>
      </c>
      <c r="H2446" t="str">
        <f t="shared" si="710"/>
        <v>443.557008905509+523.163655160487i</v>
      </c>
      <c r="I2446" t="str">
        <f t="shared" si="711"/>
        <v>67.2644152216117-39.3135572924578i</v>
      </c>
      <c r="K2446" t="str">
        <f t="shared" si="712"/>
        <v>0.00471424785152599-0.0364869440597569i</v>
      </c>
      <c r="L2446" t="str">
        <f t="shared" si="713"/>
        <v>0.000416666666666667-0.051979986705765i</v>
      </c>
      <c r="M2446" t="str">
        <f t="shared" si="714"/>
        <v>0.005-0.12933843750905i</v>
      </c>
      <c r="N2446">
        <f t="shared" si="715"/>
        <v>72.920534720753508</v>
      </c>
      <c r="O2446">
        <f t="shared" si="716"/>
        <v>9.337808915747269</v>
      </c>
      <c r="P2446" s="3">
        <f t="shared" si="717"/>
        <v>9.337808915747269</v>
      </c>
      <c r="Q2446" s="3">
        <f t="shared" si="718"/>
        <v>-107.07946527924649</v>
      </c>
      <c r="R2446">
        <f t="shared" si="719"/>
        <v>72.920534720753508</v>
      </c>
      <c r="S2446">
        <f t="shared" si="720"/>
        <v>9.0480212768717045</v>
      </c>
      <c r="T2446">
        <f t="shared" si="703"/>
        <v>9.337808915747269</v>
      </c>
    </row>
    <row r="2447" spans="1:20" x14ac:dyDescent="0.25">
      <c r="A2447">
        <f t="shared" si="704"/>
        <v>57066.425844402955</v>
      </c>
      <c r="B2447">
        <f t="shared" si="721"/>
        <v>9082.4037577238178</v>
      </c>
      <c r="C2447" t="str">
        <f t="shared" si="705"/>
        <v>-0.853570174015231-2.79078757654204i</v>
      </c>
      <c r="D2447" t="str">
        <f t="shared" si="706"/>
        <v>3.47758308024451-1.79575548910415i</v>
      </c>
      <c r="E2447" t="str">
        <f t="shared" si="707"/>
        <v>162.533139613539+8.41238611423836i</v>
      </c>
      <c r="F2447" t="str">
        <f t="shared" si="708"/>
        <v>2.90982257853021-16.460609305922i</v>
      </c>
      <c r="G2447" t="str">
        <f t="shared" si="709"/>
        <v>0.999969988287479-0.00547821246559064i</v>
      </c>
      <c r="H2447" t="str">
        <f t="shared" si="710"/>
        <v>467.309488004125+529.611656164477i</v>
      </c>
      <c r="I2447" t="str">
        <f t="shared" si="711"/>
        <v>68.22983734779-41.6461779466932i</v>
      </c>
      <c r="K2447" t="str">
        <f t="shared" si="712"/>
        <v>0.00468371131805429-0.0363522840531433i</v>
      </c>
      <c r="L2447" t="str">
        <f t="shared" si="713"/>
        <v>0.000416666666666667-0.0517832105058427i</v>
      </c>
      <c r="M2447" t="str">
        <f t="shared" si="714"/>
        <v>0.005-0.128848812023362i</v>
      </c>
      <c r="N2447">
        <f t="shared" si="715"/>
        <v>72.993601827425465</v>
      </c>
      <c r="O2447">
        <f t="shared" si="716"/>
        <v>9.302905908759465</v>
      </c>
      <c r="P2447" s="3">
        <f t="shared" si="717"/>
        <v>9.302905908759465</v>
      </c>
      <c r="Q2447" s="3">
        <f t="shared" si="718"/>
        <v>-107.00639817257454</v>
      </c>
      <c r="R2447">
        <f t="shared" si="719"/>
        <v>72.993601827425465</v>
      </c>
      <c r="S2447">
        <f t="shared" si="720"/>
        <v>9.0824037577238173</v>
      </c>
      <c r="T2447">
        <f t="shared" si="703"/>
        <v>9.302905908759465</v>
      </c>
    </row>
    <row r="2448" spans="1:20" x14ac:dyDescent="0.25">
      <c r="A2448">
        <f t="shared" si="704"/>
        <v>57283.278262611682</v>
      </c>
      <c r="B2448">
        <f t="shared" si="721"/>
        <v>9116.916892003168</v>
      </c>
      <c r="C2448" t="str">
        <f t="shared" si="705"/>
        <v>-0.84661534215434-2.78069770359632i</v>
      </c>
      <c r="D2448" t="str">
        <f t="shared" si="706"/>
        <v>3.47757895447688-1.78928670310767i</v>
      </c>
      <c r="E2448" t="str">
        <f t="shared" si="707"/>
        <v>162.611761182497+8.44210382255733i</v>
      </c>
      <c r="F2448" t="str">
        <f t="shared" si="708"/>
        <v>2.90982191357079-16.3984167013717i</v>
      </c>
      <c r="G2448" t="str">
        <f t="shared" si="709"/>
        <v>0.999969759772005-0.00549902841630881i</v>
      </c>
      <c r="H2448" t="str">
        <f t="shared" si="710"/>
        <v>492.765414189815+535.397431230232i</v>
      </c>
      <c r="I2448" t="str">
        <f t="shared" si="711"/>
        <v>69.1507033661241-44.1616791444172i</v>
      </c>
      <c r="K2448" t="str">
        <f t="shared" si="712"/>
        <v>0.00465339985310541-0.0362180960563603i</v>
      </c>
      <c r="L2448" t="str">
        <f t="shared" si="713"/>
        <v>0.000416666666666667-0.0515871792247886i</v>
      </c>
      <c r="M2448" t="str">
        <f t="shared" si="714"/>
        <v>0.005-0.128361040071092i</v>
      </c>
      <c r="N2448">
        <f t="shared" si="715"/>
        <v>73.066527207746347</v>
      </c>
      <c r="O2448">
        <f t="shared" si="716"/>
        <v>9.2680722515416356</v>
      </c>
      <c r="P2448" s="3">
        <f t="shared" si="717"/>
        <v>9.2680722515416356</v>
      </c>
      <c r="Q2448" s="3">
        <f t="shared" si="718"/>
        <v>-106.93347279225365</v>
      </c>
      <c r="R2448">
        <f t="shared" si="719"/>
        <v>73.066527207746347</v>
      </c>
      <c r="S2448">
        <f t="shared" si="720"/>
        <v>9.116916892003168</v>
      </c>
      <c r="T2448">
        <f t="shared" si="703"/>
        <v>9.2680722515416356</v>
      </c>
    </row>
    <row r="2449" spans="1:20" x14ac:dyDescent="0.25">
      <c r="A2449">
        <f t="shared" si="704"/>
        <v>57500.954720009606</v>
      </c>
      <c r="B2449">
        <f t="shared" si="721"/>
        <v>9151.5611761927794</v>
      </c>
      <c r="C2449" t="str">
        <f t="shared" si="705"/>
        <v>-0.839714776868264-2.77065945038889i</v>
      </c>
      <c r="D2449" t="str">
        <f t="shared" si="706"/>
        <v>3.47757479730374-1.78284365581394i</v>
      </c>
      <c r="E2449" t="str">
        <f t="shared" si="707"/>
        <v>162.691029915684+8.47177482185774i</v>
      </c>
      <c r="F2449" t="str">
        <f t="shared" si="708"/>
        <v>2.90982124354837-16.3364599934954i</v>
      </c>
      <c r="G2449" t="str">
        <f t="shared" si="709"/>
        <v>0.99996952951662-0.00551992345325995i</v>
      </c>
      <c r="H2449" t="str">
        <f t="shared" si="710"/>
        <v>520.033276950661+540.341382532856i</v>
      </c>
      <c r="I2449" t="str">
        <f t="shared" si="711"/>
        <v>70.0101470923391-46.8735661588725i</v>
      </c>
      <c r="K2449" t="str">
        <f t="shared" si="712"/>
        <v>0.00462331183945962-0.0360843787011931i</v>
      </c>
      <c r="L2449" t="str">
        <f t="shared" si="713"/>
        <v>0.000416666666666667-0.0513918900426265i</v>
      </c>
      <c r="M2449" t="str">
        <f t="shared" si="714"/>
        <v>0.005-0.127875114635477i</v>
      </c>
      <c r="N2449">
        <f t="shared" si="715"/>
        <v>73.139309414639726</v>
      </c>
      <c r="O2449">
        <f t="shared" si="716"/>
        <v>9.2333080130243399</v>
      </c>
      <c r="P2449" s="3">
        <f t="shared" si="717"/>
        <v>9.2333080130243399</v>
      </c>
      <c r="Q2449" s="3">
        <f t="shared" si="718"/>
        <v>-106.86069058536027</v>
      </c>
      <c r="R2449">
        <f t="shared" si="719"/>
        <v>73.139309414639726</v>
      </c>
      <c r="S2449">
        <f t="shared" si="720"/>
        <v>9.1515611761927786</v>
      </c>
      <c r="T2449">
        <f t="shared" si="703"/>
        <v>9.2333080130243399</v>
      </c>
    </row>
    <row r="2450" spans="1:20" x14ac:dyDescent="0.25">
      <c r="A2450">
        <f t="shared" si="704"/>
        <v>57719.458347945641</v>
      </c>
      <c r="B2450">
        <f t="shared" si="721"/>
        <v>9186.3371086623119</v>
      </c>
      <c r="C2450" t="str">
        <f t="shared" si="705"/>
        <v>-0.832868112566365-2.76067255485251i</v>
      </c>
      <c r="D2450" t="str">
        <f t="shared" si="706"/>
        <v>3.47757060848609-1.77642625452853i</v>
      </c>
      <c r="E2450" t="str">
        <f t="shared" si="707"/>
        <v>162.770951184957+8.50139722816432i</v>
      </c>
      <c r="F2450" t="str">
        <f t="shared" si="708"/>
        <v>2.9098205684244-16.2747382910243i</v>
      </c>
      <c r="G2450" t="str">
        <f t="shared" si="709"/>
        <v>0.999969297508076-0.00554089787680722i</v>
      </c>
      <c r="H2450" t="str">
        <f t="shared" si="710"/>
        <v>549.21703421484+544.23111137988i</v>
      </c>
      <c r="I2450" t="str">
        <f t="shared" si="711"/>
        <v>70.7878925386102-49.795325497515i</v>
      </c>
      <c r="K2450" t="str">
        <f t="shared" si="712"/>
        <v>0.00459344567088981-0.0359511306200961i</v>
      </c>
      <c r="L2450" t="str">
        <f t="shared" si="713"/>
        <v>0.000416666666666667-0.0511973401500564i</v>
      </c>
      <c r="M2450" t="str">
        <f t="shared" si="714"/>
        <v>0.005-0.127391028726317i</v>
      </c>
      <c r="N2450">
        <f t="shared" si="715"/>
        <v>73.211946998661219</v>
      </c>
      <c r="O2450">
        <f t="shared" si="716"/>
        <v>9.1986132636563962</v>
      </c>
      <c r="P2450" s="3">
        <f t="shared" si="717"/>
        <v>9.1986132636563962</v>
      </c>
      <c r="Q2450" s="3">
        <f t="shared" si="718"/>
        <v>-106.78805300133878</v>
      </c>
      <c r="R2450">
        <f t="shared" si="719"/>
        <v>73.211946998661219</v>
      </c>
      <c r="S2450">
        <f t="shared" si="720"/>
        <v>9.1863371086623111</v>
      </c>
      <c r="T2450">
        <f t="shared" si="703"/>
        <v>9.1986132636563962</v>
      </c>
    </row>
    <row r="2451" spans="1:20" x14ac:dyDescent="0.25">
      <c r="A2451">
        <f t="shared" si="704"/>
        <v>57938.792289667828</v>
      </c>
      <c r="B2451">
        <f t="shared" si="721"/>
        <v>9221.2451896752282</v>
      </c>
      <c r="C2451" t="str">
        <f t="shared" si="705"/>
        <v>-0.826074986470371-2.75073675705475i</v>
      </c>
      <c r="D2451" t="str">
        <f t="shared" si="706"/>
        <v>3.47756638778315-1.77003440692587i</v>
      </c>
      <c r="E2451" t="str">
        <f t="shared" si="707"/>
        <v>162.85153041135+8.53096912333691i</v>
      </c>
      <c r="F2451" t="str">
        <f t="shared" si="708"/>
        <v>2.90981988816006-16.2132507060703i</v>
      </c>
      <c r="G2451" t="str">
        <f t="shared" si="709"/>
        <v>0.999969063733025-0.00556195198845325i</v>
      </c>
      <c r="H2451" t="str">
        <f t="shared" si="710"/>
        <v>580.411080108101+546.816939978725i</v>
      </c>
      <c r="I2451" t="str">
        <f t="shared" si="711"/>
        <v>71.4597286590253-52.9399717805937i</v>
      </c>
      <c r="K2451" t="str">
        <f t="shared" si="712"/>
        <v>0.00456379975209644-0.0358183504462385i</v>
      </c>
      <c r="L2451" t="str">
        <f t="shared" si="713"/>
        <v>0.000416666666666667-0.0510035267484124i</v>
      </c>
      <c r="M2451" t="str">
        <f t="shared" si="714"/>
        <v>0.005-0.126908775379873i</v>
      </c>
      <c r="N2451">
        <f t="shared" si="715"/>
        <v>73.284438507814755</v>
      </c>
      <c r="O2451">
        <f t="shared" si="716"/>
        <v>9.1639880754242729</v>
      </c>
      <c r="P2451" s="3">
        <f t="shared" si="717"/>
        <v>9.1639880754242729</v>
      </c>
      <c r="Q2451" s="3">
        <f t="shared" si="718"/>
        <v>-106.71556149218524</v>
      </c>
      <c r="R2451">
        <f t="shared" si="719"/>
        <v>73.284438507814755</v>
      </c>
      <c r="S2451">
        <f t="shared" si="720"/>
        <v>9.2212451896752281</v>
      </c>
      <c r="T2451">
        <f t="shared" si="703"/>
        <v>9.1639880754242729</v>
      </c>
    </row>
    <row r="2452" spans="1:20" x14ac:dyDescent="0.25">
      <c r="A2452">
        <f t="shared" si="704"/>
        <v>58158.95970036857</v>
      </c>
      <c r="B2452">
        <f t="shared" si="721"/>
        <v>9256.2859213959946</v>
      </c>
      <c r="C2452" t="str">
        <f t="shared" si="705"/>
        <v>-0.819335038600498-2.74085179918024i</v>
      </c>
      <c r="D2452" t="str">
        <f t="shared" si="706"/>
        <v>3.47756213495229-1.76366802104788i</v>
      </c>
      <c r="E2452" t="str">
        <f t="shared" si="707"/>
        <v>162.932773065548+8.56048855451112i</v>
      </c>
      <c r="F2452" t="str">
        <f t="shared" si="708"/>
        <v>2.90981920271621-16.1519963541134i</v>
      </c>
      <c r="G2452" t="str">
        <f t="shared" si="709"/>
        <v>0.99996882817802-0.0055830860908445i</v>
      </c>
      <c r="H2452" t="str">
        <f t="shared" si="710"/>
        <v>613.693516337339+547.807443947569i</v>
      </c>
      <c r="I2452" t="str">
        <f t="shared" si="711"/>
        <v>71.9969622375967-56.3194212995629i</v>
      </c>
      <c r="K2452" t="str">
        <f t="shared" si="712"/>
        <v>0.00453437249864207-0.0356860368135471i</v>
      </c>
      <c r="L2452" t="str">
        <f t="shared" si="713"/>
        <v>0.000416666666666667-0.0508104470496239i</v>
      </c>
      <c r="M2452" t="str">
        <f t="shared" si="714"/>
        <v>0.005-0.12642834765877i</v>
      </c>
      <c r="N2452">
        <f t="shared" si="715"/>
        <v>73.356782487371319</v>
      </c>
      <c r="O2452">
        <f t="shared" si="716"/>
        <v>9.1294325218707435</v>
      </c>
      <c r="P2452" s="3">
        <f t="shared" si="717"/>
        <v>9.1294325218707435</v>
      </c>
      <c r="Q2452" s="3">
        <f t="shared" si="718"/>
        <v>-106.64321751262868</v>
      </c>
      <c r="R2452">
        <f t="shared" si="719"/>
        <v>73.356782487371319</v>
      </c>
      <c r="S2452">
        <f t="shared" si="720"/>
        <v>9.2562859213959943</v>
      </c>
      <c r="T2452">
        <f t="shared" si="703"/>
        <v>9.1294325218707435</v>
      </c>
    </row>
    <row r="2453" spans="1:20" x14ac:dyDescent="0.25">
      <c r="A2453">
        <f t="shared" si="704"/>
        <v>58379.963747229973</v>
      </c>
      <c r="B2453">
        <f t="shared" si="721"/>
        <v>9291.4598078972995</v>
      </c>
      <c r="C2453" t="str">
        <f t="shared" si="705"/>
        <v>-0.812647911761941-2.73101742551331i</v>
      </c>
      <c r="D2453" t="str">
        <f t="shared" si="706"/>
        <v>3.47755784974903-1.75732700530264i</v>
      </c>
      <c r="E2453" t="str">
        <f t="shared" si="707"/>
        <v>163.014684668363+8.58995353351413i</v>
      </c>
      <c r="F2453" t="str">
        <f t="shared" si="708"/>
        <v>2.90981851205343-16.0909743539883i</v>
      </c>
      <c r="G2453" t="str">
        <f t="shared" si="709"/>
        <v>0.999968590829507-0.00560430048777555i</v>
      </c>
      <c r="H2453" t="str">
        <f t="shared" si="710"/>
        <v>649.11735762543+546.86535312727i</v>
      </c>
      <c r="I2453" t="str">
        <f t="shared" si="711"/>
        <v>72.3658804193504-59.9436496889424i</v>
      </c>
      <c r="K2453" t="str">
        <f t="shared" si="712"/>
        <v>0.00450516233688666-0.0355541883567504i</v>
      </c>
      <c r="L2453" t="str">
        <f t="shared" si="713"/>
        <v>0.000416666666666667-0.0506180982761745i</v>
      </c>
      <c r="M2453" t="str">
        <f t="shared" si="714"/>
        <v>0.005-0.125949738651893i</v>
      </c>
      <c r="N2453">
        <f t="shared" si="715"/>
        <v>73.428977479682089</v>
      </c>
      <c r="O2453">
        <f t="shared" si="716"/>
        <v>9.0949466781143116</v>
      </c>
      <c r="P2453" s="3">
        <f t="shared" si="717"/>
        <v>9.0949466781143116</v>
      </c>
      <c r="Q2453" s="3">
        <f t="shared" si="718"/>
        <v>-106.57102252031791</v>
      </c>
      <c r="R2453">
        <f t="shared" si="719"/>
        <v>73.428977479682089</v>
      </c>
      <c r="S2453">
        <f t="shared" si="720"/>
        <v>9.291459807897299</v>
      </c>
      <c r="T2453">
        <f t="shared" si="703"/>
        <v>9.0949466781143116</v>
      </c>
    </row>
    <row r="2454" spans="1:20" x14ac:dyDescent="0.25">
      <c r="A2454">
        <f t="shared" si="704"/>
        <v>58601.807609469441</v>
      </c>
      <c r="B2454">
        <f t="shared" si="721"/>
        <v>9326.7673551673088</v>
      </c>
      <c r="C2454" t="str">
        <f t="shared" si="705"/>
        <v>-0.80601325153128-2.72123338242068i</v>
      </c>
      <c r="D2454" t="str">
        <f t="shared" si="706"/>
        <v>3.47755353192703-1.75101126846308i</v>
      </c>
      <c r="E2454" t="str">
        <f t="shared" si="707"/>
        <v>163.097270791212+8.61936203628121i</v>
      </c>
      <c r="F2454" t="str">
        <f t="shared" si="708"/>
        <v>2.90981781613196-16.0301838278725i</v>
      </c>
      <c r="G2454" t="str">
        <f t="shared" si="709"/>
        <v>0.999968351673832-0.00562559548419343i</v>
      </c>
      <c r="H2454" t="str">
        <f t="shared" si="710"/>
        <v>686.699300058734+543.604362062763i</v>
      </c>
      <c r="I2454" t="str">
        <f t="shared" si="711"/>
        <v>72.5272731282443-63.8195884984138i</v>
      </c>
      <c r="K2454" t="str">
        <f t="shared" si="712"/>
        <v>0.00447616770392297-0.0354228037114214i</v>
      </c>
      <c r="L2454" t="str">
        <f t="shared" si="713"/>
        <v>0.000416666666666667-0.0504264776610623i</v>
      </c>
      <c r="M2454" t="str">
        <f t="shared" si="714"/>
        <v>0.005-0.125472941474291i</v>
      </c>
      <c r="N2454">
        <f t="shared" si="715"/>
        <v>73.501022023991894</v>
      </c>
      <c r="O2454">
        <f t="shared" si="716"/>
        <v>9.0605306208679899</v>
      </c>
      <c r="P2454" s="3">
        <f t="shared" si="717"/>
        <v>9.0605306208679899</v>
      </c>
      <c r="Q2454" s="3">
        <f t="shared" si="718"/>
        <v>-106.49897797600811</v>
      </c>
      <c r="R2454">
        <f t="shared" si="719"/>
        <v>73.501022023991894</v>
      </c>
      <c r="S2454">
        <f t="shared" si="720"/>
        <v>9.3267673551673091</v>
      </c>
      <c r="T2454">
        <f t="shared" si="703"/>
        <v>9.0605306208679899</v>
      </c>
    </row>
    <row r="2455" spans="1:20" x14ac:dyDescent="0.25">
      <c r="A2455">
        <f t="shared" si="704"/>
        <v>58824.494478385423</v>
      </c>
      <c r="B2455">
        <f t="shared" si="721"/>
        <v>9362.209071116944</v>
      </c>
      <c r="C2455" t="str">
        <f t="shared" si="705"/>
        <v>-0.799430706243141-2.71149941833425i</v>
      </c>
      <c r="D2455" t="str">
        <f t="shared" si="706"/>
        <v>3.47754918123806-1.74472071966568i</v>
      </c>
      <c r="E2455" t="str">
        <f t="shared" si="707"/>
        <v>163.180537056601+8.64871200225445i</v>
      </c>
      <c r="F2455" t="str">
        <f t="shared" si="708"/>
        <v>2.90981711491179-15.9696239012731i</v>
      </c>
      <c r="G2455" t="str">
        <f t="shared" si="709"/>
        <v>0.999968110697236-0.00564697138620202i</v>
      </c>
      <c r="H2455" t="str">
        <f t="shared" si="710"/>
        <v>726.405735292859+537.587627491237i</v>
      </c>
      <c r="I2455" t="str">
        <f t="shared" si="711"/>
        <v>72.4360904364332-67.949717780151i</v>
      </c>
      <c r="K2455" t="str">
        <f t="shared" si="712"/>
        <v>0.00444738704751217-0.0352918815140195i</v>
      </c>
      <c r="L2455" t="str">
        <f t="shared" si="713"/>
        <v>0.000416666666666667-0.0502355824477609i</v>
      </c>
      <c r="M2455" t="str">
        <f t="shared" si="714"/>
        <v>0.005-0.124997949267076i</v>
      </c>
      <c r="N2455">
        <f t="shared" si="715"/>
        <v>73.572914656247349</v>
      </c>
      <c r="O2455">
        <f t="shared" si="716"/>
        <v>9.02618442845794</v>
      </c>
      <c r="P2455" s="3">
        <f t="shared" si="717"/>
        <v>9.02618442845794</v>
      </c>
      <c r="Q2455" s="3">
        <f t="shared" si="718"/>
        <v>-106.42708534375265</v>
      </c>
      <c r="R2455">
        <f t="shared" si="719"/>
        <v>73.572914656247349</v>
      </c>
      <c r="S2455">
        <f t="shared" si="720"/>
        <v>9.3622090711169434</v>
      </c>
      <c r="T2455">
        <f t="shared" si="703"/>
        <v>9.02618442845794</v>
      </c>
    </row>
    <row r="2456" spans="1:20" x14ac:dyDescent="0.25">
      <c r="A2456">
        <f t="shared" si="704"/>
        <v>59048.027557403293</v>
      </c>
      <c r="B2456">
        <f t="shared" si="721"/>
        <v>9397.7854655871888</v>
      </c>
      <c r="C2456" t="str">
        <f t="shared" si="705"/>
        <v>-0.792899926976865-2.70181528373427i</v>
      </c>
      <c r="D2456" t="str">
        <f t="shared" si="706"/>
        <v>3.47754479743206-1.73845526840913i</v>
      </c>
      <c r="E2456" t="str">
        <f t="shared" si="707"/>
        <v>163.26448913862+8.67800133377604i</v>
      </c>
      <c r="F2456" t="str">
        <f t="shared" si="708"/>
        <v>2.90981640835254-15.9092937030146i</v>
      </c>
      <c r="G2456" t="str">
        <f t="shared" si="709"/>
        <v>0.999967867885856-0.00566842850106642i</v>
      </c>
      <c r="H2456" t="str">
        <f t="shared" si="710"/>
        <v>768.135839359164+528.329014383466i</v>
      </c>
      <c r="I2456" t="str">
        <f t="shared" si="711"/>
        <v>72.0413409357994-72.3303228443861i</v>
      </c>
      <c r="K2456" t="str">
        <f t="shared" si="712"/>
        <v>0.00441881882601947-0.0351614204019315i</v>
      </c>
      <c r="L2456" t="str">
        <f t="shared" si="713"/>
        <v>0.000416666666666667-0.0500454098901781i</v>
      </c>
      <c r="M2456" t="str">
        <f t="shared" si="714"/>
        <v>0.005-0.124524755197326i</v>
      </c>
      <c r="N2456">
        <f t="shared" si="715"/>
        <v>73.644653908905667</v>
      </c>
      <c r="O2456">
        <f t="shared" si="716"/>
        <v>8.9919081808425023</v>
      </c>
      <c r="P2456" s="3">
        <f t="shared" si="717"/>
        <v>8.9919081808425023</v>
      </c>
      <c r="Q2456" s="3">
        <f t="shared" si="718"/>
        <v>-106.35534609109433</v>
      </c>
      <c r="R2456">
        <f t="shared" si="719"/>
        <v>73.644653908905667</v>
      </c>
      <c r="S2456">
        <f t="shared" si="720"/>
        <v>9.3977854655871891</v>
      </c>
      <c r="T2456">
        <f t="shared" si="703"/>
        <v>8.9919081808425023</v>
      </c>
    </row>
    <row r="2457" spans="1:20" x14ac:dyDescent="0.25">
      <c r="A2457">
        <f t="shared" si="704"/>
        <v>59272.410062121424</v>
      </c>
      <c r="B2457">
        <f t="shared" si="721"/>
        <v>9433.49705035642</v>
      </c>
      <c r="C2457" t="str">
        <f t="shared" si="705"/>
        <v>-0.78642056754336-2.69218073113245i</v>
      </c>
      <c r="D2457" t="str">
        <f t="shared" si="706"/>
        <v>3.477540380257-1.73221482455308i</v>
      </c>
      <c r="E2457" t="str">
        <f t="shared" si="707"/>
        <v>163.349132763429+8.70722789546858i</v>
      </c>
      <c r="F2457" t="str">
        <f t="shared" si="708"/>
        <v>2.90981569641358-15.8491923652263i</v>
      </c>
      <c r="G2457" t="str">
        <f t="shared" si="709"/>
        <v>0.999967623225722-0.00568996713721728i</v>
      </c>
      <c r="H2457" t="str">
        <f t="shared" si="710"/>
        <v>811.701848850045+515.298464075809i</v>
      </c>
      <c r="I2457" t="str">
        <f t="shared" si="711"/>
        <v>71.2863728557321-76.9494081103919i</v>
      </c>
      <c r="K2457" t="str">
        <f t="shared" si="712"/>
        <v>0.00439046150835068-0.0350314190135139i</v>
      </c>
      <c r="L2457" t="str">
        <f t="shared" si="713"/>
        <v>0.000416666666666667-0.0498559572526182i</v>
      </c>
      <c r="M2457" t="str">
        <f t="shared" si="714"/>
        <v>0.005-0.124053352457985i</v>
      </c>
      <c r="N2457">
        <f t="shared" si="715"/>
        <v>73.716238310738348</v>
      </c>
      <c r="O2457">
        <f t="shared" si="716"/>
        <v>8.9577019596305387</v>
      </c>
      <c r="P2457" s="3">
        <f t="shared" si="717"/>
        <v>8.9577019596305387</v>
      </c>
      <c r="Q2457" s="3">
        <f t="shared" si="718"/>
        <v>-106.28376168926165</v>
      </c>
      <c r="R2457">
        <f t="shared" si="719"/>
        <v>73.716238310738348</v>
      </c>
      <c r="S2457">
        <f t="shared" si="720"/>
        <v>9.4334970503564204</v>
      </c>
      <c r="T2457">
        <f t="shared" si="703"/>
        <v>8.9577019596305387</v>
      </c>
    </row>
    <row r="2458" spans="1:20" x14ac:dyDescent="0.25">
      <c r="A2458">
        <f t="shared" si="704"/>
        <v>59497.645220357481</v>
      </c>
      <c r="B2458">
        <f t="shared" si="721"/>
        <v>9469.344339147774</v>
      </c>
      <c r="C2458" t="str">
        <f t="shared" si="705"/>
        <v>-0.779992284472007-2.6825955150554i</v>
      </c>
      <c r="D2458" t="str">
        <f t="shared" si="706"/>
        <v>3.47753592945897-1.72599929831677i</v>
      </c>
      <c r="E2458" t="str">
        <f t="shared" si="707"/>
        <v>163.434473709765+8.73638951360427i</v>
      </c>
      <c r="F2458" t="str">
        <f t="shared" si="708"/>
        <v>2.90981497905398-15.7893190233293i</v>
      </c>
      <c r="G2458" t="str">
        <f t="shared" si="709"/>
        <v>0.999967376702759-0.00571158760425527i</v>
      </c>
      <c r="H2458" t="str">
        <f t="shared" si="710"/>
        <v>856.807112191366+497.933149753937i</v>
      </c>
      <c r="I2458" t="str">
        <f t="shared" si="711"/>
        <v>70.109715878272-81.7843055160583i</v>
      </c>
      <c r="K2458" t="str">
        <f t="shared" si="712"/>
        <v>0.00436231357388819-0.0349018759881318i</v>
      </c>
      <c r="L2458" t="str">
        <f t="shared" si="713"/>
        <v>0.000416666666666667-0.0496672218097412i</v>
      </c>
      <c r="M2458" t="str">
        <f t="shared" si="714"/>
        <v>0.005-0.123583734267768i</v>
      </c>
      <c r="N2458">
        <f t="shared" si="715"/>
        <v>73.787666386634825</v>
      </c>
      <c r="O2458">
        <f t="shared" si="716"/>
        <v>8.9235658481001163</v>
      </c>
      <c r="P2458" s="3">
        <f t="shared" si="717"/>
        <v>8.9235658481001163</v>
      </c>
      <c r="Q2458" s="3">
        <f t="shared" si="718"/>
        <v>-106.21233361336517</v>
      </c>
      <c r="R2458">
        <f t="shared" si="719"/>
        <v>73.787666386634825</v>
      </c>
      <c r="S2458">
        <f t="shared" si="720"/>
        <v>9.4693443391477743</v>
      </c>
      <c r="T2458">
        <f t="shared" si="703"/>
        <v>8.9235658481001163</v>
      </c>
    </row>
    <row r="2459" spans="1:20" x14ac:dyDescent="0.25">
      <c r="A2459">
        <f t="shared" si="704"/>
        <v>59723.736272194845</v>
      </c>
      <c r="B2459">
        <f t="shared" si="721"/>
        <v>9505.3278476365358</v>
      </c>
      <c r="C2459" t="str">
        <f t="shared" si="705"/>
        <v>-0.77361473699773-2.67305939202815i</v>
      </c>
      <c r="D2459" t="str">
        <f t="shared" si="706"/>
        <v>3.47753144478214-1.7198086002778i</v>
      </c>
      <c r="E2459" t="str">
        <f t="shared" si="707"/>
        <v>163.520517809441+8.76548397546408i</v>
      </c>
      <c r="F2459" t="str">
        <f t="shared" si="708"/>
        <v>2.90981425623242-15.729672816025i</v>
      </c>
      <c r="G2459" t="str">
        <f t="shared" si="709"/>
        <v>0.999967128302785-0.00573329021295549i</v>
      </c>
      <c r="H2459" t="str">
        <f t="shared" si="710"/>
        <v>903.023216125833+475.656267582091i</v>
      </c>
      <c r="I2459" t="str">
        <f t="shared" si="711"/>
        <v>68.4466899266046-86.7990851996892i</v>
      </c>
      <c r="K2459" t="str">
        <f t="shared" si="712"/>
        <v>0.00433437351242773-0.0347727899661992i</v>
      </c>
      <c r="L2459" t="str">
        <f t="shared" si="713"/>
        <v>0.000416666666666667-0.0494792008465245i</v>
      </c>
      <c r="M2459" t="str">
        <f t="shared" si="714"/>
        <v>0.005-0.123115893871058i</v>
      </c>
      <c r="N2459">
        <f t="shared" si="715"/>
        <v>73.858936657401856</v>
      </c>
      <c r="O2459">
        <f t="shared" si="716"/>
        <v>8.889499931216875</v>
      </c>
      <c r="P2459" s="3">
        <f t="shared" si="717"/>
        <v>8.889499931216875</v>
      </c>
      <c r="Q2459" s="3">
        <f t="shared" si="718"/>
        <v>-106.14106334259814</v>
      </c>
      <c r="R2459">
        <f t="shared" si="719"/>
        <v>73.858936657401856</v>
      </c>
      <c r="S2459">
        <f t="shared" si="720"/>
        <v>9.5053278476365364</v>
      </c>
      <c r="T2459">
        <f t="shared" si="703"/>
        <v>8.889499931216875</v>
      </c>
    </row>
    <row r="2460" spans="1:20" x14ac:dyDescent="0.25">
      <c r="A2460">
        <f t="shared" si="704"/>
        <v>59950.686470029184</v>
      </c>
      <c r="B2460">
        <f t="shared" si="721"/>
        <v>9541.4480934575549</v>
      </c>
      <c r="C2460" t="str">
        <f t="shared" si="705"/>
        <v>-0.767287587048155-2.6635721205578i</v>
      </c>
      <c r="D2460" t="str">
        <f t="shared" si="706"/>
        <v>3.4775269259687-1.7136426413708i</v>
      </c>
      <c r="E2460" t="str">
        <f t="shared" si="707"/>
        <v>163.607270947856+8.79450902868425i</v>
      </c>
      <c r="F2460" t="str">
        <f t="shared" si="708"/>
        <v>2.90981352790736-15.6702528852818i</v>
      </c>
      <c r="G2460" t="str">
        <f t="shared" si="709"/>
        <v>0.99996687801151-0.00575507527527187i</v>
      </c>
      <c r="H2460" t="str">
        <f t="shared" si="710"/>
        <v>949.768453773878+447.905247164299i</v>
      </c>
      <c r="I2460" t="str">
        <f t="shared" si="711"/>
        <v>66.2319936819717-91.941975681009i</v>
      </c>
      <c r="K2460" t="str">
        <f t="shared" si="712"/>
        <v>0.00430663982411525-0.0346441595892182i</v>
      </c>
      <c r="L2460" t="str">
        <f t="shared" si="713"/>
        <v>0.000416666666666667-0.0492918916582231i</v>
      </c>
      <c r="M2460" t="str">
        <f t="shared" si="714"/>
        <v>0.005-0.122649824537814i</v>
      </c>
      <c r="N2460">
        <f t="shared" si="715"/>
        <v>73.930047639561138</v>
      </c>
      <c r="O2460">
        <f t="shared" si="716"/>
        <v>8.8555042956521621</v>
      </c>
      <c r="P2460" s="3">
        <f t="shared" si="717"/>
        <v>8.8555042956521621</v>
      </c>
      <c r="Q2460" s="3">
        <f t="shared" si="718"/>
        <v>-106.06995236043886</v>
      </c>
      <c r="R2460">
        <f t="shared" si="719"/>
        <v>73.930047639561138</v>
      </c>
      <c r="S2460">
        <f t="shared" si="720"/>
        <v>9.5414480934575554</v>
      </c>
      <c r="T2460">
        <f t="shared" si="703"/>
        <v>8.8555042956521621</v>
      </c>
    </row>
    <row r="2461" spans="1:20" x14ac:dyDescent="0.25">
      <c r="A2461">
        <f t="shared" si="704"/>
        <v>60178.499078615299</v>
      </c>
      <c r="B2461">
        <f t="shared" si="721"/>
        <v>9577.7055962126942</v>
      </c>
      <c r="C2461" t="str">
        <f t="shared" si="705"/>
        <v>-0.761010499230925-2.65413346111753i</v>
      </c>
      <c r="D2461" t="str">
        <f t="shared" si="706"/>
        <v>3.47752237275892-1.70750133288619i</v>
      </c>
      <c r="E2461" t="str">
        <f t="shared" si="707"/>
        <v>163.694739064511+8.82346238059209i</v>
      </c>
      <c r="F2461" t="str">
        <f t="shared" si="708"/>
        <v>2.90981279403689-15.6110583763234i</v>
      </c>
      <c r="G2461" t="str">
        <f t="shared" si="709"/>
        <v>0.999966625814533-0.00577694310434169i</v>
      </c>
      <c r="H2461" t="str">
        <f t="shared" si="710"/>
        <v>996.291067918193+414.170664868789i</v>
      </c>
      <c r="I2461" t="str">
        <f t="shared" si="711"/>
        <v>63.4034503204449-97.1431266982224i</v>
      </c>
      <c r="K2461" t="str">
        <f t="shared" si="712"/>
        <v>0.0042791110193842-0.034515983499818i</v>
      </c>
      <c r="L2461" t="str">
        <f t="shared" si="713"/>
        <v>0.000416666666666667-0.049105291550332i</v>
      </c>
      <c r="M2461" t="str">
        <f t="shared" si="714"/>
        <v>0.005-0.122185519563473i</v>
      </c>
      <c r="N2461">
        <f t="shared" si="715"/>
        <v>74.000997845144354</v>
      </c>
      <c r="O2461">
        <f t="shared" si="716"/>
        <v>8.8215790298017165</v>
      </c>
      <c r="P2461" s="3">
        <f t="shared" si="717"/>
        <v>8.8215790298017165</v>
      </c>
      <c r="Q2461" s="3">
        <f t="shared" si="718"/>
        <v>-105.99900215485565</v>
      </c>
      <c r="R2461">
        <f t="shared" si="719"/>
        <v>74.000997845144354</v>
      </c>
      <c r="S2461">
        <f t="shared" si="720"/>
        <v>9.5777055962126934</v>
      </c>
      <c r="T2461">
        <f t="shared" si="703"/>
        <v>8.8215790298017165</v>
      </c>
    </row>
    <row r="2462" spans="1:20" x14ac:dyDescent="0.25">
      <c r="A2462">
        <f t="shared" si="704"/>
        <v>60407.177375114035</v>
      </c>
      <c r="B2462">
        <f t="shared" si="721"/>
        <v>9614.1008774783022</v>
      </c>
      <c r="C2462" t="str">
        <f t="shared" si="705"/>
        <v>-0.754783140821045-2.64474317613042i</v>
      </c>
      <c r="D2462" t="str">
        <f t="shared" si="706"/>
        <v>3.47751778489104-1.70138458646885i</v>
      </c>
      <c r="E2462" t="str">
        <f t="shared" si="707"/>
        <v>163.782928153527+8.85234169753i</v>
      </c>
      <c r="F2462" t="str">
        <f t="shared" si="708"/>
        <v>2.90981205457876-15.5520884376163i</v>
      </c>
      <c r="G2462" t="str">
        <f t="shared" si="709"/>
        <v>0.999966371697346-0.00579889401449i</v>
      </c>
      <c r="H2462" t="str">
        <f t="shared" si="710"/>
        <v>1041.66189933793+374.045998741717i</v>
      </c>
      <c r="I2462" t="str">
        <f t="shared" si="711"/>
        <v>59.9069872791571-102.313185461032i</v>
      </c>
      <c r="K2462" t="str">
        <f t="shared" si="712"/>
        <v>0.0042517856188925-0.0343882603417913i</v>
      </c>
      <c r="L2462" t="str">
        <f t="shared" si="713"/>
        <v>0.000416666666666667-0.0489193978385454i</v>
      </c>
      <c r="M2462" t="str">
        <f t="shared" si="714"/>
        <v>0.005-0.121722972268851i</v>
      </c>
      <c r="N2462">
        <f t="shared" si="715"/>
        <v>74.071785781485971</v>
      </c>
      <c r="O2462">
        <f t="shared" si="716"/>
        <v>8.7877242238031066</v>
      </c>
      <c r="P2462" s="3">
        <f t="shared" si="717"/>
        <v>8.7877242238031066</v>
      </c>
      <c r="Q2462" s="3">
        <f t="shared" si="718"/>
        <v>-105.92821421851403</v>
      </c>
      <c r="R2462">
        <f t="shared" si="719"/>
        <v>74.071785781485971</v>
      </c>
      <c r="S2462">
        <f t="shared" si="720"/>
        <v>9.6141008774783021</v>
      </c>
      <c r="T2462">
        <f t="shared" si="703"/>
        <v>8.7877242238031066</v>
      </c>
    </row>
    <row r="2463" spans="1:20" x14ac:dyDescent="0.25">
      <c r="A2463">
        <f t="shared" si="704"/>
        <v>60636.724649139469</v>
      </c>
      <c r="B2463">
        <f t="shared" si="721"/>
        <v>9650.6344608127201</v>
      </c>
      <c r="C2463" t="str">
        <f t="shared" si="705"/>
        <v>-0.748605181748464-2.63540102995379i</v>
      </c>
      <c r="D2463" t="str">
        <f t="shared" si="706"/>
        <v>3.47751316210136-1.6952923141169i</v>
      </c>
      <c r="E2463" t="str">
        <f t="shared" si="707"/>
        <v>163.871844264165+8.88114460416591i</v>
      </c>
      <c r="F2463" t="str">
        <f t="shared" si="708"/>
        <v>2.90981130949046-15.4933422208572i</v>
      </c>
      <c r="G2463" t="str">
        <f t="shared" si="709"/>
        <v>0.99996611564533-0.00582092832123412i</v>
      </c>
      <c r="H2463" t="str">
        <f t="shared" si="710"/>
        <v>1084.78195800023+327.286414624013i</v>
      </c>
      <c r="I2463" t="str">
        <f t="shared" si="711"/>
        <v>55.7027399014928-107.343274103448i</v>
      </c>
      <c r="K2463" t="str">
        <f t="shared" si="712"/>
        <v>0.0042246621534607-0.0342609887601341i</v>
      </c>
      <c r="L2463" t="str">
        <f t="shared" si="713"/>
        <v>0.000416666666666667-0.0487342078487203i</v>
      </c>
      <c r="M2463" t="str">
        <f t="shared" si="714"/>
        <v>0.005-0.121262176000051i</v>
      </c>
      <c r="N2463">
        <f t="shared" si="715"/>
        <v>74.142409951012823</v>
      </c>
      <c r="O2463">
        <f t="shared" si="716"/>
        <v>8.7539399695542723</v>
      </c>
      <c r="P2463" s="3">
        <f t="shared" si="717"/>
        <v>8.7539399695542723</v>
      </c>
      <c r="Q2463" s="3">
        <f t="shared" si="718"/>
        <v>-105.85759004898718</v>
      </c>
      <c r="R2463">
        <f t="shared" si="719"/>
        <v>74.142409951012823</v>
      </c>
      <c r="S2463">
        <f t="shared" si="720"/>
        <v>9.6506344608127197</v>
      </c>
      <c r="T2463">
        <f t="shared" si="703"/>
        <v>8.7539399695542723</v>
      </c>
    </row>
    <row r="2464" spans="1:20" x14ac:dyDescent="0.25">
      <c r="A2464">
        <f t="shared" si="704"/>
        <v>60867.144202806201</v>
      </c>
      <c r="B2464">
        <f t="shared" si="721"/>
        <v>9687.3068717638089</v>
      </c>
      <c r="C2464" t="str">
        <f t="shared" si="705"/>
        <v>-0.742476294585614-2.62610678886348i</v>
      </c>
      <c r="D2464" t="str">
        <f t="shared" si="706"/>
        <v>3.47750850412417-1.6892244281804i</v>
      </c>
      <c r="E2464" t="str">
        <f t="shared" si="707"/>
        <v>163.961493501357+8.90986868279609i</v>
      </c>
      <c r="F2464" t="str">
        <f t="shared" si="708"/>
        <v>2.90981055872913-15.4348188809614i</v>
      </c>
      <c r="G2464" t="str">
        <f t="shared" si="709"/>
        <v>0.999965857643753-0.00584304634128817i</v>
      </c>
      <c r="H2464" t="str">
        <f t="shared" si="710"/>
        <v>1124.4105063329+273.872031279989i</v>
      </c>
      <c r="I2464" t="str">
        <f t="shared" si="711"/>
        <v>50.7718898791695-112.107000511077i</v>
      </c>
      <c r="K2464" t="str">
        <f t="shared" si="712"/>
        <v>0.00419773916400967-0.034134167401081i</v>
      </c>
      <c r="L2464" t="str">
        <f t="shared" si="713"/>
        <v>0.000416666666666667-0.0485497189168364i</v>
      </c>
      <c r="M2464" t="str">
        <f t="shared" si="714"/>
        <v>0.005-0.120803124128363i</v>
      </c>
      <c r="N2464">
        <f t="shared" si="715"/>
        <v>74.212868851033335</v>
      </c>
      <c r="O2464">
        <f t="shared" si="716"/>
        <v>8.720226360731159</v>
      </c>
      <c r="P2464" s="3">
        <f t="shared" si="717"/>
        <v>8.720226360731159</v>
      </c>
      <c r="Q2464" s="3">
        <f t="shared" si="718"/>
        <v>-105.78713114896667</v>
      </c>
      <c r="R2464">
        <f t="shared" si="719"/>
        <v>74.212868851033335</v>
      </c>
      <c r="S2464">
        <f t="shared" si="720"/>
        <v>9.6873068717638091</v>
      </c>
      <c r="T2464">
        <f t="shared" si="703"/>
        <v>8.720226360731159</v>
      </c>
    </row>
    <row r="2465" spans="1:20" x14ac:dyDescent="0.25">
      <c r="A2465">
        <f t="shared" si="704"/>
        <v>61098.439350776876</v>
      </c>
      <c r="B2465">
        <f t="shared" si="721"/>
        <v>9724.1186378765124</v>
      </c>
      <c r="C2465" t="str">
        <f t="shared" si="705"/>
        <v>-0.736396154535272-2.61686022103825i</v>
      </c>
      <c r="D2465" t="str">
        <f t="shared" si="706"/>
        <v>3.4775038106917-1.68318084136008i</v>
      </c>
      <c r="E2465" t="str">
        <f t="shared" si="707"/>
        <v>164.051882026242+8.93851147262739i</v>
      </c>
      <c r="F2465" t="str">
        <f t="shared" si="708"/>
        <v>2.90980980225154-15.3765175760502i</v>
      </c>
      <c r="G2465" t="str">
        <f t="shared" si="709"/>
        <v>0.999965597677774-0.00586524839256757i</v>
      </c>
      <c r="H2465" t="str">
        <f t="shared" si="710"/>
        <v>1159.21790263357+214.067914238039i</v>
      </c>
      <c r="I2465" t="str">
        <f t="shared" si="711"/>
        <v>45.1235047815696-116.46504105861i</v>
      </c>
      <c r="K2465" t="str">
        <f t="shared" si="712"/>
        <v>0.00417101520149852-0.0340077949121414i</v>
      </c>
      <c r="L2465" t="str">
        <f t="shared" si="713"/>
        <v>0.000416666666666667-0.0483659283889583i</v>
      </c>
      <c r="M2465" t="str">
        <f t="shared" si="714"/>
        <v>0.005-0.120345810050173i</v>
      </c>
      <c r="N2465">
        <f t="shared" si="715"/>
        <v>74.283160973519912</v>
      </c>
      <c r="O2465">
        <f t="shared" si="716"/>
        <v>8.6865834928053154</v>
      </c>
      <c r="P2465" s="3">
        <f t="shared" si="717"/>
        <v>8.6865834928053154</v>
      </c>
      <c r="Q2465" s="3">
        <f t="shared" si="718"/>
        <v>-105.71683902648009</v>
      </c>
      <c r="R2465">
        <f t="shared" si="719"/>
        <v>74.283160973519912</v>
      </c>
      <c r="S2465">
        <f t="shared" si="720"/>
        <v>9.7241186378765132</v>
      </c>
      <c r="T2465">
        <f t="shared" si="703"/>
        <v>8.6865834928053154</v>
      </c>
    </row>
    <row r="2466" spans="1:20" x14ac:dyDescent="0.25">
      <c r="A2466">
        <f t="shared" si="704"/>
        <v>61330.613420309826</v>
      </c>
      <c r="B2466">
        <f t="shared" si="721"/>
        <v>9761.0702887004427</v>
      </c>
      <c r="C2466" t="str">
        <f t="shared" si="705"/>
        <v>-0.730364439418375-2.60766109654456i</v>
      </c>
      <c r="D2466" t="str">
        <f t="shared" si="706"/>
        <v>3.47749908153418-1.67716146670613i</v>
      </c>
      <c r="E2466" t="str">
        <f t="shared" si="707"/>
        <v>164.143016056702+8.9670704690554i</v>
      </c>
      <c r="F2466" t="str">
        <f t="shared" si="708"/>
        <v>2.9098090400142-15.3184374674391i</v>
      </c>
      <c r="G2466" t="str">
        <f t="shared" si="709"/>
        <v>0.999965335732436-0.00588753479419357i</v>
      </c>
      <c r="H2466" t="str">
        <f t="shared" si="710"/>
        <v>1187.86423263847+148.470171086147i</v>
      </c>
      <c r="I2466" t="str">
        <f t="shared" si="711"/>
        <v>38.8003076963646-120.272544004487i</v>
      </c>
      <c r="K2466" t="str">
        <f t="shared" si="712"/>
        <v>0.00414448882686349-0.0338818699421362i</v>
      </c>
      <c r="L2466" t="str">
        <f t="shared" si="713"/>
        <v>0.000416666666666667-0.0481828336211978i</v>
      </c>
      <c r="M2466" t="str">
        <f t="shared" si="714"/>
        <v>0.005-0.119890227186863i</v>
      </c>
      <c r="N2466">
        <f t="shared" si="715"/>
        <v>74.353284804893349</v>
      </c>
      <c r="O2466">
        <f t="shared" si="716"/>
        <v>8.6530114630619419</v>
      </c>
      <c r="P2466" s="3">
        <f t="shared" si="717"/>
        <v>8.6530114630619419</v>
      </c>
      <c r="Q2466" s="3">
        <f t="shared" si="718"/>
        <v>-105.64671519510665</v>
      </c>
      <c r="R2466">
        <f t="shared" si="719"/>
        <v>74.353284804893349</v>
      </c>
      <c r="S2466">
        <f t="shared" si="720"/>
        <v>9.7610702887004432</v>
      </c>
      <c r="T2466">
        <f t="shared" si="703"/>
        <v>8.6530114630619419</v>
      </c>
    </row>
    <row r="2467" spans="1:20" x14ac:dyDescent="0.25">
      <c r="A2467">
        <f t="shared" si="704"/>
        <v>61563.66975130701</v>
      </c>
      <c r="B2467">
        <f t="shared" si="721"/>
        <v>9798.1623557975054</v>
      </c>
      <c r="C2467" t="str">
        <f t="shared" si="705"/>
        <v>-0.724380829662028-2.59850918732129i</v>
      </c>
      <c r="D2467" t="str">
        <f t="shared" si="706"/>
        <v>3.47749431637981-1.67116621761688i</v>
      </c>
      <c r="E2467" t="str">
        <f t="shared" si="707"/>
        <v>164.234901867907+8.99554312292289i</v>
      </c>
      <c r="F2467" t="str">
        <f t="shared" si="708"/>
        <v>2.90980827197326-15.2605777196254i</v>
      </c>
      <c r="G2467" t="str">
        <f t="shared" si="709"/>
        <v>0.99996507179267-0.00590990586649784i</v>
      </c>
      <c r="H2467" t="str">
        <f t="shared" si="710"/>
        <v>1209.09966043946+78.0261433786034i</v>
      </c>
      <c r="I2467" t="str">
        <f t="shared" si="711"/>
        <v>31.8820964072406-123.389100618502i</v>
      </c>
      <c r="K2467" t="str">
        <f t="shared" si="712"/>
        <v>0.00411815861095628-0.0337563911412325i</v>
      </c>
      <c r="L2467" t="str">
        <f t="shared" si="713"/>
        <v>0.000416666666666667-0.0480004319796749i</v>
      </c>
      <c r="M2467" t="str">
        <f t="shared" si="714"/>
        <v>0.005-0.119436368984721i</v>
      </c>
      <c r="N2467">
        <f t="shared" si="715"/>
        <v>74.423238825802073</v>
      </c>
      <c r="O2467">
        <f t="shared" si="716"/>
        <v>8.6195103706172187</v>
      </c>
      <c r="P2467" s="3">
        <f t="shared" si="717"/>
        <v>8.6195103706172187</v>
      </c>
      <c r="Q2467" s="3">
        <f t="shared" si="718"/>
        <v>-105.57676117419793</v>
      </c>
      <c r="R2467">
        <f t="shared" si="719"/>
        <v>74.423238825802073</v>
      </c>
      <c r="S2467">
        <f t="shared" si="720"/>
        <v>9.7981623557975048</v>
      </c>
      <c r="T2467">
        <f t="shared" si="703"/>
        <v>8.6195103706172187</v>
      </c>
    </row>
    <row r="2468" spans="1:20" x14ac:dyDescent="0.25">
      <c r="A2468">
        <f t="shared" si="704"/>
        <v>61797.611696361972</v>
      </c>
      <c r="B2468">
        <f t="shared" si="721"/>
        <v>9835.3953727495355</v>
      </c>
      <c r="C2468" t="str">
        <f t="shared" si="705"/>
        <v>-0.718445008287649-2.58940426716465i</v>
      </c>
      <c r="D2468" t="str">
        <f t="shared" si="706"/>
        <v>3.47748951495464-1.66519500783761i</v>
      </c>
      <c r="E2468" t="str">
        <f t="shared" si="707"/>
        <v>164.327545792866+9.02392683976988i</v>
      </c>
      <c r="F2468" t="str">
        <f t="shared" si="708"/>
        <v>2.90980749808453-15.2029375002764i</v>
      </c>
      <c r="G2468" t="str">
        <f t="shared" si="709"/>
        <v>0.999964805843291-0.00593236193102704i</v>
      </c>
      <c r="H2468" t="str">
        <f t="shared" si="710"/>
        <v>1221.8762619049+4.01807441927707i</v>
      </c>
      <c r="I2468" t="str">
        <f t="shared" si="711"/>
        <v>24.4855893699875-125.690382723939i</v>
      </c>
      <c r="K2468" t="str">
        <f t="shared" si="712"/>
        <v>0.00409202313448326-0.0336313571609787i</v>
      </c>
      <c r="L2468" t="str">
        <f t="shared" si="713"/>
        <v>0.000416666666666667-0.0478187208404811i</v>
      </c>
      <c r="M2468" t="str">
        <f t="shared" si="714"/>
        <v>0.005-0.118984228914844i</v>
      </c>
      <c r="N2468">
        <f t="shared" si="715"/>
        <v>74.493021510898657</v>
      </c>
      <c r="O2468">
        <f t="shared" si="716"/>
        <v>8.5860803164356998</v>
      </c>
      <c r="P2468" s="3">
        <f t="shared" si="717"/>
        <v>8.5860803164356998</v>
      </c>
      <c r="Q2468" s="3">
        <f t="shared" si="718"/>
        <v>-105.50697848910134</v>
      </c>
      <c r="R2468">
        <f t="shared" si="719"/>
        <v>74.493021510898657</v>
      </c>
      <c r="S2468">
        <f t="shared" si="720"/>
        <v>9.8353953727495362</v>
      </c>
      <c r="T2468">
        <f t="shared" si="703"/>
        <v>8.5860803164356998</v>
      </c>
    </row>
    <row r="2469" spans="1:20" x14ac:dyDescent="0.25">
      <c r="A2469">
        <f t="shared" si="704"/>
        <v>62032.44262080815</v>
      </c>
      <c r="B2469">
        <f t="shared" si="721"/>
        <v>9872.7698751659846</v>
      </c>
      <c r="C2469" t="str">
        <f t="shared" si="705"/>
        <v>-0.712556660899139-2.58034611171324i</v>
      </c>
      <c r="D2469" t="str">
        <f t="shared" si="706"/>
        <v>3.47748467698274-1.6592477514593i</v>
      </c>
      <c r="E2469" t="str">
        <f t="shared" si="707"/>
        <v>164.420954222972+9.05221897906751i</v>
      </c>
      <c r="F2469" t="str">
        <f t="shared" si="708"/>
        <v>2.9098067183035-15.1455159802174i</v>
      </c>
      <c r="G2469" t="str">
        <f t="shared" si="709"/>
        <v>0.999964537868999-0.00595490331054736i</v>
      </c>
      <c r="H2469" t="str">
        <f t="shared" si="710"/>
        <v>1225.45556322592-71.9954761661258i</v>
      </c>
      <c r="I2469" t="str">
        <f t="shared" si="711"/>
        <v>16.759900142558-127.079913538401i</v>
      </c>
      <c r="K2469" t="str">
        <f t="shared" si="712"/>
        <v>0.00406608098794439-0.0335067666543378i</v>
      </c>
      <c r="L2469" t="str">
        <f t="shared" si="713"/>
        <v>0.000416666666666667-0.0476376975896404i</v>
      </c>
      <c r="M2469" t="str">
        <f t="shared" si="714"/>
        <v>0.005-0.118533800473047i</v>
      </c>
      <c r="N2469">
        <f t="shared" si="715"/>
        <v>74.562631328615851</v>
      </c>
      <c r="O2469">
        <f t="shared" si="716"/>
        <v>8.5527214033474745</v>
      </c>
      <c r="P2469" s="3">
        <f t="shared" si="717"/>
        <v>8.5527214033474745</v>
      </c>
      <c r="Q2469" s="3">
        <f t="shared" si="718"/>
        <v>-105.43736867138415</v>
      </c>
      <c r="R2469">
        <f t="shared" si="719"/>
        <v>74.562631328615851</v>
      </c>
      <c r="S2469">
        <f t="shared" si="720"/>
        <v>9.872769875165984</v>
      </c>
      <c r="T2469">
        <f t="shared" si="703"/>
        <v>8.5527214033474745</v>
      </c>
    </row>
    <row r="2470" spans="1:20" x14ac:dyDescent="0.25">
      <c r="A2470">
        <f t="shared" si="704"/>
        <v>62268.165902767221</v>
      </c>
      <c r="B2470">
        <f t="shared" si="721"/>
        <v>9910.2864006916152</v>
      </c>
      <c r="C2470" t="str">
        <f t="shared" si="705"/>
        <v>-0.706715475671379-2.57133449843342i</v>
      </c>
      <c r="D2470" t="str">
        <f t="shared" si="706"/>
        <v>3.47747980218598-1.65332436291736i</v>
      </c>
      <c r="E2470" t="str">
        <f t="shared" si="707"/>
        <v>164.515133608576+9.08041685343699i</v>
      </c>
      <c r="F2470" t="str">
        <f t="shared" si="708"/>
        <v>2.90980593258526-15.0883123334198i</v>
      </c>
      <c r="G2470" t="str">
        <f t="shared" si="709"/>
        <v>0.999964267854379-0.00597753032904918i</v>
      </c>
      <c r="H2470" t="str">
        <f t="shared" si="710"/>
        <v>1219.49328482227-148.278235848723i</v>
      </c>
      <c r="I2470" t="str">
        <f t="shared" si="711"/>
        <v>8.87761812571443-127.499053014139i</v>
      </c>
      <c r="K2470" t="str">
        <f t="shared" si="712"/>
        <v>0.00404033077157314-0.0333826182757228i</v>
      </c>
      <c r="L2470" t="str">
        <f t="shared" si="713"/>
        <v>0.000416666666666667-0.0474573596230729i</v>
      </c>
      <c r="M2470" t="str">
        <f t="shared" si="714"/>
        <v>0.005-0.118085077179764i</v>
      </c>
      <c r="N2470">
        <f t="shared" si="715"/>
        <v>74.632066740936423</v>
      </c>
      <c r="O2470">
        <f t="shared" si="716"/>
        <v>8.5194337360659347</v>
      </c>
      <c r="P2470" s="3">
        <f t="shared" si="717"/>
        <v>8.5194337360659347</v>
      </c>
      <c r="Q2470" s="3">
        <f t="shared" si="718"/>
        <v>-105.36793325906358</v>
      </c>
      <c r="R2470">
        <f t="shared" si="719"/>
        <v>74.632066740936423</v>
      </c>
      <c r="S2470">
        <f t="shared" si="720"/>
        <v>9.910286400691616</v>
      </c>
      <c r="T2470">
        <f t="shared" si="703"/>
        <v>8.5194337360659347</v>
      </c>
    </row>
    <row r="2471" spans="1:20" x14ac:dyDescent="0.25">
      <c r="A2471">
        <f t="shared" si="704"/>
        <v>62504.784933197741</v>
      </c>
      <c r="B2471">
        <f t="shared" si="721"/>
        <v>9947.9454890142442</v>
      </c>
      <c r="C2471" t="str">
        <f t="shared" si="705"/>
        <v>-0.700921143338556-2.56236920660446i</v>
      </c>
      <c r="D2471" t="str">
        <f t="shared" si="706"/>
        <v>3.47747489028421-1.64742475699041i</v>
      </c>
      <c r="E2471" t="str">
        <f t="shared" si="707"/>
        <v>164.61009045954+9.10851772785928i</v>
      </c>
      <c r="F2471" t="str">
        <f t="shared" si="708"/>
        <v>2.90980514088469-15.0313257369891i</v>
      </c>
      <c r="G2471" t="str">
        <f t="shared" si="709"/>
        <v>0.999963995783896-0.00600024331175169i</v>
      </c>
      <c r="H2471" t="str">
        <f t="shared" si="710"/>
        <v>1204.08465684588-223.043479651831i</v>
      </c>
      <c r="I2471" t="str">
        <f t="shared" si="711"/>
        <v>1.0224303234804-126.933345886919i</v>
      </c>
      <c r="K2471" t="str">
        <f t="shared" si="712"/>
        <v>0.00401477109527562-0.0332589106810271i</v>
      </c>
      <c r="L2471" t="str">
        <f t="shared" si="713"/>
        <v>0.000416666666666667-0.0472777043465559i</v>
      </c>
      <c r="M2471" t="str">
        <f t="shared" si="714"/>
        <v>0.005-0.11763805257996i</v>
      </c>
      <c r="N2471">
        <f t="shared" si="715"/>
        <v>74.701326203164584</v>
      </c>
      <c r="O2471">
        <f t="shared" si="716"/>
        <v>8.4862174212040067</v>
      </c>
      <c r="P2471" s="3">
        <f t="shared" si="717"/>
        <v>8.4862174212040067</v>
      </c>
      <c r="Q2471" s="3">
        <f t="shared" si="718"/>
        <v>-105.29867379683542</v>
      </c>
      <c r="R2471">
        <f t="shared" si="719"/>
        <v>74.701326203164584</v>
      </c>
      <c r="S2471">
        <f t="shared" si="720"/>
        <v>9.9479454890142449</v>
      </c>
      <c r="T2471">
        <f t="shared" si="703"/>
        <v>8.4862174212040067</v>
      </c>
    </row>
    <row r="2472" spans="1:20" x14ac:dyDescent="0.25">
      <c r="A2472">
        <f t="shared" si="704"/>
        <v>62742.303115943898</v>
      </c>
      <c r="B2472">
        <f t="shared" si="721"/>
        <v>9985.747681872499</v>
      </c>
      <c r="C2472" t="str">
        <f t="shared" si="705"/>
        <v>-0.695173357182912-2.55345001730421i</v>
      </c>
      <c r="D2472" t="str">
        <f t="shared" si="706"/>
        <v>3.4774699409951-1.64154884879909i</v>
      </c>
      <c r="E2472" t="str">
        <f t="shared" si="707"/>
        <v>164.705831345807+9.13651881886485i</v>
      </c>
      <c r="F2472" t="str">
        <f t="shared" si="708"/>
        <v>2.90980434315615-14.9745553711532i</v>
      </c>
      <c r="G2472" t="str">
        <f t="shared" si="709"/>
        <v>0.999963721641899-0.00602304258510752i</v>
      </c>
      <c r="H2472" t="str">
        <f t="shared" si="710"/>
        <v>1179.76043347839-294.591220242597i</v>
      </c>
      <c r="I2472" t="str">
        <f t="shared" si="711"/>
        <v>-6.62493767695055-125.413971158897i</v>
      </c>
      <c r="K2472" t="str">
        <f t="shared" si="712"/>
        <v>0.00398940057857129-0.0331356425276602i</v>
      </c>
      <c r="L2472" t="str">
        <f t="shared" si="713"/>
        <v>0.000416666666666667-0.0470987291756883i</v>
      </c>
      <c r="M2472" t="str">
        <f t="shared" si="714"/>
        <v>0.005-0.117192720243036i</v>
      </c>
      <c r="N2472">
        <f t="shared" si="715"/>
        <v>74.770408163690803</v>
      </c>
      <c r="O2472">
        <f t="shared" si="716"/>
        <v>8.45307256729172</v>
      </c>
      <c r="P2472" s="3">
        <f t="shared" si="717"/>
        <v>8.45307256729172</v>
      </c>
      <c r="Q2472" s="3">
        <f t="shared" si="718"/>
        <v>-105.2295918363092</v>
      </c>
      <c r="R2472">
        <f t="shared" si="719"/>
        <v>74.770408163690803</v>
      </c>
      <c r="S2472">
        <f t="shared" si="720"/>
        <v>9.9857476818724997</v>
      </c>
      <c r="T2472">
        <f t="shared" si="703"/>
        <v>8.45307256729172</v>
      </c>
    </row>
    <row r="2473" spans="1:20" x14ac:dyDescent="0.25">
      <c r="A2473">
        <f t="shared" si="704"/>
        <v>62980.723867784494</v>
      </c>
      <c r="B2473">
        <f t="shared" si="721"/>
        <v>10023.693523063615</v>
      </c>
      <c r="C2473" t="str">
        <f t="shared" si="705"/>
        <v>-0.689471813023448-2.54457671339473i</v>
      </c>
      <c r="D2473" t="str">
        <f t="shared" si="706"/>
        <v>3.47746495403417-1.63569655380478i</v>
      </c>
      <c r="E2473" t="str">
        <f t="shared" si="707"/>
        <v>164.802362897987+9.16441729371263i</v>
      </c>
      <c r="F2473" t="str">
        <f t="shared" si="708"/>
        <v>2.90980353935382-14.9180004192504i</v>
      </c>
      <c r="G2473" t="str">
        <f t="shared" si="709"/>
        <v>0.999963445412616-0.00604592847680739i</v>
      </c>
      <c r="H2473" t="str">
        <f t="shared" si="710"/>
        <v>1147.4337223902-361.433716746321i</v>
      </c>
      <c r="I2473" t="str">
        <f t="shared" si="711"/>
        <v>-13.9002537751765-123.014012470516i</v>
      </c>
      <c r="K2473" t="str">
        <f t="shared" si="712"/>
        <v>0.00396421785053264-0.0330128124745774i</v>
      </c>
      <c r="L2473" t="str">
        <f t="shared" si="713"/>
        <v>0.000416666666666667-0.046920431535852i</v>
      </c>
      <c r="M2473" t="str">
        <f t="shared" si="714"/>
        <v>0.005-0.116749073762738i</v>
      </c>
      <c r="N2473">
        <f t="shared" si="715"/>
        <v>74.839311063756099</v>
      </c>
      <c r="O2473">
        <f t="shared" si="716"/>
        <v>8.4199992847929437</v>
      </c>
      <c r="P2473" s="3">
        <f t="shared" si="717"/>
        <v>8.4199992847929437</v>
      </c>
      <c r="Q2473" s="3">
        <f t="shared" si="718"/>
        <v>-105.1606889362439</v>
      </c>
      <c r="R2473">
        <f t="shared" si="719"/>
        <v>74.839311063756099</v>
      </c>
      <c r="S2473">
        <f t="shared" si="720"/>
        <v>10.023693523063615</v>
      </c>
      <c r="T2473">
        <f t="shared" si="703"/>
        <v>8.4199992847929437</v>
      </c>
    </row>
    <row r="2474" spans="1:20" x14ac:dyDescent="0.25">
      <c r="A2474">
        <f t="shared" si="704"/>
        <v>63220.050618482077</v>
      </c>
      <c r="B2474">
        <f t="shared" si="721"/>
        <v>10061.783558451258</v>
      </c>
      <c r="C2474" t="str">
        <f t="shared" si="705"/>
        <v>-0.683816209204777-2.53574907950796i</v>
      </c>
      <c r="D2474" t="str">
        <f t="shared" si="706"/>
        <v>3.47745992911478-1.62986778780842i</v>
      </c>
      <c r="E2474" t="str">
        <f t="shared" si="707"/>
        <v>164.899691807922+9.19221026955216i</v>
      </c>
      <c r="F2474" t="str">
        <f t="shared" si="708"/>
        <v>2.90980272943144-14.861660067718i</v>
      </c>
      <c r="G2474" t="str">
        <f t="shared" si="709"/>
        <v>0.999963167080155-0.00606890131578481i</v>
      </c>
      <c r="H2474" t="str">
        <f t="shared" si="710"/>
        <v>1108.30783449668-422.390470738786i</v>
      </c>
      <c r="I2474" t="str">
        <f t="shared" si="711"/>
        <v>-20.6667239649551-119.840336339651i</v>
      </c>
      <c r="K2474" t="str">
        <f t="shared" si="712"/>
        <v>0.00393922154972618-0.0328904191823131i</v>
      </c>
      <c r="L2474" t="str">
        <f t="shared" si="713"/>
        <v>0.000416666666666667-0.0467428088621758i</v>
      </c>
      <c r="M2474" t="str">
        <f t="shared" si="714"/>
        <v>0.005-0.116307106757061i</v>
      </c>
      <c r="N2474">
        <f t="shared" si="715"/>
        <v>74.9080333372128</v>
      </c>
      <c r="O2474">
        <f t="shared" si="716"/>
        <v>8.3869976861216795</v>
      </c>
      <c r="P2474" s="3">
        <f t="shared" si="717"/>
        <v>8.3869976861216795</v>
      </c>
      <c r="Q2474" s="3">
        <f t="shared" si="718"/>
        <v>-105.0919666627872</v>
      </c>
      <c r="R2474">
        <f t="shared" si="719"/>
        <v>74.9080333372128</v>
      </c>
      <c r="S2474">
        <f t="shared" si="720"/>
        <v>10.061783558451257</v>
      </c>
      <c r="T2474">
        <f t="shared" si="703"/>
        <v>8.3869976861216795</v>
      </c>
    </row>
    <row r="2475" spans="1:20" x14ac:dyDescent="0.25">
      <c r="A2475">
        <f t="shared" si="704"/>
        <v>63460.286810832309</v>
      </c>
      <c r="B2475">
        <f t="shared" si="721"/>
        <v>10100.018335973373</v>
      </c>
      <c r="C2475" t="str">
        <f t="shared" si="705"/>
        <v>-0.678206246586139-2.52696690203176i</v>
      </c>
      <c r="D2475" t="str">
        <f t="shared" si="706"/>
        <v>3.47745486594815-1.6240624669493i</v>
      </c>
      <c r="E2475" t="str">
        <f t="shared" si="707"/>
        <v>164.997824829283+9.21989481257248i</v>
      </c>
      <c r="F2475" t="str">
        <f t="shared" si="708"/>
        <v>2.90980191334241-14.8055335060802i</v>
      </c>
      <c r="G2475" t="str">
        <f t="shared" si="709"/>
        <v>0.999962886628506-0.00609196143222075i</v>
      </c>
      <c r="H2475" t="str">
        <f t="shared" si="710"/>
        <v>1063.76233194845-476.641313737081i</v>
      </c>
      <c r="I2475" t="str">
        <f t="shared" si="711"/>
        <v>-26.8219537075584-116.022677683723i</v>
      </c>
      <c r="K2475" t="str">
        <f t="shared" si="712"/>
        <v>0.00391441032415286-0.0327684613130103i</v>
      </c>
      <c r="L2475" t="str">
        <f t="shared" si="713"/>
        <v>0.000416666666666667-0.0465658585994976i</v>
      </c>
      <c r="M2475" t="str">
        <f t="shared" si="714"/>
        <v>0.005-0.115866812868162i</v>
      </c>
      <c r="N2475">
        <f t="shared" si="715"/>
        <v>74.976573410283237</v>
      </c>
      <c r="O2475">
        <f t="shared" si="716"/>
        <v>8.3540678856590329</v>
      </c>
      <c r="P2475" s="3">
        <f t="shared" si="717"/>
        <v>8.3540678856590329</v>
      </c>
      <c r="Q2475" s="3">
        <f t="shared" si="718"/>
        <v>-105.02342658971676</v>
      </c>
      <c r="R2475">
        <f t="shared" si="719"/>
        <v>74.976573410283237</v>
      </c>
      <c r="S2475">
        <f t="shared" si="720"/>
        <v>10.100018335973372</v>
      </c>
      <c r="T2475">
        <f t="shared" si="703"/>
        <v>8.3540678856590329</v>
      </c>
    </row>
    <row r="2476" spans="1:20" x14ac:dyDescent="0.25">
      <c r="A2476">
        <f t="shared" si="704"/>
        <v>63701.435900713477</v>
      </c>
      <c r="B2476">
        <f t="shared" si="721"/>
        <v>10138.398405650072</v>
      </c>
      <c r="C2476" t="str">
        <f t="shared" si="705"/>
        <v>-0.672641628530543-2.51822996909598i</v>
      </c>
      <c r="D2476" t="str">
        <f t="shared" si="706"/>
        <v>3.47744976424324-1.61828050770381i</v>
      </c>
      <c r="E2476" t="str">
        <f t="shared" si="707"/>
        <v>165.096768778156+9.24746793713316i</v>
      </c>
      <c r="F2476" t="str">
        <f t="shared" si="708"/>
        <v>2.90980109103979-14.7496199269367i</v>
      </c>
      <c r="G2476" t="str">
        <f t="shared" si="709"/>
        <v>0.999962604041533-0.00611510915754838i</v>
      </c>
      <c r="H2476" t="str">
        <f t="shared" si="710"/>
        <v>1015.23645166659-523.735595575183i</v>
      </c>
      <c r="I2476" t="str">
        <f t="shared" si="711"/>
        <v>-32.3004633642435-111.701863410169i</v>
      </c>
      <c r="K2476" t="str">
        <f t="shared" si="712"/>
        <v>0.00388978283118956-0.0326469375304533i</v>
      </c>
      <c r="L2476" t="str">
        <f t="shared" si="713"/>
        <v>0.000416666666666667-0.0463895782023289i</v>
      </c>
      <c r="M2476" t="str">
        <f t="shared" si="714"/>
        <v>0.005-0.115428185762265i</v>
      </c>
      <c r="N2476">
        <f t="shared" si="715"/>
        <v>75.044929701314686</v>
      </c>
      <c r="O2476">
        <f t="shared" si="716"/>
        <v>8.3212099997697049</v>
      </c>
      <c r="P2476" s="3">
        <f t="shared" si="717"/>
        <v>8.3212099997697049</v>
      </c>
      <c r="Q2476" s="3">
        <f t="shared" si="718"/>
        <v>-104.95507029868531</v>
      </c>
      <c r="R2476">
        <f t="shared" si="719"/>
        <v>75.044929701314686</v>
      </c>
      <c r="S2476">
        <f t="shared" si="720"/>
        <v>10.138398405650072</v>
      </c>
      <c r="T2476">
        <f t="shared" ref="T2476:T2539" si="722">P2476</f>
        <v>8.3212099997697049</v>
      </c>
    </row>
    <row r="2477" spans="1:20" x14ac:dyDescent="0.25">
      <c r="A2477">
        <f t="shared" ref="A2477:A2540" si="723">2*PI()*B2477</f>
        <v>63943.501357136185</v>
      </c>
      <c r="B2477">
        <f t="shared" si="721"/>
        <v>10176.924319591542</v>
      </c>
      <c r="C2477" t="str">
        <f t="shared" ref="C2477:C2540" si="724">IMPRODUCT(D2477,E2477,$C$40,,K2477,$C$41)</f>
        <v>-0.667122060894015-2.50953807055851i</v>
      </c>
      <c r="D2477" t="str">
        <f t="shared" ref="D2477:D2540" si="725">IMDIV(IMPRODUCT($C$37,$C$38,COMPLEX(1,A2477/$C$38)),IMSUM(-1*A2477*A2477/$C$39,COMPLEX(0,1*A2477)))</f>
        <v>3.47744462370686-1.6125218268843i</v>
      </c>
      <c r="E2477" t="str">
        <f t="shared" ref="E2477:E2540" si="726">IMDIV(IMPRODUCT(IMSUM(F2477,G2477),$C$29,H2477),IMSUM(1,I2477))</f>
        <v>165.196530533639+9.27492660488066i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964.126267058447-563.563812433803i</v>
      </c>
      <c r="I2477" t="str">
        <f t="shared" ref="I2477:I2540" si="730">IMPRODUCT(F2477,$C$29,H2477,$C$31)</f>
        <v>-37.0721833746485-107.018930231439i</v>
      </c>
      <c r="K2477" t="str">
        <f t="shared" ref="K2477:K2540" si="731">IF($C$26&lt;=0,IMDIV(1,IMSUM(IMDIV(1,L2477),1/$C$18)),IMDIV(1,IMSUM(IMDIV(1,L2477),1/$C$18,IMDIV(1,M2477))))</f>
        <v>0.0038653377375301-0.0325258465000954i</v>
      </c>
      <c r="L2477" t="str">
        <f t="shared" ref="L2477:L2540" si="732">IMSUM($C$21/$C$22,IMDIV(1,COMPLEX(0,$C$20*$C$22*A2477)))</f>
        <v>0.000416666666666667-0.0462139651348165i</v>
      </c>
      <c r="M2477" t="str">
        <f t="shared" ref="M2477:M2540" si="733">IMSUM($C$25/$C$26,IMDIV(1,COMPLEX(0,$C$24*$C$26*A2477)))</f>
        <v>0.005-0.114991219129573i</v>
      </c>
      <c r="N2477">
        <f t="shared" ref="N2477:N2540" si="734">ABS(R2477)</f>
        <v>75.113100620531668</v>
      </c>
      <c r="O2477">
        <f t="shared" ref="O2477:O2540" si="735">ABS(P2477)</f>
        <v>8.2884241468178335</v>
      </c>
      <c r="P2477" s="3">
        <f t="shared" ref="P2477:P2540" si="736">20*LOG10(IMABS(C2477))</f>
        <v>8.2884241468178335</v>
      </c>
      <c r="Q2477" s="3">
        <f t="shared" ref="Q2477:Q2540" si="737">IMARGUMENT(C2477)*180/PI()</f>
        <v>-104.88689937946833</v>
      </c>
      <c r="R2477">
        <f t="shared" ref="R2477:R2540" si="738">IF(Q2477&lt;0,Q2477+180,Q2477-180)</f>
        <v>75.113100620531668</v>
      </c>
      <c r="S2477">
        <f t="shared" ref="S2477:S2540" si="739">B2477/1000</f>
        <v>10.176924319591542</v>
      </c>
      <c r="T2477">
        <f t="shared" si="722"/>
        <v>8.2884241468178335</v>
      </c>
    </row>
    <row r="2478" spans="1:20" x14ac:dyDescent="0.25">
      <c r="A2478">
        <f t="shared" si="723"/>
        <v>64186.486662293304</v>
      </c>
      <c r="B2478">
        <f t="shared" ref="B2478:B2541" si="740">B2477*(1+B$42)</f>
        <v>10215.596632005991</v>
      </c>
      <c r="C2478" t="str">
        <f t="shared" si="724"/>
        <v>-0.661647252014977-2.50089099799172i</v>
      </c>
      <c r="D2478" t="str">
        <f t="shared" si="725"/>
        <v>3.47743944404354-1.60678634163782i</v>
      </c>
      <c r="E2478" t="str">
        <f t="shared" si="726"/>
        <v>165.297117038444+9.30226772385134i</v>
      </c>
      <c r="F2478" t="str">
        <f t="shared" si="727"/>
        <v>2.90979942760414-14.6384285018393i</v>
      </c>
      <c r="G2478" t="str">
        <f t="shared" si="728"/>
        <v>0.999962032396468-0.0061616687669007i</v>
      </c>
      <c r="H2478" t="str">
        <f t="shared" si="729"/>
        <v>911.706088400201-596.303168469077i</v>
      </c>
      <c r="I2478" t="str">
        <f t="shared" si="730"/>
        <v>-41.1379604580509-102.106364177852i</v>
      </c>
      <c r="K2478" t="str">
        <f t="shared" si="731"/>
        <v>0.00384107371912693-0.0324051868890906i</v>
      </c>
      <c r="L2478" t="str">
        <f t="shared" si="732"/>
        <v>0.000416666666666667-0.0460390168707077i</v>
      </c>
      <c r="M2478" t="str">
        <f t="shared" si="733"/>
        <v>0.005-0.114555906684173i</v>
      </c>
      <c r="N2478">
        <f t="shared" si="734"/>
        <v>75.181084569786407</v>
      </c>
      <c r="O2478">
        <f t="shared" si="735"/>
        <v>8.2557104471835494</v>
      </c>
      <c r="P2478" s="3">
        <f t="shared" si="736"/>
        <v>8.2557104471835494</v>
      </c>
      <c r="Q2478" s="3">
        <f t="shared" si="737"/>
        <v>-104.81891543021359</v>
      </c>
      <c r="R2478">
        <f t="shared" si="738"/>
        <v>75.181084569786407</v>
      </c>
      <c r="S2478">
        <f t="shared" si="739"/>
        <v>10.21559663200599</v>
      </c>
      <c r="T2478">
        <f t="shared" si="722"/>
        <v>8.2557104471835494</v>
      </c>
    </row>
    <row r="2479" spans="1:20" x14ac:dyDescent="0.25">
      <c r="A2479">
        <f t="shared" si="723"/>
        <v>64430.395311610024</v>
      </c>
      <c r="B2479">
        <f t="shared" si="740"/>
        <v>10254.415899207614</v>
      </c>
      <c r="C2479" t="str">
        <f t="shared" si="724"/>
        <v>-0.656216912703816-2.49228854466883i</v>
      </c>
      <c r="D2479" t="str">
        <f t="shared" si="725"/>
        <v>3.47743422495559-1.60107396944497i</v>
      </c>
      <c r="E2479" t="str">
        <f t="shared" si="726"/>
        <v>165.398535299499+9.32948814754976i</v>
      </c>
      <c r="F2479" t="str">
        <f t="shared" si="727"/>
        <v>2.90979858637543-14.5831490563575i</v>
      </c>
      <c r="G2479" t="str">
        <f t="shared" si="728"/>
        <v>0.999961743305489-0.0061850813200953i</v>
      </c>
      <c r="H2479" t="str">
        <f t="shared" si="729"/>
        <v>859.078009046809-622.349986272581i</v>
      </c>
      <c r="I2479" t="str">
        <f t="shared" si="730"/>
        <v>-44.523340423484-97.0820354322012i</v>
      </c>
      <c r="K2479" t="str">
        <f t="shared" si="731"/>
        <v>0.00381698946113328-0.032284957366322i</v>
      </c>
      <c r="L2479" t="str">
        <f t="shared" si="732"/>
        <v>0.000416666666666667-0.0458647308933133i</v>
      </c>
      <c r="M2479" t="str">
        <f t="shared" si="733"/>
        <v>0.005-0.11412224216395i</v>
      </c>
      <c r="N2479">
        <f t="shared" si="734"/>
        <v>75.248879942304313</v>
      </c>
      <c r="O2479">
        <f t="shared" si="735"/>
        <v>8.2230690232788071</v>
      </c>
      <c r="P2479" s="3">
        <f t="shared" si="736"/>
        <v>8.2230690232788071</v>
      </c>
      <c r="Q2479" s="3">
        <f t="shared" si="737"/>
        <v>-104.75112005769569</v>
      </c>
      <c r="R2479">
        <f t="shared" si="738"/>
        <v>75.248879942304313</v>
      </c>
      <c r="S2479">
        <f t="shared" si="739"/>
        <v>10.254415899207613</v>
      </c>
      <c r="T2479">
        <f t="shared" si="722"/>
        <v>8.2230690232788071</v>
      </c>
    </row>
    <row r="2480" spans="1:20" x14ac:dyDescent="0.25">
      <c r="A2480">
        <f t="shared" si="723"/>
        <v>64675.230813794144</v>
      </c>
      <c r="B2480">
        <f t="shared" si="740"/>
        <v>10293.382679624603</v>
      </c>
      <c r="C2480" t="str">
        <f t="shared" si="724"/>
        <v>-0.650830756232491-2.48373050555055i</v>
      </c>
      <c r="D2480" t="str">
        <f t="shared" si="725"/>
        <v>3.47742896614306-1.59538462811869i</v>
      </c>
      <c r="E2480" t="str">
        <f t="shared" si="726"/>
        <v>165.50079238857+9.35658467402264i</v>
      </c>
      <c r="F2480" t="str">
        <f t="shared" si="727"/>
        <v>2.90979773874173-14.5280793942916i</v>
      </c>
      <c r="G2480" t="str">
        <f t="shared" si="728"/>
        <v>0.999961452013413-0.00620858282053097i</v>
      </c>
      <c r="H2480" t="str">
        <f t="shared" si="729"/>
        <v>807.148040842043-642.250312137759i</v>
      </c>
      <c r="I2480" t="str">
        <f t="shared" si="730"/>
        <v>-47.2718069089234-92.0458231034754i</v>
      </c>
      <c r="K2480" t="str">
        <f t="shared" si="731"/>
        <v>0.00379308365784488-0.0321651566024299i</v>
      </c>
      <c r="L2480" t="str">
        <f t="shared" si="732"/>
        <v>0.000416666666666667-0.0456911046954705i</v>
      </c>
      <c r="M2480" t="str">
        <f t="shared" si="733"/>
        <v>0.005-0.113690219330494i</v>
      </c>
      <c r="N2480">
        <f t="shared" si="734"/>
        <v>75.316485122429185</v>
      </c>
      <c r="O2480">
        <f t="shared" si="735"/>
        <v>8.1904999995634373</v>
      </c>
      <c r="P2480" s="3">
        <f t="shared" si="736"/>
        <v>8.1904999995634373</v>
      </c>
      <c r="Q2480" s="3">
        <f t="shared" si="737"/>
        <v>-104.68351487757081</v>
      </c>
      <c r="R2480">
        <f t="shared" si="738"/>
        <v>75.316485122429185</v>
      </c>
      <c r="S2480">
        <f t="shared" si="739"/>
        <v>10.293382679624603</v>
      </c>
      <c r="T2480">
        <f t="shared" si="722"/>
        <v>8.1904999995634373</v>
      </c>
    </row>
    <row r="2481" spans="1:20" x14ac:dyDescent="0.25">
      <c r="A2481">
        <f t="shared" si="723"/>
        <v>64920.996690886561</v>
      </c>
      <c r="B2481">
        <f t="shared" si="740"/>
        <v>10332.497533807176</v>
      </c>
      <c r="C2481" t="str">
        <f t="shared" si="724"/>
        <v>-0.645488498324406-2.47521667727173i</v>
      </c>
      <c r="D2481" t="str">
        <f t="shared" si="725"/>
        <v>3.47742366730368-1.58971823580309i</v>
      </c>
      <c r="E2481" t="str">
        <f t="shared" si="726"/>
        <v>165.603895442871+9.3835540449032i</v>
      </c>
      <c r="F2481" t="str">
        <f t="shared" si="727"/>
        <v>2.90979688465428-14.473218723445i</v>
      </c>
      <c r="G2481" t="str">
        <f t="shared" si="728"/>
        <v>0.999961158503483-0.00623217360597309i</v>
      </c>
      <c r="H2481" t="str">
        <f t="shared" si="729"/>
        <v>756.623861976003-656.636858126108i</v>
      </c>
      <c r="I2481" t="str">
        <f t="shared" si="730"/>
        <v>-49.4383745692572-87.0785320585585i</v>
      </c>
      <c r="K2481" t="str">
        <f t="shared" si="731"/>
        <v>0.00376935501264271-0.0320457832698413i</v>
      </c>
      <c r="L2481" t="str">
        <f t="shared" si="732"/>
        <v>0.000416666666666667-0.0455181357795083i</v>
      </c>
      <c r="M2481" t="str">
        <f t="shared" si="733"/>
        <v>0.005-0.113259831969012i</v>
      </c>
      <c r="N2481">
        <f t="shared" si="734"/>
        <v>75.383898485362295</v>
      </c>
      <c r="O2481">
        <f t="shared" si="735"/>
        <v>8.1580035025608062</v>
      </c>
      <c r="P2481" s="3">
        <f t="shared" si="736"/>
        <v>8.1580035025608062</v>
      </c>
      <c r="Q2481" s="3">
        <f t="shared" si="737"/>
        <v>-104.61610151463771</v>
      </c>
      <c r="R2481">
        <f t="shared" si="738"/>
        <v>75.383898485362295</v>
      </c>
      <c r="S2481">
        <f t="shared" si="739"/>
        <v>10.332497533807176</v>
      </c>
      <c r="T2481">
        <f t="shared" si="722"/>
        <v>8.1580035025608062</v>
      </c>
    </row>
    <row r="2482" spans="1:20" x14ac:dyDescent="0.25">
      <c r="A2482">
        <f t="shared" si="723"/>
        <v>65167.696478311933</v>
      </c>
      <c r="B2482">
        <f t="shared" si="740"/>
        <v>10371.761024435644</v>
      </c>
      <c r="C2482" t="str">
        <f t="shared" si="724"/>
        <v>-0.64018985714421-2.46674685812826i</v>
      </c>
      <c r="D2482" t="str">
        <f t="shared" si="725"/>
        <v>3.47741832813297-1.58407471097224i</v>
      </c>
      <c r="E2482" t="str">
        <f t="shared" si="726"/>
        <v>165.707851665688+9.41039294444952i</v>
      </c>
      <c r="F2482" t="str">
        <f t="shared" si="727"/>
        <v>2.90979602406394-14.4185662546278i</v>
      </c>
      <c r="G2482" t="str">
        <f t="shared" si="728"/>
        <v>0.999960862758813-0.0062558540154679i</v>
      </c>
      <c r="H2482" t="str">
        <f t="shared" si="729"/>
        <v>708.02784710978-666.176883163066i</v>
      </c>
      <c r="I2482" t="str">
        <f t="shared" si="730"/>
        <v>-51.0840921887165-82.2425178679964i</v>
      </c>
      <c r="K2482" t="str">
        <f t="shared" si="731"/>
        <v>0.00374580223793563-0.031926836042797i</v>
      </c>
      <c r="L2482" t="str">
        <f t="shared" si="732"/>
        <v>0.000416666666666667-0.0453458216572108i</v>
      </c>
      <c r="M2482" t="str">
        <f t="shared" si="733"/>
        <v>0.005-0.112831073888237i</v>
      </c>
      <c r="N2482">
        <f t="shared" si="734"/>
        <v>75.451118396903226</v>
      </c>
      <c r="O2482">
        <f t="shared" si="735"/>
        <v>8.1255796608735906</v>
      </c>
      <c r="P2482" s="3">
        <f t="shared" si="736"/>
        <v>8.1255796608735906</v>
      </c>
      <c r="Q2482" s="3">
        <f t="shared" si="737"/>
        <v>-104.54888160309677</v>
      </c>
      <c r="R2482">
        <f t="shared" si="738"/>
        <v>75.451118396903226</v>
      </c>
      <c r="S2482">
        <f t="shared" si="739"/>
        <v>10.371761024435644</v>
      </c>
      <c r="T2482">
        <f t="shared" si="722"/>
        <v>8.1255796608735906</v>
      </c>
    </row>
    <row r="2483" spans="1:20" x14ac:dyDescent="0.25">
      <c r="A2483">
        <f t="shared" si="723"/>
        <v>65415.333724929522</v>
      </c>
      <c r="B2483">
        <f t="shared" si="740"/>
        <v>10411.1737163285</v>
      </c>
      <c r="C2483" t="str">
        <f t="shared" si="724"/>
        <v>-0.63493455328801-2.45832084806383i</v>
      </c>
      <c r="D2483" t="str">
        <f t="shared" si="725"/>
        <v>3.47741294832402-1.57845397242905i</v>
      </c>
      <c r="E2483" t="str">
        <f t="shared" si="726"/>
        <v>165.812668327009+9.43709799855417i</v>
      </c>
      <c r="F2483" t="str">
        <f t="shared" si="727"/>
        <v>2.9097951569212-14.3641212016447i</v>
      </c>
      <c r="G2483" t="str">
        <f t="shared" si="728"/>
        <v>0.999960564762391-0.00627962438934727i</v>
      </c>
      <c r="H2483" t="str">
        <f t="shared" si="729"/>
        <v>661.719249745269-671.532607573531i</v>
      </c>
      <c r="I2483" t="str">
        <f t="shared" si="730"/>
        <v>-52.2717014308804-77.5834156553311i</v>
      </c>
      <c r="K2483" t="str">
        <f t="shared" si="731"/>
        <v>0.00372242405510325-0.0318083135973785i</v>
      </c>
      <c r="L2483" t="str">
        <f t="shared" si="732"/>
        <v>0.000416666666666667-0.0451741598497818i</v>
      </c>
      <c r="M2483" t="str">
        <f t="shared" si="733"/>
        <v>0.005-0.112403938920339i</v>
      </c>
      <c r="N2483">
        <f t="shared" si="734"/>
        <v>75.518143213180764</v>
      </c>
      <c r="O2483">
        <f t="shared" si="735"/>
        <v>8.0932286051987496</v>
      </c>
      <c r="P2483" s="3">
        <f t="shared" si="736"/>
        <v>8.0932286051987496</v>
      </c>
      <c r="Q2483" s="3">
        <f t="shared" si="737"/>
        <v>-104.48185678681924</v>
      </c>
      <c r="R2483">
        <f t="shared" si="738"/>
        <v>75.518143213180764</v>
      </c>
      <c r="S2483">
        <f t="shared" si="739"/>
        <v>10.4111737163285</v>
      </c>
      <c r="T2483">
        <f t="shared" si="722"/>
        <v>8.0932286051987496</v>
      </c>
    </row>
    <row r="2484" spans="1:20" x14ac:dyDescent="0.25">
      <c r="A2484">
        <f t="shared" si="723"/>
        <v>65663.911993084243</v>
      </c>
      <c r="B2484">
        <f t="shared" si="740"/>
        <v>10450.736176450548</v>
      </c>
      <c r="C2484" t="str">
        <f t="shared" si="724"/>
        <v>-0.629722309773483-2.44993844865725i</v>
      </c>
      <c r="D2484" t="str">
        <f t="shared" si="725"/>
        <v>3.4774075275677-1.57285593930405i</v>
      </c>
      <c r="E2484" t="str">
        <f t="shared" si="726"/>
        <v>165.918352764158+9.46366577374449i</v>
      </c>
      <c r="F2484" t="str">
        <f t="shared" si="727"/>
        <v>2.90979428317617-14.3098827812847i</v>
      </c>
      <c r="G2484" t="str">
        <f t="shared" si="728"/>
        <v>0.999960264497072-0.00630348506923363i</v>
      </c>
      <c r="H2484" t="str">
        <f t="shared" si="729"/>
        <v>617.92049160776-673.333653750794i</v>
      </c>
      <c r="I2484" t="str">
        <f t="shared" si="730"/>
        <v>-53.0624677064803-73.1324509415496i</v>
      </c>
      <c r="K2484" t="str">
        <f t="shared" si="731"/>
        <v>0.00369921919443925-0.0316902146115358i</v>
      </c>
      <c r="L2484" t="str">
        <f t="shared" si="732"/>
        <v>0.000416666666666667-0.0450031478878081i</v>
      </c>
      <c r="M2484" t="str">
        <f t="shared" si="733"/>
        <v>0.005-0.11197842092084i</v>
      </c>
      <c r="N2484">
        <f t="shared" si="734"/>
        <v>75.584971280388061</v>
      </c>
      <c r="O2484">
        <f t="shared" si="735"/>
        <v>8.0609504683436057</v>
      </c>
      <c r="P2484" s="3">
        <f t="shared" si="736"/>
        <v>8.0609504683436057</v>
      </c>
      <c r="Q2484" s="3">
        <f t="shared" si="737"/>
        <v>-104.41502871961194</v>
      </c>
      <c r="R2484">
        <f t="shared" si="738"/>
        <v>75.584971280388061</v>
      </c>
      <c r="S2484">
        <f t="shared" si="739"/>
        <v>10.450736176450548</v>
      </c>
      <c r="T2484">
        <f t="shared" si="722"/>
        <v>8.0609504683436057</v>
      </c>
    </row>
    <row r="2485" spans="1:20" x14ac:dyDescent="0.25">
      <c r="A2485">
        <f t="shared" si="723"/>
        <v>65913.434858657973</v>
      </c>
      <c r="B2485">
        <f t="shared" si="740"/>
        <v>10490.44897392106</v>
      </c>
      <c r="C2485" t="str">
        <f t="shared" si="724"/>
        <v>-0.624552852030259-2.4415994631094i</v>
      </c>
      <c r="D2485" t="str">
        <f t="shared" si="725"/>
        <v>3.47740206555243-1.56728053105424i</v>
      </c>
      <c r="E2485" t="str">
        <f t="shared" si="726"/>
        <v>166.024912382433+9.49009277616016i</v>
      </c>
      <c r="F2485" t="str">
        <f t="shared" si="727"/>
        <v>2.90979340277859-14.2558502133087i</v>
      </c>
      <c r="G2485" t="str">
        <f t="shared" si="728"/>
        <v>0.999959961945583-0.00632743639804477i</v>
      </c>
      <c r="H2485" t="str">
        <f t="shared" si="729"/>
        <v>576.743910363776-672.159815068658i</v>
      </c>
      <c r="I2485" t="str">
        <f t="shared" si="730"/>
        <v>-53.5140592008549-68.9089370336724i</v>
      </c>
      <c r="K2485" t="str">
        <f t="shared" si="731"/>
        <v>0.00367618639509485-0.0315725377651134i</v>
      </c>
      <c r="L2485" t="str">
        <f t="shared" si="732"/>
        <v>0.000416666666666667-0.0448327833112253i</v>
      </c>
      <c r="M2485" t="str">
        <f t="shared" si="733"/>
        <v>0.005-0.11155451376852i</v>
      </c>
      <c r="N2485">
        <f t="shared" si="734"/>
        <v>75.651600934509062</v>
      </c>
      <c r="O2485">
        <f t="shared" si="735"/>
        <v>8.0287453852403043</v>
      </c>
      <c r="P2485" s="3">
        <f t="shared" si="736"/>
        <v>8.0287453852403043</v>
      </c>
      <c r="Q2485" s="3">
        <f t="shared" si="737"/>
        <v>-104.34839906549094</v>
      </c>
      <c r="R2485">
        <f t="shared" si="738"/>
        <v>75.651600934509062</v>
      </c>
      <c r="S2485">
        <f t="shared" si="739"/>
        <v>10.49044897392106</v>
      </c>
      <c r="T2485">
        <f t="shared" si="722"/>
        <v>8.0287453852403043</v>
      </c>
    </row>
    <row r="2486" spans="1:20" x14ac:dyDescent="0.25">
      <c r="A2486">
        <f t="shared" si="723"/>
        <v>66163.905911120863</v>
      </c>
      <c r="B2486">
        <f t="shared" si="740"/>
        <v>10530.31268002196</v>
      </c>
      <c r="C2486" t="str">
        <f t="shared" si="724"/>
        <v>-0.619425907890383-2.43330369623071i</v>
      </c>
      <c r="D2486" t="str">
        <f t="shared" si="725"/>
        <v>3.47739656196433-1.56172766746195i</v>
      </c>
      <c r="E2486" t="str">
        <f t="shared" si="726"/>
        <v>166.132354655751+9.5163754505134i</v>
      </c>
      <c r="F2486" t="str">
        <f t="shared" si="727"/>
        <v>2.90979251567781-14.2020227204392i</v>
      </c>
      <c r="G2486" t="str">
        <f t="shared" si="728"/>
        <v>0.999959657090519-0.00635147871999876i</v>
      </c>
      <c r="H2486" t="str">
        <f t="shared" si="729"/>
        <v>538.216648235805-668.531985763741i</v>
      </c>
      <c r="I2486" t="str">
        <f t="shared" si="730"/>
        <v>-53.6792841724382-64.9226930550794i</v>
      </c>
      <c r="K2486" t="str">
        <f t="shared" si="731"/>
        <v>0.00365332440502261-0.0314552817398761i</v>
      </c>
      <c r="L2486" t="str">
        <f t="shared" si="732"/>
        <v>0.000416666666666667-0.0446630636692822i</v>
      </c>
      <c r="M2486" t="str">
        <f t="shared" si="733"/>
        <v>0.005-0.111132211365331i</v>
      </c>
      <c r="N2486">
        <f t="shared" si="734"/>
        <v>75.718030501045789</v>
      </c>
      <c r="O2486">
        <f t="shared" si="735"/>
        <v>7.9966134929613863</v>
      </c>
      <c r="P2486" s="3">
        <f t="shared" si="736"/>
        <v>7.9966134929613863</v>
      </c>
      <c r="Q2486" s="3">
        <f t="shared" si="737"/>
        <v>-104.28196949895421</v>
      </c>
      <c r="R2486">
        <f t="shared" si="738"/>
        <v>75.718030501045789</v>
      </c>
      <c r="S2486">
        <f t="shared" si="739"/>
        <v>10.530312680021959</v>
      </c>
      <c r="T2486">
        <f t="shared" si="722"/>
        <v>7.9966134929613863</v>
      </c>
    </row>
    <row r="2487" spans="1:20" x14ac:dyDescent="0.25">
      <c r="A2487">
        <f t="shared" si="723"/>
        <v>66415.328753583119</v>
      </c>
      <c r="B2487">
        <f t="shared" si="740"/>
        <v>10570.327868206043</v>
      </c>
      <c r="C2487" t="str">
        <f t="shared" si="724"/>
        <v>-0.614341207578937-2.42505095442841i</v>
      </c>
      <c r="D2487" t="str">
        <f t="shared" si="725"/>
        <v>3.47739101648712-1.55619726863365i</v>
      </c>
      <c r="E2487" t="str">
        <f t="shared" si="726"/>
        <v>166.240687127297+9.5425101790289i</v>
      </c>
      <c r="F2487" t="str">
        <f t="shared" si="727"/>
        <v>2.90979162182283-14.1483995283488i</v>
      </c>
      <c r="G2487" t="str">
        <f t="shared" si="728"/>
        <v>0.999959349914343-0.00637561238061891i</v>
      </c>
      <c r="H2487" t="str">
        <f t="shared" si="729"/>
        <v>502.302442674135-662.909092203327i</v>
      </c>
      <c r="I2487" t="str">
        <f t="shared" si="730"/>
        <v>-53.6054828236222-61.1762269282062i</v>
      </c>
      <c r="K2487" t="str">
        <f t="shared" si="731"/>
        <v>0.00363063198092045-0.0313384452195347i</v>
      </c>
      <c r="L2487" t="str">
        <f t="shared" si="732"/>
        <v>0.000416666666666667-0.0444939865205043i</v>
      </c>
      <c r="M2487" t="str">
        <f t="shared" si="733"/>
        <v>0.005-0.110711507636314i</v>
      </c>
      <c r="N2487">
        <f t="shared" si="734"/>
        <v>75.784258294739828</v>
      </c>
      <c r="O2487">
        <f t="shared" si="735"/>
        <v>7.9645549307341321</v>
      </c>
      <c r="P2487" s="3">
        <f t="shared" si="736"/>
        <v>7.9645549307341321</v>
      </c>
      <c r="Q2487" s="3">
        <f t="shared" si="737"/>
        <v>-104.21574170526017</v>
      </c>
      <c r="R2487">
        <f t="shared" si="738"/>
        <v>75.784258294739828</v>
      </c>
      <c r="S2487">
        <f t="shared" si="739"/>
        <v>10.570327868206043</v>
      </c>
      <c r="T2487">
        <f t="shared" si="722"/>
        <v>7.9645549307341321</v>
      </c>
    </row>
    <row r="2488" spans="1:20" x14ac:dyDescent="0.25">
      <c r="A2488">
        <f t="shared" si="723"/>
        <v>66667.707002846742</v>
      </c>
      <c r="B2488">
        <f t="shared" si="740"/>
        <v>10610.495114105226</v>
      </c>
      <c r="C2488" t="str">
        <f t="shared" si="724"/>
        <v>-0.609298483704867-2.41684104569422i</v>
      </c>
      <c r="D2488" t="str">
        <f t="shared" si="725"/>
        <v>3.4773854288021-1.55068925499883i</v>
      </c>
      <c r="E2488" t="str">
        <f t="shared" si="726"/>
        <v>166.349917410183+9.56849328036387i</v>
      </c>
      <c r="F2488" t="str">
        <f t="shared" si="727"/>
        <v>2.90979072116217-14.0949798656487i</v>
      </c>
      <c r="G2488" t="str">
        <f t="shared" si="728"/>
        <v>0.999959040399382-0.00639983772673861i</v>
      </c>
      <c r="H2488" t="str">
        <f t="shared" si="729"/>
        <v>468.919855545385-655.689134204522i</v>
      </c>
      <c r="I2488" t="str">
        <f t="shared" si="730"/>
        <v>-53.3343869389453-57.6666103966988i</v>
      </c>
      <c r="K2488" t="str">
        <f t="shared" si="731"/>
        <v>0.003608107888176-0.0312220268897715i</v>
      </c>
      <c r="L2488" t="str">
        <f t="shared" si="732"/>
        <v>0.000416666666666667-0.0443255494326602i</v>
      </c>
      <c r="M2488" t="str">
        <f t="shared" si="733"/>
        <v>0.005-0.110292396529501i</v>
      </c>
      <c r="N2488">
        <f t="shared" si="734"/>
        <v>75.850282619291221</v>
      </c>
      <c r="O2488">
        <f t="shared" si="735"/>
        <v>7.9325698399558533</v>
      </c>
      <c r="P2488" s="3">
        <f t="shared" si="736"/>
        <v>7.9325698399558533</v>
      </c>
      <c r="Q2488" s="3">
        <f t="shared" si="737"/>
        <v>-104.14971738070878</v>
      </c>
      <c r="R2488">
        <f t="shared" si="738"/>
        <v>75.850282619291221</v>
      </c>
      <c r="S2488">
        <f t="shared" si="739"/>
        <v>10.610495114105227</v>
      </c>
      <c r="T2488">
        <f t="shared" si="722"/>
        <v>7.9325698399558533</v>
      </c>
    </row>
    <row r="2489" spans="1:20" x14ac:dyDescent="0.25">
      <c r="A2489">
        <f t="shared" si="723"/>
        <v>66921.044289457554</v>
      </c>
      <c r="B2489">
        <f t="shared" si="740"/>
        <v>10650.814995538825</v>
      </c>
      <c r="C2489" t="str">
        <f t="shared" si="724"/>
        <v>-0.604297471251813-2.40867377959184i</v>
      </c>
      <c r="D2489" t="str">
        <f t="shared" si="725"/>
        <v>3.47737979858812-1.54520354730882i</v>
      </c>
      <c r="E2489" t="str">
        <f t="shared" si="726"/>
        <v>166.460053188105+9.59432100851091i</v>
      </c>
      <c r="F2489" t="str">
        <f t="shared" si="727"/>
        <v>2.90978981364406-14.0417629638782i</v>
      </c>
      <c r="G2489" t="str">
        <f t="shared" si="728"/>
        <v>0.999958728527833-0.00642415510650631i</v>
      </c>
      <c r="H2489" t="str">
        <f t="shared" si="729"/>
        <v>437.956976377524-647.212816512867i</v>
      </c>
      <c r="I2489" t="str">
        <f t="shared" si="730"/>
        <v>-52.9022916511286-54.3870291489625i</v>
      </c>
      <c r="K2489" t="str">
        <f t="shared" si="731"/>
        <v>0.0035857509008112-0.0311060254382645i</v>
      </c>
      <c r="L2489" t="str">
        <f t="shared" si="732"/>
        <v>0.000416666666666667-0.0441577499827258i</v>
      </c>
      <c r="M2489" t="str">
        <f t="shared" si="733"/>
        <v>0.005-0.109874872015841i</v>
      </c>
      <c r="N2489">
        <f t="shared" si="734"/>
        <v>75.916101767075304</v>
      </c>
      <c r="O2489">
        <f t="shared" si="735"/>
        <v>7.9006583642078798</v>
      </c>
      <c r="P2489" s="3">
        <f t="shared" si="736"/>
        <v>7.9006583642078798</v>
      </c>
      <c r="Q2489" s="3">
        <f t="shared" si="737"/>
        <v>-104.0838982329247</v>
      </c>
      <c r="R2489">
        <f t="shared" si="738"/>
        <v>75.916101767075304</v>
      </c>
      <c r="S2489">
        <f t="shared" si="739"/>
        <v>10.650814995538825</v>
      </c>
      <c r="T2489">
        <f t="shared" si="722"/>
        <v>7.9006583642078798</v>
      </c>
    </row>
    <row r="2490" spans="1:20" x14ac:dyDescent="0.25">
      <c r="A2490">
        <f t="shared" si="723"/>
        <v>67175.34425775749</v>
      </c>
      <c r="B2490">
        <f t="shared" si="740"/>
        <v>10691.288092521872</v>
      </c>
      <c r="C2490" t="str">
        <f t="shared" si="724"/>
        <v>-0.59933790756921-2.40054896724486i</v>
      </c>
      <c r="D2490" t="str">
        <f t="shared" si="725"/>
        <v>3.47737412552168-1.53974006663569i</v>
      </c>
      <c r="E2490" t="str">
        <f t="shared" si="726"/>
        <v>166.571102216012+9.6199895516786i</v>
      </c>
      <c r="F2490" t="str">
        <f t="shared" si="727"/>
        <v>2.90978889921627-13.9887480574934i</v>
      </c>
      <c r="G2490" t="str">
        <f t="shared" si="728"/>
        <v>0.999958414281753-0.00644856486939053i</v>
      </c>
      <c r="H2490" t="str">
        <f t="shared" si="729"/>
        <v>409.282917492203-637.768627660008i</v>
      </c>
      <c r="I2490" t="str">
        <f t="shared" si="730"/>
        <v>-52.3404183732304-51.3280250256039i</v>
      </c>
      <c r="K2490" t="str">
        <f t="shared" si="731"/>
        <v>0.00356355980142708-0.030990439554712i</v>
      </c>
      <c r="L2490" t="str">
        <f t="shared" si="732"/>
        <v>0.000416666666666667-0.0439905857568498i</v>
      </c>
      <c r="M2490" t="str">
        <f t="shared" si="733"/>
        <v>0.005-0.109458928089103i</v>
      </c>
      <c r="N2490">
        <f t="shared" si="734"/>
        <v>75.981714018855712</v>
      </c>
      <c r="O2490">
        <f t="shared" si="735"/>
        <v>7.8688206492705532</v>
      </c>
      <c r="P2490" s="3">
        <f t="shared" si="736"/>
        <v>7.8688206492705532</v>
      </c>
      <c r="Q2490" s="3">
        <f t="shared" si="737"/>
        <v>-104.01828598114429</v>
      </c>
      <c r="R2490">
        <f t="shared" si="738"/>
        <v>75.981714018855712</v>
      </c>
      <c r="S2490">
        <f t="shared" si="739"/>
        <v>10.691288092521873</v>
      </c>
      <c r="T2490">
        <f t="shared" si="722"/>
        <v>7.8688206492705532</v>
      </c>
    </row>
    <row r="2491" spans="1:20" x14ac:dyDescent="0.25">
      <c r="A2491">
        <f t="shared" si="723"/>
        <v>67430.610565936979</v>
      </c>
      <c r="B2491">
        <f t="shared" si="740"/>
        <v>10731.914987273456</v>
      </c>
      <c r="C2491" t="str">
        <f t="shared" si="724"/>
        <v>-0.594419532363489-2.39246642132441i</v>
      </c>
      <c r="D2491" t="str">
        <f t="shared" si="725"/>
        <v>3.47736840927673-1.53429873437108i</v>
      </c>
      <c r="E2491" t="str">
        <f t="shared" si="726"/>
        <v>166.683072320777+9.64549503114907i</v>
      </c>
      <c r="F2491" t="str">
        <f t="shared" si="727"/>
        <v>2.90978797782622-13.9359343838559i</v>
      </c>
      <c r="G2491" t="str">
        <f t="shared" si="728"/>
        <v>0.999958097643065-0.00647306736618477i</v>
      </c>
      <c r="H2491" t="str">
        <f t="shared" si="729"/>
        <v>382.756548286994-627.598555668606i</v>
      </c>
      <c r="I2491" t="str">
        <f t="shared" si="730"/>
        <v>-51.6753801015-48.4784650021234i</v>
      </c>
      <c r="K2491" t="str">
        <f t="shared" si="731"/>
        <v>0.00354153338114898-0.0308752679308559i</v>
      </c>
      <c r="L2491" t="str">
        <f t="shared" si="732"/>
        <v>0.000416666666666667-0.0438240543503185i</v>
      </c>
      <c r="M2491" t="str">
        <f t="shared" si="733"/>
        <v>0.005-0.109044558765793i</v>
      </c>
      <c r="N2491">
        <f t="shared" si="734"/>
        <v>76.047117643492371</v>
      </c>
      <c r="O2491">
        <f t="shared" si="735"/>
        <v>7.8370568431367449</v>
      </c>
      <c r="P2491" s="3">
        <f t="shared" si="736"/>
        <v>7.8370568431367449</v>
      </c>
      <c r="Q2491" s="3">
        <f t="shared" si="737"/>
        <v>-103.95288235650763</v>
      </c>
      <c r="R2491">
        <f t="shared" si="738"/>
        <v>76.047117643492371</v>
      </c>
      <c r="S2491">
        <f t="shared" si="739"/>
        <v>10.731914987273456</v>
      </c>
      <c r="T2491">
        <f t="shared" si="722"/>
        <v>7.8370568431367449</v>
      </c>
    </row>
    <row r="2492" spans="1:20" x14ac:dyDescent="0.25">
      <c r="A2492">
        <f t="shared" si="723"/>
        <v>67686.846886087529</v>
      </c>
      <c r="B2492">
        <f t="shared" si="740"/>
        <v>10772.696264225095</v>
      </c>
      <c r="C2492" t="str">
        <f t="shared" si="724"/>
        <v>-0.589542087689415-2.38442595603731i</v>
      </c>
      <c r="D2492" t="str">
        <f t="shared" si="725"/>
        <v>3.47736264952479-1.52887947222508i</v>
      </c>
      <c r="E2492" t="str">
        <f t="shared" si="726"/>
        <v>166.795971401871+9.67083350011859i</v>
      </c>
      <c r="F2492" t="str">
        <f t="shared" si="727"/>
        <v>2.90978704942089-13.8833211832223i</v>
      </c>
      <c r="G2492" t="str">
        <f t="shared" si="728"/>
        <v>0.999957778593554-0.00649766294901255i</v>
      </c>
      <c r="H2492" t="str">
        <f t="shared" si="729"/>
        <v>358.232947364513-616.903898334898i</v>
      </c>
      <c r="I2492" t="str">
        <f t="shared" si="730"/>
        <v>-50.9296872537865-45.826278477142i</v>
      </c>
      <c r="K2492" t="str">
        <f t="shared" si="731"/>
        <v>0.00351967043957196-0.0307605092605063i</v>
      </c>
      <c r="L2492" t="str">
        <f t="shared" si="732"/>
        <v>0.000416666666666667-0.043658153367522i</v>
      </c>
      <c r="M2492" t="str">
        <f t="shared" si="733"/>
        <v>0.005-0.108631758085069i</v>
      </c>
      <c r="N2492">
        <f t="shared" si="734"/>
        <v>76.112310897649195</v>
      </c>
      <c r="O2492">
        <f t="shared" si="735"/>
        <v>7.8053670960265489</v>
      </c>
      <c r="P2492" s="3">
        <f t="shared" si="736"/>
        <v>7.8053670960265489</v>
      </c>
      <c r="Q2492" s="3">
        <f t="shared" si="737"/>
        <v>-103.88768910235081</v>
      </c>
      <c r="R2492">
        <f t="shared" si="738"/>
        <v>76.112310897649195</v>
      </c>
      <c r="S2492">
        <f t="shared" si="739"/>
        <v>10.772696264225095</v>
      </c>
      <c r="T2492">
        <f t="shared" si="722"/>
        <v>7.8053670960265489</v>
      </c>
    </row>
    <row r="2493" spans="1:20" x14ac:dyDescent="0.25">
      <c r="A2493">
        <f t="shared" si="723"/>
        <v>67944.05690425467</v>
      </c>
      <c r="B2493">
        <f t="shared" si="740"/>
        <v>10813.632510029151</v>
      </c>
      <c r="C2493" t="str">
        <f t="shared" si="724"/>
        <v>-0.584705317941602-2.37642738711403i</v>
      </c>
      <c r="D2493" t="str">
        <f t="shared" si="725"/>
        <v>3.47735684593486-1.52348220222511i</v>
      </c>
      <c r="E2493" t="str">
        <f t="shared" si="726"/>
        <v>166.909807432052+9.69600094251415i</v>
      </c>
      <c r="F2493" t="str">
        <f t="shared" si="727"/>
        <v>2.90978611394686-13.8309076987331i</v>
      </c>
      <c r="G2493" t="str">
        <f t="shared" si="728"/>
        <v>0.999957457114865-0.00652235197133244i</v>
      </c>
      <c r="H2493" t="str">
        <f t="shared" si="729"/>
        <v>335.568026077113-605.850829189489i</v>
      </c>
      <c r="I2493" t="str">
        <f t="shared" si="730"/>
        <v>-50.1222533094704-43.3590045830843i</v>
      </c>
      <c r="K2493" t="str">
        <f t="shared" si="731"/>
        <v>0.00349796978470636-0.0306461622395631i</v>
      </c>
      <c r="L2493" t="str">
        <f t="shared" si="732"/>
        <v>0.000416666666666667-0.0434928804219186i</v>
      </c>
      <c r="M2493" t="str">
        <f t="shared" si="733"/>
        <v>0.005-0.108220520108656i</v>
      </c>
      <c r="N2493">
        <f t="shared" si="734"/>
        <v>76.177292025495717</v>
      </c>
      <c r="O2493">
        <f t="shared" si="735"/>
        <v>7.773751560400834</v>
      </c>
      <c r="P2493" s="3">
        <f t="shared" si="736"/>
        <v>7.773751560400834</v>
      </c>
      <c r="Q2493" s="3">
        <f t="shared" si="737"/>
        <v>-103.82270797450428</v>
      </c>
      <c r="R2493">
        <f t="shared" si="738"/>
        <v>76.177292025495717</v>
      </c>
      <c r="S2493">
        <f t="shared" si="739"/>
        <v>10.81363251002915</v>
      </c>
      <c r="T2493">
        <f t="shared" si="722"/>
        <v>7.773751560400834</v>
      </c>
    </row>
    <row r="2494" spans="1:20" x14ac:dyDescent="0.25">
      <c r="A2494">
        <f t="shared" si="723"/>
        <v>68202.244320490834</v>
      </c>
      <c r="B2494">
        <f t="shared" si="740"/>
        <v>10854.724313567262</v>
      </c>
      <c r="C2494" t="str">
        <f t="shared" si="724"/>
        <v>-0.579908969846143-2.36847053179695i</v>
      </c>
      <c r="D2494" t="str">
        <f t="shared" si="725"/>
        <v>3.47735099817345-1.51810684671476i</v>
      </c>
      <c r="E2494" t="str">
        <f t="shared" si="726"/>
        <v>167.024588458049+9.72099327178829i</v>
      </c>
      <c r="F2494" t="str">
        <f t="shared" si="727"/>
        <v>2.90978517135033-13.7786931764015i</v>
      </c>
      <c r="G2494" t="str">
        <f t="shared" si="728"/>
        <v>0.999957133188505-0.00654713478794304i</v>
      </c>
      <c r="H2494" t="str">
        <f t="shared" si="729"/>
        <v>314.621723882467-594.575526701214i</v>
      </c>
      <c r="I2494" t="str">
        <f t="shared" si="730"/>
        <v>-49.2688751882398-41.0641877898801i</v>
      </c>
      <c r="K2494" t="str">
        <f t="shared" si="731"/>
        <v>0.00347643023292395-0.0305322255660403i</v>
      </c>
      <c r="L2494" t="str">
        <f t="shared" si="732"/>
        <v>0.000416666666666667-0.0433282331360018i</v>
      </c>
      <c r="M2494" t="str">
        <f t="shared" si="733"/>
        <v>0.005-0.107810838920758i</v>
      </c>
      <c r="N2494">
        <f t="shared" si="734"/>
        <v>76.242059258407451</v>
      </c>
      <c r="O2494">
        <f t="shared" si="735"/>
        <v>7.7422103909752789</v>
      </c>
      <c r="P2494" s="3">
        <f t="shared" si="736"/>
        <v>7.7422103909752789</v>
      </c>
      <c r="Q2494" s="3">
        <f t="shared" si="737"/>
        <v>-103.75794074159255</v>
      </c>
      <c r="R2494">
        <f t="shared" si="738"/>
        <v>76.242059258407451</v>
      </c>
      <c r="S2494">
        <f t="shared" si="739"/>
        <v>10.854724313567262</v>
      </c>
      <c r="T2494">
        <f t="shared" si="722"/>
        <v>7.7422103909752789</v>
      </c>
    </row>
    <row r="2495" spans="1:20" x14ac:dyDescent="0.25">
      <c r="A2495">
        <f t="shared" si="723"/>
        <v>68461.412848908702</v>
      </c>
      <c r="B2495">
        <f t="shared" si="740"/>
        <v>10895.972265958817</v>
      </c>
      <c r="C2495" t="str">
        <f t="shared" si="724"/>
        <v>-0.575152792452425-2.36055520882842i</v>
      </c>
      <c r="D2495" t="str">
        <f t="shared" si="725"/>
        <v>3.47734510590448-1.51275332835273i</v>
      </c>
      <c r="E2495" t="str">
        <f t="shared" si="726"/>
        <v>167.140322601255+9.74580632969108i</v>
      </c>
      <c r="F2495" t="str">
        <f t="shared" si="727"/>
        <v>2.90978422157708-13.7266768651032i</v>
      </c>
      <c r="G2495" t="str">
        <f t="shared" si="728"/>
        <v>0.999956806795839-0.00657201175498814i</v>
      </c>
      <c r="H2495" t="str">
        <f t="shared" si="729"/>
        <v>295.26011276212-583.188774939384i</v>
      </c>
      <c r="I2495" t="str">
        <f t="shared" si="730"/>
        <v>-48.3826744343864-38.929654988192i</v>
      </c>
      <c r="K2495" t="str">
        <f t="shared" si="731"/>
        <v>0.00345505060890381-0.0304186979400859i</v>
      </c>
      <c r="L2495" t="str">
        <f t="shared" si="732"/>
        <v>0.000416666666666667-0.0431642091412651i</v>
      </c>
      <c r="M2495" t="str">
        <f t="shared" si="733"/>
        <v>0.005-0.107402708627971i</v>
      </c>
      <c r="N2495">
        <f t="shared" si="734"/>
        <v>76.306610814660189</v>
      </c>
      <c r="O2495">
        <f t="shared" si="735"/>
        <v>7.7107437447332092</v>
      </c>
      <c r="P2495" s="3">
        <f t="shared" si="736"/>
        <v>7.7107437447332092</v>
      </c>
      <c r="Q2495" s="3">
        <f t="shared" si="737"/>
        <v>-103.69338918533981</v>
      </c>
      <c r="R2495">
        <f t="shared" si="738"/>
        <v>76.306610814660189</v>
      </c>
      <c r="S2495">
        <f t="shared" si="739"/>
        <v>10.895972265958816</v>
      </c>
      <c r="T2495">
        <f t="shared" si="722"/>
        <v>7.7107437447332092</v>
      </c>
    </row>
    <row r="2496" spans="1:20" x14ac:dyDescent="0.25">
      <c r="A2496">
        <f t="shared" si="723"/>
        <v>68721.566217734566</v>
      </c>
      <c r="B2496">
        <f t="shared" si="740"/>
        <v>10937.376960569462</v>
      </c>
      <c r="C2496" t="str">
        <f t="shared" si="724"/>
        <v>-0.570436537125039-2.35268123843943i</v>
      </c>
      <c r="D2496" t="str">
        <f t="shared" si="725"/>
        <v>3.4773391687894-1.50742157011165i</v>
      </c>
      <c r="E2496" t="str">
        <f t="shared" si="726"/>
        <v>167.257018058425+9.77043588502151i</v>
      </c>
      <c r="F2496" t="str">
        <f t="shared" si="727"/>
        <v>2.90978326457247-13.6748580165648i</v>
      </c>
      <c r="G2496" t="str">
        <f t="shared" si="728"/>
        <v>0.999956477918092-0.00659698322996168i</v>
      </c>
      <c r="H2496" t="str">
        <f t="shared" si="729"/>
        <v>277.356685339725-571.78000980199i</v>
      </c>
      <c r="I2496" t="str">
        <f t="shared" si="730"/>
        <v>-47.474492847169-36.9437017381645i</v>
      </c>
      <c r="K2496" t="str">
        <f t="shared" si="731"/>
        <v>0.00343382974557929-0.0303055780640067i</v>
      </c>
      <c r="L2496" t="str">
        <f t="shared" si="732"/>
        <v>0.000416666666666667-0.043000806078168i</v>
      </c>
      <c r="M2496" t="str">
        <f t="shared" si="733"/>
        <v>0.005-0.106996123359206i</v>
      </c>
      <c r="N2496">
        <f t="shared" si="734"/>
        <v>76.370944899124979</v>
      </c>
      <c r="O2496">
        <f t="shared" si="735"/>
        <v>7.6793517809399603</v>
      </c>
      <c r="P2496" s="3">
        <f t="shared" si="736"/>
        <v>7.6793517809399603</v>
      </c>
      <c r="Q2496" s="3">
        <f t="shared" si="737"/>
        <v>-103.62905510087502</v>
      </c>
      <c r="R2496">
        <f t="shared" si="738"/>
        <v>76.370944899124979</v>
      </c>
      <c r="S2496">
        <f t="shared" si="739"/>
        <v>10.937376960569461</v>
      </c>
      <c r="T2496">
        <f t="shared" si="722"/>
        <v>7.6793517809399603</v>
      </c>
    </row>
    <row r="2497" spans="1:20" x14ac:dyDescent="0.25">
      <c r="A2497">
        <f t="shared" si="723"/>
        <v>68982.708169361955</v>
      </c>
      <c r="B2497">
        <f t="shared" si="740"/>
        <v>10978.938993019627</v>
      </c>
      <c r="C2497" t="str">
        <f t="shared" si="724"/>
        <v>-0.565759957535948-2.3448484423378i</v>
      </c>
      <c r="D2497" t="str">
        <f t="shared" si="725"/>
        <v>3.47733318648701-1.50211149527704i</v>
      </c>
      <c r="E2497" t="str">
        <f t="shared" si="726"/>
        <v>167.374683102381+9.79487763235156i</v>
      </c>
      <c r="F2497" t="str">
        <f t="shared" si="727"/>
        <v>2.90978230028143-13.6232358853539i</v>
      </c>
      <c r="G2497" t="str">
        <f t="shared" si="728"/>
        <v>0.999956146536343-0.00662204957171293i</v>
      </c>
      <c r="H2497" t="str">
        <f t="shared" si="729"/>
        <v>260.793044644904-560.42082562467i</v>
      </c>
      <c r="I2497" t="str">
        <f t="shared" si="730"/>
        <v>-46.5532411205393-35.0952101332434i</v>
      </c>
      <c r="K2497" t="str">
        <f t="shared" si="731"/>
        <v>0.00341276648408431-0.0301928646422873i</v>
      </c>
      <c r="L2497" t="str">
        <f t="shared" si="732"/>
        <v>0.000416666666666667-0.0428380215961028i</v>
      </c>
      <c r="M2497" t="str">
        <f t="shared" si="733"/>
        <v>0.005-0.106591077265597i</v>
      </c>
      <c r="N2497">
        <f t="shared" si="734"/>
        <v>76.435059702954135</v>
      </c>
      <c r="O2497">
        <f t="shared" si="735"/>
        <v>7.6480346611552106</v>
      </c>
      <c r="P2497" s="3">
        <f t="shared" si="736"/>
        <v>7.6480346611552106</v>
      </c>
      <c r="Q2497" s="3">
        <f t="shared" si="737"/>
        <v>-103.56494029704587</v>
      </c>
      <c r="R2497">
        <f t="shared" si="738"/>
        <v>76.435059702954135</v>
      </c>
      <c r="S2497">
        <f t="shared" si="739"/>
        <v>10.978938993019627</v>
      </c>
      <c r="T2497">
        <f t="shared" si="722"/>
        <v>7.6480346611552106</v>
      </c>
    </row>
    <row r="2498" spans="1:20" x14ac:dyDescent="0.25">
      <c r="A2498">
        <f t="shared" si="723"/>
        <v>69244.842460405533</v>
      </c>
      <c r="B2498">
        <f t="shared" si="740"/>
        <v>11020.658961193101</v>
      </c>
      <c r="C2498" t="str">
        <f t="shared" si="724"/>
        <v>-0.561122809656718-2.33705664369692i</v>
      </c>
      <c r="D2498" t="str">
        <f t="shared" si="725"/>
        <v>3.47732715865355-1.49682302744614i</v>
      </c>
      <c r="E2498" t="str">
        <f t="shared" si="726"/>
        <v>167.493326082726+9.8191271907289i</v>
      </c>
      <c r="F2498" t="str">
        <f t="shared" si="727"/>
        <v>2.9097813286485-13.5718097288676i</v>
      </c>
      <c r="G2498" t="str">
        <f t="shared" si="728"/>
        <v>0.999955812631531-0.00664721114045156i</v>
      </c>
      <c r="H2498" t="str">
        <f t="shared" si="729"/>
        <v>245.459164924986-549.16798015862i</v>
      </c>
      <c r="I2498" t="str">
        <f t="shared" si="730"/>
        <v>-45.6262020780084-33.3737160865585i</v>
      </c>
      <c r="K2498" t="str">
        <f t="shared" si="731"/>
        <v>0.00339185967370067-0.0300805563816123i</v>
      </c>
      <c r="L2498" t="str">
        <f t="shared" si="732"/>
        <v>0.000416666666666667-0.0426758533533601i</v>
      </c>
      <c r="M2498" t="str">
        <f t="shared" si="733"/>
        <v>0.005-0.106187564520419i</v>
      </c>
      <c r="N2498">
        <f t="shared" si="734"/>
        <v>76.498953403268047</v>
      </c>
      <c r="O2498">
        <f t="shared" si="735"/>
        <v>7.6167925492465729</v>
      </c>
      <c r="P2498" s="3">
        <f t="shared" si="736"/>
        <v>7.6167925492465729</v>
      </c>
      <c r="Q2498" s="3">
        <f t="shared" si="737"/>
        <v>-103.50104659673195</v>
      </c>
      <c r="R2498">
        <f t="shared" si="738"/>
        <v>76.498953403268047</v>
      </c>
      <c r="S2498">
        <f t="shared" si="739"/>
        <v>11.020658961193101</v>
      </c>
      <c r="T2498">
        <f t="shared" si="722"/>
        <v>7.6167925492465729</v>
      </c>
    </row>
    <row r="2499" spans="1:20" x14ac:dyDescent="0.25">
      <c r="A2499">
        <f t="shared" si="723"/>
        <v>69507.972861755086</v>
      </c>
      <c r="B2499">
        <f t="shared" si="740"/>
        <v>11062.537465245636</v>
      </c>
      <c r="C2499" t="str">
        <f t="shared" si="724"/>
        <v>-0.556524851750868-2.32930566714426i</v>
      </c>
      <c r="D2499" t="str">
        <f t="shared" si="725"/>
        <v>3.47732108494266-1.49155609052683i</v>
      </c>
      <c r="E2499" t="str">
        <f t="shared" si="726"/>
        <v>167.612955426546+9.84318010235689i</v>
      </c>
      <c r="F2499" t="str">
        <f t="shared" si="727"/>
        <v>2.90978034961781-13.5205788073223i</v>
      </c>
      <c r="G2499" t="str">
        <f t="shared" si="728"/>
        <v>0.999955476184445-0.00667246829775282i</v>
      </c>
      <c r="H2499" t="str">
        <f t="shared" si="729"/>
        <v>231.253352873727-538.06594732646i</v>
      </c>
      <c r="I2499" t="str">
        <f t="shared" si="730"/>
        <v>-44.6992917960629-31.7694399151289i</v>
      </c>
      <c r="K2499" t="str">
        <f t="shared" si="731"/>
        <v>0.00337110817180529-0.0299686519908869i</v>
      </c>
      <c r="L2499" t="str">
        <f t="shared" si="732"/>
        <v>0.000416666666666667-0.0425142990170951i</v>
      </c>
      <c r="M2499" t="str">
        <f t="shared" si="733"/>
        <v>0.005-0.105785579319007i</v>
      </c>
      <c r="N2499">
        <f t="shared" si="734"/>
        <v>76.562624162837665</v>
      </c>
      <c r="O2499">
        <f t="shared" si="735"/>
        <v>7.5856256114018583</v>
      </c>
      <c r="P2499" s="3">
        <f t="shared" si="736"/>
        <v>7.5856256114018583</v>
      </c>
      <c r="Q2499" s="3">
        <f t="shared" si="737"/>
        <v>-103.43737583716234</v>
      </c>
      <c r="R2499">
        <f t="shared" si="738"/>
        <v>76.562624162837665</v>
      </c>
      <c r="S2499">
        <f t="shared" si="739"/>
        <v>11.062537465245637</v>
      </c>
      <c r="T2499">
        <f t="shared" si="722"/>
        <v>7.5856256114018583</v>
      </c>
    </row>
    <row r="2500" spans="1:20" x14ac:dyDescent="0.25">
      <c r="A2500">
        <f t="shared" si="723"/>
        <v>69772.103158629747</v>
      </c>
      <c r="B2500">
        <f t="shared" si="740"/>
        <v>11104.575107613569</v>
      </c>
      <c r="C2500" t="str">
        <f t="shared" si="724"/>
        <v>-0.551965844366582-2.32159533875026i</v>
      </c>
      <c r="D2500" t="str">
        <f t="shared" si="725"/>
        <v>3.47731496500532-1.48631060873657i</v>
      </c>
      <c r="E2500" t="str">
        <f t="shared" si="726"/>
        <v>167.733579639146+9.86703183124441i</v>
      </c>
      <c r="F2500" t="str">
        <f t="shared" si="727"/>
        <v>2.909779363133-13.4695423837428i</v>
      </c>
      <c r="G2500" t="str">
        <f t="shared" si="728"/>
        <v>0.999955137175733-0.00669782140656259i</v>
      </c>
      <c r="H2500" t="str">
        <f t="shared" si="729"/>
        <v>218.0820065262-527.149071029252i</v>
      </c>
      <c r="I2500" t="str">
        <f t="shared" si="730"/>
        <v>-43.7772827386212-30.2732908704542i</v>
      </c>
      <c r="K2500" t="str">
        <f t="shared" si="731"/>
        <v>0.00335051084381768-0.0298571501812569i</v>
      </c>
      <c r="L2500" t="str">
        <f t="shared" si="732"/>
        <v>0.000416666666666667-0.0423533562632946i</v>
      </c>
      <c r="M2500" t="str">
        <f t="shared" si="733"/>
        <v>0.005-0.105385115878668i</v>
      </c>
      <c r="N2500">
        <f t="shared" si="734"/>
        <v>76.626070129760024</v>
      </c>
      <c r="O2500">
        <f t="shared" si="735"/>
        <v>7.554534016142358</v>
      </c>
      <c r="P2500" s="3">
        <f t="shared" si="736"/>
        <v>7.554534016142358</v>
      </c>
      <c r="Q2500" s="3">
        <f t="shared" si="737"/>
        <v>-103.37392987023998</v>
      </c>
      <c r="R2500">
        <f t="shared" si="738"/>
        <v>76.626070129760024</v>
      </c>
      <c r="S2500">
        <f t="shared" si="739"/>
        <v>11.10457510761357</v>
      </c>
      <c r="T2500">
        <f t="shared" si="722"/>
        <v>7.554534016142358</v>
      </c>
    </row>
    <row r="2501" spans="1:20" x14ac:dyDescent="0.25">
      <c r="A2501">
        <f t="shared" si="723"/>
        <v>70037.237150632543</v>
      </c>
      <c r="B2501">
        <f t="shared" si="740"/>
        <v>11146.772493022501</v>
      </c>
      <c r="C2501" t="str">
        <f t="shared" si="724"/>
        <v>-0.547445550329293-2.31392548601697i</v>
      </c>
      <c r="D2501" t="str">
        <f t="shared" si="725"/>
        <v>3.47730879848988-1.48108650660125i</v>
      </c>
      <c r="E2501" t="str">
        <f t="shared" si="726"/>
        <v>167.855207304759+9.89067776183625i</v>
      </c>
      <c r="F2501" t="str">
        <f t="shared" si="727"/>
        <v>2.90977836913732-13.418699723952i</v>
      </c>
      <c r="G2501" t="str">
        <f t="shared" si="728"/>
        <v>0.999954795585891-0.00672327083120269i</v>
      </c>
      <c r="H2501" t="str">
        <f t="shared" si="729"/>
        <v>205.85924383056-516.443372524019i</v>
      </c>
      <c r="I2501" t="str">
        <f t="shared" si="730"/>
        <v>-42.863993289587-28.8768536773822i</v>
      </c>
      <c r="K2501" t="str">
        <f t="shared" si="731"/>
        <v>0.00333006656314786-0.0297460496661287i</v>
      </c>
      <c r="L2501" t="str">
        <f t="shared" si="732"/>
        <v>0.000416666666666667-0.0421930227767428i</v>
      </c>
      <c r="M2501" t="str">
        <f t="shared" si="733"/>
        <v>0.005-0.104986168438601i</v>
      </c>
      <c r="N2501">
        <f t="shared" si="734"/>
        <v>76.689289437134931</v>
      </c>
      <c r="O2501">
        <f t="shared" si="735"/>
        <v>7.5235179343344587</v>
      </c>
      <c r="P2501" s="3">
        <f t="shared" si="736"/>
        <v>7.5235179343344587</v>
      </c>
      <c r="Q2501" s="3">
        <f t="shared" si="737"/>
        <v>-103.31071056286507</v>
      </c>
      <c r="R2501">
        <f t="shared" si="738"/>
        <v>76.689289437134931</v>
      </c>
      <c r="S2501">
        <f t="shared" si="739"/>
        <v>11.146772493022501</v>
      </c>
      <c r="T2501">
        <f t="shared" si="722"/>
        <v>7.5235179343344587</v>
      </c>
    </row>
    <row r="2502" spans="1:20" x14ac:dyDescent="0.25">
      <c r="A2502">
        <f t="shared" si="723"/>
        <v>70303.37865180496</v>
      </c>
      <c r="B2502">
        <f t="shared" si="740"/>
        <v>11189.130228495987</v>
      </c>
      <c r="C2502" t="str">
        <f t="shared" si="724"/>
        <v>-0.542963734734713-2.3062959378672i</v>
      </c>
      <c r="D2502" t="str">
        <f t="shared" si="725"/>
        <v>3.47730258504198-1.47588370895415i</v>
      </c>
      <c r="E2502" t="str">
        <f t="shared" si="726"/>
        <v>167.977847087288+9.91411319761272i</v>
      </c>
      <c r="F2502" t="str">
        <f t="shared" si="727"/>
        <v>2.90977736757362-13.3680500965598i</v>
      </c>
      <c r="G2502" t="str">
        <f t="shared" si="728"/>
        <v>0.999954451395271-0.00674881693737597i</v>
      </c>
      <c r="H2502" t="str">
        <f t="shared" si="729"/>
        <v>194.506453405697-505.968060514468i</v>
      </c>
      <c r="I2502" t="str">
        <f t="shared" si="730"/>
        <v>-41.9624479897226-27.5723631066145i</v>
      </c>
      <c r="K2502" t="str">
        <f t="shared" si="731"/>
        <v>0.00330977421114461-0.02963534916119i</v>
      </c>
      <c r="L2502" t="str">
        <f t="shared" si="732"/>
        <v>0.000416666666666667-0.0420332962509892i</v>
      </c>
      <c r="M2502" t="str">
        <f t="shared" si="733"/>
        <v>0.005-0.104588731259814i</v>
      </c>
      <c r="N2502">
        <f t="shared" si="734"/>
        <v>76.752280202733616</v>
      </c>
      <c r="O2502">
        <f t="shared" si="735"/>
        <v>7.4925775392028253</v>
      </c>
      <c r="P2502" s="3">
        <f t="shared" si="736"/>
        <v>7.4925775392028253</v>
      </c>
      <c r="Q2502" s="3">
        <f t="shared" si="737"/>
        <v>-103.24771979726638</v>
      </c>
      <c r="R2502">
        <f t="shared" si="738"/>
        <v>76.752280202733616</v>
      </c>
      <c r="S2502">
        <f t="shared" si="739"/>
        <v>11.189130228495987</v>
      </c>
      <c r="T2502">
        <f t="shared" si="722"/>
        <v>7.4925775392028253</v>
      </c>
    </row>
    <row r="2503" spans="1:20" x14ac:dyDescent="0.25">
      <c r="A2503">
        <f t="shared" si="723"/>
        <v>70570.531490681824</v>
      </c>
      <c r="B2503">
        <f t="shared" si="740"/>
        <v>11231.648923364273</v>
      </c>
      <c r="C2503" t="str">
        <f t="shared" si="724"/>
        <v>-0.53852016494176-2.29870652463331i</v>
      </c>
      <c r="D2503" t="str">
        <f t="shared" si="725"/>
        <v>3.47729632430463-1.47070214093483i</v>
      </c>
      <c r="E2503" t="str">
        <f t="shared" si="726"/>
        <v>168.101507731034+9.93733335966742i</v>
      </c>
      <c r="F2503" t="str">
        <f t="shared" si="727"/>
        <v>2.90977635838429-13.3175927729534i</v>
      </c>
      <c r="G2503" t="str">
        <f t="shared" si="728"/>
        <v>0.99995410458407-0.00677446009217152i</v>
      </c>
      <c r="H2503" t="str">
        <f t="shared" si="729"/>
        <v>183.951805134176-495.736788409566i</v>
      </c>
      <c r="I2503" t="str">
        <f t="shared" si="730"/>
        <v>-41.075012506572-26.3526710258337i</v>
      </c>
      <c r="K2503" t="str">
        <f t="shared" si="731"/>
        <v>0.00328963267704351-0.0295250473844267i</v>
      </c>
      <c r="L2503" t="str">
        <f t="shared" si="732"/>
        <v>0.000416666666666667-0.0418741743883136i</v>
      </c>
      <c r="M2503" t="str">
        <f t="shared" si="733"/>
        <v>0.005-0.104192798625039i</v>
      </c>
      <c r="N2503">
        <f t="shared" si="734"/>
        <v>76.815040528667126</v>
      </c>
      <c r="O2503">
        <f t="shared" si="735"/>
        <v>7.4617130063415686</v>
      </c>
      <c r="P2503" s="3">
        <f t="shared" si="736"/>
        <v>7.4617130063415686</v>
      </c>
      <c r="Q2503" s="3">
        <f t="shared" si="737"/>
        <v>-103.18495947133287</v>
      </c>
      <c r="R2503">
        <f t="shared" si="738"/>
        <v>76.815040528667126</v>
      </c>
      <c r="S2503">
        <f t="shared" si="739"/>
        <v>11.231648923364274</v>
      </c>
      <c r="T2503">
        <f t="shared" si="722"/>
        <v>7.4617130063415686</v>
      </c>
    </row>
    <row r="2504" spans="1:20" x14ac:dyDescent="0.25">
      <c r="A2504">
        <f t="shared" si="723"/>
        <v>70838.699510346414</v>
      </c>
      <c r="B2504">
        <f t="shared" si="740"/>
        <v>11274.329189273058</v>
      </c>
      <c r="C2504" t="str">
        <f t="shared" si="724"/>
        <v>-0.534114610565826-2.29115707804635i</v>
      </c>
      <c r="D2504" t="str">
        <f t="shared" si="725"/>
        <v>3.47729001591807-1.46554172798803i</v>
      </c>
      <c r="E2504" t="str">
        <f t="shared" si="726"/>
        <v>168.226198061437+9.96033338525478i</v>
      </c>
      <c r="F2504" t="str">
        <f t="shared" si="727"/>
        <v>2.90977534151122-13.2673270272859i</v>
      </c>
      <c r="G2504" t="str">
        <f t="shared" si="728"/>
        <v>0.999953755132341-0.00680020066406999i</v>
      </c>
      <c r="H2504" t="str">
        <f t="shared" si="729"/>
        <v>174.129747056906-485.758698037907i</v>
      </c>
      <c r="I2504" t="str">
        <f t="shared" si="730"/>
        <v>-40.2035069900121-25.211209162898i</v>
      </c>
      <c r="K2504" t="str">
        <f t="shared" si="731"/>
        <v>0.00326964085791587-0.0294151430561437i</v>
      </c>
      <c r="L2504" t="str">
        <f t="shared" si="732"/>
        <v>0.000416666666666667-0.0417156548996948i</v>
      </c>
      <c r="M2504" t="str">
        <f t="shared" si="733"/>
        <v>0.005-0.103798364838652i</v>
      </c>
      <c r="N2504">
        <f t="shared" si="734"/>
        <v>76.877568501048415</v>
      </c>
      <c r="O2504">
        <f t="shared" si="735"/>
        <v>7.4309245137263051</v>
      </c>
      <c r="P2504" s="3">
        <f t="shared" si="736"/>
        <v>7.4309245137263051</v>
      </c>
      <c r="Q2504" s="3">
        <f t="shared" si="737"/>
        <v>-103.12243149895158</v>
      </c>
      <c r="R2504">
        <f t="shared" si="738"/>
        <v>76.877568501048415</v>
      </c>
      <c r="S2504">
        <f t="shared" si="739"/>
        <v>11.274329189273057</v>
      </c>
      <c r="T2504">
        <f t="shared" si="722"/>
        <v>7.4309245137263051</v>
      </c>
    </row>
    <row r="2505" spans="1:20" x14ac:dyDescent="0.25">
      <c r="A2505">
        <f t="shared" si="723"/>
        <v>71107.88656848573</v>
      </c>
      <c r="B2505">
        <f t="shared" si="740"/>
        <v>11317.171640192295</v>
      </c>
      <c r="C2505" t="str">
        <f t="shared" si="724"/>
        <v>-0.529746843472214-2.28364743122532i</v>
      </c>
      <c r="D2505" t="str">
        <f t="shared" si="725"/>
        <v>3.47728365951983-1.46040239586267i</v>
      </c>
      <c r="E2505" t="str">
        <f t="shared" si="726"/>
        <v>168.351926985824+9.98310832631004i</v>
      </c>
      <c r="F2505" t="str">
        <f t="shared" si="727"/>
        <v>2.90977431689597-13.2172521364665i</v>
      </c>
      <c r="G2505" t="str">
        <f t="shared" si="728"/>
        <v>0.999953403019979-0.00682603902294873i</v>
      </c>
      <c r="H2505" t="str">
        <f t="shared" si="729"/>
        <v>164.980506713783-476.039283962228i</v>
      </c>
      <c r="I2505" t="str">
        <f t="shared" si="730"/>
        <v>-39.3493010535668-24.1419498953896i</v>
      </c>
      <c r="K2505" t="str">
        <f t="shared" si="731"/>
        <v>0.00324979765861755-0.0293056348989829i</v>
      </c>
      <c r="L2505" t="str">
        <f t="shared" si="732"/>
        <v>0.000416666666666667-0.0415577355047765i</v>
      </c>
      <c r="M2505" t="str">
        <f t="shared" si="733"/>
        <v>0.005-0.103405424226591i</v>
      </c>
      <c r="N2505">
        <f t="shared" si="734"/>
        <v>76.939862189650484</v>
      </c>
      <c r="O2505">
        <f t="shared" si="735"/>
        <v>7.4002122417261385</v>
      </c>
      <c r="P2505" s="3">
        <f t="shared" si="736"/>
        <v>7.4002122417261385</v>
      </c>
      <c r="Q2505" s="3">
        <f t="shared" si="737"/>
        <v>-103.06013781034952</v>
      </c>
      <c r="R2505">
        <f t="shared" si="738"/>
        <v>76.939862189650484</v>
      </c>
      <c r="S2505">
        <f t="shared" si="739"/>
        <v>11.317171640192296</v>
      </c>
      <c r="T2505">
        <f t="shared" si="722"/>
        <v>7.4002122417261385</v>
      </c>
    </row>
    <row r="2506" spans="1:20" x14ac:dyDescent="0.25">
      <c r="A2506">
        <f t="shared" si="723"/>
        <v>71378.096537445977</v>
      </c>
      <c r="B2506">
        <f t="shared" si="740"/>
        <v>11360.176892425026</v>
      </c>
      <c r="C2506" t="str">
        <f t="shared" si="724"/>
        <v>-0.525416637769618-2.27617741866633i</v>
      </c>
      <c r="D2506" t="str">
        <f t="shared" si="725"/>
        <v>3.47727725474468-1.4552840706107i</v>
      </c>
      <c r="E2506" t="str">
        <f t="shared" si="726"/>
        <v>168.478703494158+10.0056531479433i</v>
      </c>
      <c r="F2506" t="str">
        <f t="shared" si="727"/>
        <v>2.90977328447958-13.16736738015i</v>
      </c>
      <c r="G2506" t="str">
        <f t="shared" si="728"/>
        <v>0.999953048226729-0.00685197554008712i</v>
      </c>
      <c r="H2506" t="str">
        <f t="shared" si="729"/>
        <v>156.449608952295-466.581107704607i</v>
      </c>
      <c r="I2506" t="str">
        <f t="shared" si="730"/>
        <v>-38.5133932109772-23.1393666903885i</v>
      </c>
      <c r="K2506" t="str">
        <f t="shared" si="731"/>
        <v>0.00323010199173818-0.0291965216379411i</v>
      </c>
      <c r="L2506" t="str">
        <f t="shared" si="732"/>
        <v>0.000416666666666667-0.0414004139318356i</v>
      </c>
      <c r="M2506" t="str">
        <f t="shared" si="733"/>
        <v>0.005-0.103013971136273i</v>
      </c>
      <c r="N2506">
        <f t="shared" si="734"/>
        <v>77.001919647562502</v>
      </c>
      <c r="O2506">
        <f t="shared" si="735"/>
        <v>7.3695763731147217</v>
      </c>
      <c r="P2506" s="3">
        <f t="shared" si="736"/>
        <v>7.3695763731147217</v>
      </c>
      <c r="Q2506" s="3">
        <f t="shared" si="737"/>
        <v>-102.9980803524375</v>
      </c>
      <c r="R2506">
        <f t="shared" si="738"/>
        <v>77.001919647562502</v>
      </c>
      <c r="S2506">
        <f t="shared" si="739"/>
        <v>11.360176892425027</v>
      </c>
      <c r="T2506">
        <f t="shared" si="722"/>
        <v>7.3695763731147217</v>
      </c>
    </row>
    <row r="2507" spans="1:20" x14ac:dyDescent="0.25">
      <c r="A2507">
        <f t="shared" si="723"/>
        <v>71649.333304288273</v>
      </c>
      <c r="B2507">
        <f t="shared" si="740"/>
        <v>11403.345564616242</v>
      </c>
      <c r="C2507" t="str">
        <f t="shared" si="724"/>
        <v>-0.521123769803824-2.26874687623185i</v>
      </c>
      <c r="D2507" t="str">
        <f t="shared" si="725"/>
        <v>3.47727080122462-1.45018667858608i</v>
      </c>
      <c r="E2507" t="str">
        <f t="shared" si="726"/>
        <v>168.606536659787+10.0279627269055i</v>
      </c>
      <c r="F2507" t="str">
        <f t="shared" si="727"/>
        <v>2.90977224420266-13.1176720407261i</v>
      </c>
      <c r="G2507" t="str">
        <f t="shared" si="728"/>
        <v>0.999952690732182-0.00687801058817184i</v>
      </c>
      <c r="H2507" t="str">
        <f t="shared" si="729"/>
        <v>148.487417773708-457.384386810586i</v>
      </c>
      <c r="I2507" t="str">
        <f t="shared" si="730"/>
        <v>-37.6964772104062-22.1983953045346i</v>
      </c>
      <c r="K2507" t="str">
        <f t="shared" si="731"/>
        <v>0.00321055277755053-0.0290878020003878i</v>
      </c>
      <c r="L2507" t="str">
        <f t="shared" si="732"/>
        <v>0.000416666666666667-0.0412436879177481i</v>
      </c>
      <c r="M2507" t="str">
        <f t="shared" si="733"/>
        <v>0.005-0.102623999936515i</v>
      </c>
      <c r="N2507">
        <f t="shared" si="734"/>
        <v>77.063738910840854</v>
      </c>
      <c r="O2507">
        <f t="shared" si="735"/>
        <v>7.3390170930811394</v>
      </c>
      <c r="P2507" s="3">
        <f t="shared" si="736"/>
        <v>7.3390170930811394</v>
      </c>
      <c r="Q2507" s="3">
        <f t="shared" si="737"/>
        <v>-102.93626108915915</v>
      </c>
      <c r="R2507">
        <f t="shared" si="738"/>
        <v>77.063738910840854</v>
      </c>
      <c r="S2507">
        <f t="shared" si="739"/>
        <v>11.403345564616242</v>
      </c>
      <c r="T2507">
        <f t="shared" si="722"/>
        <v>7.3390170930811394</v>
      </c>
    </row>
    <row r="2508" spans="1:20" x14ac:dyDescent="0.25">
      <c r="A2508">
        <f t="shared" si="723"/>
        <v>71921.600770844569</v>
      </c>
      <c r="B2508">
        <f t="shared" si="740"/>
        <v>11446.678277761785</v>
      </c>
      <c r="C2508" t="str">
        <f t="shared" si="724"/>
        <v>-0.516868018151668-2.26135564114027i</v>
      </c>
      <c r="D2508" t="str">
        <f t="shared" si="725"/>
        <v>3.47726429858884-1.44511014644369i</v>
      </c>
      <c r="E2508" t="str">
        <f t="shared" si="726"/>
        <v>168.735435640213+10.05003185002i</v>
      </c>
      <c r="F2508" t="str">
        <f t="shared" si="727"/>
        <v>2.90977119600536-13.0681654033095i</v>
      </c>
      <c r="G2508" t="str">
        <f t="shared" si="728"/>
        <v>0.999952330515773-0.00690414454130218i</v>
      </c>
      <c r="H2508" t="str">
        <f t="shared" si="729"/>
        <v>141.048706591288-448.447479804508i</v>
      </c>
      <c r="I2508" t="str">
        <f t="shared" si="730"/>
        <v>-36.8989973562196-21.3143964758106i</v>
      </c>
      <c r="K2508" t="str">
        <f t="shared" si="731"/>
        <v>0.0031911489439603-0.0289794747160827i</v>
      </c>
      <c r="L2508" t="str">
        <f t="shared" si="732"/>
        <v>0.000416666666666667-0.0410875552079579i</v>
      </c>
      <c r="M2508" t="str">
        <f t="shared" si="733"/>
        <v>0.005-0.102235505017448i</v>
      </c>
      <c r="N2508">
        <f t="shared" si="734"/>
        <v>77.125317998155168</v>
      </c>
      <c r="O2508">
        <f t="shared" si="735"/>
        <v>7.3085345892415408</v>
      </c>
      <c r="P2508" s="3">
        <f t="shared" si="736"/>
        <v>7.3085345892415408</v>
      </c>
      <c r="Q2508" s="3">
        <f t="shared" si="737"/>
        <v>-102.87468200184483</v>
      </c>
      <c r="R2508">
        <f t="shared" si="738"/>
        <v>77.125317998155168</v>
      </c>
      <c r="S2508">
        <f t="shared" si="739"/>
        <v>11.446678277761784</v>
      </c>
      <c r="T2508">
        <f t="shared" si="722"/>
        <v>7.3085345892415408</v>
      </c>
    </row>
    <row r="2509" spans="1:20" x14ac:dyDescent="0.25">
      <c r="A2509">
        <f t="shared" si="723"/>
        <v>72194.90285377379</v>
      </c>
      <c r="B2509">
        <f t="shared" si="740"/>
        <v>11490.175655217279</v>
      </c>
      <c r="C2509" t="str">
        <f t="shared" si="724"/>
        <v>-0.512649163615044-2.25400355195524i</v>
      </c>
      <c r="D2509" t="str">
        <f t="shared" si="725"/>
        <v>3.47725774646374-1.44005440113831i</v>
      </c>
      <c r="E2509" t="str">
        <f t="shared" si="726"/>
        <v>168.865409677849+10.0718552125914i</v>
      </c>
      <c r="F2509" t="str">
        <f t="shared" si="727"/>
        <v>2.90977013982738-13.0188467557293i</v>
      </c>
      <c r="G2509" t="str">
        <f t="shared" si="728"/>
        <v>0.99995196755678-0.00693037777499536i</v>
      </c>
      <c r="H2509" t="str">
        <f t="shared" si="729"/>
        <v>134.092259017236-439.7672847195i</v>
      </c>
      <c r="I2509" t="str">
        <f t="shared" si="730"/>
        <v>-36.1211945949148-20.4831205624058i</v>
      </c>
      <c r="K2509" t="str">
        <f t="shared" si="731"/>
        <v>0.00317188942645612-0.0288715385171932i</v>
      </c>
      <c r="L2509" t="str">
        <f t="shared" si="732"/>
        <v>0.000416666666666667-0.0409320135564435i</v>
      </c>
      <c r="M2509" t="str">
        <f t="shared" si="733"/>
        <v>0.005-0.101848480790444i</v>
      </c>
      <c r="N2509">
        <f t="shared" si="734"/>
        <v>77.186654910431699</v>
      </c>
      <c r="O2509">
        <f t="shared" si="735"/>
        <v>7.2781290516493353</v>
      </c>
      <c r="P2509" s="3">
        <f t="shared" si="736"/>
        <v>7.2781290516493353</v>
      </c>
      <c r="Q2509" s="3">
        <f t="shared" si="737"/>
        <v>-102.8133450895683</v>
      </c>
      <c r="R2509">
        <f t="shared" si="738"/>
        <v>77.186654910431699</v>
      </c>
      <c r="S2509">
        <f t="shared" si="739"/>
        <v>11.490175655217278</v>
      </c>
      <c r="T2509">
        <f t="shared" si="722"/>
        <v>7.2781290516493353</v>
      </c>
    </row>
    <row r="2510" spans="1:20" x14ac:dyDescent="0.25">
      <c r="A2510">
        <f t="shared" si="723"/>
        <v>72469.243484618128</v>
      </c>
      <c r="B2510">
        <f t="shared" si="740"/>
        <v>11533.838322707104</v>
      </c>
      <c r="C2510" t="str">
        <f t="shared" si="724"/>
        <v>-0.508466989215123-2.24669044857523i</v>
      </c>
      <c r="D2510" t="str">
        <f t="shared" si="725"/>
        <v>3.47725114447284-1.43501936992351i</v>
      </c>
      <c r="E2510" t="str">
        <f t="shared" si="726"/>
        <v>168.996468100791+10.0934274167793i</v>
      </c>
      <c r="F2510" t="str">
        <f t="shared" si="727"/>
        <v>2.90976907560799-12.969715388519i</v>
      </c>
      <c r="G2510" t="str">
        <f t="shared" si="728"/>
        <v>0.999951601834325-0.0069567106661919i</v>
      </c>
      <c r="H2510" t="str">
        <f t="shared" si="729"/>
        <v>127.580500730616-431.339565994482i</v>
      </c>
      <c r="I2510" t="str">
        <f t="shared" si="730"/>
        <v>-35.3631448678118-19.700674385203i</v>
      </c>
      <c r="K2510" t="str">
        <f t="shared" si="731"/>
        <v>0.00315277316805972-0.0287639921383104i</v>
      </c>
      <c r="L2510" t="str">
        <f t="shared" si="732"/>
        <v>0.000416666666666667-0.0407770607256858i</v>
      </c>
      <c r="M2510" t="str">
        <f t="shared" si="733"/>
        <v>0.005-0.10146292168803i</v>
      </c>
      <c r="N2510">
        <f t="shared" si="734"/>
        <v>77.247747630492285</v>
      </c>
      <c r="O2510">
        <f t="shared" si="735"/>
        <v>7.2478006728057913</v>
      </c>
      <c r="P2510" s="3">
        <f t="shared" si="736"/>
        <v>7.2478006728057913</v>
      </c>
      <c r="Q2510" s="3">
        <f t="shared" si="737"/>
        <v>-102.75225236950772</v>
      </c>
      <c r="R2510">
        <f t="shared" si="738"/>
        <v>77.247747630492285</v>
      </c>
      <c r="S2510">
        <f t="shared" si="739"/>
        <v>11.533838322707105</v>
      </c>
      <c r="T2510">
        <f t="shared" si="722"/>
        <v>7.2478006728057913</v>
      </c>
    </row>
    <row r="2511" spans="1:20" x14ac:dyDescent="0.25">
      <c r="A2511">
        <f t="shared" si="723"/>
        <v>72744.626609859668</v>
      </c>
      <c r="B2511">
        <f t="shared" si="740"/>
        <v>11577.666908333391</v>
      </c>
      <c r="C2511" t="str">
        <f t="shared" si="724"/>
        <v>-0.504321280186801-2.23941617222315i</v>
      </c>
      <c r="D2511" t="str">
        <f t="shared" si="725"/>
        <v>3.47724449223685-1.43000498035068i</v>
      </c>
      <c r="E2511" t="str">
        <f t="shared" si="726"/>
        <v>169.128620323587+10.1147429699416i</v>
      </c>
      <c r="F2511" t="str">
        <f t="shared" si="727"/>
        <v>2.90976800328594-12.920770594906i</v>
      </c>
      <c r="G2511" t="str">
        <f t="shared" si="728"/>
        <v>0.999951233327368-0.00698314359326093i</v>
      </c>
      <c r="H2511" t="str">
        <f t="shared" si="729"/>
        <v>121.479161922603-423.159222073373i</v>
      </c>
      <c r="I2511" t="str">
        <f t="shared" si="730"/>
        <v>-34.6247909965583-18.963490389381i</v>
      </c>
      <c r="K2511" t="str">
        <f t="shared" si="731"/>
        <v>0.00313379911927655-0.0286568343164664i</v>
      </c>
      <c r="L2511" t="str">
        <f t="shared" si="732"/>
        <v>0.000416666666666667-0.0406226944866366i</v>
      </c>
      <c r="M2511" t="str">
        <f t="shared" si="733"/>
        <v>0.005-0.101078822163807i</v>
      </c>
      <c r="N2511">
        <f t="shared" si="734"/>
        <v>77.308594122687836</v>
      </c>
      <c r="O2511">
        <f t="shared" si="735"/>
        <v>7.2175496476703396</v>
      </c>
      <c r="P2511" s="3">
        <f t="shared" si="736"/>
        <v>7.2175496476703396</v>
      </c>
      <c r="Q2511" s="3">
        <f t="shared" si="737"/>
        <v>-102.69140587731216</v>
      </c>
      <c r="R2511">
        <f t="shared" si="738"/>
        <v>77.308594122687836</v>
      </c>
      <c r="S2511">
        <f t="shared" si="739"/>
        <v>11.577666908333391</v>
      </c>
      <c r="T2511">
        <f t="shared" si="722"/>
        <v>7.2175496476703396</v>
      </c>
    </row>
    <row r="2512" spans="1:20" x14ac:dyDescent="0.25">
      <c r="A2512">
        <f t="shared" si="723"/>
        <v>73021.056190977135</v>
      </c>
      <c r="B2512">
        <f t="shared" si="740"/>
        <v>11621.662042585058</v>
      </c>
      <c r="C2512" t="str">
        <f t="shared" si="724"/>
        <v>-0.500211823973242-2.23218056543602i</v>
      </c>
      <c r="D2512" t="str">
        <f t="shared" si="725"/>
        <v>3.47723778937354-1.4250111602679i</v>
      </c>
      <c r="E2512" t="str">
        <f t="shared" si="726"/>
        <v>169.261875848022+10.1357962829485i</v>
      </c>
      <c r="F2512" t="str">
        <f t="shared" si="727"/>
        <v>2.90976692279957-12.8720116708018i</v>
      </c>
      <c r="G2512" t="str">
        <f t="shared" si="728"/>
        <v>0.999950862014711-0.00700967693600565i</v>
      </c>
      <c r="H2512" t="str">
        <f t="shared" si="729"/>
        <v>115.756969128493-415.220503967648i</v>
      </c>
      <c r="I2512" t="str">
        <f t="shared" si="730"/>
        <v>-33.9059691650756-18.268298142442i</v>
      </c>
      <c r="K2512" t="str">
        <f t="shared" si="731"/>
        <v>0.0031149662380465-0.0285500637911499i</v>
      </c>
      <c r="L2512" t="str">
        <f t="shared" si="732"/>
        <v>0.000416666666666667-0.0404689126186855i</v>
      </c>
      <c r="M2512" t="str">
        <f t="shared" si="733"/>
        <v>0.005-0.100696176692377i</v>
      </c>
      <c r="N2512">
        <f t="shared" si="734"/>
        <v>77.369192332529366</v>
      </c>
      <c r="O2512">
        <f t="shared" si="735"/>
        <v>7.1873761736705912</v>
      </c>
      <c r="P2512" s="3">
        <f t="shared" si="736"/>
        <v>7.1873761736705912</v>
      </c>
      <c r="Q2512" s="3">
        <f t="shared" si="737"/>
        <v>-102.63080766747063</v>
      </c>
      <c r="R2512">
        <f t="shared" si="738"/>
        <v>77.369192332529366</v>
      </c>
      <c r="S2512">
        <f t="shared" si="739"/>
        <v>11.621662042585058</v>
      </c>
      <c r="T2512">
        <f t="shared" si="722"/>
        <v>7.1873761736705912</v>
      </c>
    </row>
    <row r="2513" spans="1:20" x14ac:dyDescent="0.25">
      <c r="A2513">
        <f t="shared" si="723"/>
        <v>73298.536204502845</v>
      </c>
      <c r="B2513">
        <f t="shared" si="740"/>
        <v>11665.824358346881</v>
      </c>
      <c r="C2513" t="str">
        <f t="shared" si="724"/>
        <v>-0.496138410220651-2.22498347205469i</v>
      </c>
      <c r="D2513" t="str">
        <f t="shared" si="725"/>
        <v>3.47723103549782-1.42003783781897i</v>
      </c>
      <c r="E2513" t="str">
        <f t="shared" si="726"/>
        <v>169.396244263895+10.1565816684616i</v>
      </c>
      <c r="F2513" t="str">
        <f t="shared" si="727"/>
        <v>2.90976583408671-12.8234379147916i</v>
      </c>
      <c r="G2513" t="str">
        <f t="shared" si="728"/>
        <v>0.999950487874996-0.0070363110756687i</v>
      </c>
      <c r="H2513" t="str">
        <f t="shared" si="729"/>
        <v>110.385364834846-407.517193303049i</v>
      </c>
      <c r="I2513" t="str">
        <f t="shared" si="730"/>
        <v>-33.2064308895962-17.6120981194374i</v>
      </c>
      <c r="K2513" t="str">
        <f t="shared" si="731"/>
        <v>0.00309627348969495-0.0284436793043218i</v>
      </c>
      <c r="L2513" t="str">
        <f t="shared" si="732"/>
        <v>0.000416666666666667-0.040315712909629i</v>
      </c>
      <c r="M2513" t="str">
        <f t="shared" si="733"/>
        <v>0.005-0.100314979769253i</v>
      </c>
      <c r="N2513">
        <f t="shared" si="734"/>
        <v>77.429540186313389</v>
      </c>
      <c r="O2513">
        <f t="shared" si="735"/>
        <v>7.1572804507120269</v>
      </c>
      <c r="P2513" s="3">
        <f t="shared" si="736"/>
        <v>7.1572804507120269</v>
      </c>
      <c r="Q2513" s="3">
        <f t="shared" si="737"/>
        <v>-102.57045981368661</v>
      </c>
      <c r="R2513">
        <f t="shared" si="738"/>
        <v>77.429540186313389</v>
      </c>
      <c r="S2513">
        <f t="shared" si="739"/>
        <v>11.665824358346882</v>
      </c>
      <c r="T2513">
        <f t="shared" si="722"/>
        <v>7.1572804507120269</v>
      </c>
    </row>
    <row r="2514" spans="1:20" x14ac:dyDescent="0.25">
      <c r="A2514">
        <f t="shared" si="723"/>
        <v>73577.070642079954</v>
      </c>
      <c r="B2514">
        <f t="shared" si="740"/>
        <v>11710.154490908599</v>
      </c>
      <c r="C2514" t="str">
        <f t="shared" si="724"/>
        <v>-0.492100830773189-2.21782473721359i</v>
      </c>
      <c r="D2514" t="str">
        <f t="shared" si="725"/>
        <v>3.47722423022165-1.41508494144232i</v>
      </c>
      <c r="E2514" t="str">
        <f t="shared" si="726"/>
        <v>169.531735249802+10.1770933391809i</v>
      </c>
      <c r="F2514" t="str">
        <f t="shared" si="727"/>
        <v>2.90976473708472-12.7750486281242i</v>
      </c>
      <c r="G2514" t="str">
        <f t="shared" si="728"/>
        <v>0.999950110886699-0.00706304639493758i</v>
      </c>
      <c r="H2514" t="str">
        <f t="shared" si="729"/>
        <v>105.338253017229-400.042746916283i</v>
      </c>
      <c r="I2514" t="str">
        <f t="shared" si="730"/>
        <v>-32.525861223073-16.9921376827033i</v>
      </c>
      <c r="K2514" t="str">
        <f t="shared" si="731"/>
        <v>0.00307771984688417-0.0283376796004313i</v>
      </c>
      <c r="L2514" t="str">
        <f t="shared" si="732"/>
        <v>0.000416666666666667-0.0401630931556375i</v>
      </c>
      <c r="M2514" t="str">
        <f t="shared" si="733"/>
        <v>0.005-0.0999352259107921i</v>
      </c>
      <c r="N2514">
        <f t="shared" si="734"/>
        <v>77.489635590743575</v>
      </c>
      <c r="O2514">
        <f t="shared" si="735"/>
        <v>7.1272626811873394</v>
      </c>
      <c r="P2514" s="3">
        <f t="shared" si="736"/>
        <v>7.1272626811873394</v>
      </c>
      <c r="Q2514" s="3">
        <f t="shared" si="737"/>
        <v>-102.51036440925643</v>
      </c>
      <c r="R2514">
        <f t="shared" si="738"/>
        <v>77.489635590743575</v>
      </c>
      <c r="S2514">
        <f t="shared" si="739"/>
        <v>11.710154490908598</v>
      </c>
      <c r="T2514">
        <f t="shared" si="722"/>
        <v>7.1272626811873394</v>
      </c>
    </row>
    <row r="2515" spans="1:20" x14ac:dyDescent="0.25">
      <c r="A2515">
        <f t="shared" si="723"/>
        <v>73856.663510519866</v>
      </c>
      <c r="B2515">
        <f t="shared" si="740"/>
        <v>11754.653077974051</v>
      </c>
      <c r="C2515" t="str">
        <f t="shared" si="724"/>
        <v>-0.488098879668141-2.21070420733071i</v>
      </c>
      <c r="D2515" t="str">
        <f t="shared" si="725"/>
        <v>3.47721737315406-1.41015239987003i</v>
      </c>
      <c r="E2515" t="str">
        <f t="shared" si="726"/>
        <v>169.668358573937+10.1973254060594i</v>
      </c>
      <c r="F2515" t="str">
        <f t="shared" si="727"/>
        <v>2.90976363173053-12.7268431147023i</v>
      </c>
      <c r="G2515" t="str">
        <f t="shared" si="728"/>
        <v>0.999949731028136-0.00708988327795007i</v>
      </c>
      <c r="H2515" t="str">
        <f t="shared" si="729"/>
        <v>100.591768662967-392.790413855387i</v>
      </c>
      <c r="I2515" t="str">
        <f t="shared" si="730"/>
        <v>-31.8638938178612-16.4058891366968i</v>
      </c>
      <c r="K2515" t="str">
        <f t="shared" si="731"/>
        <v>0.00305930428956478-0.0282320634264306i</v>
      </c>
      <c r="L2515" t="str">
        <f t="shared" si="732"/>
        <v>0.000416666666666667-0.040011051161225i</v>
      </c>
      <c r="M2515" t="str">
        <f t="shared" si="733"/>
        <v>0.005-0.0995569096541068i</v>
      </c>
      <c r="N2515">
        <f t="shared" si="734"/>
        <v>77.549476432547266</v>
      </c>
      <c r="O2515">
        <f t="shared" si="735"/>
        <v>7.0973230699861869</v>
      </c>
      <c r="P2515" s="3">
        <f t="shared" si="736"/>
        <v>7.0973230699861869</v>
      </c>
      <c r="Q2515" s="3">
        <f t="shared" si="737"/>
        <v>-102.45052356745273</v>
      </c>
      <c r="R2515">
        <f t="shared" si="738"/>
        <v>77.549476432547266</v>
      </c>
      <c r="S2515">
        <f t="shared" si="739"/>
        <v>11.754653077974051</v>
      </c>
      <c r="T2515">
        <f t="shared" si="722"/>
        <v>7.0973230699861869</v>
      </c>
    </row>
    <row r="2516" spans="1:20" x14ac:dyDescent="0.25">
      <c r="A2516">
        <f t="shared" si="723"/>
        <v>74137.318831859826</v>
      </c>
      <c r="B2516">
        <f t="shared" si="740"/>
        <v>11799.320759670352</v>
      </c>
      <c r="C2516" t="str">
        <f t="shared" si="724"/>
        <v>-0.484132353131145-2.20362173009729i</v>
      </c>
      <c r="D2516" t="str">
        <f t="shared" si="725"/>
        <v>3.47721046390108-1.40524014212675i</v>
      </c>
      <c r="E2516" t="str">
        <f t="shared" si="726"/>
        <v>169.80612409487+10.2172718764813i</v>
      </c>
      <c r="F2516" t="str">
        <f t="shared" si="727"/>
        <v>2.90976251796053-12.678820681072i</v>
      </c>
      <c r="G2516" t="str">
        <f t="shared" si="728"/>
        <v>0.999949348277453-0.00711682211029977i</v>
      </c>
      <c r="H2516" t="str">
        <f t="shared" si="729"/>
        <v>96.1240693223189-385.753329629835i</v>
      </c>
      <c r="I2516" t="str">
        <f t="shared" si="730"/>
        <v>-31.2201233678578-15.8510297237689i</v>
      </c>
      <c r="K2516" t="str">
        <f t="shared" si="731"/>
        <v>0.00304102580492766-0.0281268295317899i</v>
      </c>
      <c r="L2516" t="str">
        <f t="shared" si="732"/>
        <v>0.000416666666666667-0.0398595847392159i</v>
      </c>
      <c r="M2516" t="str">
        <f t="shared" si="733"/>
        <v>0.005-0.0991800255569906i</v>
      </c>
      <c r="N2516">
        <f t="shared" si="734"/>
        <v>77.609060578088489</v>
      </c>
      <c r="O2516">
        <f t="shared" si="735"/>
        <v>7.0674618245032903</v>
      </c>
      <c r="P2516" s="3">
        <f t="shared" si="736"/>
        <v>7.0674618245032903</v>
      </c>
      <c r="Q2516" s="3">
        <f t="shared" si="737"/>
        <v>-102.39093942191151</v>
      </c>
      <c r="R2516">
        <f t="shared" si="738"/>
        <v>77.609060578088489</v>
      </c>
      <c r="S2516">
        <f t="shared" si="739"/>
        <v>11.799320759670353</v>
      </c>
      <c r="T2516">
        <f t="shared" si="722"/>
        <v>7.0674618245032903</v>
      </c>
    </row>
    <row r="2517" spans="1:20" x14ac:dyDescent="0.25">
      <c r="A2517">
        <f t="shared" si="723"/>
        <v>74419.0406434209</v>
      </c>
      <c r="B2517">
        <f t="shared" si="740"/>
        <v>11844.1581785571</v>
      </c>
      <c r="C2517" t="str">
        <f t="shared" si="724"/>
        <v>-0.480201049571767-2.19657715446807i</v>
      </c>
      <c r="D2517" t="str">
        <f t="shared" si="725"/>
        <v>3.4772035020658-1.40034809752872i</v>
      </c>
      <c r="E2517" t="str">
        <f t="shared" si="726"/>
        <v>169.945041762364+10.2369266524055i</v>
      </c>
      <c r="F2517" t="str">
        <f t="shared" si="727"/>
        <v>2.90976139571065-12.630980636413i</v>
      </c>
      <c r="G2517" t="str">
        <f t="shared" si="728"/>
        <v>0.999948962612635-0.00714386327904157i</v>
      </c>
      <c r="H2517" t="str">
        <f t="shared" si="729"/>
        <v>91.9151467805045-378.924591720382i</v>
      </c>
      <c r="I2517" t="str">
        <f t="shared" si="730"/>
        <v>-30.5941158652759-15.3254234203993i</v>
      </c>
      <c r="K2517" t="str">
        <f t="shared" si="731"/>
        <v>0.00302288338735609-0.0280219766685119i</v>
      </c>
      <c r="L2517" t="str">
        <f t="shared" si="732"/>
        <v>0.000416666666666667-0.0397086917107152i</v>
      </c>
      <c r="M2517" t="str">
        <f t="shared" si="733"/>
        <v>0.005-0.0988045681978388i</v>
      </c>
      <c r="N2517">
        <f t="shared" si="734"/>
        <v>77.668385872975165</v>
      </c>
      <c r="O2517">
        <f t="shared" si="735"/>
        <v>7.0376791546483188</v>
      </c>
      <c r="P2517" s="3">
        <f t="shared" si="736"/>
        <v>7.0376791546483188</v>
      </c>
      <c r="Q2517" s="3">
        <f t="shared" si="737"/>
        <v>-102.33161412702484</v>
      </c>
      <c r="R2517">
        <f t="shared" si="738"/>
        <v>77.668385872975165</v>
      </c>
      <c r="S2517">
        <f t="shared" si="739"/>
        <v>11.8441581785571</v>
      </c>
      <c r="T2517">
        <f t="shared" si="722"/>
        <v>7.0376791546483188</v>
      </c>
    </row>
    <row r="2518" spans="1:20" x14ac:dyDescent="0.25">
      <c r="A2518">
        <f t="shared" si="723"/>
        <v>74701.832997865902</v>
      </c>
      <c r="B2518">
        <f t="shared" si="740"/>
        <v>11889.165979635616</v>
      </c>
      <c r="C2518" t="str">
        <f t="shared" si="724"/>
        <v>-0.476304769579072-2.18957033065102i</v>
      </c>
      <c r="D2518" t="str">
        <f t="shared" si="725"/>
        <v>3.47719648724823-1.39547619568272i</v>
      </c>
      <c r="E2518" t="str">
        <f t="shared" si="726"/>
        <v>170.085121618161+10.2562835284773i</v>
      </c>
      <c r="F2518" t="str">
        <f t="shared" si="727"/>
        <v>2.90976026491634-12.5833222925289i</v>
      </c>
      <c r="G2518" t="str">
        <f t="shared" si="728"/>
        <v>0.999948574011497-0.00717100717269706i</v>
      </c>
      <c r="H2518" t="str">
        <f t="shared" si="729"/>
        <v>87.9466570300491-372.297319665722i</v>
      </c>
      <c r="I2518" t="str">
        <f t="shared" si="730"/>
        <v>-29.985417035312-14.8271043929279i</v>
      </c>
      <c r="K2518" t="str">
        <f t="shared" si="731"/>
        <v>0.00300487603837802-0.0279175035911458i</v>
      </c>
      <c r="L2518" t="str">
        <f t="shared" si="732"/>
        <v>0.000416666666666667-0.0395583699050759i</v>
      </c>
      <c r="M2518" t="str">
        <f t="shared" si="733"/>
        <v>0.005-0.0984305321755709i</v>
      </c>
      <c r="N2518">
        <f t="shared" si="734"/>
        <v>77.727450141663383</v>
      </c>
      <c r="O2518">
        <f t="shared" si="735"/>
        <v>7.007975272853133</v>
      </c>
      <c r="P2518" s="3">
        <f t="shared" si="736"/>
        <v>7.007975272853133</v>
      </c>
      <c r="Q2518" s="3">
        <f t="shared" si="737"/>
        <v>-102.27254985833662</v>
      </c>
      <c r="R2518">
        <f t="shared" si="738"/>
        <v>77.727450141663383</v>
      </c>
      <c r="S2518">
        <f t="shared" si="739"/>
        <v>11.889165979635615</v>
      </c>
      <c r="T2518">
        <f t="shared" si="722"/>
        <v>7.007975272853133</v>
      </c>
    </row>
    <row r="2519" spans="1:20" x14ac:dyDescent="0.25">
      <c r="A2519">
        <f t="shared" si="723"/>
        <v>74985.699963257794</v>
      </c>
      <c r="B2519">
        <f t="shared" si="740"/>
        <v>11934.344810358232</v>
      </c>
      <c r="C2519" t="str">
        <f t="shared" si="724"/>
        <v>-0.472443315917581-2.18260111009755i</v>
      </c>
      <c r="D2519" t="str">
        <f t="shared" si="725"/>
        <v>3.47718941904537-1.39062436648506i</v>
      </c>
      <c r="E2519" t="str">
        <f t="shared" si="726"/>
        <v>170.226373796795+10.2753361900952i</v>
      </c>
      <c r="F2519" t="str">
        <f t="shared" si="727"/>
        <v>2.90975912551256-12.535844963837i</v>
      </c>
      <c r="G2519" t="str">
        <f t="shared" si="728"/>
        <v>0.999948182451684-0.00719825418126019i</v>
      </c>
      <c r="H2519" t="str">
        <f t="shared" si="729"/>
        <v>84.2017668327339-365.86470246922i</v>
      </c>
      <c r="I2519" t="str">
        <f t="shared" si="730"/>
        <v>-29.3935592518971-14.354261975265i</v>
      </c>
      <c r="K2519" t="str">
        <f t="shared" si="731"/>
        <v>0.0029870027666188-0.0278134090568017i</v>
      </c>
      <c r="L2519" t="str">
        <f t="shared" si="732"/>
        <v>0.000416666666666667-0.0394086171598685i</v>
      </c>
      <c r="M2519" t="str">
        <f t="shared" si="733"/>
        <v>0.005-0.0980579121095545i</v>
      </c>
      <c r="N2519">
        <f t="shared" si="734"/>
        <v>77.786251187054376</v>
      </c>
      <c r="O2519">
        <f t="shared" si="735"/>
        <v>6.9783503940805964</v>
      </c>
      <c r="P2519" s="3">
        <f t="shared" si="736"/>
        <v>6.9783503940805964</v>
      </c>
      <c r="Q2519" s="3">
        <f t="shared" si="737"/>
        <v>-102.21374881294562</v>
      </c>
      <c r="R2519">
        <f t="shared" si="738"/>
        <v>77.786251187054376</v>
      </c>
      <c r="S2519">
        <f t="shared" si="739"/>
        <v>11.934344810358231</v>
      </c>
      <c r="T2519">
        <f t="shared" si="722"/>
        <v>6.9783503940805964</v>
      </c>
    </row>
    <row r="2520" spans="1:20" x14ac:dyDescent="0.25">
      <c r="A2520">
        <f t="shared" si="723"/>
        <v>75270.64562311818</v>
      </c>
      <c r="B2520">
        <f t="shared" si="740"/>
        <v>11979.695320637595</v>
      </c>
      <c r="C2520" t="str">
        <f t="shared" si="724"/>
        <v>-0.468616493523258-2.17566934549262i</v>
      </c>
      <c r="D2520" t="str">
        <f t="shared" si="725"/>
        <v>3.47718229705119-1.38579254012061i</v>
      </c>
      <c r="E2520" t="str">
        <f t="shared" si="726"/>
        <v>170.368808526396+10.294078211451i</v>
      </c>
      <c r="F2520" t="str">
        <f t="shared" si="727"/>
        <v>2.90975797743375-12.4885479673586i</v>
      </c>
      <c r="G2520" t="str">
        <f t="shared" si="728"/>
        <v>0.999947787910672-0.00722560469620274i</v>
      </c>
      <c r="H2520" t="str">
        <f t="shared" si="729"/>
        <v>80.6650152819075-359.620035594232i</v>
      </c>
      <c r="I2520" t="str">
        <f t="shared" si="730"/>
        <v>-28.8180671876246-13.9052270370363i</v>
      </c>
      <c r="K2520" t="str">
        <f t="shared" si="731"/>
        <v>0.00296926258775402-0.027709691825164i</v>
      </c>
      <c r="L2520" t="str">
        <f t="shared" si="732"/>
        <v>0.000416666666666667-0.0392594313208492i</v>
      </c>
      <c r="M2520" t="str">
        <f t="shared" si="733"/>
        <v>0.005-0.0976867026395245i</v>
      </c>
      <c r="N2520">
        <f t="shared" si="734"/>
        <v>77.84478679008987</v>
      </c>
      <c r="O2520">
        <f t="shared" si="735"/>
        <v>6.9488047358323772</v>
      </c>
      <c r="P2520" s="3">
        <f t="shared" si="736"/>
        <v>6.9488047358323772</v>
      </c>
      <c r="Q2520" s="3">
        <f t="shared" si="737"/>
        <v>-102.15521320991013</v>
      </c>
      <c r="R2520">
        <f t="shared" si="738"/>
        <v>77.84478679008987</v>
      </c>
      <c r="S2520">
        <f t="shared" si="739"/>
        <v>11.979695320637594</v>
      </c>
      <c r="T2520">
        <f t="shared" si="722"/>
        <v>6.9488047358323772</v>
      </c>
    </row>
    <row r="2521" spans="1:20" x14ac:dyDescent="0.25">
      <c r="A2521">
        <f t="shared" si="723"/>
        <v>75556.67407648603</v>
      </c>
      <c r="B2521">
        <f t="shared" si="740"/>
        <v>12025.218162856017</v>
      </c>
      <c r="C2521" t="str">
        <f t="shared" si="724"/>
        <v>-0.464824109499786-2.16877489074484i</v>
      </c>
      <c r="D2521" t="str">
        <f t="shared" si="725"/>
        <v>3.4771751208565-1.38098064706172i</v>
      </c>
      <c r="E2521" t="str">
        <f t="shared" si="726"/>
        <v>170.51243612951+10.3125030535228i</v>
      </c>
      <c r="F2521" t="str">
        <f t="shared" si="727"/>
        <v>2.9097568206139-12.4414306227091i</v>
      </c>
      <c r="G2521" t="str">
        <f t="shared" si="728"/>
        <v>0.999947390365766-0.0072530591104799i</v>
      </c>
      <c r="H2521" t="str">
        <f t="shared" si="729"/>
        <v>77.3221889016321-353.556749423673i</v>
      </c>
      <c r="I2521" t="str">
        <f t="shared" si="730"/>
        <v>-28.2584624091294-13.4784596181401i</v>
      </c>
      <c r="K2521" t="str">
        <f t="shared" si="731"/>
        <v>0.00295165452446271-0.0276063506585043i</v>
      </c>
      <c r="L2521" t="str">
        <f t="shared" si="732"/>
        <v>0.000416666666666667-0.0391108102419298i</v>
      </c>
      <c r="M2521" t="str">
        <f t="shared" si="733"/>
        <v>0.005-0.0973168984255078i</v>
      </c>
      <c r="N2521">
        <f t="shared" si="734"/>
        <v>77.903054709339969</v>
      </c>
      <c r="O2521">
        <f t="shared" si="735"/>
        <v>6.919338518156338</v>
      </c>
      <c r="P2521" s="3">
        <f t="shared" si="736"/>
        <v>6.919338518156338</v>
      </c>
      <c r="Q2521" s="3">
        <f t="shared" si="737"/>
        <v>-102.09694529066003</v>
      </c>
      <c r="R2521">
        <f t="shared" si="738"/>
        <v>77.903054709339969</v>
      </c>
      <c r="S2521">
        <f t="shared" si="739"/>
        <v>12.025218162856017</v>
      </c>
      <c r="T2521">
        <f t="shared" si="722"/>
        <v>6.919338518156338</v>
      </c>
    </row>
    <row r="2522" spans="1:20" x14ac:dyDescent="0.25">
      <c r="A2522">
        <f t="shared" si="723"/>
        <v>75843.78943797668</v>
      </c>
      <c r="B2522">
        <f t="shared" si="740"/>
        <v>12070.913991874871</v>
      </c>
      <c r="C2522" t="str">
        <f t="shared" si="724"/>
        <v>-0.461065973115002-2.16191760097667i</v>
      </c>
      <c r="D2522" t="str">
        <f t="shared" si="725"/>
        <v>3.47716789004907-1.37618861806728i</v>
      </c>
      <c r="E2522" t="str">
        <f t="shared" si="726"/>
        <v>170.657267023902+10.3306040620342i</v>
      </c>
      <c r="F2522" t="str">
        <f t="shared" si="727"/>
        <v>2.90975565498643-12.3944922520882i</v>
      </c>
      <c r="G2522" t="str">
        <f t="shared" si="728"/>
        <v>0.999946989794098-0.00728061781853589i</v>
      </c>
      <c r="H2522" t="str">
        <f t="shared" si="729"/>
        <v>74.1602089438617-347.668430734556i</v>
      </c>
      <c r="I2522" t="str">
        <f t="shared" si="730"/>
        <v>-27.7142670943443-13.0725377140269i</v>
      </c>
      <c r="K2522" t="str">
        <f t="shared" si="731"/>
        <v>0.00293417760638074-0.0275033843216956i</v>
      </c>
      <c r="L2522" t="str">
        <f t="shared" si="732"/>
        <v>0.000416666666666667-0.0389627517851463i</v>
      </c>
      <c r="M2522" t="str">
        <f t="shared" si="733"/>
        <v>0.005-0.0969484941477466i</v>
      </c>
      <c r="N2522">
        <f t="shared" si="734"/>
        <v>77.961052680587386</v>
      </c>
      <c r="O2522">
        <f t="shared" si="735"/>
        <v>6.8899519636538162</v>
      </c>
      <c r="P2522" s="3">
        <f t="shared" si="736"/>
        <v>6.8899519636538162</v>
      </c>
      <c r="Q2522" s="3">
        <f t="shared" si="737"/>
        <v>-102.03894731941261</v>
      </c>
      <c r="R2522">
        <f t="shared" si="738"/>
        <v>77.961052680587386</v>
      </c>
      <c r="S2522">
        <f t="shared" si="739"/>
        <v>12.070913991874871</v>
      </c>
      <c r="T2522">
        <f t="shared" si="722"/>
        <v>6.8899519636538162</v>
      </c>
    </row>
    <row r="2523" spans="1:20" x14ac:dyDescent="0.25">
      <c r="A2523">
        <f t="shared" si="723"/>
        <v>76131.995837840994</v>
      </c>
      <c r="B2523">
        <f t="shared" si="740"/>
        <v>12116.783465043996</v>
      </c>
      <c r="C2523" t="str">
        <f t="shared" si="724"/>
        <v>-0.457341895797539-2.15509733251467i</v>
      </c>
      <c r="D2523" t="str">
        <f t="shared" si="725"/>
        <v>3.47716060421352-1.37141638418169i</v>
      </c>
      <c r="E2523" t="str">
        <f t="shared" si="726"/>
        <v>170.803311723384+10.3483744653713i</v>
      </c>
      <c r="F2523" t="str">
        <f t="shared" si="727"/>
        <v>2.90975448048431-12.3477321802703i</v>
      </c>
      <c r="G2523" t="str">
        <f t="shared" si="728"/>
        <v>0.999946586172626-0.00730828121630953i</v>
      </c>
      <c r="H2523" t="str">
        <f t="shared" si="729"/>
        <v>71.1670296653325-341.948838469347i</v>
      </c>
      <c r="I2523" t="str">
        <f t="shared" si="730"/>
        <v>-27.1850070189757-12.6861471046746i</v>
      </c>
      <c r="K2523" t="str">
        <f t="shared" si="731"/>
        <v>0.00291683087005436-0.0274007915822232i</v>
      </c>
      <c r="L2523" t="str">
        <f t="shared" si="732"/>
        <v>0.000416666666666667-0.0388152538206279i</v>
      </c>
      <c r="M2523" t="str">
        <f t="shared" si="733"/>
        <v>0.005-0.096581484506621i</v>
      </c>
      <c r="N2523">
        <f t="shared" si="734"/>
        <v>78.018778416406349</v>
      </c>
      <c r="O2523">
        <f t="shared" si="735"/>
        <v>6.8606452974866539</v>
      </c>
      <c r="P2523" s="3">
        <f t="shared" si="736"/>
        <v>6.8606452974866539</v>
      </c>
      <c r="Q2523" s="3">
        <f t="shared" si="737"/>
        <v>-101.98122158359365</v>
      </c>
      <c r="R2523">
        <f t="shared" si="738"/>
        <v>78.018778416406349</v>
      </c>
      <c r="S2523">
        <f t="shared" si="739"/>
        <v>12.116783465043996</v>
      </c>
      <c r="T2523">
        <f t="shared" si="722"/>
        <v>6.8606452974866539</v>
      </c>
    </row>
    <row r="2524" spans="1:20" x14ac:dyDescent="0.25">
      <c r="A2524">
        <f t="shared" si="723"/>
        <v>76421.297422024785</v>
      </c>
      <c r="B2524">
        <f t="shared" si="740"/>
        <v>12162.827242211164</v>
      </c>
      <c r="C2524" t="str">
        <f t="shared" si="724"/>
        <v>-0.453651691133647-2.14831394287976i</v>
      </c>
      <c r="D2524" t="str">
        <f t="shared" si="725"/>
        <v>3.47715326293129-1.36666387673387i</v>
      </c>
      <c r="E2524" t="str">
        <f t="shared" si="726"/>
        <v>170.95058083863+10.3658073724636i</v>
      </c>
      <c r="F2524" t="str">
        <f t="shared" si="727"/>
        <v>2.90975329703997-12.3011497345945i</v>
      </c>
      <c r="G2524" t="str">
        <f t="shared" si="728"/>
        <v>0.999946179478132-0.00733604970123991i</v>
      </c>
      <c r="H2524" t="str">
        <f t="shared" si="729"/>
        <v>68.3315464800958-336.39191486381i</v>
      </c>
      <c r="I2524" t="str">
        <f t="shared" si="730"/>
        <v>-26.6702139353121-12.3180721288877i</v>
      </c>
      <c r="K2524" t="str">
        <f t="shared" si="731"/>
        <v>0.00289961335889439-0.0272985712101992i</v>
      </c>
      <c r="L2524" t="str">
        <f t="shared" si="732"/>
        <v>0.000416666666666667-0.0386683142265669i</v>
      </c>
      <c r="M2524" t="str">
        <f t="shared" si="733"/>
        <v>0.005-0.0962158642225751i</v>
      </c>
      <c r="N2524">
        <f t="shared" si="734"/>
        <v>78.076229605736984</v>
      </c>
      <c r="O2524">
        <f t="shared" si="735"/>
        <v>6.8314187473837853</v>
      </c>
      <c r="P2524" s="3">
        <f t="shared" si="736"/>
        <v>6.8314187473837853</v>
      </c>
      <c r="Q2524" s="3">
        <f t="shared" si="737"/>
        <v>-101.92377039426302</v>
      </c>
      <c r="R2524">
        <f t="shared" si="738"/>
        <v>78.076229605736984</v>
      </c>
      <c r="S2524">
        <f t="shared" si="739"/>
        <v>12.162827242211163</v>
      </c>
      <c r="T2524">
        <f t="shared" si="722"/>
        <v>6.8314187473837853</v>
      </c>
    </row>
    <row r="2525" spans="1:20" x14ac:dyDescent="0.25">
      <c r="A2525">
        <f t="shared" si="723"/>
        <v>76711.698352228486</v>
      </c>
      <c r="B2525">
        <f t="shared" si="740"/>
        <v>12209.045985731567</v>
      </c>
      <c r="C2525" t="str">
        <f t="shared" si="724"/>
        <v>-0.449995174864254-2.14156729077755i</v>
      </c>
      <c r="D2525" t="str">
        <f t="shared" si="725"/>
        <v>3.47714586578066-1.36193102733629i</v>
      </c>
      <c r="E2525" t="str">
        <f t="shared" si="726"/>
        <v>171.099085078002+10.3828957706178i</v>
      </c>
      <c r="F2525" t="str">
        <f t="shared" si="727"/>
        <v>2.90975210458533-12.2547442449551i</v>
      </c>
      <c r="G2525" t="str">
        <f t="shared" si="728"/>
        <v>0.999945769687222-0.00736392367227197i</v>
      </c>
      <c r="H2525" t="str">
        <f t="shared" si="729"/>
        <v>65.6435129901028-330.991792806654i</v>
      </c>
      <c r="I2525" t="str">
        <f t="shared" si="730"/>
        <v>-26.1694274462263-11.9671873139271i</v>
      </c>
      <c r="K2525" t="str">
        <f t="shared" si="731"/>
        <v>0.00288252412313027-0.0271967219783734i</v>
      </c>
      <c r="L2525" t="str">
        <f t="shared" si="732"/>
        <v>0.000416666666666667-0.0385219308891881i</v>
      </c>
      <c r="M2525" t="str">
        <f t="shared" si="733"/>
        <v>0.005-0.0958516280360382i</v>
      </c>
      <c r="N2525">
        <f t="shared" si="734"/>
        <v>78.133403913453748</v>
      </c>
      <c r="O2525">
        <f t="shared" si="735"/>
        <v>6.8022725436476854</v>
      </c>
      <c r="P2525" s="3">
        <f t="shared" si="736"/>
        <v>6.8022725436476854</v>
      </c>
      <c r="Q2525" s="3">
        <f t="shared" si="737"/>
        <v>-101.86659608654625</v>
      </c>
      <c r="R2525">
        <f t="shared" si="738"/>
        <v>78.133403913453748</v>
      </c>
      <c r="S2525">
        <f t="shared" si="739"/>
        <v>12.209045985731567</v>
      </c>
      <c r="T2525">
        <f t="shared" si="722"/>
        <v>6.8022725436476854</v>
      </c>
    </row>
    <row r="2526" spans="1:20" x14ac:dyDescent="0.25">
      <c r="A2526">
        <f t="shared" si="723"/>
        <v>77003.202805966954</v>
      </c>
      <c r="B2526">
        <f t="shared" si="740"/>
        <v>12255.440360477347</v>
      </c>
      <c r="C2526" t="str">
        <f t="shared" si="724"/>
        <v>-0.446372164882167-2.13485723608851i</v>
      </c>
      <c r="D2526" t="str">
        <f t="shared" si="725"/>
        <v>3.47713841233669-1.35721776788394i</v>
      </c>
      <c r="E2526" t="str">
        <f t="shared" si="726"/>
        <v>171.248835248367+10.3996325233132i</v>
      </c>
      <c r="F2526" t="str">
        <f t="shared" si="727"/>
        <v>2.90975090305182-12.2085150437923i</v>
      </c>
      <c r="G2526" t="str">
        <f t="shared" si="728"/>
        <v>0.999945356776323-0.00739190352986229i</v>
      </c>
      <c r="H2526" t="str">
        <f t="shared" si="729"/>
        <v>63.0934659949847-325.742800154276i</v>
      </c>
      <c r="I2526" t="str">
        <f t="shared" si="730"/>
        <v>-25.6821964603677-11.6324497784964i</v>
      </c>
      <c r="K2526" t="str">
        <f t="shared" si="731"/>
        <v>0.00286556221976441-0.0270952426621454i</v>
      </c>
      <c r="L2526" t="str">
        <f t="shared" si="732"/>
        <v>0.000416666666666667-0.0383761017027177i</v>
      </c>
      <c r="M2526" t="str">
        <f t="shared" si="733"/>
        <v>0.005-0.0954887707073506i</v>
      </c>
      <c r="N2526">
        <f t="shared" si="734"/>
        <v>78.190298979929224</v>
      </c>
      <c r="O2526">
        <f t="shared" si="735"/>
        <v>6.7732069191596942</v>
      </c>
      <c r="P2526" s="3">
        <f t="shared" si="736"/>
        <v>6.7732069191596942</v>
      </c>
      <c r="Q2526" s="3">
        <f t="shared" si="737"/>
        <v>-101.80970102007078</v>
      </c>
      <c r="R2526">
        <f t="shared" si="738"/>
        <v>78.190298979929224</v>
      </c>
      <c r="S2526">
        <f t="shared" si="739"/>
        <v>12.255440360477348</v>
      </c>
      <c r="T2526">
        <f t="shared" si="722"/>
        <v>6.7732069191596942</v>
      </c>
    </row>
    <row r="2527" spans="1:20" x14ac:dyDescent="0.25">
      <c r="A2527">
        <f t="shared" si="723"/>
        <v>77295.814976629626</v>
      </c>
      <c r="B2527">
        <f t="shared" si="740"/>
        <v>12302.01103384716</v>
      </c>
      <c r="C2527" t="str">
        <f t="shared" si="724"/>
        <v>-0.44278248122956-2.12818363985861i</v>
      </c>
      <c r="D2527" t="str">
        <f t="shared" si="725"/>
        <v>3.47713090217127-1.35252403055339i</v>
      </c>
      <c r="E2527" t="str">
        <f t="shared" si="726"/>
        <v>171.399842255937+10.4160103679538i</v>
      </c>
      <c r="F2527" t="str">
        <f t="shared" si="727"/>
        <v>2.90974969237031-12.1624614660818i</v>
      </c>
      <c r="G2527" t="str">
        <f t="shared" si="728"/>
        <v>0.999944940721684-0.00741998967598465i</v>
      </c>
      <c r="H2527" t="str">
        <f t="shared" si="729"/>
        <v>60.6726576724857-320.639461597601i</v>
      </c>
      <c r="I2527" t="str">
        <f t="shared" si="730"/>
        <v>-25.2080803004289-11.312892334622i</v>
      </c>
      <c r="K2527" t="str">
        <f t="shared" si="731"/>
        <v>0.00284872671252713-0.0269941320395765i</v>
      </c>
      <c r="L2527" t="str">
        <f t="shared" si="732"/>
        <v>0.000416666666666667-0.0382308245693541i</v>
      </c>
      <c r="M2527" t="str">
        <f t="shared" si="733"/>
        <v>0.005-0.0951272870166874i</v>
      </c>
      <c r="N2527">
        <f t="shared" si="734"/>
        <v>78.246912420592977</v>
      </c>
      <c r="O2527">
        <f t="shared" si="735"/>
        <v>6.744222109386798</v>
      </c>
      <c r="P2527" s="3">
        <f t="shared" si="736"/>
        <v>6.744222109386798</v>
      </c>
      <c r="Q2527" s="3">
        <f t="shared" si="737"/>
        <v>-101.75308757940702</v>
      </c>
      <c r="R2527">
        <f t="shared" si="738"/>
        <v>78.246912420592977</v>
      </c>
      <c r="S2527">
        <f t="shared" si="739"/>
        <v>12.30201103384716</v>
      </c>
      <c r="T2527">
        <f t="shared" si="722"/>
        <v>6.744222109386798</v>
      </c>
    </row>
    <row r="2528" spans="1:20" x14ac:dyDescent="0.25">
      <c r="A2528">
        <f t="shared" si="723"/>
        <v>77589.539073540829</v>
      </c>
      <c r="B2528">
        <f t="shared" si="740"/>
        <v>12348.75867577578</v>
      </c>
      <c r="C2528" t="str">
        <f t="shared" si="724"/>
        <v>-0.439225946095614-2.1215463642894i</v>
      </c>
      <c r="D2528" t="str">
        <f t="shared" si="725"/>
        <v>3.47712333485293-1.3478497478018i</v>
      </c>
      <c r="E2528" t="str">
        <f t="shared" si="726"/>
        <v>171.552117107085+10.4320219135755i</v>
      </c>
      <c r="F2528" t="str">
        <f t="shared" si="727"/>
        <v>2.90974847247114-12.1165828493259i</v>
      </c>
      <c r="G2528" t="str">
        <f t="shared" si="728"/>
        <v>0.999944521499372-0.00744818251413587i</v>
      </c>
      <c r="H2528" t="str">
        <f t="shared" si="729"/>
        <v>58.372994203364-315.676498573589i</v>
      </c>
      <c r="I2528" t="str">
        <f t="shared" si="730"/>
        <v>-24.7466495246032-11.0076172209617i</v>
      </c>
      <c r="K2528" t="str">
        <f t="shared" si="731"/>
        <v>0.00283201667183139-0.026893388891401i</v>
      </c>
      <c r="L2528" t="str">
        <f t="shared" si="732"/>
        <v>0.000416666666666667-0.0380860973992371i</v>
      </c>
      <c r="M2528" t="str">
        <f t="shared" si="733"/>
        <v>0.005-0.0947671717639835i</v>
      </c>
      <c r="N2528">
        <f t="shared" si="734"/>
        <v>78.303241825483354</v>
      </c>
      <c r="O2528">
        <f t="shared" si="735"/>
        <v>6.7153183523857161</v>
      </c>
      <c r="P2528" s="3">
        <f t="shared" si="736"/>
        <v>6.7153183523857161</v>
      </c>
      <c r="Q2528" s="3">
        <f t="shared" si="737"/>
        <v>-101.69675817451665</v>
      </c>
      <c r="R2528">
        <f t="shared" si="738"/>
        <v>78.303241825483354</v>
      </c>
      <c r="S2528">
        <f t="shared" si="739"/>
        <v>12.34875867577578</v>
      </c>
      <c r="T2528">
        <f t="shared" si="722"/>
        <v>6.7153183523857161</v>
      </c>
    </row>
    <row r="2529" spans="1:20" x14ac:dyDescent="0.25">
      <c r="A2529">
        <f t="shared" si="723"/>
        <v>77884.379322020279</v>
      </c>
      <c r="B2529">
        <f t="shared" si="740"/>
        <v>12395.683958743728</v>
      </c>
      <c r="C2529" t="str">
        <f t="shared" si="724"/>
        <v>-0.435702383814375-2.1149452727286i</v>
      </c>
      <c r="D2529" t="str">
        <f t="shared" si="725"/>
        <v>3.47711570994702-1.34319485236592i</v>
      </c>
      <c r="E2529" t="str">
        <f t="shared" si="726"/>
        <v>171.705670909185+10.4476596385081i</v>
      </c>
      <c r="F2529" t="str">
        <f t="shared" si="727"/>
        <v>2.90974724328416-12.0708785335437i</v>
      </c>
      <c r="G2529" t="str">
        <f t="shared" si="728"/>
        <v>0.999944099085272-0.00747648244934143i</v>
      </c>
      <c r="H2529" t="str">
        <f t="shared" si="729"/>
        <v>56.1869801892945-310.848827627472i</v>
      </c>
      <c r="I2529" t="str">
        <f t="shared" si="730"/>
        <v>-24.2974865114944-10.7157904065287i</v>
      </c>
      <c r="K2529" t="str">
        <f t="shared" si="731"/>
        <v>0.00281543117472817-0.026793012001037i</v>
      </c>
      <c r="L2529" t="str">
        <f t="shared" si="732"/>
        <v>0.000416666666666667-0.0379419181104174i</v>
      </c>
      <c r="M2529" t="str">
        <f t="shared" si="733"/>
        <v>0.005-0.0944084197688619i</v>
      </c>
      <c r="N2529">
        <f t="shared" si="734"/>
        <v>78.359284758796235</v>
      </c>
      <c r="O2529">
        <f t="shared" si="735"/>
        <v>6.6864958888085715</v>
      </c>
      <c r="P2529" s="3">
        <f t="shared" si="736"/>
        <v>6.6864958888085715</v>
      </c>
      <c r="Q2529" s="3">
        <f t="shared" si="737"/>
        <v>-101.64071524120376</v>
      </c>
      <c r="R2529">
        <f t="shared" si="738"/>
        <v>78.359284758796235</v>
      </c>
      <c r="S2529">
        <f t="shared" si="739"/>
        <v>12.395683958743728</v>
      </c>
      <c r="T2529">
        <f t="shared" si="722"/>
        <v>6.6864958888085715</v>
      </c>
    </row>
    <row r="2530" spans="1:20" x14ac:dyDescent="0.25">
      <c r="A2530">
        <f t="shared" si="723"/>
        <v>78180.339963443956</v>
      </c>
      <c r="B2530">
        <f t="shared" si="740"/>
        <v>12442.787557786954</v>
      </c>
      <c r="C2530" t="str">
        <f t="shared" si="724"/>
        <v>-0.432211620862831-2.10838022966053i</v>
      </c>
      <c r="D2530" t="str">
        <f t="shared" si="725"/>
        <v>3.47710802701555-1.33855927726116i</v>
      </c>
      <c r="E2530" t="str">
        <f t="shared" si="726"/>
        <v>171.860514871439+10.4629158879953i</v>
      </c>
      <c r="F2530" t="str">
        <f t="shared" si="727"/>
        <v>2.90974600473868-12.0253478612618i</v>
      </c>
      <c r="G2530" t="str">
        <f t="shared" si="728"/>
        <v>0.999943673455087-0.00750488988816131i</v>
      </c>
      <c r="H2530" t="str">
        <f t="shared" si="729"/>
        <v>54.1076682797469-306.151557560053i</v>
      </c>
      <c r="I2530" t="str">
        <f t="shared" si="730"/>
        <v>-23.8601858505169-10.4366364097359i</v>
      </c>
      <c r="K2530" t="str">
        <f t="shared" si="731"/>
        <v>0.00279896930486195-0.026693000154598i</v>
      </c>
      <c r="L2530" t="str">
        <f t="shared" si="732"/>
        <v>0.000416666666666667-0.037798284628828i</v>
      </c>
      <c r="M2530" t="str">
        <f t="shared" si="733"/>
        <v>0.005-0.094051025870554i</v>
      </c>
      <c r="N2530">
        <f t="shared" si="734"/>
        <v>78.415038758427272</v>
      </c>
      <c r="O2530">
        <f t="shared" si="735"/>
        <v>6.6577549619075072</v>
      </c>
      <c r="P2530" s="3">
        <f t="shared" si="736"/>
        <v>6.6577549619075072</v>
      </c>
      <c r="Q2530" s="3">
        <f t="shared" si="737"/>
        <v>-101.58496124157273</v>
      </c>
      <c r="R2530">
        <f t="shared" si="738"/>
        <v>78.415038758427272</v>
      </c>
      <c r="S2530">
        <f t="shared" si="739"/>
        <v>12.442787557786955</v>
      </c>
      <c r="T2530">
        <f t="shared" si="722"/>
        <v>6.6577549619075072</v>
      </c>
    </row>
    <row r="2531" spans="1:20" x14ac:dyDescent="0.25">
      <c r="A2531">
        <f t="shared" si="723"/>
        <v>78477.425255305046</v>
      </c>
      <c r="B2531">
        <f t="shared" si="740"/>
        <v>12490.070150506544</v>
      </c>
      <c r="C2531" t="str">
        <f t="shared" si="724"/>
        <v>-0.428753485859204-2.10185110069636i</v>
      </c>
      <c r="D2531" t="str">
        <f t="shared" si="725"/>
        <v>3.4771002856172-1.33394295578059i</v>
      </c>
      <c r="E2531" t="str">
        <f t="shared" si="726"/>
        <v>172.016660305707+10.4777828717618i</v>
      </c>
      <c r="F2531" t="str">
        <f t="shared" si="727"/>
        <v>2.90974475676342-11.9799901775045i</v>
      </c>
      <c r="G2531" t="str">
        <f t="shared" si="728"/>
        <v>0.999943244584332-0.00753340523869576i</v>
      </c>
      <c r="H2531" t="str">
        <f t="shared" si="729"/>
        <v>52.1286134845473-301.579985634927i</v>
      </c>
      <c r="I2531" t="str">
        <f t="shared" si="730"/>
        <v>-23.4343545729224-10.1694335830592i</v>
      </c>
      <c r="K2531" t="str">
        <f t="shared" si="731"/>
        <v>0.00278263015242622-0.0265933521409021i</v>
      </c>
      <c r="L2531" t="str">
        <f t="shared" si="732"/>
        <v>0.000416666666666667-0.0376551948882526i</v>
      </c>
      <c r="M2531" t="str">
        <f t="shared" si="733"/>
        <v>0.005-0.0936949849278283i</v>
      </c>
      <c r="N2531">
        <f t="shared" si="734"/>
        <v>78.470501335507365</v>
      </c>
      <c r="O2531">
        <f t="shared" si="735"/>
        <v>6.6290958175381451</v>
      </c>
      <c r="P2531" s="3">
        <f t="shared" si="736"/>
        <v>6.6290958175381451</v>
      </c>
      <c r="Q2531" s="3">
        <f t="shared" si="737"/>
        <v>-101.52949866449264</v>
      </c>
      <c r="R2531">
        <f t="shared" si="738"/>
        <v>78.470501335507365</v>
      </c>
      <c r="S2531">
        <f t="shared" si="739"/>
        <v>12.490070150506545</v>
      </c>
      <c r="T2531">
        <f t="shared" si="722"/>
        <v>6.6290958175381451</v>
      </c>
    </row>
    <row r="2532" spans="1:20" x14ac:dyDescent="0.25">
      <c r="A2532">
        <f t="shared" si="723"/>
        <v>78775.639471275208</v>
      </c>
      <c r="B2532">
        <f t="shared" si="740"/>
        <v>12537.53241707847</v>
      </c>
      <c r="C2532" t="str">
        <f t="shared" si="724"/>
        <v>-0.425327809561468-2.09535775256472i</v>
      </c>
      <c r="D2532" t="str">
        <f t="shared" si="725"/>
        <v>3.47709248530729-1.32934582149401i</v>
      </c>
      <c r="E2532" t="str">
        <f t="shared" si="726"/>
        <v>172.174118627345+10.4922526615392i</v>
      </c>
      <c r="F2532" t="str">
        <f t="shared" si="727"/>
        <v>2.90974349928661-11.9348048297847i</v>
      </c>
      <c r="G2532" t="str">
        <f t="shared" si="728"/>
        <v>0.999942812448339-0.00756202891059104i</v>
      </c>
      <c r="H2532" t="str">
        <f t="shared" si="729"/>
        <v>50.2438317034637-297.129593071312i</v>
      </c>
      <c r="I2532" t="str">
        <f t="shared" si="730"/>
        <v>-23.0196122528376-9.91350981852953i</v>
      </c>
      <c r="K2532" t="str">
        <f t="shared" si="731"/>
        <v>0.00276641281411975-0.0264940667514838i</v>
      </c>
      <c r="L2532" t="str">
        <f t="shared" si="732"/>
        <v>0.000416666666666667-0.0375126468302975i</v>
      </c>
      <c r="M2532" t="str">
        <f t="shared" si="733"/>
        <v>0.005-0.0933402918189168i</v>
      </c>
      <c r="N2532">
        <f t="shared" si="734"/>
        <v>78.525669973934271</v>
      </c>
      <c r="O2532">
        <f t="shared" si="735"/>
        <v>6.600518704164049</v>
      </c>
      <c r="P2532" s="3">
        <f t="shared" si="736"/>
        <v>6.600518704164049</v>
      </c>
      <c r="Q2532" s="3">
        <f t="shared" si="737"/>
        <v>-101.47433002606573</v>
      </c>
      <c r="R2532">
        <f t="shared" si="738"/>
        <v>78.525669973934271</v>
      </c>
      <c r="S2532">
        <f t="shared" si="739"/>
        <v>12.53753241707847</v>
      </c>
      <c r="T2532">
        <f t="shared" si="722"/>
        <v>6.600518704164049</v>
      </c>
    </row>
    <row r="2533" spans="1:20" x14ac:dyDescent="0.25">
      <c r="A2533">
        <f t="shared" si="723"/>
        <v>79074.986901266049</v>
      </c>
      <c r="B2533">
        <f t="shared" si="740"/>
        <v>12585.175040263368</v>
      </c>
      <c r="C2533" t="str">
        <f t="shared" si="724"/>
        <v>-0.421934424866056-2.08890005310213i</v>
      </c>
      <c r="D2533" t="str">
        <f t="shared" si="725"/>
        <v>3.4770846256378-1.32476780824696i</v>
      </c>
      <c r="E2533" t="str">
        <f t="shared" si="726"/>
        <v>172.332901356036+10.5063171885387i</v>
      </c>
      <c r="F2533" t="str">
        <f t="shared" si="727"/>
        <v>2.90974223223592-11.8897911680944i</v>
      </c>
      <c r="G2533" t="str">
        <f t="shared" si="728"/>
        <v>0.99994237702225-0.00759076131504531i</v>
      </c>
      <c r="H2533" t="str">
        <f t="shared" si="729"/>
        <v>48.4477620530133-292.796040007199i</v>
      </c>
      <c r="I2533" t="str">
        <f t="shared" si="730"/>
        <v>-22.6155910028467-9.66823863369908i</v>
      </c>
      <c r="K2533" t="str">
        <f t="shared" si="731"/>
        <v>0.00275031639310262-0.026395142780603i</v>
      </c>
      <c r="L2533" t="str">
        <f t="shared" si="732"/>
        <v>0.000416666666666667-0.0373706384043609i</v>
      </c>
      <c r="M2533" t="str">
        <f t="shared" si="733"/>
        <v>0.005-0.0929869414414389i</v>
      </c>
      <c r="N2533">
        <f t="shared" si="734"/>
        <v>78.580542129898063</v>
      </c>
      <c r="O2533">
        <f t="shared" si="735"/>
        <v>6.5720238728600329</v>
      </c>
      <c r="P2533" s="3">
        <f t="shared" si="736"/>
        <v>6.5720238728600329</v>
      </c>
      <c r="Q2533" s="3">
        <f t="shared" si="737"/>
        <v>-101.41945787010194</v>
      </c>
      <c r="R2533">
        <f t="shared" si="738"/>
        <v>78.580542129898063</v>
      </c>
      <c r="S2533">
        <f t="shared" si="739"/>
        <v>12.585175040263367</v>
      </c>
      <c r="T2533">
        <f t="shared" si="722"/>
        <v>6.5720238728600329</v>
      </c>
    </row>
    <row r="2534" spans="1:20" x14ac:dyDescent="0.25">
      <c r="A2534">
        <f t="shared" si="723"/>
        <v>79375.47185149086</v>
      </c>
      <c r="B2534">
        <f t="shared" si="740"/>
        <v>12632.998705416368</v>
      </c>
      <c r="C2534" t="str">
        <f t="shared" si="724"/>
        <v>-0.418573166806845-2.08247787124342i</v>
      </c>
      <c r="D2534" t="str">
        <f t="shared" si="725"/>
        <v>3.47707670615726-1.32020885015976i</v>
      </c>
      <c r="E2534" t="str">
        <f t="shared" si="726"/>
        <v>172.493020116625+10.5199682408746i</v>
      </c>
      <c r="F2534" t="str">
        <f t="shared" si="727"/>
        <v>2.90974095553847-11.8449485448953i</v>
      </c>
      <c r="G2534" t="str">
        <f t="shared" si="728"/>
        <v>0.999941938281019-0.00761960286481442i</v>
      </c>
      <c r="H2534" t="str">
        <f t="shared" si="729"/>
        <v>46.7352326145921-288.57516008377i</v>
      </c>
      <c r="I2534" t="str">
        <f t="shared" si="730"/>
        <v>-22.2219353846162-9.43303560174832i</v>
      </c>
      <c r="K2534" t="str">
        <f t="shared" si="731"/>
        <v>0.00273433999895286-0.0262965790252556i</v>
      </c>
      <c r="L2534" t="str">
        <f t="shared" si="732"/>
        <v>0.000416666666666667-0.037229167567604i</v>
      </c>
      <c r="M2534" t="str">
        <f t="shared" si="733"/>
        <v>0.005-0.0926349287123319i</v>
      </c>
      <c r="N2534">
        <f t="shared" si="734"/>
        <v>78.635115231399439</v>
      </c>
      <c r="O2534">
        <f t="shared" si="735"/>
        <v>6.5436115773150423</v>
      </c>
      <c r="P2534" s="3">
        <f t="shared" si="736"/>
        <v>6.5436115773150423</v>
      </c>
      <c r="Q2534" s="3">
        <f t="shared" si="737"/>
        <v>-101.36488476860056</v>
      </c>
      <c r="R2534">
        <f t="shared" si="738"/>
        <v>78.635115231399439</v>
      </c>
      <c r="S2534">
        <f t="shared" si="739"/>
        <v>12.632998705416368</v>
      </c>
      <c r="T2534">
        <f t="shared" si="722"/>
        <v>6.5436115773150423</v>
      </c>
    </row>
    <row r="2535" spans="1:20" x14ac:dyDescent="0.25">
      <c r="A2535">
        <f t="shared" si="723"/>
        <v>79677.09864452653</v>
      </c>
      <c r="B2535">
        <f t="shared" si="740"/>
        <v>12681.004100496952</v>
      </c>
      <c r="C2535" t="str">
        <f t="shared" si="724"/>
        <v>-0.415243872554291-2.07609107701217i</v>
      </c>
      <c r="D2535" t="str">
        <f t="shared" si="725"/>
        <v>3.47706872641081-1.31566888162662i</v>
      </c>
      <c r="E2535" t="str">
        <f t="shared" si="726"/>
        <v>172.65448663995+10.5331974609424i</v>
      </c>
      <c r="F2535" t="str">
        <f t="shared" si="727"/>
        <v>2.9097396691208-11.8002763151094i</v>
      </c>
      <c r="G2535" t="str">
        <f t="shared" si="728"/>
        <v>0.999941496199409-0.00764855397421783i</v>
      </c>
      <c r="H2535" t="str">
        <f t="shared" si="729"/>
        <v>45.1014292671675-284.462954773929i</v>
      </c>
      <c r="I2535" t="str">
        <f t="shared" si="730"/>
        <v>-21.8383022516591-9.20735509301963i</v>
      </c>
      <c r="K2535" t="str">
        <f t="shared" si="731"/>
        <v>0.00271848274762299-0.0261983742851821i</v>
      </c>
      <c r="L2535" t="str">
        <f t="shared" si="732"/>
        <v>0.000416666666666667-0.0370882322849212i</v>
      </c>
      <c r="M2535" t="str">
        <f t="shared" si="733"/>
        <v>0.005-0.0922842485677747i</v>
      </c>
      <c r="N2535">
        <f t="shared" si="734"/>
        <v>78.689386677763935</v>
      </c>
      <c r="O2535">
        <f t="shared" si="735"/>
        <v>6.5152820738346415</v>
      </c>
      <c r="P2535" s="3">
        <f t="shared" si="736"/>
        <v>6.5152820738346415</v>
      </c>
      <c r="Q2535" s="3">
        <f t="shared" si="737"/>
        <v>-101.31061332223607</v>
      </c>
      <c r="R2535">
        <f t="shared" si="738"/>
        <v>78.689386677763935</v>
      </c>
      <c r="S2535">
        <f t="shared" si="739"/>
        <v>12.681004100496951</v>
      </c>
      <c r="T2535">
        <f t="shared" si="722"/>
        <v>6.5152820738346415</v>
      </c>
    </row>
    <row r="2536" spans="1:20" x14ac:dyDescent="0.25">
      <c r="A2536">
        <f t="shared" si="723"/>
        <v>79979.871619375728</v>
      </c>
      <c r="B2536">
        <f t="shared" si="740"/>
        <v>12729.19191607884</v>
      </c>
      <c r="C2536" t="str">
        <f t="shared" si="724"/>
        <v>-0.411946381414862-2.06973954151128i</v>
      </c>
      <c r="D2536" t="str">
        <f t="shared" si="725"/>
        <v>3.47706068594009-1.31114783731461i</v>
      </c>
      <c r="E2536" t="str">
        <f t="shared" si="726"/>
        <v>172.817312763677+10.5459963427369i</v>
      </c>
      <c r="F2536" t="str">
        <f t="shared" si="727"/>
        <v>2.90973837290894-11.7557738361102i</v>
      </c>
      <c r="G2536" t="str">
        <f t="shared" si="728"/>
        <v>0.99994105075199-0.00767761505914443i</v>
      </c>
      <c r="H2536" t="str">
        <f t="shared" si="729"/>
        <v>43.5418673028637-280.455587554566i</v>
      </c>
      <c r="I2536" t="str">
        <f t="shared" si="730"/>
        <v>-21.464360538491-8.99068729852884i</v>
      </c>
      <c r="K2536" t="str">
        <f t="shared" si="731"/>
        <v>0.00270274376139724-0.0261005273628782i</v>
      </c>
      <c r="L2536" t="str">
        <f t="shared" si="732"/>
        <v>0.000416666666666667-0.0369478305289115i</v>
      </c>
      <c r="M2536" t="str">
        <f t="shared" si="733"/>
        <v>0.005-0.0919348959631148i</v>
      </c>
      <c r="N2536">
        <f t="shared" si="734"/>
        <v>78.743353839149293</v>
      </c>
      <c r="O2536">
        <f t="shared" si="735"/>
        <v>6.487035621343674</v>
      </c>
      <c r="P2536" s="3">
        <f t="shared" si="736"/>
        <v>6.487035621343674</v>
      </c>
      <c r="Q2536" s="3">
        <f t="shared" si="737"/>
        <v>-101.25664616085071</v>
      </c>
      <c r="R2536">
        <f t="shared" si="738"/>
        <v>78.743353839149293</v>
      </c>
      <c r="S2536">
        <f t="shared" si="739"/>
        <v>12.72919191607884</v>
      </c>
      <c r="T2536">
        <f t="shared" si="722"/>
        <v>6.487035621343674</v>
      </c>
    </row>
    <row r="2537" spans="1:20" x14ac:dyDescent="0.25">
      <c r="A2537">
        <f t="shared" si="723"/>
        <v>80283.795131529361</v>
      </c>
      <c r="B2537">
        <f t="shared" si="740"/>
        <v>12777.56284535994</v>
      </c>
      <c r="C2537" t="str">
        <f t="shared" si="724"/>
        <v>-0.408680534830659-2.06342313691324i</v>
      </c>
      <c r="D2537" t="str">
        <f t="shared" si="725"/>
        <v>3.47705258428331-1.30664565216278i</v>
      </c>
      <c r="E2537" t="str">
        <f t="shared" si="726"/>
        <v>172.98151043313+10.5583562291231i</v>
      </c>
      <c r="F2537" t="str">
        <f t="shared" si="727"/>
        <v>2.90973706682832-11.7114404677127i</v>
      </c>
      <c r="G2537" t="str">
        <f t="shared" si="728"/>
        <v>0.999940601913139-0.0077067865370585i</v>
      </c>
      <c r="H2537" t="str">
        <f t="shared" si="729"/>
        <v>42.0523655550007-276.549378002842i</v>
      </c>
      <c r="I2537" t="str">
        <f t="shared" si="730"/>
        <v>-21.0997910080316-8.78255550893271i</v>
      </c>
      <c r="K2537" t="str">
        <f t="shared" si="731"/>
        <v>0.00268712216884854-0.0260030370636021i</v>
      </c>
      <c r="L2537" t="str">
        <f t="shared" si="732"/>
        <v>0.000416666666666667-0.036807960279848i</v>
      </c>
      <c r="M2537" t="str">
        <f t="shared" si="733"/>
        <v>0.005-0.0915868658727981i</v>
      </c>
      <c r="N2537">
        <f t="shared" si="734"/>
        <v>78.797014056045953</v>
      </c>
      <c r="O2537">
        <f t="shared" si="735"/>
        <v>6.4588724813872389</v>
      </c>
      <c r="P2537" s="3">
        <f t="shared" si="736"/>
        <v>6.4588724813872389</v>
      </c>
      <c r="Q2537" s="3">
        <f t="shared" si="737"/>
        <v>-101.20298594395405</v>
      </c>
      <c r="R2537">
        <f t="shared" si="738"/>
        <v>78.797014056045953</v>
      </c>
      <c r="S2537">
        <f t="shared" si="739"/>
        <v>12.77756284535994</v>
      </c>
      <c r="T2537">
        <f t="shared" si="722"/>
        <v>6.4588724813872389</v>
      </c>
    </row>
    <row r="2538" spans="1:20" x14ac:dyDescent="0.25">
      <c r="A2538">
        <f t="shared" si="723"/>
        <v>80588.873553029174</v>
      </c>
      <c r="B2538">
        <f t="shared" si="740"/>
        <v>12826.117584172309</v>
      </c>
      <c r="C2538" t="str">
        <f t="shared" si="724"/>
        <v>-0.405446176379254-2.05714173645071i</v>
      </c>
      <c r="D2538" t="str">
        <f t="shared" si="725"/>
        <v>3.47704442097513-1.30216226138119i</v>
      </c>
      <c r="E2538" t="str">
        <f t="shared" si="726"/>
        <v>173.147091702119+10.5702683090545i</v>
      </c>
      <c r="F2538" t="str">
        <f t="shared" si="727"/>
        <v>2.90973575080382-11.6672755721649i</v>
      </c>
      <c r="G2538" t="str">
        <f t="shared" si="728"/>
        <v>0.99994014965704-0.00773606882700559i</v>
      </c>
      <c r="H2538" t="str">
        <f t="shared" si="729"/>
        <v>40.629022796182-272.740795880985i</v>
      </c>
      <c r="I2538" t="str">
        <f t="shared" si="730"/>
        <v>-20.744285967118-8.58251362508i</v>
      </c>
      <c r="K2538" t="str">
        <f t="shared" si="731"/>
        <v>0.0026716171047962-0.0259059021953851i</v>
      </c>
      <c r="L2538" t="str">
        <f t="shared" si="732"/>
        <v>0.000416666666666667-0.0366686195256505i</v>
      </c>
      <c r="M2538" t="str">
        <f t="shared" si="733"/>
        <v>0.005-0.0912401532902948i</v>
      </c>
      <c r="N2538">
        <f t="shared" si="734"/>
        <v>78.850364638773641</v>
      </c>
      <c r="O2538">
        <f t="shared" si="735"/>
        <v>6.4307929181325392</v>
      </c>
      <c r="P2538" s="3">
        <f t="shared" si="736"/>
        <v>6.4307929181325392</v>
      </c>
      <c r="Q2538" s="3">
        <f t="shared" si="737"/>
        <v>-101.14963536122636</v>
      </c>
      <c r="R2538">
        <f t="shared" si="738"/>
        <v>78.850364638773641</v>
      </c>
      <c r="S2538">
        <f t="shared" si="739"/>
        <v>12.826117584172309</v>
      </c>
      <c r="T2538">
        <f t="shared" si="722"/>
        <v>6.4307929181325392</v>
      </c>
    </row>
    <row r="2539" spans="1:20" x14ac:dyDescent="0.25">
      <c r="A2539">
        <f t="shared" si="723"/>
        <v>80895.111272530703</v>
      </c>
      <c r="B2539">
        <f t="shared" si="740"/>
        <v>12874.856830992165</v>
      </c>
      <c r="C2539" t="str">
        <f t="shared" si="724"/>
        <v>-0.402243151773866-2.05089521440699i</v>
      </c>
      <c r="D2539" t="str">
        <f t="shared" si="725"/>
        <v>3.4770361955467-1.29769760044999i</v>
      </c>
      <c r="E2539" t="str">
        <f t="shared" si="726"/>
        <v>173.314068733776+10.5817236147285i</v>
      </c>
      <c r="F2539" t="str">
        <f t="shared" si="727"/>
        <v>2.90973442475973-11.6232785141381i</v>
      </c>
      <c r="G2539" t="str">
        <f t="shared" si="728"/>
        <v>0.999939693957678-0.00776546234961856i</v>
      </c>
      <c r="H2539" t="str">
        <f t="shared" si="729"/>
        <v>39.2681961888927-269.026455260738i</v>
      </c>
      <c r="I2539" t="str">
        <f t="shared" si="730"/>
        <v>-20.3975489582912-8.39014387862978i</v>
      </c>
      <c r="K2539" t="str">
        <f t="shared" si="731"/>
        <v>0.00265622771026362-0.0258091215690394i</v>
      </c>
      <c r="L2539" t="str">
        <f t="shared" si="732"/>
        <v>0.000416666666666667-0.0365298062618554i</v>
      </c>
      <c r="M2539" t="str">
        <f t="shared" si="733"/>
        <v>0.005-0.0908947532280283i</v>
      </c>
      <c r="N2539">
        <f t="shared" si="734"/>
        <v>78.903402866968534</v>
      </c>
      <c r="O2539">
        <f t="shared" si="735"/>
        <v>6.4027971983699414</v>
      </c>
      <c r="P2539" s="3">
        <f t="shared" si="736"/>
        <v>6.4027971983699414</v>
      </c>
      <c r="Q2539" s="3">
        <f t="shared" si="737"/>
        <v>-101.09659713303147</v>
      </c>
      <c r="R2539">
        <f t="shared" si="738"/>
        <v>78.903402866968534</v>
      </c>
      <c r="S2539">
        <f t="shared" si="739"/>
        <v>12.874856830992165</v>
      </c>
      <c r="T2539">
        <f t="shared" si="722"/>
        <v>6.4027971983699414</v>
      </c>
    </row>
    <row r="2540" spans="1:20" x14ac:dyDescent="0.25">
      <c r="A2540">
        <f t="shared" si="723"/>
        <v>81202.512695366328</v>
      </c>
      <c r="B2540">
        <f t="shared" si="740"/>
        <v>12923.781286949936</v>
      </c>
      <c r="C2540" t="str">
        <f t="shared" si="724"/>
        <v>-0.399071308863623-2.04468344610625i</v>
      </c>
      <c r="D2540" t="str">
        <f t="shared" si="725"/>
        <v>3.47702790752561-1.29325160511847i</v>
      </c>
      <c r="E2540" t="str">
        <f t="shared" si="726"/>
        <v>173.482453801372+10.5927130186945i</v>
      </c>
      <c r="F2540" t="str">
        <f t="shared" si="727"/>
        <v>2.90973308861978-11.5794486607182i</v>
      </c>
      <c r="G2540" t="str">
        <f t="shared" si="728"/>
        <v>0.99993923478884-0.00779496752712343i</v>
      </c>
      <c r="H2540" t="str">
        <f t="shared" si="729"/>
        <v>37.9664815934097-265.403108727854i</v>
      </c>
      <c r="I2540" t="str">
        <f t="shared" si="730"/>
        <v>-20.0592944346243-8.20505474335752i</v>
      </c>
      <c r="K2540" t="str">
        <f t="shared" si="731"/>
        <v>0.00264095313243612-0.0257126939981661i</v>
      </c>
      <c r="L2540" t="str">
        <f t="shared" si="732"/>
        <v>0.000416666666666667-0.0363915184915874i</v>
      </c>
      <c r="M2540" t="str">
        <f t="shared" si="733"/>
        <v>0.005-0.090550660717303i</v>
      </c>
      <c r="N2540">
        <f t="shared" si="734"/>
        <v>78.956125989066734</v>
      </c>
      <c r="O2540">
        <f t="shared" si="735"/>
        <v>6.3748855915125402</v>
      </c>
      <c r="P2540" s="3">
        <f t="shared" si="736"/>
        <v>6.3748855915125402</v>
      </c>
      <c r="Q2540" s="3">
        <f t="shared" si="737"/>
        <v>-101.04387401093327</v>
      </c>
      <c r="R2540">
        <f t="shared" si="738"/>
        <v>78.956125989066734</v>
      </c>
      <c r="S2540">
        <f t="shared" si="739"/>
        <v>12.923781286949936</v>
      </c>
      <c r="T2540">
        <f t="shared" ref="T2540:T2603" si="741">P2540</f>
        <v>6.3748855915125402</v>
      </c>
    </row>
    <row r="2541" spans="1:20" x14ac:dyDescent="0.25">
      <c r="A2541">
        <f t="shared" ref="A2541:A2604" si="742">2*PI()*B2541</f>
        <v>81511.082243608704</v>
      </c>
      <c r="B2541">
        <f t="shared" si="740"/>
        <v>12972.891655840345</v>
      </c>
      <c r="C2541" t="str">
        <f t="shared" ref="C2541:C2604" si="743">IMPRODUCT(D2541,E2541,$C$40,,K2541,$C$41)</f>
        <v>-0.395930497634178-2.03850630790411i</v>
      </c>
      <c r="D2541" t="str">
        <f t="shared" ref="D2541:D2604" si="744">IMDIV(IMPRODUCT($C$37,$C$38,COMPLEX(1,A2541/$C$38)),IMSUM(-1*A2541*A2541/$C$39,COMPLEX(0,1*A2541)))</f>
        <v>3.47701955643583-1.28882421140417i</v>
      </c>
      <c r="E2541" t="str">
        <f t="shared" ref="E2541:E2604" si="745">IMDIV(IMPRODUCT(IMSUM(F2541,G2541),$C$29,H2541),IMSUM(1,I2541))</f>
        <v>173.652259289148+10.603227230902i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36.7206955577091-261.867641697996i</v>
      </c>
      <c r="I2541" t="str">
        <f t="shared" ref="I2541:I2604" si="749">IMPRODUCT(F2541,$C$29,H2541,$C$31)</f>
        <v>-19.7292474231614-8.02687901967529i</v>
      </c>
      <c r="K2541" t="str">
        <f t="shared" ref="K2541:K2604" si="750">IF($C$26&lt;=0,IMDIV(1,IMSUM(IMDIV(1,L2541),1/$C$18)),IMDIV(1,IMSUM(IMDIV(1,L2541),1/$C$18,IMDIV(1,M2541))))</f>
        <v>0.00262579252461934-0.025616618299164i</v>
      </c>
      <c r="L2541" t="str">
        <f t="shared" ref="L2541:L2604" si="751">IMSUM($C$21/$C$22,IMDIV(1,COMPLEX(0,$C$20*$C$22*A2541)))</f>
        <v>0.000416666666666667-0.0362537542255304i</v>
      </c>
      <c r="M2541" t="str">
        <f t="shared" ref="M2541:M2604" si="752">IMSUM($C$25/$C$26,IMDIV(1,COMPLEX(0,$C$24*$C$26*A2541)))</f>
        <v>0.005-0.0902078708082314i</v>
      </c>
      <c r="N2541">
        <f t="shared" ref="N2541:N2604" si="753">ABS(R2541)</f>
        <v>79.008531221780331</v>
      </c>
      <c r="O2541">
        <f t="shared" ref="O2541:O2604" si="754">ABS(P2541)</f>
        <v>6.3470583695968488</v>
      </c>
      <c r="P2541" s="3">
        <f t="shared" ref="P2541:P2604" si="755">20*LOG10(IMABS(C2541))</f>
        <v>6.3470583695968488</v>
      </c>
      <c r="Q2541" s="3">
        <f t="shared" ref="Q2541:Q2604" si="756">IMARGUMENT(C2541)*180/PI()</f>
        <v>-100.99146877821967</v>
      </c>
      <c r="R2541">
        <f t="shared" ref="R2541:R2604" si="757">IF(Q2541&lt;0,Q2541+180,Q2541-180)</f>
        <v>79.008531221780331</v>
      </c>
      <c r="S2541">
        <f t="shared" ref="S2541:S2604" si="758">B2541/1000</f>
        <v>12.972891655840344</v>
      </c>
      <c r="T2541">
        <f t="shared" si="741"/>
        <v>6.3470583695968488</v>
      </c>
    </row>
    <row r="2542" spans="1:20" x14ac:dyDescent="0.25">
      <c r="A2542">
        <f t="shared" si="742"/>
        <v>81820.824356134428</v>
      </c>
      <c r="B2542">
        <f t="shared" ref="B2542:B2605" si="759">B2541*(1+B$42)</f>
        <v>13022.188644132539</v>
      </c>
      <c r="C2542" t="str">
        <f t="shared" si="743"/>
        <v>-0.392820570208524-2.03236367717788i</v>
      </c>
      <c r="D2542" t="str">
        <f t="shared" si="744"/>
        <v>3.47701114179777-1.28441535559189i</v>
      </c>
      <c r="E2542" t="str">
        <f t="shared" si="745"/>
        <v>173.823497693129+10.6132567956843i</v>
      </c>
      <c r="F2542" t="str">
        <f t="shared" si="746"/>
        <v>2.9097303857443-11.4922880480592i</v>
      </c>
      <c r="G2542" t="str">
        <f t="shared" si="747"/>
        <v>0.999938305936891-0.00785431454371517i</v>
      </c>
      <c r="H2542" t="str">
        <f t="shared" si="748"/>
        <v>35.5278588317966-258.41706686799i</v>
      </c>
      <c r="I2542" t="str">
        <f t="shared" si="749"/>
        <v>-19.4071431815491-7.85527207660513i</v>
      </c>
      <c r="K2542" t="str">
        <f t="shared" si="750"/>
        <v>0.00261074504619759-0.0255208932912369i</v>
      </c>
      <c r="L2542" t="str">
        <f t="shared" si="751"/>
        <v>0.000416666666666667-0.0361165114818992i</v>
      </c>
      <c r="M2542" t="str">
        <f t="shared" si="752"/>
        <v>0.005-0.0898663785696666i</v>
      </c>
      <c r="N2542">
        <f t="shared" si="753"/>
        <v>79.060615749566551</v>
      </c>
      <c r="O2542">
        <f t="shared" si="754"/>
        <v>6.3193158072816793</v>
      </c>
      <c r="P2542" s="3">
        <f t="shared" si="755"/>
        <v>6.3193158072816793</v>
      </c>
      <c r="Q2542" s="3">
        <f t="shared" si="756"/>
        <v>-100.93938425043345</v>
      </c>
      <c r="R2542">
        <f t="shared" si="757"/>
        <v>79.060615749566551</v>
      </c>
      <c r="S2542">
        <f t="shared" si="758"/>
        <v>13.022188644132539</v>
      </c>
      <c r="T2542">
        <f t="shared" si="741"/>
        <v>6.3193158072816793</v>
      </c>
    </row>
    <row r="2543" spans="1:20" x14ac:dyDescent="0.25">
      <c r="A2543">
        <f t="shared" si="742"/>
        <v>82131.743488687731</v>
      </c>
      <c r="B2543">
        <f t="shared" si="759"/>
        <v>13071.672960980242</v>
      </c>
      <c r="C2543" t="str">
        <f t="shared" si="743"/>
        <v>-0.389741380848061-2.02625543231698i</v>
      </c>
      <c r="D2543" t="str">
        <f t="shared" si="744"/>
        <v>3.47700266312814-1.28002497423285i</v>
      </c>
      <c r="E2543" t="str">
        <f t="shared" si="745"/>
        <v>173.996181621944+10.6227920886938i</v>
      </c>
      <c r="F2543" t="str">
        <f t="shared" si="746"/>
        <v>2.90972901885327-11.4489560349818i</v>
      </c>
      <c r="G2543" t="str">
        <f t="shared" si="747"/>
        <v>0.999937836200351-0.00788415723527431i</v>
      </c>
      <c r="H2543" t="str">
        <f t="shared" si="748"/>
        <v>34.3851812648041-255.048518820381i</v>
      </c>
      <c r="I2543" t="str">
        <f t="shared" si="749"/>
        <v>-19.0927268516049-7.68991023698625i</v>
      </c>
      <c r="K2543" t="str">
        <f t="shared" si="750"/>
        <v>0.00259580986259269-0.025425517796402i</v>
      </c>
      <c r="L2543" t="str">
        <f t="shared" si="751"/>
        <v>0.000416666666666667-0.0359797882864109i</v>
      </c>
      <c r="M2543" t="str">
        <f t="shared" si="752"/>
        <v>0.005-0.0895261790891284i</v>
      </c>
      <c r="N2543">
        <f t="shared" si="753"/>
        <v>79.112376724090893</v>
      </c>
      <c r="O2543">
        <f t="shared" si="754"/>
        <v>6.2916581818473745</v>
      </c>
      <c r="P2543" s="3">
        <f t="shared" si="755"/>
        <v>6.2916581818473745</v>
      </c>
      <c r="Q2543" s="3">
        <f t="shared" si="756"/>
        <v>-100.88762327590911</v>
      </c>
      <c r="R2543">
        <f t="shared" si="757"/>
        <v>79.112376724090893</v>
      </c>
      <c r="S2543">
        <f t="shared" si="758"/>
        <v>13.071672960980242</v>
      </c>
      <c r="T2543">
        <f t="shared" si="741"/>
        <v>6.2916581818473745</v>
      </c>
    </row>
    <row r="2544" spans="1:20" x14ac:dyDescent="0.25">
      <c r="A2544">
        <f t="shared" si="742"/>
        <v>82443.844113944753</v>
      </c>
      <c r="B2544">
        <f t="shared" si="759"/>
        <v>13121.345318231968</v>
      </c>
      <c r="C2544" t="str">
        <f t="shared" si="743"/>
        <v>-0.38669278595394-2.02018145271315i</v>
      </c>
      <c r="D2544" t="str">
        <f t="shared" si="744"/>
        <v>3.47699411994001-1.27565300414371i</v>
      </c>
      <c r="E2544" t="str">
        <f t="shared" si="745"/>
        <v>174.170323797639+10.631823313763i</v>
      </c>
      <c r="F2544" t="str">
        <f t="shared" si="746"/>
        <v>2.90972764155546-11.4057887188165i</v>
      </c>
      <c r="G2544" t="str">
        <f t="shared" si="747"/>
        <v>0.999937362887478-0.00791411328668201i</v>
      </c>
      <c r="H2544" t="str">
        <f t="shared" si="748"/>
        <v>33.2900479573343-251.759248794167i</v>
      </c>
      <c r="I2544" t="str">
        <f t="shared" si="749"/>
        <v>-18.7857531128664-7.53048929307401i</v>
      </c>
      <c r="K2544" t="str">
        <f t="shared" si="750"/>
        <v>0.00258098614522276-0.0253304906394963i</v>
      </c>
      <c r="L2544" t="str">
        <f t="shared" si="751"/>
        <v>0.000416666666666667-0.0358435826722562i</v>
      </c>
      <c r="M2544" t="str">
        <f t="shared" si="752"/>
        <v>0.005-0.0891872674727316i</v>
      </c>
      <c r="N2544">
        <f t="shared" si="753"/>
        <v>79.163811263682248</v>
      </c>
      <c r="O2544">
        <f t="shared" si="754"/>
        <v>6.2640857731938029</v>
      </c>
      <c r="P2544" s="3">
        <f t="shared" si="755"/>
        <v>6.2640857731938029</v>
      </c>
      <c r="Q2544" s="3">
        <f t="shared" si="756"/>
        <v>-100.83618873631775</v>
      </c>
      <c r="R2544">
        <f t="shared" si="757"/>
        <v>79.163811263682248</v>
      </c>
      <c r="S2544">
        <f t="shared" si="758"/>
        <v>13.121345318231969</v>
      </c>
      <c r="T2544">
        <f t="shared" si="741"/>
        <v>6.2640857731938029</v>
      </c>
    </row>
    <row r="2545" spans="1:20" x14ac:dyDescent="0.25">
      <c r="A2545">
        <f t="shared" si="742"/>
        <v>82757.130721577749</v>
      </c>
      <c r="B2545">
        <f t="shared" si="759"/>
        <v>13171.206430441251</v>
      </c>
      <c r="C2545" t="str">
        <f t="shared" si="743"/>
        <v>-0.383674644068594-2.01414161875086i</v>
      </c>
      <c r="D2545" t="str">
        <f t="shared" si="744"/>
        <v>3.47698551174275-1.27129938240571i</v>
      </c>
      <c r="E2545" t="str">
        <f t="shared" si="745"/>
        <v>174.345937056482+10.6403404997173i</v>
      </c>
      <c r="F2545" t="str">
        <f t="shared" si="746"/>
        <v>2.9097262537716-11.3627854785852i</v>
      </c>
      <c r="G2545" t="str">
        <f t="shared" si="747"/>
        <v>0.999936885971045-0.00794418312822079i</v>
      </c>
      <c r="H2545" t="str">
        <f t="shared" si="748"/>
        <v>32.2400065542719-248.546619630634i</v>
      </c>
      <c r="I2545" t="str">
        <f t="shared" si="749"/>
        <v>-18.4859858385837-7.37672314093219i</v>
      </c>
      <c r="K2545" t="str">
        <f t="shared" si="750"/>
        <v>0.00256627307146162-0.0252358106481851i</v>
      </c>
      <c r="L2545" t="str">
        <f t="shared" si="751"/>
        <v>0.000416666666666667-0.035707892680072i</v>
      </c>
      <c r="M2545" t="str">
        <f t="shared" si="752"/>
        <v>0.005-0.08884963884512i</v>
      </c>
      <c r="N2545">
        <f t="shared" si="753"/>
        <v>79.214916452783953</v>
      </c>
      <c r="O2545">
        <f t="shared" si="754"/>
        <v>6.236598863838779</v>
      </c>
      <c r="P2545" s="3">
        <f t="shared" si="755"/>
        <v>6.236598863838779</v>
      </c>
      <c r="Q2545" s="3">
        <f t="shared" si="756"/>
        <v>-100.78508354721605</v>
      </c>
      <c r="R2545">
        <f t="shared" si="757"/>
        <v>79.214916452783953</v>
      </c>
      <c r="S2545">
        <f t="shared" si="758"/>
        <v>13.17120643044125</v>
      </c>
      <c r="T2545">
        <f t="shared" si="741"/>
        <v>6.236598863838779</v>
      </c>
    </row>
    <row r="2546" spans="1:20" x14ac:dyDescent="0.25">
      <c r="A2546">
        <f t="shared" si="742"/>
        <v>83071.607818319753</v>
      </c>
      <c r="B2546">
        <f t="shared" si="759"/>
        <v>13221.257014876928</v>
      </c>
      <c r="C2546" t="str">
        <f t="shared" si="743"/>
        <v>-0.380686815877626-2.00813581179742i</v>
      </c>
      <c r="D2546" t="str">
        <f t="shared" si="744"/>
        <v>3.476976838042-1.26696404636369i</v>
      </c>
      <c r="E2546" t="str">
        <f t="shared" si="745"/>
        <v>174.523034349772+10.6483334971091i</v>
      </c>
      <c r="F2546" t="str">
        <f t="shared" si="746"/>
        <v>2.90972485542189-11.3199456956698i</v>
      </c>
      <c r="G2546" t="str">
        <f t="shared" si="747"/>
        <v>0.99993640542362-0.00797436719180269i</v>
      </c>
      <c r="H2546" t="str">
        <f t="shared" si="748"/>
        <v>31.2327555745738-245.40810089982i</v>
      </c>
      <c r="I2546" t="str">
        <f t="shared" si="749"/>
        <v>-18.1931977561176-7.22834252313043i</v>
      </c>
      <c r="K2546" t="str">
        <f t="shared" si="750"/>
        <v>0.00255166982459803-0.0251414766529679i</v>
      </c>
      <c r="L2546" t="str">
        <f t="shared" si="751"/>
        <v>0.000416666666666667-0.0355727163579119i</v>
      </c>
      <c r="M2546" t="str">
        <f t="shared" si="752"/>
        <v>0.005-0.0885132883493924i</v>
      </c>
      <c r="N2546">
        <f t="shared" si="753"/>
        <v>79.265689341393809</v>
      </c>
      <c r="O2546">
        <f t="shared" si="754"/>
        <v>6.2091977389149271</v>
      </c>
      <c r="P2546" s="3">
        <f t="shared" si="755"/>
        <v>6.2091977389149271</v>
      </c>
      <c r="Q2546" s="3">
        <f t="shared" si="756"/>
        <v>-100.73431065860619</v>
      </c>
      <c r="R2546">
        <f t="shared" si="757"/>
        <v>79.265689341393809</v>
      </c>
      <c r="S2546">
        <f t="shared" si="758"/>
        <v>13.221257014876928</v>
      </c>
      <c r="T2546">
        <f t="shared" si="741"/>
        <v>6.2091977389149271</v>
      </c>
    </row>
    <row r="2547" spans="1:20" x14ac:dyDescent="0.25">
      <c r="A2547">
        <f t="shared" si="742"/>
        <v>83387.279928029369</v>
      </c>
      <c r="B2547">
        <f t="shared" si="759"/>
        <v>13271.49779153346</v>
      </c>
      <c r="C2547" t="str">
        <f t="shared" si="743"/>
        <v>-0.37772916421185-2.0021639141932i</v>
      </c>
      <c r="D2547" t="str">
        <f t="shared" si="744"/>
        <v>3.47696809833965-1.26264693362527i</v>
      </c>
      <c r="E2547" t="str">
        <f t="shared" si="745"/>
        <v>174.701628744627+10.6557919749009i</v>
      </c>
      <c r="F2547" t="str">
        <f t="shared" si="746"/>
        <v>2.90972344642588-11.2772687538038i</v>
      </c>
      <c r="G2547" t="str">
        <f t="shared" si="747"/>
        <v>0.999935921217563-0.00800466591097545i</v>
      </c>
      <c r="H2547" t="str">
        <f t="shared" si="748"/>
        <v>30.2661336847515-242.341264210518i</v>
      </c>
      <c r="I2547" t="str">
        <f t="shared" si="749"/>
        <v>-17.9071701133084-7.08509387026181i</v>
      </c>
      <c r="K2547" t="str">
        <f t="shared" si="750"/>
        <v>0.00253717559379553-0.0250474874871858i</v>
      </c>
      <c r="L2547" t="str">
        <f t="shared" si="751"/>
        <v>0.000416666666666667-0.0354380517612193i</v>
      </c>
      <c r="M2547" t="str">
        <f t="shared" si="752"/>
        <v>0.005-0.0881782111470338i</v>
      </c>
      <c r="N2547">
        <f t="shared" si="753"/>
        <v>79.316126944500709</v>
      </c>
      <c r="O2547">
        <f t="shared" si="754"/>
        <v>6.1818826861665643</v>
      </c>
      <c r="P2547" s="3">
        <f t="shared" si="755"/>
        <v>6.1818826861665643</v>
      </c>
      <c r="Q2547" s="3">
        <f t="shared" si="756"/>
        <v>-100.68387305549929</v>
      </c>
      <c r="R2547">
        <f t="shared" si="757"/>
        <v>79.316126944500709</v>
      </c>
      <c r="S2547">
        <f t="shared" si="758"/>
        <v>13.271497791533461</v>
      </c>
      <c r="T2547">
        <f t="shared" si="741"/>
        <v>6.1818826861665643</v>
      </c>
    </row>
    <row r="2548" spans="1:20" x14ac:dyDescent="0.25">
      <c r="A2548">
        <f t="shared" si="742"/>
        <v>83704.151591755886</v>
      </c>
      <c r="B2548">
        <f t="shared" si="759"/>
        <v>13321.929483141288</v>
      </c>
      <c r="C2548" t="str">
        <f t="shared" si="743"/>
        <v>-0.374801554049645-1.99622580924173i</v>
      </c>
      <c r="D2548" t="str">
        <f t="shared" si="744"/>
        <v>3.4769592921338-1.25834798205989i</v>
      </c>
      <c r="E2548" t="str">
        <f t="shared" si="745"/>
        <v>174.881733424781+10.6627054170746i</v>
      </c>
      <c r="F2548" t="str">
        <f t="shared" si="746"/>
        <v>2.90972202670254-11.2347540390632i</v>
      </c>
      <c r="G2548" t="str">
        <f t="shared" si="747"/>
        <v>0.999935433325023-0.00803507972092856i</v>
      </c>
      <c r="H2548" t="str">
        <f t="shared" si="748"/>
        <v>29.3381098318265-239.343778704579i</v>
      </c>
      <c r="I2548" t="str">
        <f t="shared" si="749"/>
        <v>-17.627692352026-6.94673823269408i</v>
      </c>
      <c r="K2548" t="str">
        <f t="shared" si="750"/>
        <v>0.00252278957405231-0.0249538419870278i</v>
      </c>
      <c r="L2548" t="str">
        <f t="shared" si="751"/>
        <v>0.000416666666666667-0.0353038969527986i</v>
      </c>
      <c r="M2548" t="str">
        <f t="shared" si="752"/>
        <v>0.005-0.087844402417846i</v>
      </c>
      <c r="N2548">
        <f t="shared" si="753"/>
        <v>79.366226241512592</v>
      </c>
      <c r="O2548">
        <f t="shared" si="754"/>
        <v>6.1546539959457602</v>
      </c>
      <c r="P2548" s="3">
        <f t="shared" si="755"/>
        <v>6.1546539959457602</v>
      </c>
      <c r="Q2548" s="3">
        <f t="shared" si="756"/>
        <v>-100.63377375848741</v>
      </c>
      <c r="R2548">
        <f t="shared" si="757"/>
        <v>79.366226241512592</v>
      </c>
      <c r="S2548">
        <f t="shared" si="758"/>
        <v>13.321929483141288</v>
      </c>
      <c r="T2548">
        <f t="shared" si="741"/>
        <v>6.1546539959457602</v>
      </c>
    </row>
    <row r="2549" spans="1:20" x14ac:dyDescent="0.25">
      <c r="A2549">
        <f t="shared" si="742"/>
        <v>84022.22736780456</v>
      </c>
      <c r="B2549">
        <f t="shared" si="759"/>
        <v>13372.552815177225</v>
      </c>
      <c r="C2549" t="str">
        <f t="shared" si="743"/>
        <v>-0.371903852519588-1.99032138119982i</v>
      </c>
      <c r="D2549" t="str">
        <f t="shared" si="744"/>
        <v>3.47695041891873-1.25406712979793i</v>
      </c>
      <c r="E2549" t="str">
        <f t="shared" si="745"/>
        <v>175.063361691365+10.6690631191737i</v>
      </c>
      <c r="F2549" t="str">
        <f t="shared" si="746"/>
        <v>2.90972059617021-11.1924009398574i</v>
      </c>
      <c r="G2549" t="str">
        <f t="shared" si="747"/>
        <v>0.999934941717935-0.00806560905849953i</v>
      </c>
      <c r="H2549" t="str">
        <f t="shared" si="748"/>
        <v>28.4467741596987-236.413406734524i</v>
      </c>
      <c r="I2549" t="str">
        <f t="shared" si="749"/>
        <v>-17.3545617898341-6.813050294776i</v>
      </c>
      <c r="K2549" t="str">
        <f t="shared" si="750"/>
        <v>0.00250851096616138-0.0248605389915375i</v>
      </c>
      <c r="L2549" t="str">
        <f t="shared" si="751"/>
        <v>0.000416666666666667-0.035170250002788i</v>
      </c>
      <c r="M2549" t="str">
        <f t="shared" si="752"/>
        <v>0.005-0.0875118573598786i</v>
      </c>
      <c r="N2549">
        <f t="shared" si="753"/>
        <v>79.415984175676826</v>
      </c>
      <c r="O2549">
        <f t="shared" si="754"/>
        <v>6.1275119612081337</v>
      </c>
      <c r="P2549" s="3">
        <f t="shared" si="755"/>
        <v>6.1275119612081337</v>
      </c>
      <c r="Q2549" s="3">
        <f t="shared" si="756"/>
        <v>-100.58401582432317</v>
      </c>
      <c r="R2549">
        <f t="shared" si="757"/>
        <v>79.415984175676826</v>
      </c>
      <c r="S2549">
        <f t="shared" si="758"/>
        <v>13.372552815177226</v>
      </c>
      <c r="T2549">
        <f t="shared" si="741"/>
        <v>6.1275119612081337</v>
      </c>
    </row>
    <row r="2550" spans="1:20" x14ac:dyDescent="0.25">
      <c r="A2550">
        <f t="shared" si="742"/>
        <v>84341.511831802214</v>
      </c>
      <c r="B2550">
        <f t="shared" si="759"/>
        <v>13423.368515874899</v>
      </c>
      <c r="C2550" t="str">
        <f t="shared" si="743"/>
        <v>-0.369035928903367-1.98445051526756i</v>
      </c>
      <c r="D2550" t="str">
        <f t="shared" si="744"/>
        <v>3.47694147818492-1.24980431522983i</v>
      </c>
      <c r="E2550" t="str">
        <f t="shared" si="745"/>
        <v>175.246526963684+10.6748541847755i</v>
      </c>
      <c r="F2550" t="str">
        <f t="shared" si="746"/>
        <v>2.90971915474659-11.150208846921i</v>
      </c>
      <c r="G2550" t="str">
        <f t="shared" si="747"/>
        <v>0.999934446368024-0.00809625436218003i</v>
      </c>
      <c r="H2550" t="str">
        <f t="shared" si="748"/>
        <v>27.5903296401768-233.547999722151i</v>
      </c>
      <c r="I2550" t="str">
        <f t="shared" si="749"/>
        <v>-17.087583310461-6.68381746444945i</v>
      </c>
      <c r="K2550" t="str">
        <f t="shared" si="750"/>
        <v>0.00249433897667093-0.0247675773426188i</v>
      </c>
      <c r="L2550" t="str">
        <f t="shared" si="751"/>
        <v>0.000416666666666667-0.0350371089886312i</v>
      </c>
      <c r="M2550" t="str">
        <f t="shared" si="752"/>
        <v>0.005-0.0871805711893589i</v>
      </c>
      <c r="N2550">
        <f t="shared" si="753"/>
        <v>79.46539765349273</v>
      </c>
      <c r="O2550">
        <f t="shared" si="754"/>
        <v>6.1004568775078152</v>
      </c>
      <c r="P2550" s="3">
        <f t="shared" si="755"/>
        <v>6.1004568775078152</v>
      </c>
      <c r="Q2550" s="3">
        <f t="shared" si="756"/>
        <v>-100.53460234650727</v>
      </c>
      <c r="R2550">
        <f t="shared" si="757"/>
        <v>79.46539765349273</v>
      </c>
      <c r="S2550">
        <f t="shared" si="758"/>
        <v>13.4233685158749</v>
      </c>
      <c r="T2550">
        <f t="shared" si="741"/>
        <v>6.1004568775078152</v>
      </c>
    </row>
    <row r="2551" spans="1:20" x14ac:dyDescent="0.25">
      <c r="A2551">
        <f t="shared" si="742"/>
        <v>84662.00957676307</v>
      </c>
      <c r="B2551">
        <f t="shared" si="759"/>
        <v>13474.377316235224</v>
      </c>
      <c r="C2551" t="str">
        <f t="shared" si="743"/>
        <v>-0.366197654638845-1.97861309757818i</v>
      </c>
      <c r="D2551" t="str">
        <f t="shared" si="744"/>
        <v>3.47693246941892-1.24555947700518i</v>
      </c>
      <c r="E2551" t="str">
        <f t="shared" si="745"/>
        <v>175.431242779978+10.680067521901i</v>
      </c>
      <c r="F2551" t="str">
        <f t="shared" si="746"/>
        <v>2.90971770234879-11.1081771533046i</v>
      </c>
      <c r="G2551" t="str">
        <f t="shared" si="747"/>
        <v>0.999933947246797-0.00812701607212213i</v>
      </c>
      <c r="H2551" t="str">
        <f t="shared" si="748"/>
        <v>26.7670843564779-230.745494194765i</v>
      </c>
      <c r="I2551" t="str">
        <f t="shared" si="749"/>
        <v>-16.8265690635741-6.55883903187244i</v>
      </c>
      <c r="K2551" t="str">
        <f t="shared" si="750"/>
        <v>0.00248027281784507-0.0246749558850424i</v>
      </c>
      <c r="L2551" t="str">
        <f t="shared" si="751"/>
        <v>0.000416666666666667-0.0349044719950501i</v>
      </c>
      <c r="M2551" t="str">
        <f t="shared" si="752"/>
        <v>0.005-0.0868505391406243i</v>
      </c>
      <c r="N2551">
        <f t="shared" si="753"/>
        <v>79.514463544119678</v>
      </c>
      <c r="O2551">
        <f t="shared" si="754"/>
        <v>6.0734890429913531</v>
      </c>
      <c r="P2551" s="3">
        <f t="shared" si="755"/>
        <v>6.0734890429913531</v>
      </c>
      <c r="Q2551" s="3">
        <f t="shared" si="756"/>
        <v>-100.48553645588032</v>
      </c>
      <c r="R2551">
        <f t="shared" si="757"/>
        <v>79.514463544119678</v>
      </c>
      <c r="S2551">
        <f t="shared" si="758"/>
        <v>13.474377316235225</v>
      </c>
      <c r="T2551">
        <f t="shared" si="741"/>
        <v>6.0734890429913531</v>
      </c>
    </row>
    <row r="2552" spans="1:20" x14ac:dyDescent="0.25">
      <c r="A2552">
        <f t="shared" si="742"/>
        <v>84983.725213154772</v>
      </c>
      <c r="B2552">
        <f t="shared" si="759"/>
        <v>13525.579950036919</v>
      </c>
      <c r="C2552" t="str">
        <f t="shared" si="743"/>
        <v>-0.363388903323605-1.97280901518811i</v>
      </c>
      <c r="D2552" t="str">
        <f t="shared" si="744"/>
        <v>3.47692339210344-1.24133255403183i</v>
      </c>
      <c r="E2552" t="str">
        <f t="shared" si="745"/>
        <v>175.617522798195+10.6846918393392i</v>
      </c>
      <c r="F2552" t="str">
        <f t="shared" si="746"/>
        <v>2.90971623889325-11.066305254366i</v>
      </c>
      <c r="G2552" t="str">
        <f t="shared" si="747"/>
        <v>0.999933444325546-0.00815789463014454i</v>
      </c>
      <c r="H2552" t="str">
        <f t="shared" si="748"/>
        <v>25.9754443828845-228.003907994823i</v>
      </c>
      <c r="I2552" t="str">
        <f t="shared" si="749"/>
        <v>-16.5713381741897-6.43792539124743i</v>
      </c>
      <c r="K2552" t="str">
        <f t="shared" si="750"/>
        <v>0.00246631170762459-0.0245826734664512i</v>
      </c>
      <c r="L2552" t="str">
        <f t="shared" si="751"/>
        <v>0.000416666666666667-0.0347723371140167i</v>
      </c>
      <c r="M2552" t="str">
        <f t="shared" si="752"/>
        <v>0.005-0.0865217564660539i</v>
      </c>
      <c r="N2552">
        <f t="shared" si="753"/>
        <v>79.56317867877307</v>
      </c>
      <c r="O2552">
        <f t="shared" si="754"/>
        <v>6.04660875839234</v>
      </c>
      <c r="P2552" s="3">
        <f t="shared" si="755"/>
        <v>6.04660875839234</v>
      </c>
      <c r="Q2552" s="3">
        <f t="shared" si="756"/>
        <v>-100.43682132122693</v>
      </c>
      <c r="R2552">
        <f t="shared" si="757"/>
        <v>79.56317867877307</v>
      </c>
      <c r="S2552">
        <f t="shared" si="758"/>
        <v>13.525579950036919</v>
      </c>
      <c r="T2552">
        <f t="shared" si="741"/>
        <v>6.04660875839234</v>
      </c>
    </row>
    <row r="2553" spans="1:20" x14ac:dyDescent="0.25">
      <c r="A2553">
        <f t="shared" si="742"/>
        <v>85306.663368964757</v>
      </c>
      <c r="B2553">
        <f t="shared" si="759"/>
        <v>13576.97715384706</v>
      </c>
      <c r="C2553" t="str">
        <f t="shared" si="743"/>
        <v>-0.360609550718599-1.96703815606657i</v>
      </c>
      <c r="D2553" t="str">
        <f t="shared" si="744"/>
        <v>3.47691424571723-1.23712348547503i</v>
      </c>
      <c r="E2553" t="str">
        <f t="shared" si="745"/>
        <v>175.805380796724+10.6887156429082i</v>
      </c>
      <c r="F2553" t="str">
        <f t="shared" si="746"/>
        <v>2.90971476429582-11.0245925477619i</v>
      </c>
      <c r="G2553" t="str">
        <f t="shared" si="747"/>
        <v>0.999932937575342-0.00818889047973886i</v>
      </c>
      <c r="H2553" t="str">
        <f t="shared" si="748"/>
        <v>25.2139072095491-225.321336658198i</v>
      </c>
      <c r="I2553" t="str">
        <f t="shared" si="749"/>
        <v>-16.3217164619219-6.32089732058309i</v>
      </c>
      <c r="K2553" t="str">
        <f t="shared" si="750"/>
        <v>0.00245245486958818-0.0244907289373658i</v>
      </c>
      <c r="L2553" t="str">
        <f t="shared" si="751"/>
        <v>0.000416666666666667-0.0346407024447268i</v>
      </c>
      <c r="M2553" t="str">
        <f t="shared" si="752"/>
        <v>0.005-0.0861942184359968i</v>
      </c>
      <c r="N2553">
        <f t="shared" si="753"/>
        <v>79.611539850115463</v>
      </c>
      <c r="O2553">
        <f t="shared" si="754"/>
        <v>6.019816327023535</v>
      </c>
      <c r="P2553" s="3">
        <f t="shared" si="755"/>
        <v>6.019816327023535</v>
      </c>
      <c r="Q2553" s="3">
        <f t="shared" si="756"/>
        <v>-100.38846014988454</v>
      </c>
      <c r="R2553">
        <f t="shared" si="757"/>
        <v>79.611539850115463</v>
      </c>
      <c r="S2553">
        <f t="shared" si="758"/>
        <v>13.576977153847059</v>
      </c>
      <c r="T2553">
        <f t="shared" si="741"/>
        <v>6.019816327023535</v>
      </c>
    </row>
    <row r="2554" spans="1:20" x14ac:dyDescent="0.25">
      <c r="A2554">
        <f t="shared" si="742"/>
        <v>85630.828689766829</v>
      </c>
      <c r="B2554">
        <f t="shared" si="759"/>
        <v>13628.569667031679</v>
      </c>
      <c r="C2554" t="str">
        <f t="shared" si="743"/>
        <v>-0.357859474752135-1.96130040908541i</v>
      </c>
      <c r="D2554" t="str">
        <f t="shared" si="744"/>
        <v>3.47690502973507-1.23293221075654i</v>
      </c>
      <c r="E2554" t="str">
        <f t="shared" si="745"/>
        <v>175.99483067514+10.6921272316412i</v>
      </c>
      <c r="F2554" t="str">
        <f t="shared" si="746"/>
        <v>2.90971327847166-10.983038433439i</v>
      </c>
      <c r="G2554" t="str">
        <f t="shared" si="747"/>
        <v>0.999932426967039-0.0082200040660759i</v>
      </c>
      <c r="H2554" t="str">
        <f t="shared" si="748"/>
        <v>24.4810556661812-222.695949955818i</v>
      </c>
      <c r="I2554" t="str">
        <f t="shared" si="749"/>
        <v>-16.0775361701574-6.20758531459502i</v>
      </c>
      <c r="K2554" t="str">
        <f t="shared" si="750"/>
        <v>0.00243870153291365-0.0243991211511902i</v>
      </c>
      <c r="L2554" t="str">
        <f t="shared" si="751"/>
        <v>0.000416666666666667-0.0345095660935712i</v>
      </c>
      <c r="M2554" t="str">
        <f t="shared" si="752"/>
        <v>0.005-0.0858679203387095i</v>
      </c>
      <c r="N2554">
        <f t="shared" si="753"/>
        <v>79.659543811640248</v>
      </c>
      <c r="O2554">
        <f t="shared" si="754"/>
        <v>5.9931120547697789</v>
      </c>
      <c r="P2554" s="3">
        <f t="shared" si="755"/>
        <v>5.9931120547697789</v>
      </c>
      <c r="Q2554" s="3">
        <f t="shared" si="756"/>
        <v>-100.34045618835975</v>
      </c>
      <c r="R2554">
        <f t="shared" si="757"/>
        <v>79.659543811640248</v>
      </c>
      <c r="S2554">
        <f t="shared" si="758"/>
        <v>13.628569667031678</v>
      </c>
      <c r="T2554">
        <f t="shared" si="741"/>
        <v>5.9931120547697789</v>
      </c>
    </row>
    <row r="2555" spans="1:20" x14ac:dyDescent="0.25">
      <c r="A2555">
        <f t="shared" si="742"/>
        <v>85956.225838787956</v>
      </c>
      <c r="B2555">
        <f t="shared" si="759"/>
        <v>13680.3582317664</v>
      </c>
      <c r="C2555" t="str">
        <f t="shared" si="743"/>
        <v>-0.355138555524181-1.9555956640087i</v>
      </c>
      <c r="D2555" t="str">
        <f t="shared" si="744"/>
        <v>3.47689574362779-1.22875866955375i</v>
      </c>
      <c r="E2555" t="str">
        <f t="shared" si="745"/>
        <v>176.185886454928+10.6949146938883i</v>
      </c>
      <c r="F2555" t="str">
        <f t="shared" si="746"/>
        <v>2.9097117813353-10.9416423136252i</v>
      </c>
      <c r="G2555" t="str">
        <f t="shared" si="747"/>
        <v>0.999931912471267-0.00825123583601197i</v>
      </c>
      <c r="H2555" t="str">
        <f t="shared" si="748"/>
        <v>23.7755523026462-220.125988593114i</v>
      </c>
      <c r="I2555" t="str">
        <f t="shared" si="749"/>
        <v>-15.8386357051573-6.09782896638595i</v>
      </c>
      <c r="K2555" t="str">
        <f t="shared" si="750"/>
        <v>0.00242505093233967-0.0243078489642169i</v>
      </c>
      <c r="L2555" t="str">
        <f t="shared" si="751"/>
        <v>0.000416666666666667-0.0343789261741097i</v>
      </c>
      <c r="M2555" t="str">
        <f t="shared" si="752"/>
        <v>0.005-0.0855428574802842i</v>
      </c>
      <c r="N2555">
        <f t="shared" si="753"/>
        <v>79.707187277045293</v>
      </c>
      <c r="O2555">
        <f t="shared" si="754"/>
        <v>5.9664962500795662</v>
      </c>
      <c r="P2555" s="3">
        <f t="shared" si="755"/>
        <v>5.9664962500795662</v>
      </c>
      <c r="Q2555" s="3">
        <f t="shared" si="756"/>
        <v>-100.29281272295471</v>
      </c>
      <c r="R2555">
        <f t="shared" si="757"/>
        <v>79.707187277045293</v>
      </c>
      <c r="S2555">
        <f t="shared" si="758"/>
        <v>13.6803582317664</v>
      </c>
      <c r="T2555">
        <f t="shared" si="741"/>
        <v>5.9664962500795662</v>
      </c>
    </row>
    <row r="2556" spans="1:20" x14ac:dyDescent="0.25">
      <c r="A2556">
        <f t="shared" si="742"/>
        <v>86282.859496975347</v>
      </c>
      <c r="B2556">
        <f t="shared" si="759"/>
        <v>13732.343593047113</v>
      </c>
      <c r="C2556" t="str">
        <f t="shared" si="743"/>
        <v>-0.352446675310948-1.9499238114823i</v>
      </c>
      <c r="D2556" t="str">
        <f t="shared" si="744"/>
        <v>3.47688638686218-1.22460280179883i</v>
      </c>
      <c r="E2556" t="str">
        <f t="shared" si="745"/>
        <v>176.378562280202+10.6970659033467i</v>
      </c>
      <c r="F2556" t="str">
        <f t="shared" si="746"/>
        <v>2.90971027280067-10.9004035928213i</v>
      </c>
      <c r="G2556" t="str">
        <f t="shared" si="747"/>
        <v>0.999931394058433-0.00828258623809521i</v>
      </c>
      <c r="H2556" t="str">
        <f t="shared" si="748"/>
        <v>23.0961341883424-217.609761061521i</v>
      </c>
      <c r="I2556" t="str">
        <f t="shared" si="749"/>
        <v>-15.6048593850169-5.9914763939346i</v>
      </c>
      <c r="K2556" t="str">
        <f t="shared" si="750"/>
        <v>0.00241150230812746-0.0242169112356315i</v>
      </c>
      <c r="L2556" t="str">
        <f t="shared" si="751"/>
        <v>0.000416666666666667-0.0342487808070428i</v>
      </c>
      <c r="M2556" t="str">
        <f t="shared" si="752"/>
        <v>0.005-0.0852190251845834i</v>
      </c>
      <c r="N2556">
        <f t="shared" si="753"/>
        <v>79.754466919599466</v>
      </c>
      <c r="O2556">
        <f t="shared" si="754"/>
        <v>5.9399692239562079</v>
      </c>
      <c r="P2556" s="3">
        <f t="shared" si="755"/>
        <v>5.9399692239562079</v>
      </c>
      <c r="Q2556" s="3">
        <f t="shared" si="756"/>
        <v>-100.24553308040053</v>
      </c>
      <c r="R2556">
        <f t="shared" si="757"/>
        <v>79.754466919599466</v>
      </c>
      <c r="S2556">
        <f t="shared" si="758"/>
        <v>13.732343593047114</v>
      </c>
      <c r="T2556">
        <f t="shared" si="741"/>
        <v>5.9399692239562079</v>
      </c>
    </row>
    <row r="2557" spans="1:20" x14ac:dyDescent="0.25">
      <c r="A2557">
        <f t="shared" si="742"/>
        <v>86610.73436306385</v>
      </c>
      <c r="B2557">
        <f t="shared" si="759"/>
        <v>13784.526498700692</v>
      </c>
      <c r="C2557" t="str">
        <f t="shared" si="743"/>
        <v>-0.349783718569703-1.9442847430232i</v>
      </c>
      <c r="D2557" t="str">
        <f t="shared" si="744"/>
        <v>3.47687695890097-1.22046454767782i</v>
      </c>
      <c r="E2557" t="str">
        <f t="shared" si="745"/>
        <v>176.572872418399+10.6985685150102i</v>
      </c>
      <c r="F2557" t="str">
        <f t="shared" si="746"/>
        <v>2.90970875278097-10.8593216777924i</v>
      </c>
      <c r="G2557" t="str">
        <f t="shared" si="747"/>
        <v>0.99993087169872-0.00831405572257197i</v>
      </c>
      <c r="H2557" t="str">
        <f t="shared" si="748"/>
        <v>22.4416080957172-215.14564063619i</v>
      </c>
      <c r="I2557" t="str">
        <f t="shared" si="749"/>
        <v>-15.3760571983512-5.88838370777759i</v>
      </c>
      <c r="K2557" t="str">
        <f t="shared" si="750"/>
        <v>0.00239805490602287-0.0241263068275179i</v>
      </c>
      <c r="L2557" t="str">
        <f t="shared" si="751"/>
        <v>0.000416666666666667-0.0341191281201862i</v>
      </c>
      <c r="M2557" t="str">
        <f t="shared" si="752"/>
        <v>0.005-0.084896418793169i</v>
      </c>
      <c r="N2557">
        <f t="shared" si="753"/>
        <v>79.801379371501895</v>
      </c>
      <c r="O2557">
        <f t="shared" si="754"/>
        <v>5.913531289947632</v>
      </c>
      <c r="P2557" s="3">
        <f t="shared" si="755"/>
        <v>5.913531289947632</v>
      </c>
      <c r="Q2557" s="3">
        <f t="shared" si="756"/>
        <v>-100.19862062849811</v>
      </c>
      <c r="R2557">
        <f t="shared" si="757"/>
        <v>79.801379371501895</v>
      </c>
      <c r="S2557">
        <f t="shared" si="758"/>
        <v>13.784526498700693</v>
      </c>
      <c r="T2557">
        <f t="shared" si="741"/>
        <v>5.913531289947632</v>
      </c>
    </row>
    <row r="2558" spans="1:20" x14ac:dyDescent="0.25">
      <c r="A2558">
        <f t="shared" si="742"/>
        <v>86939.855153643497</v>
      </c>
      <c r="B2558">
        <f t="shared" si="759"/>
        <v>13836.907699395755</v>
      </c>
      <c r="C2558" t="str">
        <f t="shared" si="743"/>
        <v>-0.347149571943981-1.93867835100899i</v>
      </c>
      <c r="D2558" t="str">
        <f t="shared" si="744"/>
        <v>3.47686745920282-1.2163438476298i</v>
      </c>
      <c r="E2558" t="str">
        <f t="shared" si="745"/>
        <v>176.768831260972+10.6994099610345i</v>
      </c>
      <c r="F2558" t="str">
        <f t="shared" si="746"/>
        <v>2.90970722118877-10.818395977559i</v>
      </c>
      <c r="G2558" t="str">
        <f t="shared" si="747"/>
        <v>0.999930345362082-0.00834564474139317i</v>
      </c>
      <c r="H2558" t="str">
        <f t="shared" si="748"/>
        <v>21.8108460363991-212.732062513994i</v>
      </c>
      <c r="I2558" t="str">
        <f t="shared" si="749"/>
        <v>-15.1520845725317-5.78841451658695i</v>
      </c>
      <c r="K2558" t="str">
        <f t="shared" si="750"/>
        <v>0.00238470797721867-0.024036034604863i</v>
      </c>
      <c r="L2558" t="str">
        <f t="shared" si="751"/>
        <v>0.000416666666666667-0.033989966248442i</v>
      </c>
      <c r="M2558" t="str">
        <f t="shared" si="752"/>
        <v>0.005-0.0845750336652413i</v>
      </c>
      <c r="N2558">
        <f t="shared" si="753"/>
        <v>79.847921223231324</v>
      </c>
      <c r="O2558">
        <f t="shared" si="754"/>
        <v>5.8871827641365773</v>
      </c>
      <c r="P2558" s="3">
        <f t="shared" si="755"/>
        <v>5.8871827641365773</v>
      </c>
      <c r="Q2558" s="3">
        <f t="shared" si="756"/>
        <v>-100.15207877676868</v>
      </c>
      <c r="R2558">
        <f t="shared" si="757"/>
        <v>79.847921223231324</v>
      </c>
      <c r="S2558">
        <f t="shared" si="758"/>
        <v>13.836907699395756</v>
      </c>
      <c r="T2558">
        <f t="shared" si="741"/>
        <v>5.8871827641365773</v>
      </c>
    </row>
    <row r="2559" spans="1:20" x14ac:dyDescent="0.25">
      <c r="A2559">
        <f t="shared" si="742"/>
        <v>87270.226603227347</v>
      </c>
      <c r="B2559">
        <f t="shared" si="759"/>
        <v>13889.487948653459</v>
      </c>
      <c r="C2559" t="str">
        <f t="shared" si="743"/>
        <v>-0.344544124269006-1.93310452866697i</v>
      </c>
      <c r="D2559" t="str">
        <f t="shared" si="744"/>
        <v>3.47685788722231-1.21224064234602i</v>
      </c>
      <c r="E2559" t="str">
        <f t="shared" si="745"/>
        <v>176.966453324056+10.6995774465218i</v>
      </c>
      <c r="F2559" t="str">
        <f t="shared" si="746"/>
        <v>2.90970567793598-10.7776259033892i</v>
      </c>
      <c r="G2559" t="str">
        <f t="shared" si="747"/>
        <v>0.999929815018245-0.00837735374822069i</v>
      </c>
      <c r="H2559" t="str">
        <f t="shared" si="748"/>
        <v>21.202781121259-210.367521085967i</v>
      </c>
      <c r="I2559" t="str">
        <f t="shared" si="749"/>
        <v>-14.9328021512648-5.69143946763498i</v>
      </c>
      <c r="K2559" t="str">
        <f t="shared" si="750"/>
        <v>0.00237146077831707-0.0239460934355608i</v>
      </c>
      <c r="L2559" t="str">
        <f t="shared" si="751"/>
        <v>0.000416666666666667-0.0338612933337738i</v>
      </c>
      <c r="M2559" t="str">
        <f t="shared" si="752"/>
        <v>0.005-0.0842548651775665i</v>
      </c>
      <c r="N2559">
        <f t="shared" si="753"/>
        <v>79.894089022888252</v>
      </c>
      <c r="O2559">
        <f t="shared" si="754"/>
        <v>5.8609239651288192</v>
      </c>
      <c r="P2559" s="3">
        <f t="shared" si="755"/>
        <v>5.8609239651288192</v>
      </c>
      <c r="Q2559" s="3">
        <f t="shared" si="756"/>
        <v>-100.10591097711175</v>
      </c>
      <c r="R2559">
        <f t="shared" si="757"/>
        <v>79.894089022888252</v>
      </c>
      <c r="S2559">
        <f t="shared" si="758"/>
        <v>13.889487948653459</v>
      </c>
      <c r="T2559">
        <f t="shared" si="741"/>
        <v>5.8609239651288192</v>
      </c>
    </row>
    <row r="2560" spans="1:20" x14ac:dyDescent="0.25">
      <c r="A2560">
        <f t="shared" si="742"/>
        <v>87601.853464319604</v>
      </c>
      <c r="B2560">
        <f t="shared" si="759"/>
        <v>13942.268002858342</v>
      </c>
      <c r="C2560" t="str">
        <f t="shared" si="743"/>
        <v>-0.34196726657747-1.92756317006324i</v>
      </c>
      <c r="D2560" t="str">
        <f t="shared" si="744"/>
        <v>3.47684824240983-1.20815487276905i</v>
      </c>
      <c r="E2560" t="str">
        <f t="shared" si="745"/>
        <v>177.165753249129+10.6990579452206i</v>
      </c>
      <c r="F2560" t="str">
        <f t="shared" si="746"/>
        <v>2.90970412293384-10.7370108687894i</v>
      </c>
      <c r="G2560" t="str">
        <f t="shared" si="747"/>
        <v>0.999929280636707-0.00840918319843385i</v>
      </c>
      <c r="H2560" t="str">
        <f t="shared" si="748"/>
        <v>20.6164037182617-208.050567338355i</v>
      </c>
      <c r="I2560" t="str">
        <f t="shared" si="749"/>
        <v>-14.7180755812681-5.59733581939928i</v>
      </c>
      <c r="K2560" t="str">
        <f t="shared" si="750"/>
        <v>0.00235831257129237-0.0238564821904164i</v>
      </c>
      <c r="L2560" t="str">
        <f t="shared" si="751"/>
        <v>0.000416666666666667-0.033733107525178i</v>
      </c>
      <c r="M2560" t="str">
        <f t="shared" si="752"/>
        <v>0.005-0.0839359087244134i</v>
      </c>
      <c r="N2560">
        <f t="shared" si="753"/>
        <v>79.939879275527531</v>
      </c>
      <c r="O2560">
        <f t="shared" si="754"/>
        <v>5.8347552140411167</v>
      </c>
      <c r="P2560" s="3">
        <f t="shared" si="755"/>
        <v>5.8347552140411167</v>
      </c>
      <c r="Q2560" s="3">
        <f t="shared" si="756"/>
        <v>-100.06012072447247</v>
      </c>
      <c r="R2560">
        <f t="shared" si="757"/>
        <v>79.939879275527531</v>
      </c>
      <c r="S2560">
        <f t="shared" si="758"/>
        <v>13.942268002858341</v>
      </c>
      <c r="T2560">
        <f t="shared" si="741"/>
        <v>5.8347552140411167</v>
      </c>
    </row>
    <row r="2561" spans="1:20" x14ac:dyDescent="0.25">
      <c r="A2561">
        <f t="shared" si="742"/>
        <v>87934.740507484021</v>
      </c>
      <c r="B2561">
        <f t="shared" si="759"/>
        <v>13995.248621269204</v>
      </c>
      <c r="C2561" t="str">
        <f t="shared" si="743"/>
        <v>-0.339418892105637-1.92205417009184i</v>
      </c>
      <c r="D2561" t="str">
        <f t="shared" si="744"/>
        <v>3.47683852421162-1.20408648009191i</v>
      </c>
      <c r="E2561" t="str">
        <f t="shared" si="745"/>
        <v>177.366745803653+10.6978381951354i</v>
      </c>
      <c r="F2561" t="str">
        <f t="shared" si="746"/>
        <v>2.90970255609292-10.6965502894964i</v>
      </c>
      <c r="G2561" t="str">
        <f t="shared" si="747"/>
        <v>0.99992874218673-0.00844113354913584i</v>
      </c>
      <c r="H2561" t="str">
        <f t="shared" si="748"/>
        <v>20.0507578842902-205.77980637662i</v>
      </c>
      <c r="I2561" t="str">
        <f t="shared" si="749"/>
        <v>-14.5077753077921-5.50598704380023i</v>
      </c>
      <c r="K2561" t="str">
        <f t="shared" si="750"/>
        <v>0.0023452626234541-0.0237671997431512i</v>
      </c>
      <c r="L2561" t="str">
        <f t="shared" si="751"/>
        <v>0.000416666666666667-0.0336054069786591i</v>
      </c>
      <c r="M2561" t="str">
        <f t="shared" si="752"/>
        <v>0.005-0.0836181597174874i</v>
      </c>
      <c r="N2561">
        <f t="shared" si="753"/>
        <v>79.985288442482556</v>
      </c>
      <c r="O2561">
        <f t="shared" si="754"/>
        <v>5.8086768344890949</v>
      </c>
      <c r="P2561" s="3">
        <f t="shared" si="755"/>
        <v>5.8086768344890949</v>
      </c>
      <c r="Q2561" s="3">
        <f t="shared" si="756"/>
        <v>-100.01471155751744</v>
      </c>
      <c r="R2561">
        <f t="shared" si="757"/>
        <v>79.985288442482556</v>
      </c>
      <c r="S2561">
        <f t="shared" si="758"/>
        <v>13.995248621269203</v>
      </c>
      <c r="T2561">
        <f t="shared" si="741"/>
        <v>5.8086768344890949</v>
      </c>
    </row>
    <row r="2562" spans="1:20" x14ac:dyDescent="0.25">
      <c r="A2562">
        <f t="shared" si="742"/>
        <v>88268.892521412461</v>
      </c>
      <c r="B2562">
        <f t="shared" si="759"/>
        <v>14048.430566030027</v>
      </c>
      <c r="C2562" t="str">
        <f t="shared" si="743"/>
        <v>-0.336898896299643-1.91657742446333i</v>
      </c>
      <c r="D2562" t="str">
        <f t="shared" si="744"/>
        <v>3.47682873206973-1.20003540575724i</v>
      </c>
      <c r="E2562" t="str">
        <f t="shared" si="745"/>
        <v>177.569445881681+10.6959046940543i</v>
      </c>
      <c r="F2562" t="str">
        <f t="shared" si="746"/>
        <v>2.90970097732308-10.6562435834691i</v>
      </c>
      <c r="G2562" t="str">
        <f t="shared" si="747"/>
        <v>0.999928199637344-0.00847320525916015i</v>
      </c>
      <c r="H2562" t="str">
        <f t="shared" si="748"/>
        <v>19.504938049189-203.553895066768i</v>
      </c>
      <c r="I2562" t="str">
        <f t="shared" si="749"/>
        <v>-14.3017763787078-5.41728245577381i</v>
      </c>
      <c r="K2562" t="str">
        <f t="shared" si="750"/>
        <v>0.00233231020741-0.0236782449704054i</v>
      </c>
      <c r="L2562" t="str">
        <f t="shared" si="751"/>
        <v>0.000416666666666667-0.0334781898572018i</v>
      </c>
      <c r="M2562" t="str">
        <f t="shared" si="752"/>
        <v>0.005-0.0833016135858609i</v>
      </c>
      <c r="N2562">
        <f t="shared" si="753"/>
        <v>80.030312940681895</v>
      </c>
      <c r="O2562">
        <f t="shared" si="754"/>
        <v>5.7826891525723498</v>
      </c>
      <c r="P2562" s="3">
        <f t="shared" si="755"/>
        <v>5.7826891525723498</v>
      </c>
      <c r="Q2562" s="3">
        <f t="shared" si="756"/>
        <v>-99.969687059318105</v>
      </c>
      <c r="R2562">
        <f t="shared" si="757"/>
        <v>80.030312940681895</v>
      </c>
      <c r="S2562">
        <f t="shared" si="758"/>
        <v>14.048430566030026</v>
      </c>
      <c r="T2562">
        <f t="shared" si="741"/>
        <v>5.7826891525723498</v>
      </c>
    </row>
    <row r="2563" spans="1:20" x14ac:dyDescent="0.25">
      <c r="A2563">
        <f t="shared" si="742"/>
        <v>88604.314312993825</v>
      </c>
      <c r="B2563">
        <f t="shared" si="759"/>
        <v>14101.814602180941</v>
      </c>
      <c r="C2563" t="str">
        <f t="shared" si="743"/>
        <v>-0.334407176822272-1.91113282969372i</v>
      </c>
      <c r="D2563" t="str">
        <f t="shared" si="744"/>
        <v>3.47681886542194-1.19600159145642i</v>
      </c>
      <c r="E2563" t="str">
        <f t="shared" si="745"/>
        <v>177.773868504475+10.693243694979i</v>
      </c>
      <c r="F2563" t="str">
        <f t="shared" si="746"/>
        <v>2.90969938653354-10.6160901708796i</v>
      </c>
      <c r="G2563" t="str">
        <f t="shared" si="747"/>
        <v>0.999927652957344-0.00850539878907713i</v>
      </c>
      <c r="H2563" t="str">
        <f t="shared" si="748"/>
        <v>18.9780859321928-201.371539788663i</v>
      </c>
      <c r="I2563" t="str">
        <f t="shared" si="749"/>
        <v>-14.0999582568778-5.33111686808288i</v>
      </c>
      <c r="K2563" t="str">
        <f t="shared" si="750"/>
        <v>0.00231945460102958-0.0235896167517425i</v>
      </c>
      <c r="L2563" t="str">
        <f t="shared" si="751"/>
        <v>0.000416666666666667-0.033351454330745i</v>
      </c>
      <c r="M2563" t="str">
        <f t="shared" si="752"/>
        <v>0.005-0.0829862657759122i</v>
      </c>
      <c r="N2563">
        <f t="shared" si="753"/>
        <v>80.074949141954804</v>
      </c>
      <c r="O2563">
        <f t="shared" si="754"/>
        <v>5.7567924968609461</v>
      </c>
      <c r="P2563" s="3">
        <f t="shared" si="755"/>
        <v>5.7567924968609461</v>
      </c>
      <c r="Q2563" s="3">
        <f t="shared" si="756"/>
        <v>-99.925050858045196</v>
      </c>
      <c r="R2563">
        <f t="shared" si="757"/>
        <v>80.074949141954804</v>
      </c>
      <c r="S2563">
        <f t="shared" si="758"/>
        <v>14.101814602180941</v>
      </c>
      <c r="T2563">
        <f t="shared" si="741"/>
        <v>5.7567924968609461</v>
      </c>
    </row>
    <row r="2564" spans="1:20" x14ac:dyDescent="0.25">
      <c r="A2564">
        <f t="shared" si="742"/>
        <v>88941.010707383204</v>
      </c>
      <c r="B2564">
        <f t="shared" si="759"/>
        <v>14155.401497669229</v>
      </c>
      <c r="C2564" t="str">
        <f t="shared" si="743"/>
        <v>-0.331943633559959-1.90572028309295i</v>
      </c>
      <c r="D2564" t="str">
        <f t="shared" si="744"/>
        <v>3.47680892370181-1.19198497912877i</v>
      </c>
      <c r="E2564" t="str">
        <f t="shared" si="745"/>
        <v>177.980028821078+10.6898412014673i</v>
      </c>
      <c r="F2564" t="str">
        <f t="shared" si="746"/>
        <v>2.90969778363278-10.5760894741051i</v>
      </c>
      <c r="G2564" t="str">
        <f t="shared" si="747"/>
        <v>0.999927102115287-0.00853771460120049i</v>
      </c>
      <c r="H2564" t="str">
        <f t="shared" si="748"/>
        <v>18.4693876725949-199.231494296019i</v>
      </c>
      <c r="I2564" t="str">
        <f t="shared" si="749"/>
        <v>-13.9022046405227-5.2473902694426i</v>
      </c>
      <c r="K2564" t="str">
        <f t="shared" si="750"/>
        <v>0.0023066950874077-0.0235013139696528i</v>
      </c>
      <c r="L2564" t="str">
        <f t="shared" si="751"/>
        <v>0.000416666666666667-0.0332251985761555i</v>
      </c>
      <c r="M2564" t="str">
        <f t="shared" si="752"/>
        <v>0.005-0.0826721117512578i</v>
      </c>
      <c r="N2564">
        <f t="shared" si="753"/>
        <v>80.119193372328581</v>
      </c>
      <c r="O2564">
        <f t="shared" si="754"/>
        <v>5.7309871983796388</v>
      </c>
      <c r="P2564" s="3">
        <f t="shared" si="755"/>
        <v>5.7309871983796388</v>
      </c>
      <c r="Q2564" s="3">
        <f t="shared" si="756"/>
        <v>-99.880806627671419</v>
      </c>
      <c r="R2564">
        <f t="shared" si="757"/>
        <v>80.119193372328581</v>
      </c>
      <c r="S2564">
        <f t="shared" si="758"/>
        <v>14.155401497669228</v>
      </c>
      <c r="T2564">
        <f t="shared" si="741"/>
        <v>5.7309871983796388</v>
      </c>
    </row>
    <row r="2565" spans="1:20" x14ac:dyDescent="0.25">
      <c r="A2565">
        <f t="shared" si="742"/>
        <v>89278.986548071261</v>
      </c>
      <c r="B2565">
        <f t="shared" si="759"/>
        <v>14209.192023360372</v>
      </c>
      <c r="C2565" t="str">
        <f t="shared" si="743"/>
        <v>-0.329508168630134-1.90033968275323i</v>
      </c>
      <c r="D2565" t="str">
        <f t="shared" si="744"/>
        <v>3.47679890633854-1.18798551096069i</v>
      </c>
      <c r="E2565" t="str">
        <f t="shared" si="745"/>
        <v>178.187942108874+10.6856829628788i</v>
      </c>
      <c r="F2565" t="str">
        <f t="shared" si="746"/>
        <v>2.90969616852861-10.53624091772i</v>
      </c>
      <c r="G2565" t="str">
        <f t="shared" si="747"/>
        <v>0.99992654707949-0.00857015315959383i</v>
      </c>
      <c r="H2565" t="str">
        <f t="shared" si="748"/>
        <v>17.9780711580768-197.132557678058i</v>
      </c>
      <c r="I2565" t="str">
        <f t="shared" si="749"/>
        <v>-13.70840329129-5.16600752420001i</v>
      </c>
      <c r="K2565" t="str">
        <f t="shared" si="750"/>
        <v>0.00229403095482852-0.0234133355095567i</v>
      </c>
      <c r="L2565" t="str">
        <f t="shared" si="751"/>
        <v>0.000416666666666667-0.0330994207772022i</v>
      </c>
      <c r="M2565" t="str">
        <f t="shared" si="752"/>
        <v>0.005-0.0823591469926854i</v>
      </c>
      <c r="N2565">
        <f t="shared" si="753"/>
        <v>80.163041911316483</v>
      </c>
      <c r="O2565">
        <f t="shared" si="754"/>
        <v>5.7052735905912444</v>
      </c>
      <c r="P2565" s="3">
        <f t="shared" si="755"/>
        <v>5.7052735905912444</v>
      </c>
      <c r="Q2565" s="3">
        <f t="shared" si="756"/>
        <v>-99.836958088683517</v>
      </c>
      <c r="R2565">
        <f t="shared" si="757"/>
        <v>80.163041911316483</v>
      </c>
      <c r="S2565">
        <f t="shared" si="758"/>
        <v>14.209192023360373</v>
      </c>
      <c r="T2565">
        <f t="shared" si="741"/>
        <v>5.7052735905912444</v>
      </c>
    </row>
    <row r="2566" spans="1:20" x14ac:dyDescent="0.25">
      <c r="A2566">
        <f t="shared" si="742"/>
        <v>89618.246696953938</v>
      </c>
      <c r="B2566">
        <f t="shared" si="759"/>
        <v>14263.186953049142</v>
      </c>
      <c r="C2566" t="str">
        <f t="shared" si="743"/>
        <v>-0.327100686388849-1.89499092753742i</v>
      </c>
      <c r="D2566" t="str">
        <f t="shared" si="744"/>
        <v>3.47678881275706-1.18400312938481i</v>
      </c>
      <c r="E2566" t="str">
        <f t="shared" si="745"/>
        <v>178.397623774126+10.6807544695306i</v>
      </c>
      <c r="F2566" t="str">
        <f t="shared" si="746"/>
        <v>2.90969454112813-10.496543928487i</v>
      </c>
      <c r="G2566" t="str">
        <f t="shared" si="747"/>
        <v>0.999925987818029-0.00860271493007726i</v>
      </c>
      <c r="H2566" t="str">
        <f t="shared" si="748"/>
        <v>17.5034035355182-195.073572417919i</v>
      </c>
      <c r="I2566" t="str">
        <f t="shared" si="749"/>
        <v>-13.5184458697298-5.08687809195111i</v>
      </c>
      <c r="K2566" t="str">
        <f t="shared" si="750"/>
        <v>0.00228146149672943-0.0233256802598077i</v>
      </c>
      <c r="L2566" t="str">
        <f t="shared" si="751"/>
        <v>0.000416666666666667-0.032974119124529i</v>
      </c>
      <c r="M2566" t="str">
        <f t="shared" si="752"/>
        <v>0.005-0.0820473669980929i</v>
      </c>
      <c r="N2566">
        <f t="shared" si="753"/>
        <v>80.206490991198464</v>
      </c>
      <c r="O2566">
        <f t="shared" si="754"/>
        <v>5.6796520093799501</v>
      </c>
      <c r="P2566" s="3">
        <f t="shared" si="755"/>
        <v>5.6796520093799501</v>
      </c>
      <c r="Q2566" s="3">
        <f t="shared" si="756"/>
        <v>-99.793509008801536</v>
      </c>
      <c r="R2566">
        <f t="shared" si="757"/>
        <v>80.206490991198464</v>
      </c>
      <c r="S2566">
        <f t="shared" si="758"/>
        <v>14.263186953049143</v>
      </c>
      <c r="T2566">
        <f t="shared" si="741"/>
        <v>5.6796520093799501</v>
      </c>
    </row>
    <row r="2567" spans="1:20" x14ac:dyDescent="0.25">
      <c r="A2567">
        <f t="shared" si="742"/>
        <v>89958.796034402374</v>
      </c>
      <c r="B2567">
        <f t="shared" si="759"/>
        <v>14317.387063470729</v>
      </c>
      <c r="C2567" t="str">
        <f t="shared" si="743"/>
        <v>-0.324721093438844-1.88967391706696i</v>
      </c>
      <c r="D2567" t="str">
        <f t="shared" si="744"/>
        <v>3.47677864237787-1.18003777707919i</v>
      </c>
      <c r="E2567" t="str">
        <f t="shared" si="745"/>
        <v>178.609089352487+10.675040947745i</v>
      </c>
      <c r="F2567" t="str">
        <f t="shared" si="746"/>
        <v>2.90969290133778-10.4569979353492i</v>
      </c>
      <c r="G2567" t="str">
        <f t="shared" si="747"/>
        <v>0.999925424298738-0.00863540038023393i</v>
      </c>
      <c r="H2567" t="str">
        <f t="shared" si="748"/>
        <v>17.0446888904006-193.053422543169i</v>
      </c>
      <c r="I2567" t="str">
        <f t="shared" si="749"/>
        <v>-13.3322277778926-5.00991576561538i</v>
      </c>
      <c r="K2567" t="str">
        <f t="shared" si="750"/>
        <v>0.00226898601166553-0.0232383471116957i</v>
      </c>
      <c r="L2567" t="str">
        <f t="shared" si="751"/>
        <v>0.000416666666666667-0.0328492918156295i</v>
      </c>
      <c r="M2567" t="str">
        <f t="shared" si="752"/>
        <v>0.005-0.0817367672824196i</v>
      </c>
      <c r="N2567">
        <f t="shared" si="753"/>
        <v>80.249536796287842</v>
      </c>
      <c r="O2567">
        <f t="shared" si="754"/>
        <v>5.6541227930324931</v>
      </c>
      <c r="P2567" s="3">
        <f t="shared" si="755"/>
        <v>5.6541227930324931</v>
      </c>
      <c r="Q2567" s="3">
        <f t="shared" si="756"/>
        <v>-99.750463203712158</v>
      </c>
      <c r="R2567">
        <f t="shared" si="757"/>
        <v>80.249536796287842</v>
      </c>
      <c r="S2567">
        <f t="shared" si="758"/>
        <v>14.317387063470729</v>
      </c>
      <c r="T2567">
        <f t="shared" si="741"/>
        <v>5.6541227930324931</v>
      </c>
    </row>
    <row r="2568" spans="1:20" x14ac:dyDescent="0.25">
      <c r="A2568">
        <f t="shared" si="742"/>
        <v>90300.639459333092</v>
      </c>
      <c r="B2568">
        <f t="shared" si="759"/>
        <v>14371.793134311918</v>
      </c>
      <c r="C2568" t="str">
        <f t="shared" si="743"/>
        <v>-0.322369298637863-1.88438855170993i</v>
      </c>
      <c r="D2568" t="str">
        <f t="shared" si="744"/>
        <v>3.47676839461713-1.17608939696645i</v>
      </c>
      <c r="E2568" t="str">
        <f t="shared" si="745"/>
        <v>178.822354509489+10.6685273548036i</v>
      </c>
      <c r="F2568" t="str">
        <f t="shared" si="746"/>
        <v>2.90969124906318-10.4176023694216i</v>
      </c>
      <c r="G2568" t="str">
        <f t="shared" si="747"/>
        <v>0.999924856489206-0.00866820997941669i</v>
      </c>
      <c r="H2568" t="str">
        <f t="shared" si="748"/>
        <v>16.601266082063-191.071031863903i</v>
      </c>
      <c r="I2568" t="str">
        <f t="shared" si="749"/>
        <v>-13.1496480087589-4.93503842660527i</v>
      </c>
      <c r="K2568" t="str">
        <f t="shared" si="750"/>
        <v>0.0022566038032741-0.0231513349594499i</v>
      </c>
      <c r="L2568" t="str">
        <f t="shared" si="751"/>
        <v>0.000416666666666667-0.0327249370548213i</v>
      </c>
      <c r="M2568" t="str">
        <f t="shared" si="752"/>
        <v>0.005-0.0814273433775847i</v>
      </c>
      <c r="N2568">
        <f t="shared" si="753"/>
        <v>80.292175462192418</v>
      </c>
      <c r="O2568">
        <f t="shared" si="754"/>
        <v>5.6286862822196602</v>
      </c>
      <c r="P2568" s="3">
        <f t="shared" si="755"/>
        <v>5.6286862822196602</v>
      </c>
      <c r="Q2568" s="3">
        <f t="shared" si="756"/>
        <v>-99.707824537807582</v>
      </c>
      <c r="R2568">
        <f t="shared" si="757"/>
        <v>80.292175462192418</v>
      </c>
      <c r="S2568">
        <f t="shared" si="758"/>
        <v>14.371793134311918</v>
      </c>
      <c r="T2568">
        <f t="shared" si="741"/>
        <v>5.6286862822196602</v>
      </c>
    </row>
    <row r="2569" spans="1:20" x14ac:dyDescent="0.25">
      <c r="A2569">
        <f t="shared" si="742"/>
        <v>90643.781889278573</v>
      </c>
      <c r="B2569">
        <f t="shared" si="759"/>
        <v>14426.405948222304</v>
      </c>
      <c r="C2569" t="str">
        <f t="shared" si="743"/>
        <v>-0.320045213107347-1.87913473256864i</v>
      </c>
      <c r="D2569" t="str">
        <f t="shared" si="744"/>
        <v>3.47675806888653-1.17215793221298i</v>
      </c>
      <c r="E2569" t="str">
        <f t="shared" si="745"/>
        <v>179.037435041002+10.661198373798i</v>
      </c>
      <c r="F2569" t="str">
        <f t="shared" si="746"/>
        <v>2.90968958420935-10.3783566639835i</v>
      </c>
      <c r="G2569" t="str">
        <f t="shared" si="747"/>
        <v>0.999924284356774-0.00870114419875472i</v>
      </c>
      <c r="H2569" t="str">
        <f t="shared" si="748"/>
        <v>16.1725067231333-189.125362294137i</v>
      </c>
      <c r="I2569" t="str">
        <f t="shared" si="749"/>
        <v>-12.9706090022223-4.86216781584168i</v>
      </c>
      <c r="K2569" t="str">
        <f t="shared" si="750"/>
        <v>0.00224431418023927-0.023064642700241i</v>
      </c>
      <c r="L2569" t="str">
        <f t="shared" si="751"/>
        <v>0.000416666666666667-0.032601053053219i</v>
      </c>
      <c r="M2569" t="str">
        <f t="shared" si="752"/>
        <v>0.005-0.0811190908324214i</v>
      </c>
      <c r="N2569">
        <f t="shared" si="753"/>
        <v>80.334403075063165</v>
      </c>
      <c r="O2569">
        <f t="shared" si="754"/>
        <v>5.6033428199755244</v>
      </c>
      <c r="P2569" s="3">
        <f t="shared" si="755"/>
        <v>5.6033428199755244</v>
      </c>
      <c r="Q2569" s="3">
        <f t="shared" si="756"/>
        <v>-99.665596924936835</v>
      </c>
      <c r="R2569">
        <f t="shared" si="757"/>
        <v>80.334403075063165</v>
      </c>
      <c r="S2569">
        <f t="shared" si="758"/>
        <v>14.426405948222303</v>
      </c>
      <c r="T2569">
        <f t="shared" si="741"/>
        <v>5.6033428199755244</v>
      </c>
    </row>
    <row r="2570" spans="1:20" x14ac:dyDescent="0.25">
      <c r="A2570">
        <f t="shared" si="742"/>
        <v>90988.228260457821</v>
      </c>
      <c r="B2570">
        <f t="shared" si="759"/>
        <v>14481.226290825549</v>
      </c>
      <c r="C2570" t="str">
        <f t="shared" si="743"/>
        <v>-0.317748750241391-1.87391236146716i</v>
      </c>
      <c r="D2570" t="str">
        <f t="shared" si="744"/>
        <v>3.4767476645933-1.16824332622811i</v>
      </c>
      <c r="E2570" t="str">
        <f t="shared" si="745"/>
        <v>179.254346873654+10.6530384083811i</v>
      </c>
      <c r="F2570" t="str">
        <f t="shared" si="746"/>
        <v>2.90968790668052-10.3392602544696i</v>
      </c>
      <c r="G2570" t="str">
        <f t="shared" si="747"/>
        <v>0.999923707868536-0.00873420351116023i</v>
      </c>
      <c r="H2570" t="str">
        <f t="shared" si="748"/>
        <v>15.7578132924277-187.215412252397i</v>
      </c>
      <c r="I2570" t="str">
        <f t="shared" si="749"/>
        <v>-12.7950165073495-4.79122931946538i</v>
      </c>
      <c r="K2570" t="str">
        <f t="shared" si="750"/>
        <v>0.00223211645625721-0.0229782692341851i</v>
      </c>
      <c r="L2570" t="str">
        <f t="shared" si="751"/>
        <v>0.000416666666666667-0.03247763802871i</v>
      </c>
      <c r="M2570" t="str">
        <f t="shared" si="752"/>
        <v>0.005-0.0808120052126133i</v>
      </c>
      <c r="N2570">
        <f t="shared" si="753"/>
        <v>80.376215670836174</v>
      </c>
      <c r="O2570">
        <f t="shared" si="754"/>
        <v>5.5780927516761842</v>
      </c>
      <c r="P2570" s="3">
        <f t="shared" si="755"/>
        <v>5.5780927516761842</v>
      </c>
      <c r="Q2570" s="3">
        <f t="shared" si="756"/>
        <v>-99.623784329163826</v>
      </c>
      <c r="R2570">
        <f t="shared" si="757"/>
        <v>80.376215670836174</v>
      </c>
      <c r="S2570">
        <f t="shared" si="758"/>
        <v>14.481226290825548</v>
      </c>
      <c r="T2570">
        <f t="shared" si="741"/>
        <v>5.5780927516761842</v>
      </c>
    </row>
    <row r="2571" spans="1:20" x14ac:dyDescent="0.25">
      <c r="A2571">
        <f t="shared" si="742"/>
        <v>91333.983527847566</v>
      </c>
      <c r="B2571">
        <f t="shared" si="759"/>
        <v>14536.254950730687</v>
      </c>
      <c r="C2571" t="str">
        <f t="shared" si="743"/>
        <v>-0.31547982571622-1.86872134093871i</v>
      </c>
      <c r="D2571" t="str">
        <f t="shared" si="744"/>
        <v>3.47673718114021-1.16434552266328i</v>
      </c>
      <c r="E2571" t="str">
        <f t="shared" si="745"/>
        <v>179.47310606525+10.6440315773988i</v>
      </c>
      <c r="F2571" t="str">
        <f t="shared" si="746"/>
        <v>2.9096862163802-10.3003125784625i</v>
      </c>
      <c r="G2571" t="str">
        <f t="shared" si="747"/>
        <v>0.999923126991336-0.00876738839133509i</v>
      </c>
      <c r="H2571" t="str">
        <f t="shared" si="748"/>
        <v>15.3566173714643-185.340215137564i</v>
      </c>
      <c r="I2571" t="str">
        <f t="shared" si="749"/>
        <v>-12.6227794506511-4.72215176818654i</v>
      </c>
      <c r="K2571" t="str">
        <f t="shared" si="750"/>
        <v>0.00222000995000102-0.0228922134643441i</v>
      </c>
      <c r="L2571" t="str">
        <f t="shared" si="751"/>
        <v>0.000416666666666667-0.0323546902059274i</v>
      </c>
      <c r="M2571" t="str">
        <f t="shared" si="752"/>
        <v>0.005-0.0805060821006309i</v>
      </c>
      <c r="N2571">
        <f t="shared" si="753"/>
        <v>80.417609234459633</v>
      </c>
      <c r="O2571">
        <f t="shared" si="754"/>
        <v>5.5529364250178421</v>
      </c>
      <c r="P2571" s="3">
        <f t="shared" si="755"/>
        <v>5.5529364250178421</v>
      </c>
      <c r="Q2571" s="3">
        <f t="shared" si="756"/>
        <v>-99.582390765540367</v>
      </c>
      <c r="R2571">
        <f t="shared" si="757"/>
        <v>80.417609234459633</v>
      </c>
      <c r="S2571">
        <f t="shared" si="758"/>
        <v>14.536254950730687</v>
      </c>
      <c r="T2571">
        <f t="shared" si="741"/>
        <v>5.5529364250178421</v>
      </c>
    </row>
    <row r="2572" spans="1:20" x14ac:dyDescent="0.25">
      <c r="A2572">
        <f t="shared" si="742"/>
        <v>91681.052665253388</v>
      </c>
      <c r="B2572">
        <f t="shared" si="759"/>
        <v>14591.492719543463</v>
      </c>
      <c r="C2572" t="str">
        <f t="shared" si="743"/>
        <v>-0.313238357499872-1.86356157421275i</v>
      </c>
      <c r="D2572" t="str">
        <f t="shared" si="744"/>
        <v>3.47672661792542-1.16046446541123i</v>
      </c>
      <c r="E2572" t="str">
        <f t="shared" si="745"/>
        <v>179.693728805134+10.6341617094259i</v>
      </c>
      <c r="F2572" t="str">
        <f t="shared" si="746"/>
        <v>2.90968451321117-10.2615130756843i</v>
      </c>
      <c r="G2572" t="str">
        <f t="shared" si="747"/>
        <v>0.999922541691764-0.0088006993157776i</v>
      </c>
      <c r="H2572" t="str">
        <f t="shared" si="748"/>
        <v>14.9683779955647-183.498837876247i</v>
      </c>
      <c r="I2572" t="str">
        <f t="shared" si="749"/>
        <v>-12.4538098101044-4.65486724929956i</v>
      </c>
      <c r="K2572" t="str">
        <f t="shared" si="750"/>
        <v>0.00220799398508644-0.0228064742967296i</v>
      </c>
      <c r="L2572" t="str">
        <f t="shared" si="751"/>
        <v>0.000416666666666667-0.0322322078162258i</v>
      </c>
      <c r="M2572" t="str">
        <f t="shared" si="752"/>
        <v>0.005-0.0802013170956673i</v>
      </c>
      <c r="N2572">
        <f t="shared" si="753"/>
        <v>80.458579699114537</v>
      </c>
      <c r="O2572">
        <f t="shared" si="754"/>
        <v>5.5278741899932839</v>
      </c>
      <c r="P2572" s="3">
        <f t="shared" si="755"/>
        <v>5.5278741899932839</v>
      </c>
      <c r="Q2572" s="3">
        <f t="shared" si="756"/>
        <v>-99.541420300885463</v>
      </c>
      <c r="R2572">
        <f t="shared" si="757"/>
        <v>80.458579699114537</v>
      </c>
      <c r="S2572">
        <f t="shared" si="758"/>
        <v>14.591492719543464</v>
      </c>
      <c r="T2572">
        <f t="shared" si="741"/>
        <v>5.5278741899932839</v>
      </c>
    </row>
    <row r="2573" spans="1:20" x14ac:dyDescent="0.25">
      <c r="A2573">
        <f t="shared" si="742"/>
        <v>92029.440665381349</v>
      </c>
      <c r="B2573">
        <f t="shared" si="759"/>
        <v>14646.940391877728</v>
      </c>
      <c r="C2573" t="str">
        <f t="shared" si="743"/>
        <v>-0.311024265862239-1.85843296520178i</v>
      </c>
      <c r="D2573" t="str">
        <f t="shared" si="744"/>
        <v>3.47671597434259-1.1566000986052i</v>
      </c>
      <c r="E2573" t="str">
        <f t="shared" si="745"/>
        <v>179.916231414513+10.6234123371885i</v>
      </c>
      <c r="F2573" t="str">
        <f t="shared" si="746"/>
        <v>2.90968279707548-10.2228611879884i</v>
      </c>
      <c r="G2573" t="str">
        <f t="shared" si="747"/>
        <v>0.999921951936156-0.0088341367627892i</v>
      </c>
      <c r="H2573" t="str">
        <f t="shared" si="748"/>
        <v>14.5925801112162-181.690379538122i</v>
      </c>
      <c r="I2573" t="str">
        <f t="shared" si="749"/>
        <v>-12.2880224946749-4.58931093046537i</v>
      </c>
      <c r="K2573" t="str">
        <f t="shared" si="750"/>
        <v>0.00219606789003728-0.0227210506403045i</v>
      </c>
      <c r="L2573" t="str">
        <f t="shared" si="751"/>
        <v>0.000416666666666667-0.0321101890976547i</v>
      </c>
      <c r="M2573" t="str">
        <f t="shared" si="752"/>
        <v>0.005-0.0798977058135758i</v>
      </c>
      <c r="N2573">
        <f t="shared" si="753"/>
        <v>80.499122945424503</v>
      </c>
      <c r="O2573">
        <f t="shared" si="754"/>
        <v>5.5029063988668758</v>
      </c>
      <c r="P2573" s="3">
        <f t="shared" si="755"/>
        <v>5.5029063988668758</v>
      </c>
      <c r="Q2573" s="3">
        <f t="shared" si="756"/>
        <v>-99.500877054575497</v>
      </c>
      <c r="R2573">
        <f t="shared" si="757"/>
        <v>80.499122945424503</v>
      </c>
      <c r="S2573">
        <f t="shared" si="758"/>
        <v>14.646940391877727</v>
      </c>
      <c r="T2573">
        <f t="shared" si="741"/>
        <v>5.5029063988668758</v>
      </c>
    </row>
    <row r="2574" spans="1:20" x14ac:dyDescent="0.25">
      <c r="A2574">
        <f t="shared" si="742"/>
        <v>92379.152539909803</v>
      </c>
      <c r="B2574">
        <f t="shared" si="759"/>
        <v>14702.598765366864</v>
      </c>
      <c r="C2574" t="str">
        <f t="shared" si="743"/>
        <v>-0.308837473385587-1.85333541848813i</v>
      </c>
      <c r="D2574" t="str">
        <f t="shared" si="744"/>
        <v>3.47670524978075-1.15275236661808i</v>
      </c>
      <c r="E2574" t="str">
        <f t="shared" si="745"/>
        <v>180.140630346778+10.6117666918657i</v>
      </c>
      <c r="F2574" t="str">
        <f t="shared" si="746"/>
        <v>2.90968106787444-10.1843563593518i</v>
      </c>
      <c r="G2574" t="str">
        <f t="shared" si="747"/>
        <v>0.999921357690593-0.00886770121248125i</v>
      </c>
      <c r="H2574" t="str">
        <f t="shared" si="748"/>
        <v>14.228733132052-179.913970015835i</v>
      </c>
      <c r="I2574" t="str">
        <f t="shared" si="749"/>
        <v>-12.1253352290963-4.52542089443472i</v>
      </c>
      <c r="K2574" t="str">
        <f t="shared" si="750"/>
        <v>0.00218423099825132-0.0226359414069845i</v>
      </c>
      <c r="L2574" t="str">
        <f t="shared" si="751"/>
        <v>0.000416666666666667-0.0319886322949339i</v>
      </c>
      <c r="M2574" t="str">
        <f t="shared" si="752"/>
        <v>0.005-0.0795952438868064i</v>
      </c>
      <c r="N2574">
        <f t="shared" si="753"/>
        <v>80.539234800652778</v>
      </c>
      <c r="O2574">
        <f t="shared" si="754"/>
        <v>5.4780334061495681</v>
      </c>
      <c r="P2574" s="3">
        <f t="shared" si="755"/>
        <v>5.4780334061495681</v>
      </c>
      <c r="Q2574" s="3">
        <f t="shared" si="756"/>
        <v>-99.460765199347222</v>
      </c>
      <c r="R2574">
        <f t="shared" si="757"/>
        <v>80.539234800652778</v>
      </c>
      <c r="S2574">
        <f t="shared" si="758"/>
        <v>14.702598765366863</v>
      </c>
      <c r="T2574">
        <f t="shared" si="741"/>
        <v>5.4780334061495681</v>
      </c>
    </row>
    <row r="2575" spans="1:20" x14ac:dyDescent="0.25">
      <c r="A2575">
        <f t="shared" si="742"/>
        <v>92730.193319561455</v>
      </c>
      <c r="B2575">
        <f t="shared" si="759"/>
        <v>14758.468640675257</v>
      </c>
      <c r="C2575" t="str">
        <f t="shared" si="743"/>
        <v>-0.306677904975336-1.84826883931032i</v>
      </c>
      <c r="D2575" t="str">
        <f t="shared" si="744"/>
        <v>3.4766944436243-1.14892121406168i</v>
      </c>
      <c r="E2575" t="str">
        <f t="shared" si="745"/>
        <v>180.366942187754+10.5992076972872i</v>
      </c>
      <c r="F2575" t="str">
        <f t="shared" si="746"/>
        <v>2.90967932550855-10.1459980358671i</v>
      </c>
      <c r="G2575" t="str">
        <f t="shared" si="747"/>
        <v>0.999920758920898-0.00890139314678184i</v>
      </c>
      <c r="H2575" t="str">
        <f t="shared" si="748"/>
        <v>13.876369586402-178.168768766255i</v>
      </c>
      <c r="I2575" t="str">
        <f t="shared" si="749"/>
        <v>-11.9656684436734-4.46313798394956i</v>
      </c>
      <c r="K2575" t="str">
        <f t="shared" si="750"/>
        <v>0.00217248264796639-0.0225511455116407i</v>
      </c>
      <c r="L2575" t="str">
        <f t="shared" si="751"/>
        <v>0.000416666666666667-0.0318675356594281i</v>
      </c>
      <c r="M2575" t="str">
        <f t="shared" si="752"/>
        <v>0.005-0.0792939269643414i</v>
      </c>
      <c r="N2575">
        <f t="shared" si="753"/>
        <v>80.578911037890705</v>
      </c>
      <c r="O2575">
        <f t="shared" si="754"/>
        <v>5.4532555685716559</v>
      </c>
      <c r="P2575" s="3">
        <f t="shared" si="755"/>
        <v>5.4532555685716559</v>
      </c>
      <c r="Q2575" s="3">
        <f t="shared" si="756"/>
        <v>-99.421088962109295</v>
      </c>
      <c r="R2575">
        <f t="shared" si="757"/>
        <v>80.578911037890705</v>
      </c>
      <c r="S2575">
        <f t="shared" si="758"/>
        <v>14.758468640675257</v>
      </c>
      <c r="T2575">
        <f t="shared" si="741"/>
        <v>5.4532555685716559</v>
      </c>
    </row>
    <row r="2576" spans="1:20" x14ac:dyDescent="0.25">
      <c r="A2576">
        <f t="shared" si="742"/>
        <v>93082.56805417579</v>
      </c>
      <c r="B2576">
        <f t="shared" si="759"/>
        <v>14814.550821509823</v>
      </c>
      <c r="C2576" t="str">
        <f t="shared" si="743"/>
        <v>-0.304545487871217-1.84323313354915i</v>
      </c>
      <c r="D2576" t="str">
        <f t="shared" si="744"/>
        <v>3.47668355525297-1.14510658578585i</v>
      </c>
      <c r="E2576" t="str">
        <f t="shared" si="745"/>
        <v>180.595183655923+10.5857179640039i</v>
      </c>
      <c r="F2576" t="str">
        <f t="shared" si="746"/>
        <v>2.90967756987765-10.1077856657342i</v>
      </c>
      <c r="G2576" t="str">
        <f t="shared" si="747"/>
        <v>0.999920155592632-0.00893521304944255i</v>
      </c>
      <c r="H2576" t="str">
        <f t="shared" si="748"/>
        <v>13.5350438499249-176.453963610005i</v>
      </c>
      <c r="I2576" t="str">
        <f t="shared" si="749"/>
        <v>-11.808945168883-4.4024056561189i</v>
      </c>
      <c r="K2576" t="str">
        <f t="shared" si="750"/>
        <v>0.00216082218222663-0.0224666618721006i</v>
      </c>
      <c r="L2576" t="str">
        <f t="shared" si="751"/>
        <v>0.000416666666666667-0.0317468974491214i</v>
      </c>
      <c r="M2576" t="str">
        <f t="shared" si="752"/>
        <v>0.005-0.0789937507116375i</v>
      </c>
      <c r="N2576">
        <f t="shared" si="753"/>
        <v>80.618147375234969</v>
      </c>
      <c r="O2576">
        <f t="shared" si="754"/>
        <v>5.4285732450543218</v>
      </c>
      <c r="P2576" s="3">
        <f t="shared" si="755"/>
        <v>5.4285732450543218</v>
      </c>
      <c r="Q2576" s="3">
        <f t="shared" si="756"/>
        <v>-99.381852624765031</v>
      </c>
      <c r="R2576">
        <f t="shared" si="757"/>
        <v>80.618147375234969</v>
      </c>
      <c r="S2576">
        <f t="shared" si="758"/>
        <v>14.814550821509824</v>
      </c>
      <c r="T2576">
        <f t="shared" si="741"/>
        <v>5.4285732450543218</v>
      </c>
    </row>
    <row r="2577" spans="1:20" x14ac:dyDescent="0.25">
      <c r="A2577">
        <f t="shared" si="742"/>
        <v>93436.281812781657</v>
      </c>
      <c r="B2577">
        <f t="shared" si="759"/>
        <v>14870.84611463156</v>
      </c>
      <c r="C2577" t="str">
        <f t="shared" si="743"/>
        <v>-0.302440151658909-1.83822820771378i</v>
      </c>
      <c r="D2577" t="str">
        <f t="shared" si="744"/>
        <v>3.47667258404177-1.14130842687774i</v>
      </c>
      <c r="E2577" t="str">
        <f t="shared" si="745"/>
        <v>180.825371602626+10.5712797832421i</v>
      </c>
      <c r="F2577" t="str">
        <f t="shared" si="746"/>
        <v>2.90967580088075-10.0697186992527i</v>
      </c>
      <c r="G2577" t="str">
        <f t="shared" si="747"/>
        <v>0.999919547671095-0.00896916140604534i</v>
      </c>
      <c r="H2577" t="str">
        <f t="shared" si="748"/>
        <v>13.2043309573387-174.768769586362i</v>
      </c>
      <c r="I2577" t="str">
        <f t="shared" si="749"/>
        <v>-11.6550909345569-4.34316984561812i</v>
      </c>
      <c r="K2577" t="str">
        <f t="shared" si="750"/>
        <v>0.00214924894884892-0.0223824894091497i</v>
      </c>
      <c r="L2577" t="str">
        <f t="shared" si="751"/>
        <v>0.000416666666666667-0.0316267159285928i</v>
      </c>
      <c r="M2577" t="str">
        <f t="shared" si="752"/>
        <v>0.005-0.0786947108105573i</v>
      </c>
      <c r="N2577">
        <f t="shared" si="753"/>
        <v>80.656939474952054</v>
      </c>
      <c r="O2577">
        <f t="shared" si="754"/>
        <v>5.4039867966810711</v>
      </c>
      <c r="P2577" s="3">
        <f t="shared" si="755"/>
        <v>5.4039867966810711</v>
      </c>
      <c r="Q2577" s="3">
        <f t="shared" si="756"/>
        <v>-99.343060525047946</v>
      </c>
      <c r="R2577">
        <f t="shared" si="757"/>
        <v>80.656939474952054</v>
      </c>
      <c r="S2577">
        <f t="shared" si="758"/>
        <v>14.87084611463156</v>
      </c>
      <c r="T2577">
        <f t="shared" si="741"/>
        <v>5.4039867966810711</v>
      </c>
    </row>
    <row r="2578" spans="1:20" x14ac:dyDescent="0.25">
      <c r="A2578">
        <f t="shared" si="742"/>
        <v>93791.33968367023</v>
      </c>
      <c r="B2578">
        <f t="shared" si="759"/>
        <v>14927.355329867161</v>
      </c>
      <c r="C2578" t="str">
        <f t="shared" si="743"/>
        <v>-0.300361828281879-1.83325396892716i</v>
      </c>
      <c r="D2578" t="str">
        <f t="shared" si="744"/>
        <v>3.47666152936098-1.13752668266096i</v>
      </c>
      <c r="E2578" t="str">
        <f t="shared" si="745"/>
        <v>181.05752301218+10.5558751207364i</v>
      </c>
      <c r="F2578" t="str">
        <f t="shared" si="746"/>
        <v>2.90967401841611-10.0317965888136i</v>
      </c>
      <c r="G2578" t="str">
        <f t="shared" si="747"/>
        <v>0.999918935121324-0.0090032387040094i</v>
      </c>
      <c r="H2578" t="str">
        <f t="shared" si="748"/>
        <v>12.8838254877291-173.112427860755i</v>
      </c>
      <c r="I2578" t="str">
        <f t="shared" si="749"/>
        <v>-11.5040336734392-4.28537883611168i</v>
      </c>
      <c r="K2578" t="str">
        <f t="shared" si="750"/>
        <v>0.00213776230038963-0.0222986270465332i</v>
      </c>
      <c r="L2578" t="str">
        <f t="shared" si="751"/>
        <v>0.000416666666666667-0.0315069893689906i</v>
      </c>
      <c r="M2578" t="str">
        <f t="shared" si="752"/>
        <v>0.005-0.0783968029593116i</v>
      </c>
      <c r="N2578">
        <f t="shared" si="753"/>
        <v>80.69528294263479</v>
      </c>
      <c r="O2578">
        <f t="shared" si="754"/>
        <v>5.3794965866660469</v>
      </c>
      <c r="P2578" s="3">
        <f t="shared" si="755"/>
        <v>5.3794965866660469</v>
      </c>
      <c r="Q2578" s="3">
        <f t="shared" si="756"/>
        <v>-99.30471705736521</v>
      </c>
      <c r="R2578">
        <f t="shared" si="757"/>
        <v>80.69528294263479</v>
      </c>
      <c r="S2578">
        <f t="shared" si="758"/>
        <v>14.927355329867162</v>
      </c>
      <c r="T2578">
        <f t="shared" si="741"/>
        <v>5.3794965866660469</v>
      </c>
    </row>
    <row r="2579" spans="1:20" x14ac:dyDescent="0.25">
      <c r="A2579">
        <f t="shared" si="742"/>
        <v>94147.746774468178</v>
      </c>
      <c r="B2579">
        <f t="shared" si="759"/>
        <v>14984.079280120657</v>
      </c>
      <c r="C2579" t="str">
        <f t="shared" si="743"/>
        <v>-0.298310452053795-1.82831032491161i</v>
      </c>
      <c r="D2579" t="str">
        <f t="shared" si="744"/>
        <v>3.47665039057608-1.13376129869482i</v>
      </c>
      <c r="E2579" t="str">
        <f t="shared" si="745"/>
        <v>181.291655001995+10.5394856104336i</v>
      </c>
      <c r="F2579" t="str">
        <f t="shared" si="746"/>
        <v>2.9096722223812-9.99401878889204i</v>
      </c>
      <c r="G2579" t="str">
        <f t="shared" si="747"/>
        <v>0.999918317908089-0.00903744543259804i</v>
      </c>
      <c r="H2579" t="str">
        <f t="shared" si="748"/>
        <v>12.5731405183421-171.484204682247i</v>
      </c>
      <c r="I2579" t="str">
        <f t="shared" si="749"/>
        <v>-11.3557036289188-4.2289831393432i</v>
      </c>
      <c r="K2579" t="str">
        <f t="shared" si="750"/>
        <v>0.00212636159411155-0.0222150737109573i</v>
      </c>
      <c r="L2579" t="str">
        <f t="shared" si="751"/>
        <v>0.000416666666666667-0.0313877160480082i</v>
      </c>
      <c r="M2579" t="str">
        <f t="shared" si="752"/>
        <v>0.005-0.0781000228723966i</v>
      </c>
      <c r="N2579">
        <f t="shared" si="753"/>
        <v>80.733173326344101</v>
      </c>
      <c r="O2579">
        <f t="shared" si="754"/>
        <v>5.3551029803231049</v>
      </c>
      <c r="P2579" s="3">
        <f t="shared" si="755"/>
        <v>5.3551029803231049</v>
      </c>
      <c r="Q2579" s="3">
        <f t="shared" si="756"/>
        <v>-99.266826673655899</v>
      </c>
      <c r="R2579">
        <f t="shared" si="757"/>
        <v>80.733173326344101</v>
      </c>
      <c r="S2579">
        <f t="shared" si="758"/>
        <v>14.984079280120657</v>
      </c>
      <c r="T2579">
        <f t="shared" si="741"/>
        <v>5.3551029803231049</v>
      </c>
    </row>
    <row r="2580" spans="1:20" x14ac:dyDescent="0.25">
      <c r="A2580">
        <f t="shared" si="742"/>
        <v>94505.508212211163</v>
      </c>
      <c r="B2580">
        <f t="shared" si="759"/>
        <v>15041.018781385115</v>
      </c>
      <c r="C2580" t="str">
        <f t="shared" si="743"/>
        <v>-0.296285959671182-1.82339718397364i</v>
      </c>
      <c r="D2580" t="str">
        <f t="shared" si="744"/>
        <v>3.47663916704776-1.13001222077354i</v>
      </c>
      <c r="E2580" t="str">
        <f t="shared" si="745"/>
        <v>181.527784822611+10.522092548072i</v>
      </c>
      <c r="F2580" t="str">
        <f t="shared" si="746"/>
        <v>2.90967041267273-9.95638475603877i</v>
      </c>
      <c r="G2580" t="str">
        <f t="shared" si="747"/>
        <v>0.999917695995891-0.00907178208292559i</v>
      </c>
      <c r="H2580" t="str">
        <f t="shared" si="748"/>
        <v>12.2719066421505-169.883390388491i</v>
      </c>
      <c r="I2580" t="str">
        <f t="shared" si="749"/>
        <v>-11.2100332667462-4.17393538137835i</v>
      </c>
      <c r="K2580" t="str">
        <f t="shared" si="750"/>
        <v>0.00211504619195091-0.0221318283320893i</v>
      </c>
      <c r="L2580" t="str">
        <f t="shared" si="751"/>
        <v>0.000416666666666667-0.0312688942498587i</v>
      </c>
      <c r="M2580" t="str">
        <f t="shared" si="752"/>
        <v>0.005-0.0778043662805309i</v>
      </c>
      <c r="N2580">
        <f t="shared" si="753"/>
        <v>80.770606115741273</v>
      </c>
      <c r="O2580">
        <f t="shared" si="754"/>
        <v>5.3308063450312817</v>
      </c>
      <c r="P2580" s="3">
        <f t="shared" si="755"/>
        <v>5.3308063450312817</v>
      </c>
      <c r="Q2580" s="3">
        <f t="shared" si="756"/>
        <v>-99.229393884258727</v>
      </c>
      <c r="R2580">
        <f t="shared" si="757"/>
        <v>80.770606115741273</v>
      </c>
      <c r="S2580">
        <f t="shared" si="758"/>
        <v>15.041018781385116</v>
      </c>
      <c r="T2580">
        <f t="shared" si="741"/>
        <v>5.3308063450312817</v>
      </c>
    </row>
    <row r="2581" spans="1:20" x14ac:dyDescent="0.25">
      <c r="A2581">
        <f t="shared" si="742"/>
        <v>94864.629143417566</v>
      </c>
      <c r="B2581">
        <f t="shared" si="759"/>
        <v>15098.174652754378</v>
      </c>
      <c r="C2581" t="str">
        <f t="shared" si="743"/>
        <v>-0.294288290226555-1.81851445498893i</v>
      </c>
      <c r="D2581" t="str">
        <f t="shared" si="744"/>
        <v>3.47662785813186-1.12627939492544i</v>
      </c>
      <c r="E2581" t="str">
        <f t="shared" si="745"/>
        <v>181.765929857705+10.5036768846293i</v>
      </c>
      <c r="F2581" t="str">
        <f t="shared" si="746"/>
        <v>2.90966858918661-9.9188939488728i</v>
      </c>
      <c r="G2581" t="str">
        <f t="shared" si="747"/>
        <v>0.999917069348962-0.00910624914796438i</v>
      </c>
      <c r="H2581" t="str">
        <f t="shared" si="748"/>
        <v>11.9797710448511-168.309298455821i</v>
      </c>
      <c r="I2581" t="str">
        <f t="shared" si="749"/>
        <v>-11.0669571905527-4.12019019552546i</v>
      </c>
      <c r="K2581" t="str">
        <f t="shared" si="750"/>
        <v>0.00210381546048477-0.02204888984256i</v>
      </c>
      <c r="L2581" t="str">
        <f t="shared" si="751"/>
        <v>0.000416666666666667-0.0311505222652508i</v>
      </c>
      <c r="M2581" t="str">
        <f t="shared" si="752"/>
        <v>0.005-0.0775098289305945i</v>
      </c>
      <c r="N2581">
        <f t="shared" si="753"/>
        <v>80.807576741208408</v>
      </c>
      <c r="O2581">
        <f t="shared" si="754"/>
        <v>5.3066070502010465</v>
      </c>
      <c r="P2581" s="3">
        <f t="shared" si="755"/>
        <v>5.3066070502010465</v>
      </c>
      <c r="Q2581" s="3">
        <f t="shared" si="756"/>
        <v>-99.192423258791592</v>
      </c>
      <c r="R2581">
        <f t="shared" si="757"/>
        <v>80.807576741208408</v>
      </c>
      <c r="S2581">
        <f t="shared" si="758"/>
        <v>15.098174652754379</v>
      </c>
      <c r="T2581">
        <f t="shared" si="741"/>
        <v>5.3066070502010465</v>
      </c>
    </row>
    <row r="2582" spans="1:20" x14ac:dyDescent="0.25">
      <c r="A2582">
        <f t="shared" si="742"/>
        <v>95225.114734162547</v>
      </c>
      <c r="B2582">
        <f t="shared" si="759"/>
        <v>15155.547716434845</v>
      </c>
      <c r="C2582" t="str">
        <f t="shared" si="743"/>
        <v>-0.292317385221916-1.81366204738658i</v>
      </c>
      <c r="D2582" t="str">
        <f t="shared" si="744"/>
        <v>3.47661646317932-1.1225627674122i</v>
      </c>
      <c r="E2582" t="str">
        <f t="shared" si="745"/>
        <v>182.006107624034+10.4842192196369i</v>
      </c>
      <c r="F2582" t="str">
        <f t="shared" si="746"/>
        <v>2.909666751818-9.88154582807343i</v>
      </c>
      <c r="G2582" t="str">
        <f t="shared" si="747"/>
        <v>0.999916437931263-0.00914084712255165i</v>
      </c>
      <c r="H2582" t="str">
        <f t="shared" si="748"/>
        <v>11.6963966372633-166.761264592213i</v>
      </c>
      <c r="I2582" t="str">
        <f t="shared" si="749"/>
        <v>-10.9264120609975-4.06770412149194i</v>
      </c>
      <c r="K2582" t="str">
        <f t="shared" si="750"/>
        <v>0.00209266877089854-0.0219662571779632i</v>
      </c>
      <c r="L2582" t="str">
        <f t="shared" si="751"/>
        <v>0.000416666666666667-0.0310325983913636i</v>
      </c>
      <c r="M2582" t="str">
        <f t="shared" si="752"/>
        <v>0.005-0.0772164065855694i</v>
      </c>
      <c r="N2582">
        <f t="shared" si="753"/>
        <v>80.844080572955889</v>
      </c>
      <c r="O2582">
        <f t="shared" si="754"/>
        <v>5.2825054672371756</v>
      </c>
      <c r="P2582" s="3">
        <f t="shared" si="755"/>
        <v>5.2825054672371756</v>
      </c>
      <c r="Q2582" s="3">
        <f t="shared" si="756"/>
        <v>-99.155919427044111</v>
      </c>
      <c r="R2582">
        <f t="shared" si="757"/>
        <v>80.844080572955889</v>
      </c>
      <c r="S2582">
        <f t="shared" si="758"/>
        <v>15.155547716434844</v>
      </c>
      <c r="T2582">
        <f t="shared" si="741"/>
        <v>5.2825054672371756</v>
      </c>
    </row>
    <row r="2583" spans="1:20" x14ac:dyDescent="0.25">
      <c r="A2583">
        <f t="shared" si="742"/>
        <v>95586.970170152374</v>
      </c>
      <c r="B2583">
        <f t="shared" si="759"/>
        <v>15213.138797757298</v>
      </c>
      <c r="C2583" t="str">
        <f t="shared" si="743"/>
        <v>-0.290373188582678-1.80883987113338i</v>
      </c>
      <c r="D2583" t="str">
        <f t="shared" si="744"/>
        <v>3.47660498153613-1.11886228472802i</v>
      </c>
      <c r="E2583" t="str">
        <f t="shared" si="745"/>
        <v>182.248335771339+10.4636997943588i</v>
      </c>
      <c r="F2583" t="str">
        <f t="shared" si="746"/>
        <v>2.90966490046119-9.84433985637247i</v>
      </c>
      <c r="G2583" t="str">
        <f t="shared" si="747"/>
        <v>0.999915801706478-0.00917557650339658i</v>
      </c>
      <c r="H2583" t="str">
        <f t="shared" si="748"/>
        <v>11.421461239412-165.238645871012i</v>
      </c>
      <c r="I2583" t="str">
        <f t="shared" si="749"/>
        <v>-10.7883365183757-4.01643551036834i</v>
      </c>
      <c r="K2583" t="str">
        <f t="shared" si="750"/>
        <v>0.00208160549895373-0.0218839292768574i</v>
      </c>
      <c r="L2583" t="str">
        <f t="shared" si="751"/>
        <v>0.000416666666666667-0.0309151209318226i</v>
      </c>
      <c r="M2583" t="str">
        <f t="shared" si="752"/>
        <v>0.005-0.0769240950244765i</v>
      </c>
      <c r="N2583">
        <f t="shared" si="753"/>
        <v>80.880112920118862</v>
      </c>
      <c r="O2583">
        <f t="shared" si="754"/>
        <v>5.2585019695017765</v>
      </c>
      <c r="P2583" s="3">
        <f t="shared" si="755"/>
        <v>5.2585019695017765</v>
      </c>
      <c r="Q2583" s="3">
        <f t="shared" si="756"/>
        <v>-99.119887079881138</v>
      </c>
      <c r="R2583">
        <f t="shared" si="757"/>
        <v>80.880112920118862</v>
      </c>
      <c r="S2583">
        <f t="shared" si="758"/>
        <v>15.213138797757297</v>
      </c>
      <c r="T2583">
        <f t="shared" si="741"/>
        <v>5.2585019695017765</v>
      </c>
    </row>
    <row r="2584" spans="1:20" x14ac:dyDescent="0.25">
      <c r="A2584">
        <f t="shared" si="742"/>
        <v>95950.200656798945</v>
      </c>
      <c r="B2584">
        <f t="shared" si="759"/>
        <v>15270.948725188775</v>
      </c>
      <c r="C2584" t="str">
        <f t="shared" si="743"/>
        <v>-0.288455646671943-1.80404783671744i</v>
      </c>
      <c r="D2584" t="str">
        <f t="shared" si="744"/>
        <v>3.47659341254338-1.11517789359891i</v>
      </c>
      <c r="E2584" t="str">
        <f t="shared" si="745"/>
        <v>182.492632082168+10.4420984848346i</v>
      </c>
      <c r="F2584" t="str">
        <f t="shared" si="746"/>
        <v>2.90966303500973-9.80727549854666i</v>
      </c>
      <c r="G2584" t="str">
        <f t="shared" si="747"/>
        <v>0.999915160638016-0.00921043778908733i</v>
      </c>
      <c r="H2584" t="str">
        <f t="shared" si="748"/>
        <v>11.1546568128452-163.740819903395i</v>
      </c>
      <c r="I2584" t="str">
        <f t="shared" si="749"/>
        <v>-10.6526711085295-3.96634443506098i</v>
      </c>
      <c r="K2584" t="str">
        <f t="shared" si="750"/>
        <v>0.00207062502495583-0.0218019050807657i</v>
      </c>
      <c r="L2584" t="str">
        <f t="shared" si="751"/>
        <v>0.000416666666666667-0.0307980881966753i</v>
      </c>
      <c r="M2584" t="str">
        <f t="shared" si="752"/>
        <v>0.005-0.0766328900423153i</v>
      </c>
      <c r="N2584">
        <f t="shared" si="753"/>
        <v>80.915669029841766</v>
      </c>
      <c r="O2584">
        <f t="shared" si="754"/>
        <v>5.2345969322743438</v>
      </c>
      <c r="P2584" s="3">
        <f t="shared" si="755"/>
        <v>5.2345969322743438</v>
      </c>
      <c r="Q2584" s="3">
        <f t="shared" si="756"/>
        <v>-99.084330970158234</v>
      </c>
      <c r="R2584">
        <f t="shared" si="757"/>
        <v>80.915669029841766</v>
      </c>
      <c r="S2584">
        <f t="shared" si="758"/>
        <v>15.270948725188775</v>
      </c>
      <c r="T2584">
        <f t="shared" si="741"/>
        <v>5.2345969322743438</v>
      </c>
    </row>
    <row r="2585" spans="1:20" x14ac:dyDescent="0.25">
      <c r="A2585">
        <f t="shared" si="742"/>
        <v>96314.811419294783</v>
      </c>
      <c r="B2585">
        <f t="shared" si="759"/>
        <v>15328.978330344493</v>
      </c>
      <c r="C2585" t="str">
        <f t="shared" si="743"/>
        <v>-0.286564708305276-1.79928585513168i</v>
      </c>
      <c r="D2585" t="str">
        <f t="shared" si="744"/>
        <v>3.4765817555371-1.11150954098189i</v>
      </c>
      <c r="E2585" t="str">
        <f t="shared" si="745"/>
        <v>182.739014471665+10.4193947947766i</v>
      </c>
      <c r="F2585" t="str">
        <f t="shared" si="746"/>
        <v>2.90966115535631-9.77035222140976i</v>
      </c>
      <c r="G2585" t="str">
        <f t="shared" si="747"/>
        <v>0.999914514689008-0.009245431480098i</v>
      </c>
      <c r="H2585" t="str">
        <f t="shared" si="748"/>
        <v>10.8956887379959-162.267184047662i</v>
      </c>
      <c r="I2585" t="str">
        <f t="shared" si="749"/>
        <v>-10.5193582119079-3.91739260582081i</v>
      </c>
      <c r="K2585" t="str">
        <f t="shared" si="750"/>
        <v>0.00205972673372253-0.0217201835341766i</v>
      </c>
      <c r="L2585" t="str">
        <f t="shared" si="751"/>
        <v>0.000416666666666667-0.0306814985023662i</v>
      </c>
      <c r="M2585" t="str">
        <f t="shared" si="752"/>
        <v>0.005-0.0763427874500055i</v>
      </c>
      <c r="N2585">
        <f t="shared" si="753"/>
        <v>80.950744086348763</v>
      </c>
      <c r="O2585">
        <f t="shared" si="754"/>
        <v>5.2107907327113043</v>
      </c>
      <c r="P2585" s="3">
        <f t="shared" si="755"/>
        <v>5.2107907327113043</v>
      </c>
      <c r="Q2585" s="3">
        <f t="shared" si="756"/>
        <v>-99.049255913651237</v>
      </c>
      <c r="R2585">
        <f t="shared" si="757"/>
        <v>80.950744086348763</v>
      </c>
      <c r="S2585">
        <f t="shared" si="758"/>
        <v>15.328978330344492</v>
      </c>
      <c r="T2585">
        <f t="shared" si="741"/>
        <v>5.2107907327113043</v>
      </c>
    </row>
    <row r="2586" spans="1:20" x14ac:dyDescent="0.25">
      <c r="A2586">
        <f t="shared" si="742"/>
        <v>96680.807702688107</v>
      </c>
      <c r="B2586">
        <f t="shared" si="759"/>
        <v>15387.228447999802</v>
      </c>
      <c r="C2586" t="str">
        <f t="shared" si="743"/>
        <v>-0.284700324765805-1.79455383785682i</v>
      </c>
      <c r="D2586" t="str">
        <f t="shared" si="744"/>
        <v>3.4765700098483-1.10785717406422i</v>
      </c>
      <c r="E2586" t="str">
        <f t="shared" si="745"/>
        <v>182.987500987283+10.3955678483285i</v>
      </c>
      <c r="F2586" t="str">
        <f t="shared" si="746"/>
        <v>2.90965926139283-9.73356949380506i</v>
      </c>
      <c r="G2586" t="str">
        <f t="shared" si="747"/>
        <v>0.999913863822305-0.00928055807879579i</v>
      </c>
      <c r="H2586" t="str">
        <f t="shared" si="748"/>
        <v>10.6442751336273-160.817154653552i</v>
      </c>
      <c r="I2586" t="str">
        <f t="shared" si="749"/>
        <v>-10.3883419756339-3.86954329054266i</v>
      </c>
      <c r="K2586" t="str">
        <f t="shared" si="750"/>
        <v>0.00204891001455203-0.0216387635845439i</v>
      </c>
      <c r="L2586" t="str">
        <f t="shared" si="751"/>
        <v>0.000416666666666667-0.0305653501717137i</v>
      </c>
      <c r="M2586" t="str">
        <f t="shared" si="752"/>
        <v>0.005-0.076053783074323i</v>
      </c>
      <c r="N2586">
        <f t="shared" si="753"/>
        <v>80.985333210004114</v>
      </c>
      <c r="O2586">
        <f t="shared" si="754"/>
        <v>5.1870837498032767</v>
      </c>
      <c r="P2586" s="3">
        <f t="shared" si="755"/>
        <v>5.1870837498032767</v>
      </c>
      <c r="Q2586" s="3">
        <f t="shared" si="756"/>
        <v>-99.014666789995886</v>
      </c>
      <c r="R2586">
        <f t="shared" si="757"/>
        <v>80.985333210004114</v>
      </c>
      <c r="S2586">
        <f t="shared" si="758"/>
        <v>15.387228447999801</v>
      </c>
      <c r="T2586">
        <f t="shared" si="741"/>
        <v>5.1870837498032767</v>
      </c>
    </row>
    <row r="2587" spans="1:20" x14ac:dyDescent="0.25">
      <c r="A2587">
        <f t="shared" si="742"/>
        <v>97048.194771958326</v>
      </c>
      <c r="B2587">
        <f t="shared" si="759"/>
        <v>15445.699916102201</v>
      </c>
      <c r="C2587" t="str">
        <f t="shared" si="743"/>
        <v>-0.282862449819843-1.78985169684413i</v>
      </c>
      <c r="D2587" t="str">
        <f t="shared" si="744"/>
        <v>3.47655817480295-1.10422074026261i</v>
      </c>
      <c r="E2587" t="str">
        <f t="shared" si="745"/>
        <v>183.238109808439+10.3705963826687i</v>
      </c>
      <c r="F2587" t="str">
        <f t="shared" si="746"/>
        <v>2.90965735301039-9.69692678659764i</v>
      </c>
      <c r="G2587" t="str">
        <f t="shared" si="747"/>
        <v>0.999913208000473-0.00931581808944803i</v>
      </c>
      <c r="H2587" t="str">
        <f t="shared" si="748"/>
        <v>10.4001462156174-159.390166339862i</v>
      </c>
      <c r="I2587" t="str">
        <f t="shared" si="749"/>
        <v>-10.2595682484377-3.82276123953097i</v>
      </c>
      <c r="K2587" t="str">
        <f t="shared" si="750"/>
        <v>0.00203817426119163-0.0215576441822875i</v>
      </c>
      <c r="L2587" t="str">
        <f t="shared" si="751"/>
        <v>0.000416666666666667-0.030449641533885i</v>
      </c>
      <c r="M2587" t="str">
        <f t="shared" si="752"/>
        <v>0.005-0.0757658727578435i</v>
      </c>
      <c r="N2587">
        <f t="shared" si="753"/>
        <v>81.019431456357026</v>
      </c>
      <c r="O2587">
        <f t="shared" si="754"/>
        <v>5.1634763643313857</v>
      </c>
      <c r="P2587" s="3">
        <f t="shared" si="755"/>
        <v>5.1634763643313857</v>
      </c>
      <c r="Q2587" s="3">
        <f t="shared" si="756"/>
        <v>-98.980568543642974</v>
      </c>
      <c r="R2587">
        <f t="shared" si="757"/>
        <v>81.019431456357026</v>
      </c>
      <c r="S2587">
        <f t="shared" si="758"/>
        <v>15.445699916102201</v>
      </c>
      <c r="T2587">
        <f t="shared" si="741"/>
        <v>5.1634763643313857</v>
      </c>
    </row>
    <row r="2588" spans="1:20" x14ac:dyDescent="0.25">
      <c r="A2588">
        <f t="shared" si="742"/>
        <v>97416.977912091766</v>
      </c>
      <c r="B2588">
        <f t="shared" si="759"/>
        <v>15504.39357578339</v>
      </c>
      <c r="C2588" t="str">
        <f t="shared" si="743"/>
        <v>-0.281051039732787-1.78517934449752i</v>
      </c>
      <c r="D2588" t="str">
        <f t="shared" si="744"/>
        <v>3.47654624972184-1.10060018722253i</v>
      </c>
      <c r="E2588" t="str">
        <f t="shared" si="745"/>
        <v>183.490859246083+10.3444587404793i</v>
      </c>
      <c r="F2588" t="str">
        <f t="shared" si="746"/>
        <v>2.9096554300992-9.6604235726668i</v>
      </c>
      <c r="G2588" t="str">
        <f t="shared" si="747"/>
        <v>0.999912547185795-0.00935121201822932i</v>
      </c>
      <c r="H2588" t="str">
        <f t="shared" si="748"/>
        <v>10.1630436925349-157.985671303738i</v>
      </c>
      <c r="I2588" t="str">
        <f t="shared" si="749"/>
        <v>-10.1329845183271-3.77701261444982i</v>
      </c>
      <c r="K2588" t="str">
        <f t="shared" si="750"/>
        <v>0.0020275188718064-0.0214768242807926i</v>
      </c>
      <c r="L2588" t="str">
        <f t="shared" si="751"/>
        <v>0.000416666666666667-0.0303343709243724i</v>
      </c>
      <c r="M2588" t="str">
        <f t="shared" si="752"/>
        <v>0.005-0.0754790523588794i</v>
      </c>
      <c r="N2588">
        <f t="shared" si="753"/>
        <v>81.053033815177201</v>
      </c>
      <c r="O2588">
        <f t="shared" si="754"/>
        <v>5.1399689588205231</v>
      </c>
      <c r="P2588" s="3">
        <f t="shared" si="755"/>
        <v>5.1399689588205231</v>
      </c>
      <c r="Q2588" s="3">
        <f t="shared" si="756"/>
        <v>-98.946966184822799</v>
      </c>
      <c r="R2588">
        <f t="shared" si="757"/>
        <v>81.053033815177201</v>
      </c>
      <c r="S2588">
        <f t="shared" si="758"/>
        <v>15.504393575783389</v>
      </c>
      <c r="T2588">
        <f t="shared" si="741"/>
        <v>5.1399689588205231</v>
      </c>
    </row>
    <row r="2589" spans="1:20" x14ac:dyDescent="0.25">
      <c r="A2589">
        <f t="shared" si="742"/>
        <v>97787.16242815771</v>
      </c>
      <c r="B2589">
        <f t="shared" si="759"/>
        <v>15563.310271371367</v>
      </c>
      <c r="C2589" t="str">
        <f t="shared" si="743"/>
        <v>-0.279266053285663-1.78053669365558i</v>
      </c>
      <c r="D2589" t="str">
        <f t="shared" si="744"/>
        <v>3.47653423392068-1.09699546281737i</v>
      </c>
      <c r="E2589" t="str">
        <f t="shared" si="745"/>
        <v>183.74576774223+10.3171328622403i</v>
      </c>
      <c r="F2589" t="str">
        <f t="shared" si="746"/>
        <v>2.90965349254871-9.62405932689845i</v>
      </c>
      <c r="G2589" t="str">
        <f t="shared" si="747"/>
        <v>0.999911881340268-0.00938674037322869i</v>
      </c>
      <c r="H2589" t="str">
        <f t="shared" si="748"/>
        <v>9.93272019564386-156.603138660104i</v>
      </c>
      <c r="I2589" t="str">
        <f t="shared" si="749"/>
        <v>-10.0085398528665-3.73226492119567i</v>
      </c>
      <c r="K2589" t="str">
        <f t="shared" si="750"/>
        <v>0.00201694324894824-0.0213963028364106i</v>
      </c>
      <c r="L2589" t="str">
        <f t="shared" si="751"/>
        <v>0.000416666666666667-0.0302195366849695i</v>
      </c>
      <c r="M2589" t="str">
        <f t="shared" si="752"/>
        <v>0.005-0.0751933177514244i</v>
      </c>
      <c r="N2589">
        <f t="shared" si="753"/>
        <v>81.086135209472346</v>
      </c>
      <c r="O2589">
        <f t="shared" si="754"/>
        <v>5.116561917492719</v>
      </c>
      <c r="P2589" s="3">
        <f t="shared" si="755"/>
        <v>5.116561917492719</v>
      </c>
      <c r="Q2589" s="3">
        <f t="shared" si="756"/>
        <v>-98.913864790527654</v>
      </c>
      <c r="R2589">
        <f t="shared" si="757"/>
        <v>81.086135209472346</v>
      </c>
      <c r="S2589">
        <f t="shared" si="758"/>
        <v>15.563310271371368</v>
      </c>
      <c r="T2589">
        <f t="shared" si="741"/>
        <v>5.116561917492719</v>
      </c>
    </row>
    <row r="2590" spans="1:20" x14ac:dyDescent="0.25">
      <c r="A2590">
        <f t="shared" si="742"/>
        <v>98158.753645384713</v>
      </c>
      <c r="B2590">
        <f t="shared" si="759"/>
        <v>15622.450850402578</v>
      </c>
      <c r="C2590" t="str">
        <f t="shared" si="743"/>
        <v>-0.277507451791863-1.77592365757283i</v>
      </c>
      <c r="D2590" t="str">
        <f t="shared" si="744"/>
        <v>3.47652212670993-1.09340651514774i</v>
      </c>
      <c r="E2590" t="str">
        <f t="shared" si="745"/>
        <v>184.002853869381+10.2885962783913i</v>
      </c>
      <c r="F2590" t="str">
        <f t="shared" si="746"/>
        <v>2.90965154024745-9.58783352617757i</v>
      </c>
      <c r="G2590" t="str">
        <f t="shared" si="747"/>
        <v>0.999911210425596-0.00942240366445675i</v>
      </c>
      <c r="H2590" t="str">
        <f t="shared" si="748"/>
        <v>9.70893874113587-155.242053809759i</v>
      </c>
      <c r="I2590" t="str">
        <f t="shared" si="749"/>
        <v>-9.88618484194837-3.68848694644768i</v>
      </c>
      <c r="K2590" t="str">
        <f t="shared" si="750"/>
        <v>0.00200644679952494-0.0213160788084579i</v>
      </c>
      <c r="L2590" t="str">
        <f t="shared" si="751"/>
        <v>0.000416666666666667-0.0301051371637473i</v>
      </c>
      <c r="M2590" t="str">
        <f t="shared" si="752"/>
        <v>0.005-0.0749086648250889i</v>
      </c>
      <c r="N2590">
        <f t="shared" si="753"/>
        <v>81.118730494498081</v>
      </c>
      <c r="O2590">
        <f t="shared" si="754"/>
        <v>5.0932556262167763</v>
      </c>
      <c r="P2590" s="3">
        <f t="shared" si="755"/>
        <v>5.0932556262167763</v>
      </c>
      <c r="Q2590" s="3">
        <f t="shared" si="756"/>
        <v>-98.881269505501919</v>
      </c>
      <c r="R2590">
        <f t="shared" si="757"/>
        <v>81.118730494498081</v>
      </c>
      <c r="S2590">
        <f t="shared" si="758"/>
        <v>15.622450850402577</v>
      </c>
      <c r="T2590">
        <f t="shared" si="741"/>
        <v>5.0932556262167763</v>
      </c>
    </row>
    <row r="2591" spans="1:20" x14ac:dyDescent="0.25">
      <c r="A2591">
        <f t="shared" si="742"/>
        <v>98531.75690923717</v>
      </c>
      <c r="B2591">
        <f t="shared" si="759"/>
        <v>15681.816163634108</v>
      </c>
      <c r="C2591" t="str">
        <f t="shared" si="743"/>
        <v>-0.275775199114517-1.77134014990077i</v>
      </c>
      <c r="D2591" t="str">
        <f t="shared" si="744"/>
        <v>3.47650992739483-1.08983329254069i</v>
      </c>
      <c r="E2591" t="str">
        <f t="shared" si="745"/>
        <v>184.262136329891+10.258826101316i</v>
      </c>
      <c r="F2591" t="str">
        <f t="shared" si="746"/>
        <v>2.90964957308316-9.55174564938069i</v>
      </c>
      <c r="G2591" t="str">
        <f t="shared" si="747"/>
        <v>0.999910534403195-0.0094582024038529i</v>
      </c>
      <c r="H2591" t="str">
        <f t="shared" si="748"/>
        <v>9.49147222255235-153.901917834768i</v>
      </c>
      <c r="I2591" t="str">
        <f t="shared" si="749"/>
        <v>-9.76587154294103-3.64564869766968i</v>
      </c>
      <c r="K2591" t="str">
        <f t="shared" si="750"/>
        <v>0.00199602893476962-0.0212361511592163i</v>
      </c>
      <c r="L2591" t="str">
        <f t="shared" si="751"/>
        <v>0.000416666666666667-0.0299911707150301i</v>
      </c>
      <c r="M2591" t="str">
        <f t="shared" si="752"/>
        <v>0.005-0.0746250894850454i</v>
      </c>
      <c r="N2591">
        <f t="shared" si="753"/>
        <v>81.150814456749686</v>
      </c>
      <c r="O2591">
        <f t="shared" si="754"/>
        <v>5.070050472457357</v>
      </c>
      <c r="P2591" s="3">
        <f t="shared" si="755"/>
        <v>5.070050472457357</v>
      </c>
      <c r="Q2591" s="3">
        <f t="shared" si="756"/>
        <v>-98.849185543250314</v>
      </c>
      <c r="R2591">
        <f t="shared" si="757"/>
        <v>81.150814456749686</v>
      </c>
      <c r="S2591">
        <f t="shared" si="758"/>
        <v>15.681816163634108</v>
      </c>
      <c r="T2591">
        <f t="shared" si="741"/>
        <v>5.070050472457357</v>
      </c>
    </row>
    <row r="2592" spans="1:20" x14ac:dyDescent="0.25">
      <c r="A2592">
        <f t="shared" si="742"/>
        <v>98906.177585492289</v>
      </c>
      <c r="B2592">
        <f t="shared" si="759"/>
        <v>15741.407065055919</v>
      </c>
      <c r="C2592" t="str">
        <f t="shared" si="743"/>
        <v>-0.274069261684194-1.76678608466843i</v>
      </c>
      <c r="D2592" t="str">
        <f t="shared" si="744"/>
        <v>3.47649763527538-1.08627574354897i</v>
      </c>
      <c r="E2592" t="str">
        <f t="shared" si="745"/>
        <v>184.523633955245+10.2277990171763i</v>
      </c>
      <c r="F2592" t="str">
        <f t="shared" si="746"/>
        <v>2.90964759094272-9.51579517736839i</v>
      </c>
      <c r="G2592" t="str">
        <f t="shared" si="747"/>
        <v>0.999909853234187-0.00949413710529254i</v>
      </c>
      <c r="H2592" t="str">
        <f t="shared" si="748"/>
        <v>9.28010293149386-152.58224691981i</v>
      </c>
      <c r="I2592" t="str">
        <f t="shared" si="749"/>
        <v>-9.64755342810456-3.60372134635073i</v>
      </c>
      <c r="K2592" t="str">
        <f t="shared" si="750"/>
        <v>0.0019856890702102-0.0211565188539324i</v>
      </c>
      <c r="L2592" t="str">
        <f t="shared" si="751"/>
        <v>0.000416666666666667-0.0298776356993725i</v>
      </c>
      <c r="M2592" t="str">
        <f t="shared" si="752"/>
        <v>0.005-0.0743425876519679i</v>
      </c>
      <c r="N2592">
        <f t="shared" si="753"/>
        <v>81.182381812943461</v>
      </c>
      <c r="O2592">
        <f t="shared" si="754"/>
        <v>5.0469468452218669</v>
      </c>
      <c r="P2592" s="3">
        <f t="shared" si="755"/>
        <v>5.0469468452218669</v>
      </c>
      <c r="Q2592" s="3">
        <f t="shared" si="756"/>
        <v>-98.817618187056539</v>
      </c>
      <c r="R2592">
        <f t="shared" si="757"/>
        <v>81.182381812943461</v>
      </c>
      <c r="S2592">
        <f t="shared" si="758"/>
        <v>15.741407065055919</v>
      </c>
      <c r="T2592">
        <f t="shared" si="741"/>
        <v>5.0469468452218669</v>
      </c>
    </row>
    <row r="2593" spans="1:20" x14ac:dyDescent="0.25">
      <c r="A2593">
        <f t="shared" si="742"/>
        <v>99282.021060317158</v>
      </c>
      <c r="B2593">
        <f t="shared" si="759"/>
        <v>15801.224411903131</v>
      </c>
      <c r="C2593" t="str">
        <f t="shared" si="743"/>
        <v>-0.272389608517136-1.76226137626235i</v>
      </c>
      <c r="D2593" t="str">
        <f t="shared" si="744"/>
        <v>3.47648524964624-1.08273381695029i</v>
      </c>
      <c r="E2593" t="str">
        <f t="shared" si="745"/>
        <v>184.787365705257+10.1954912775735i</v>
      </c>
      <c r="F2593" t="str">
        <f t="shared" si="746"/>
        <v>2.90964559371212-9.4799815929778i</v>
      </c>
      <c r="G2593" t="str">
        <f t="shared" si="747"/>
        <v>0.999909166879396-0.00953020828459435i</v>
      </c>
      <c r="H2593" t="str">
        <f t="shared" si="748"/>
        <v>9.07462210485214-151.282571798271i</v>
      </c>
      <c r="I2593" t="str">
        <f t="shared" si="749"/>
        <v>-9.53118533417293-3.56267717428824i</v>
      </c>
      <c r="K2593" t="str">
        <f t="shared" si="750"/>
        <v>0.00197542662563923-0.0210771808608172i</v>
      </c>
      <c r="L2593" t="str">
        <f t="shared" si="751"/>
        <v>0.000416666666666667-0.0297645304835351i</v>
      </c>
      <c r="M2593" t="str">
        <f t="shared" si="752"/>
        <v>0.005-0.0740611552619728i</v>
      </c>
      <c r="N2593">
        <f t="shared" si="753"/>
        <v>81.213427208981287</v>
      </c>
      <c r="O2593">
        <f t="shared" si="754"/>
        <v>5.0239451350049595</v>
      </c>
      <c r="P2593" s="3">
        <f t="shared" si="755"/>
        <v>5.0239451350049595</v>
      </c>
      <c r="Q2593" s="3">
        <f t="shared" si="756"/>
        <v>-98.786572791018713</v>
      </c>
      <c r="R2593">
        <f t="shared" si="757"/>
        <v>81.213427208981287</v>
      </c>
      <c r="S2593">
        <f t="shared" si="758"/>
        <v>15.801224411903132</v>
      </c>
      <c r="T2593">
        <f t="shared" si="741"/>
        <v>5.0239451350049595</v>
      </c>
    </row>
    <row r="2594" spans="1:20" x14ac:dyDescent="0.25">
      <c r="A2594">
        <f t="shared" si="742"/>
        <v>99659.292740346369</v>
      </c>
      <c r="B2594">
        <f t="shared" si="759"/>
        <v>15861.269064668364</v>
      </c>
      <c r="C2594" t="str">
        <f t="shared" si="743"/>
        <v>-0.270736211233827-1.75776593940611i</v>
      </c>
      <c r="D2594" t="str">
        <f t="shared" si="744"/>
        <v>3.47647276979673-1.07920746174656i</v>
      </c>
      <c r="E2594" t="str">
        <f t="shared" si="745"/>
        <v>185.053350667166+10.1618786910487i</v>
      </c>
      <c r="F2594" t="str">
        <f t="shared" si="746"/>
        <v>2.90964358127649-9.44430438101522i</v>
      </c>
      <c r="G2594" t="str">
        <f t="shared" si="747"/>
        <v>0.999908475299352-0.00956641645952751i</v>
      </c>
      <c r="H2594" t="str">
        <f t="shared" si="748"/>
        <v>8.87482949691675-150.002437221861i</v>
      </c>
      <c r="I2594" t="str">
        <f t="shared" si="749"/>
        <v>-9.416723414002-3.52248952272876i</v>
      </c>
      <c r="K2594" t="str">
        <f t="shared" si="750"/>
        <v>0.00196524102508372-0.0209981361510449i</v>
      </c>
      <c r="L2594" t="str">
        <f t="shared" si="751"/>
        <v>0.000416666666666667-0.0296518534404614i</v>
      </c>
      <c r="M2594" t="str">
        <f t="shared" si="752"/>
        <v>0.005-0.0737807882665598i</v>
      </c>
      <c r="N2594">
        <f t="shared" si="753"/>
        <v>81.24394521890504</v>
      </c>
      <c r="O2594">
        <f t="shared" si="754"/>
        <v>5.0010457337311367</v>
      </c>
      <c r="P2594" s="3">
        <f t="shared" si="755"/>
        <v>5.0010457337311367</v>
      </c>
      <c r="Q2594" s="3">
        <f t="shared" si="756"/>
        <v>-98.75605478109496</v>
      </c>
      <c r="R2594">
        <f t="shared" si="757"/>
        <v>81.24394521890504</v>
      </c>
      <c r="S2594">
        <f t="shared" si="758"/>
        <v>15.861269064668365</v>
      </c>
      <c r="T2594">
        <f t="shared" si="741"/>
        <v>5.0010457337311367</v>
      </c>
    </row>
    <row r="2595" spans="1:20" x14ac:dyDescent="0.25">
      <c r="A2595">
        <f t="shared" si="742"/>
        <v>100037.99805275968</v>
      </c>
      <c r="B2595">
        <f t="shared" si="759"/>
        <v>15921.541887114105</v>
      </c>
      <c r="C2595" t="str">
        <f t="shared" si="743"/>
        <v>-0.269109044078139-1.75329968913939i</v>
      </c>
      <c r="D2595" t="str">
        <f t="shared" si="744"/>
        <v>3.47646019501079-1.07569662716316i</v>
      </c>
      <c r="E2595" t="str">
        <f t="shared" si="745"/>
        <v>185.32160805466+10.126936614406i</v>
      </c>
      <c r="F2595" t="str">
        <f t="shared" si="746"/>
        <v>2.9096415535201-9.40876302824863i</v>
      </c>
      <c r="G2595" t="str">
        <f t="shared" si="747"/>
        <v>0.999907778454281-0.00960276214981906i</v>
      </c>
      <c r="H2595" t="str">
        <f t="shared" si="748"/>
        <v>8.68053297482787-148.741401452673i</v>
      </c>
      <c r="I2595" t="str">
        <f t="shared" si="749"/>
        <v>-9.30412509019167-3.48313274419567i</v>
      </c>
      <c r="K2595" t="str">
        <f t="shared" si="750"/>
        <v>0.0019551316967754-0.0209193836987526i</v>
      </c>
      <c r="L2595" t="str">
        <f t="shared" si="751"/>
        <v>0.000416666666666667-0.0295396029492542i</v>
      </c>
      <c r="M2595" t="str">
        <f t="shared" si="752"/>
        <v>0.005-0.0735014826325561i</v>
      </c>
      <c r="N2595">
        <f t="shared" si="753"/>
        <v>81.273930343833243</v>
      </c>
      <c r="O2595">
        <f t="shared" si="754"/>
        <v>4.9782490346955397</v>
      </c>
      <c r="P2595" s="3">
        <f t="shared" si="755"/>
        <v>4.9782490346955397</v>
      </c>
      <c r="Q2595" s="3">
        <f t="shared" si="756"/>
        <v>-98.726069656166757</v>
      </c>
      <c r="R2595">
        <f t="shared" si="757"/>
        <v>81.273930343833243</v>
      </c>
      <c r="S2595">
        <f t="shared" si="758"/>
        <v>15.921541887114104</v>
      </c>
      <c r="T2595">
        <f t="shared" si="741"/>
        <v>4.9782490346955397</v>
      </c>
    </row>
    <row r="2596" spans="1:20" x14ac:dyDescent="0.25">
      <c r="A2596">
        <f t="shared" si="742"/>
        <v>100418.14244536018</v>
      </c>
      <c r="B2596">
        <f t="shared" si="759"/>
        <v>15982.043746285139</v>
      </c>
      <c r="C2596" t="str">
        <f t="shared" si="743"/>
        <v>-0.267508083936908-1.74886254079648i</v>
      </c>
      <c r="D2596" t="str">
        <f t="shared" si="744"/>
        <v>3.47644752456692-1.07220126264823i</v>
      </c>
      <c r="E2596" t="str">
        <f t="shared" si="745"/>
        <v>185.592157206789+10.0906399438609i</v>
      </c>
      <c r="F2596" t="str">
        <f t="shared" si="746"/>
        <v>2.90963951032636-9.37335702340049i</v>
      </c>
      <c r="G2596" t="str">
        <f t="shared" si="747"/>
        <v>0.999907076304106-0.00963924587716122i</v>
      </c>
      <c r="H2596" t="str">
        <f t="shared" si="748"/>
        <v>8.49154813594342-147.499035776594i</v>
      </c>
      <c r="I2596" t="str">
        <f t="shared" si="749"/>
        <v>-9.19334901059194-3.444582156843i</v>
      </c>
      <c r="K2596" t="str">
        <f t="shared" si="750"/>
        <v>0.00194509807312094-0.0208409224810392i</v>
      </c>
      <c r="L2596" t="str">
        <f t="shared" si="751"/>
        <v>0.000416666666666667-0.0294277773951526i</v>
      </c>
      <c r="M2596" t="str">
        <f t="shared" si="752"/>
        <v>0.005-0.0732232343420561i</v>
      </c>
      <c r="N2596">
        <f t="shared" si="753"/>
        <v>81.303377010884347</v>
      </c>
      <c r="O2596">
        <f t="shared" si="754"/>
        <v>4.9555554325024627</v>
      </c>
      <c r="P2596" s="3">
        <f t="shared" si="755"/>
        <v>4.9555554325024627</v>
      </c>
      <c r="Q2596" s="3">
        <f t="shared" si="756"/>
        <v>-98.696622989115653</v>
      </c>
      <c r="R2596">
        <f t="shared" si="757"/>
        <v>81.303377010884347</v>
      </c>
      <c r="S2596">
        <f t="shared" si="758"/>
        <v>15.982043746285139</v>
      </c>
      <c r="T2596">
        <f t="shared" si="741"/>
        <v>4.9555554325024627</v>
      </c>
    </row>
    <row r="2597" spans="1:20" x14ac:dyDescent="0.25">
      <c r="A2597">
        <f t="shared" si="742"/>
        <v>100799.73138665255</v>
      </c>
      <c r="B2597">
        <f t="shared" si="759"/>
        <v>16042.775512521022</v>
      </c>
      <c r="C2597" t="str">
        <f t="shared" si="743"/>
        <v>-0.265933310359907-1.7444544099842i</v>
      </c>
      <c r="D2597" t="str">
        <f t="shared" si="744"/>
        <v>3.47643475773809-1.06872131787187i</v>
      </c>
      <c r="E2597" t="str">
        <f t="shared" si="745"/>
        <v>185.86501758678+10.052963106015i</v>
      </c>
      <c r="F2597" t="str">
        <f t="shared" si="746"/>
        <v>2.90963745157773-9.33808585713995i</v>
      </c>
      <c r="G2597" t="str">
        <f t="shared" si="747"/>
        <v>0.999906368808449-0.00967586816521871i</v>
      </c>
      <c r="H2597" t="str">
        <f t="shared" si="748"/>
        <v>8.30769794579196-146.274924037071i</v>
      </c>
      <c r="I2597" t="str">
        <f t="shared" si="749"/>
        <v>-9.08435500560759-3.406814001186i</v>
      </c>
      <c r="K2597" t="str">
        <f t="shared" si="750"/>
        <v>0.00193513959067257-0.0207627514779649i</v>
      </c>
      <c r="L2597" t="str">
        <f t="shared" si="751"/>
        <v>0.000416666666666667-0.0293163751695085i</v>
      </c>
      <c r="M2597" t="str">
        <f t="shared" si="752"/>
        <v>0.005-0.0729460393923655i</v>
      </c>
      <c r="N2597">
        <f t="shared" si="753"/>
        <v>81.332279572087359</v>
      </c>
      <c r="O2597">
        <f t="shared" si="754"/>
        <v>4.9329653230013895</v>
      </c>
      <c r="P2597" s="3">
        <f t="shared" si="755"/>
        <v>4.9329653230013895</v>
      </c>
      <c r="Q2597" s="3">
        <f t="shared" si="756"/>
        <v>-98.667720427912641</v>
      </c>
      <c r="R2597">
        <f t="shared" si="757"/>
        <v>81.332279572087359</v>
      </c>
      <c r="S2597">
        <f t="shared" si="758"/>
        <v>16.042775512521022</v>
      </c>
      <c r="T2597">
        <f t="shared" si="741"/>
        <v>4.9329653230013895</v>
      </c>
    </row>
    <row r="2598" spans="1:20" x14ac:dyDescent="0.25">
      <c r="A2598">
        <f t="shared" si="742"/>
        <v>101182.77036592182</v>
      </c>
      <c r="B2598">
        <f t="shared" si="759"/>
        <v>16103.738059468602</v>
      </c>
      <c r="C2598" t="str">
        <f t="shared" si="743"/>
        <v>-0.264384705580367-1.74007521255932i</v>
      </c>
      <c r="D2598" t="str">
        <f t="shared" si="744"/>
        <v>3.47642189379188-1.06525674272549i</v>
      </c>
      <c r="E2598" t="str">
        <f t="shared" si="745"/>
        <v>186.14020878075+10.0138800486454i</v>
      </c>
      <c r="F2598" t="str">
        <f t="shared" si="746"/>
        <v>2.90963537715584-9.30294902207621i</v>
      </c>
      <c r="G2598" t="str">
        <f t="shared" si="747"/>
        <v>0.999905655926622-0.00971262953963615i</v>
      </c>
      <c r="H2598" t="str">
        <f t="shared" si="748"/>
        <v>8.12881239536759-145.068662188284i</v>
      </c>
      <c r="I2598" t="str">
        <f t="shared" si="749"/>
        <v>-8.97710404722322-3.36980539906918i</v>
      </c>
      <c r="K2598" t="str">
        <f t="shared" si="750"/>
        <v>0.00192525569009873-0.0206848696725494i</v>
      </c>
      <c r="L2598" t="str">
        <f t="shared" si="751"/>
        <v>0.000416666666666667-0.0292053946697634i</v>
      </c>
      <c r="M2598" t="str">
        <f t="shared" si="752"/>
        <v>0.005-0.0726698937959405i</v>
      </c>
      <c r="N2598">
        <f t="shared" si="753"/>
        <v>81.360632303275509</v>
      </c>
      <c r="O2598">
        <f t="shared" si="754"/>
        <v>4.9104791032211441</v>
      </c>
      <c r="P2598" s="3">
        <f t="shared" si="755"/>
        <v>4.9104791032211441</v>
      </c>
      <c r="Q2598" s="3">
        <f t="shared" si="756"/>
        <v>-98.639367696724491</v>
      </c>
      <c r="R2598">
        <f t="shared" si="757"/>
        <v>81.360632303275509</v>
      </c>
      <c r="S2598">
        <f t="shared" si="758"/>
        <v>16.103738059468601</v>
      </c>
      <c r="T2598">
        <f t="shared" si="741"/>
        <v>4.9104791032211441</v>
      </c>
    </row>
    <row r="2599" spans="1:20" x14ac:dyDescent="0.25">
      <c r="A2599">
        <f t="shared" si="742"/>
        <v>101567.26489331233</v>
      </c>
      <c r="B2599">
        <f t="shared" si="759"/>
        <v>16164.932264094583</v>
      </c>
      <c r="C2599" t="str">
        <f t="shared" si="743"/>
        <v>-0.26286225453593-1.7357248646053i</v>
      </c>
      <c r="D2599" t="str">
        <f t="shared" si="744"/>
        <v>3.47640893199023-1.06180748732102i</v>
      </c>
      <c r="E2599" t="str">
        <f t="shared" si="745"/>
        <v>186.41775049631+9.97336423131026i</v>
      </c>
      <c r="F2599" t="str">
        <f t="shared" si="746"/>
        <v>2.90963328694139-9.26794601275056i</v>
      </c>
      <c r="G2599" t="str">
        <f t="shared" si="747"/>
        <v>0.999904937617626-0.00974953052804547i</v>
      </c>
      <c r="H2599" t="str">
        <f t="shared" si="748"/>
        <v>7.95472817660874-143.879857866793i</v>
      </c>
      <c r="I2599" t="str">
        <f t="shared" si="749"/>
        <v>-8.87155820966728-3.33353431474025i</v>
      </c>
      <c r="K2599" t="str">
        <f t="shared" si="750"/>
        <v>0.00191544581615498-0.0206072760507711i</v>
      </c>
      <c r="L2599" t="str">
        <f t="shared" si="751"/>
        <v>0.000416666666666667-0.0290948342994256i</v>
      </c>
      <c r="M2599" t="str">
        <f t="shared" si="752"/>
        <v>0.005-0.0723947935803352i</v>
      </c>
      <c r="N2599">
        <f t="shared" si="753"/>
        <v>81.388429402966011</v>
      </c>
      <c r="O2599">
        <f t="shared" si="754"/>
        <v>4.8880971713012196</v>
      </c>
      <c r="P2599" s="3">
        <f t="shared" si="755"/>
        <v>4.8880971713012196</v>
      </c>
      <c r="Q2599" s="3">
        <f t="shared" si="756"/>
        <v>-98.611570597033989</v>
      </c>
      <c r="R2599">
        <f t="shared" si="757"/>
        <v>81.388429402966011</v>
      </c>
      <c r="S2599">
        <f t="shared" si="758"/>
        <v>16.164932264094581</v>
      </c>
      <c r="T2599">
        <f t="shared" si="741"/>
        <v>4.8880971713012196</v>
      </c>
    </row>
    <row r="2600" spans="1:20" x14ac:dyDescent="0.25">
      <c r="A2600">
        <f t="shared" si="742"/>
        <v>101953.22049990692</v>
      </c>
      <c r="B2600">
        <f t="shared" si="759"/>
        <v>16226.359006698143</v>
      </c>
      <c r="C2600" t="str">
        <f t="shared" si="743"/>
        <v>-0.261365944890115-1.73140328240848i</v>
      </c>
      <c r="D2600" t="str">
        <f t="shared" si="744"/>
        <v>3.47639587158944-1.0583735019902i</v>
      </c>
      <c r="E2600" t="str">
        <f t="shared" si="745"/>
        <v>186.697662561054+9.93138861576371i</v>
      </c>
      <c r="F2600" t="str">
        <f t="shared" si="746"/>
        <v>2.90963118081413-9.23307632562936i</v>
      </c>
      <c r="G2600" t="str">
        <f t="shared" si="747"/>
        <v>0.999904213840154-0.00978657166007341i</v>
      </c>
      <c r="H2600" t="str">
        <f t="shared" si="748"/>
        <v>7.78528837497844-142.708129980831i</v>
      </c>
      <c r="I2600" t="str">
        <f t="shared" si="749"/>
        <v>-8.76768063164649-3.2979795179089i</v>
      </c>
      <c r="K2600" t="str">
        <f t="shared" si="750"/>
        <v>0.00190570941765512-0.0205299696015656i</v>
      </c>
      <c r="L2600" t="str">
        <f t="shared" si="751"/>
        <v>0.000416666666666667-0.028984692468047i</v>
      </c>
      <c r="M2600" t="str">
        <f t="shared" si="752"/>
        <v>0.005-0.0721207347881406i</v>
      </c>
      <c r="N2600">
        <f t="shared" si="753"/>
        <v>81.415664991223736</v>
      </c>
      <c r="O2600">
        <f t="shared" si="754"/>
        <v>4.8658199264209721</v>
      </c>
      <c r="P2600" s="3">
        <f t="shared" si="755"/>
        <v>4.8658199264209721</v>
      </c>
      <c r="Q2600" s="3">
        <f t="shared" si="756"/>
        <v>-98.584335008776264</v>
      </c>
      <c r="R2600">
        <f t="shared" si="757"/>
        <v>81.415664991223736</v>
      </c>
      <c r="S2600">
        <f t="shared" si="758"/>
        <v>16.226359006698143</v>
      </c>
      <c r="T2600">
        <f t="shared" si="741"/>
        <v>4.8658199264209721</v>
      </c>
    </row>
    <row r="2601" spans="1:20" x14ac:dyDescent="0.25">
      <c r="A2601">
        <f t="shared" si="742"/>
        <v>102340.64273780657</v>
      </c>
      <c r="B2601">
        <f t="shared" si="759"/>
        <v>16288.019170923597</v>
      </c>
      <c r="C2601" t="str">
        <f t="shared" si="743"/>
        <v>-0.259895767054236-1.72711038243376i</v>
      </c>
      <c r="D2601" t="str">
        <f t="shared" si="744"/>
        <v>3.47638271184028-1.05495473728392i</v>
      </c>
      <c r="E2601" t="str">
        <f t="shared" si="745"/>
        <v>186.979964920928+9.88792565618358i</v>
      </c>
      <c r="F2601" t="str">
        <f t="shared" si="746"/>
        <v>2.909629058653-9.19833945909697i</v>
      </c>
      <c r="G2601" t="str">
        <f t="shared" si="747"/>
        <v>0.999903484552581-0.00982375346734882i</v>
      </c>
      <c r="H2601" t="str">
        <f t="shared" si="748"/>
        <v>7.62034217813542-141.553108316402i</v>
      </c>
      <c r="I2601" t="str">
        <f t="shared" si="749"/>
        <v>-8.66543548007819-3.26312054867561i</v>
      </c>
      <c r="K2601" t="str">
        <f t="shared" si="750"/>
        <v>0.00189604594744246-0.0204529493168248i</v>
      </c>
      <c r="L2601" t="str">
        <f t="shared" si="751"/>
        <v>0.000416666666666667-0.0288749675912005i</v>
      </c>
      <c r="M2601" t="str">
        <f t="shared" si="752"/>
        <v>0.005-0.0718477134769281i</v>
      </c>
      <c r="N2601">
        <f t="shared" si="753"/>
        <v>81.442333108511193</v>
      </c>
      <c r="O2601">
        <f t="shared" si="754"/>
        <v>4.8436477687269246</v>
      </c>
      <c r="P2601" s="3">
        <f t="shared" si="755"/>
        <v>4.8436477687269246</v>
      </c>
      <c r="Q2601" s="3">
        <f t="shared" si="756"/>
        <v>-98.557666891488807</v>
      </c>
      <c r="R2601">
        <f t="shared" si="757"/>
        <v>81.442333108511193</v>
      </c>
      <c r="S2601">
        <f t="shared" si="758"/>
        <v>16.288019170923597</v>
      </c>
      <c r="T2601">
        <f t="shared" si="741"/>
        <v>4.8436477687269246</v>
      </c>
    </row>
    <row r="2602" spans="1:20" x14ac:dyDescent="0.25">
      <c r="A2602">
        <f t="shared" si="742"/>
        <v>102729.53718021023</v>
      </c>
      <c r="B2602">
        <f t="shared" si="759"/>
        <v>16349.913643773107</v>
      </c>
      <c r="C2602" t="str">
        <f t="shared" si="743"/>
        <v>-0.25845171420977-1.72284608129932i</v>
      </c>
      <c r="D2602" t="str">
        <f t="shared" si="744"/>
        <v>3.47636945198781-1.0515511439714i</v>
      </c>
      <c r="E2602" t="str">
        <f t="shared" si="745"/>
        <v>187.264677638474+9.84294728919889i</v>
      </c>
      <c r="F2602" t="str">
        <f t="shared" si="746"/>
        <v>2.90962692033594-9.16373491344841i</v>
      </c>
      <c r="G2602" t="str">
        <f t="shared" si="747"/>
        <v>0.999902749712968-0.00986107648351035i</v>
      </c>
      <c r="H2602" t="str">
        <f t="shared" si="748"/>
        <v>7.45974459974977-140.414433159418i</v>
      </c>
      <c r="I2602" t="str">
        <f t="shared" si="749"/>
        <v>-8.56478791525483-3.22893768422335i</v>
      </c>
      <c r="K2602" t="str">
        <f t="shared" si="750"/>
        <v>0.00188645486236128-0.0203762141913946i</v>
      </c>
      <c r="L2602" t="str">
        <f t="shared" si="751"/>
        <v>0.000416666666666667-0.0287656580904567i</v>
      </c>
      <c r="M2602" t="str">
        <f t="shared" si="752"/>
        <v>0.005-0.0715757257191951i</v>
      </c>
      <c r="N2602">
        <f t="shared" si="753"/>
        <v>81.468427714522605</v>
      </c>
      <c r="O2602">
        <f t="shared" si="754"/>
        <v>4.821581099255968</v>
      </c>
      <c r="P2602" s="3">
        <f t="shared" si="755"/>
        <v>4.821581099255968</v>
      </c>
      <c r="Q2602" s="3">
        <f t="shared" si="756"/>
        <v>-98.531572285477395</v>
      </c>
      <c r="R2602">
        <f t="shared" si="757"/>
        <v>81.468427714522605</v>
      </c>
      <c r="S2602">
        <f t="shared" si="758"/>
        <v>16.349913643773107</v>
      </c>
      <c r="T2602">
        <f t="shared" si="741"/>
        <v>4.821581099255968</v>
      </c>
    </row>
    <row r="2603" spans="1:20" x14ac:dyDescent="0.25">
      <c r="A2603">
        <f t="shared" si="742"/>
        <v>103119.90942149503</v>
      </c>
      <c r="B2603">
        <f t="shared" si="759"/>
        <v>16412.043315619445</v>
      </c>
      <c r="C2603" t="str">
        <f t="shared" si="743"/>
        <v>-0.25703378233131-1.71861029575089i</v>
      </c>
      <c r="D2603" t="str">
        <f t="shared" si="744"/>
        <v>3.47635609127126-1.04816267303953i</v>
      </c>
      <c r="E2603" t="str">
        <f t="shared" si="745"/>
        <v>187.551820890952+9.79642492371884i</v>
      </c>
      <c r="F2603" t="str">
        <f t="shared" si="746"/>
        <v>2.90962476573995-9.12926219088187i</v>
      </c>
      <c r="G2603" t="str">
        <f t="shared" si="747"/>
        <v>0.999902009279055-0.0098985412442138i</v>
      </c>
      <c r="H2603" t="str">
        <f t="shared" si="748"/>
        <v>7.30335621758192-139.291754933137i</v>
      </c>
      <c r="I2603" t="str">
        <f t="shared" si="749"/>
        <v>-8.4657040573772-3.19541190717251i</v>
      </c>
      <c r="K2603" t="str">
        <f t="shared" si="750"/>
        <v>0.00187693562322852-0.0202997632230738i</v>
      </c>
      <c r="L2603" t="str">
        <f t="shared" si="751"/>
        <v>0.000416666666666667-0.0286567623933619i</v>
      </c>
      <c r="M2603" t="str">
        <f t="shared" si="752"/>
        <v>0.005-0.0713047676023065i</v>
      </c>
      <c r="N2603">
        <f t="shared" si="753"/>
        <v>81.493942687000157</v>
      </c>
      <c r="O2603">
        <f t="shared" si="754"/>
        <v>4.799620319857075</v>
      </c>
      <c r="P2603" s="3">
        <f t="shared" si="755"/>
        <v>4.799620319857075</v>
      </c>
      <c r="Q2603" s="3">
        <f t="shared" si="756"/>
        <v>-98.506057312999843</v>
      </c>
      <c r="R2603">
        <f t="shared" si="757"/>
        <v>81.493942687000157</v>
      </c>
      <c r="S2603">
        <f t="shared" si="758"/>
        <v>16.412043315619446</v>
      </c>
      <c r="T2603">
        <f t="shared" si="741"/>
        <v>4.799620319857075</v>
      </c>
    </row>
    <row r="2604" spans="1:20" x14ac:dyDescent="0.25">
      <c r="A2604">
        <f t="shared" si="742"/>
        <v>103511.76507729673</v>
      </c>
      <c r="B2604">
        <f t="shared" si="759"/>
        <v>16474.4090802188</v>
      </c>
      <c r="C2604" t="str">
        <f t="shared" si="743"/>
        <v>-0.25564197020993-1.71440294263539i</v>
      </c>
      <c r="D2604" t="str">
        <f t="shared" si="744"/>
        <v>3.47634262892421-1.04478927569219i</v>
      </c>
      <c r="E2604" t="str">
        <f t="shared" si="745"/>
        <v>187.841414968319+9.74832943056189i</v>
      </c>
      <c r="F2604" t="str">
        <f t="shared" si="746"/>
        <v>2.90962259474115-9.09492079549207i</v>
      </c>
      <c r="G2604" t="str">
        <f t="shared" si="747"/>
        <v>0.999901263208262-0.00993614828713977i</v>
      </c>
      <c r="H2604" t="str">
        <f t="shared" si="748"/>
        <v>7.15104292499646-138.184733850202i</v>
      </c>
      <c r="I2604" t="str">
        <f t="shared" si="749"/>
        <v>-8.36815095439723-3.16252487550499i</v>
      </c>
      <c r="K2604" t="str">
        <f t="shared" si="750"/>
        <v>0.00186748769480555-0.0202235954126124i</v>
      </c>
      <c r="L2604" t="str">
        <f t="shared" si="751"/>
        <v>0.000416666666666667-0.0285482789334149i</v>
      </c>
      <c r="M2604" t="str">
        <f t="shared" si="752"/>
        <v>0.005-0.0710348352284381i</v>
      </c>
      <c r="N2604">
        <f t="shared" si="753"/>
        <v>81.518871820537527</v>
      </c>
      <c r="O2604">
        <f t="shared" si="754"/>
        <v>4.7777658331106236</v>
      </c>
      <c r="P2604" s="3">
        <f t="shared" si="755"/>
        <v>4.7777658331106236</v>
      </c>
      <c r="Q2604" s="3">
        <f t="shared" si="756"/>
        <v>-98.481128179462473</v>
      </c>
      <c r="R2604">
        <f t="shared" si="757"/>
        <v>81.518871820537527</v>
      </c>
      <c r="S2604">
        <f t="shared" si="758"/>
        <v>16.474409080218802</v>
      </c>
      <c r="T2604">
        <f t="shared" ref="T2604:T2667" si="760">P2604</f>
        <v>4.7777658331106236</v>
      </c>
    </row>
    <row r="2605" spans="1:20" x14ac:dyDescent="0.25">
      <c r="A2605">
        <f t="shared" ref="A2605:A2668" si="761">2*PI()*B2605</f>
        <v>103905.10978459046</v>
      </c>
      <c r="B2605">
        <f t="shared" si="759"/>
        <v>16537.011834723631</v>
      </c>
      <c r="C2605" t="str">
        <f t="shared" ref="C2605:C2668" si="762">IMPRODUCT(D2605,E2605,$C$40,,K2605,$C$41)</f>
        <v>-0.254276279477054-1.71022393887368i</v>
      </c>
      <c r="D2605" t="str">
        <f t="shared" ref="D2605:D2668" si="763">IMDIV(IMPRODUCT($C$37,$C$38,COMPLEX(1,A2605/$C$38)),IMSUM(-1*A2605*A2605/$C$39,COMPLEX(0,1*A2605)))</f>
        <v>3.47632906417442-1.04143090334948i</v>
      </c>
      <c r="E2605" t="str">
        <f t="shared" ref="E2605:E2668" si="764">IMDIV(IMPRODUCT(IMSUM(F2605,G2605),$C$29,H2605),IMSUM(1,I2605))</f>
        <v>188.133480271075+9.69863113187508i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7.00267569513905-137.093039578618i</v>
      </c>
      <c r="I2605" t="str">
        <f t="shared" ref="I2605:I2668" si="768">IMPRODUCT(F2605,$C$29,H2605,$C$31)</f>
        <v>-8.27209655111152-3.13025889396943i</v>
      </c>
      <c r="K2605" t="str">
        <f t="shared" ref="K2605:K2668" si="769">IF($C$26&lt;=0,IMDIV(1,IMSUM(IMDIV(1,L2605),1/$C$18)),IMDIV(1,IMSUM(IMDIV(1,L2605),1/$C$18,IMDIV(1,M2605))))</f>
        <v>0.0018581105457703-0.0201477097637098i</v>
      </c>
      <c r="L2605" t="str">
        <f t="shared" ref="L2605:L2668" si="770">IMSUM($C$21/$C$22,IMDIV(1,COMPLEX(0,$C$20*$C$22*A2605)))</f>
        <v>0.000416666666666667-0.0284402061500448i</v>
      </c>
      <c r="M2605" t="str">
        <f t="shared" ref="M2605:M2668" si="771">IMSUM($C$25/$C$26,IMDIV(1,COMPLEX(0,$C$24*$C$26*A2605)))</f>
        <v>0.005-0.0707659247145231i</v>
      </c>
      <c r="N2605">
        <f t="shared" ref="N2605:N2668" si="772">ABS(R2605)</f>
        <v>81.543208825366008</v>
      </c>
      <c r="O2605">
        <f t="shared" ref="O2605:O2668" si="773">ABS(P2605)</f>
        <v>4.7560180422440546</v>
      </c>
      <c r="P2605" s="3">
        <f t="shared" ref="P2605:P2668" si="774">20*LOG10(IMABS(C2605))</f>
        <v>4.7560180422440546</v>
      </c>
      <c r="Q2605" s="3">
        <f t="shared" ref="Q2605:Q2668" si="775">IMARGUMENT(C2605)*180/PI()</f>
        <v>-98.456791174633992</v>
      </c>
      <c r="R2605">
        <f t="shared" ref="R2605:R2668" si="776">IF(Q2605&lt;0,Q2605+180,Q2605-180)</f>
        <v>81.543208825366008</v>
      </c>
      <c r="S2605">
        <f t="shared" ref="S2605:S2668" si="777">B2605/1000</f>
        <v>16.537011834723632</v>
      </c>
      <c r="T2605">
        <f t="shared" si="760"/>
        <v>4.7560180422440546</v>
      </c>
    </row>
    <row r="2606" spans="1:20" x14ac:dyDescent="0.25">
      <c r="A2606">
        <f t="shared" si="761"/>
        <v>104299.9492017719</v>
      </c>
      <c r="B2606">
        <f t="shared" ref="B2606:B2669" si="778">B2605*(1+B$42)</f>
        <v>16599.852479695583</v>
      </c>
      <c r="C2606" t="str">
        <f t="shared" si="762"/>
        <v>-0.252936714628848-1.70607320143249i</v>
      </c>
      <c r="D2606" t="str">
        <f t="shared" si="763"/>
        <v>3.47631539624369-1.03808750764704i</v>
      </c>
      <c r="E2606" t="str">
        <f t="shared" si="764"/>
        <v>188.428037307957+9.64729979034401i</v>
      </c>
      <c r="F2606" t="str">
        <f t="shared" si="765"/>
        <v>2.90961820303477-9.02663001205989i</v>
      </c>
      <c r="G2606" t="str">
        <f t="shared" si="766"/>
        <v>0.999899753984088-0.0100117913805508i</v>
      </c>
      <c r="H2606" t="str">
        <f t="shared" si="767"/>
        <v>6.85813035705054-136.016350921036i</v>
      </c>
      <c r="I2606" t="str">
        <f t="shared" si="768"/>
        <v>-8.17750965945177-3.09859688688512i</v>
      </c>
      <c r="K2606" t="str">
        <f t="shared" si="769"/>
        <v>0.00184880364868938-0.0200721052830124i</v>
      </c>
      <c r="L2606" t="str">
        <f t="shared" si="770"/>
        <v>0.000416666666666667-0.0283325424885881i</v>
      </c>
      <c r="M2606" t="str">
        <f t="shared" si="771"/>
        <v>0.005-0.0704980321921927i</v>
      </c>
      <c r="N2606">
        <f t="shared" si="772"/>
        <v>81.566947326123369</v>
      </c>
      <c r="O2606">
        <f t="shared" si="773"/>
        <v>4.7343773510443627</v>
      </c>
      <c r="P2606" s="3">
        <f t="shared" si="774"/>
        <v>4.7343773510443627</v>
      </c>
      <c r="Q2606" s="3">
        <f t="shared" si="775"/>
        <v>-98.433052673876631</v>
      </c>
      <c r="R2606">
        <f t="shared" si="776"/>
        <v>81.566947326123369</v>
      </c>
      <c r="S2606">
        <f t="shared" si="777"/>
        <v>16.599852479695581</v>
      </c>
      <c r="T2606">
        <f t="shared" si="760"/>
        <v>4.7343773510443627</v>
      </c>
    </row>
    <row r="2607" spans="1:20" x14ac:dyDescent="0.25">
      <c r="A2607">
        <f t="shared" si="761"/>
        <v>104696.28900873863</v>
      </c>
      <c r="B2607">
        <f t="shared" si="778"/>
        <v>16662.931919118426</v>
      </c>
      <c r="C2607" t="str">
        <f t="shared" si="762"/>
        <v>-0.251623283051092-1.70195064729591i</v>
      </c>
      <c r="D2607" t="str">
        <f t="shared" si="763"/>
        <v>3.47630162434802-1.03475904043535i</v>
      </c>
      <c r="E2607" t="str">
        <f t="shared" si="764"/>
        <v>188.725106693484+9.59430459818918i</v>
      </c>
      <c r="F2607" t="str">
        <f t="shared" si="765"/>
        <v>2.90961598207463-8.99267964162405i</v>
      </c>
      <c r="G2607" t="str">
        <f t="shared" si="766"/>
        <v>0.999898990743917-0.0100498285165892i</v>
      </c>
      <c r="H2607" t="str">
        <f t="shared" si="767"/>
        <v>6.71728738304193-134.95435550674i</v>
      </c>
      <c r="I2607" t="str">
        <f t="shared" si="768"/>
        <v>-8.08435992992052-3.06752237226768i</v>
      </c>
      <c r="K2607" t="str">
        <f t="shared" si="769"/>
        <v>0.00183956647999051-0.0199967809801124i</v>
      </c>
      <c r="L2607" t="str">
        <f t="shared" si="770"/>
        <v>0.000416666666666667-0.0282252864002671i</v>
      </c>
      <c r="M2607" t="str">
        <f t="shared" si="771"/>
        <v>0.005-0.0702311538077232i</v>
      </c>
      <c r="N2607">
        <f t="shared" si="772"/>
        <v>81.590080860608339</v>
      </c>
      <c r="O2607">
        <f t="shared" si="773"/>
        <v>4.7128441637692173</v>
      </c>
      <c r="P2607" s="3">
        <f t="shared" si="774"/>
        <v>4.7128441637692173</v>
      </c>
      <c r="Q2607" s="3">
        <f t="shared" si="775"/>
        <v>-98.409919139391661</v>
      </c>
      <c r="R2607">
        <f t="shared" si="776"/>
        <v>81.590080860608339</v>
      </c>
      <c r="S2607">
        <f t="shared" si="777"/>
        <v>16.662931919118424</v>
      </c>
      <c r="T2607">
        <f t="shared" si="760"/>
        <v>4.7128441637692173</v>
      </c>
    </row>
    <row r="2608" spans="1:20" x14ac:dyDescent="0.25">
      <c r="A2608">
        <f t="shared" si="761"/>
        <v>105094.13490697184</v>
      </c>
      <c r="B2608">
        <f t="shared" si="778"/>
        <v>16726.251060411076</v>
      </c>
      <c r="C2608" t="str">
        <f t="shared" si="762"/>
        <v>-0.250335995044568-1.69785619343579i</v>
      </c>
      <c r="D2608" t="str">
        <f t="shared" si="763"/>
        <v>3.47628774769748-1.03144545377904i</v>
      </c>
      <c r="E2608" t="str">
        <f t="shared" si="764"/>
        <v>189.02470914535+9.53961416594419i</v>
      </c>
      <c r="F2608" t="str">
        <f t="shared" si="765"/>
        <v>2.90961374420657-8.95885863356405i</v>
      </c>
      <c r="G2608" t="str">
        <f t="shared" si="766"/>
        <v>0.999898221693278-0.010088010105972i</v>
      </c>
      <c r="H2608" t="str">
        <f t="shared" si="767"/>
        <v>6.58003168669308-133.906749495775i</v>
      </c>
      <c r="I2608" t="str">
        <f t="shared" si="768"/>
        <v>-7.99261782412137-3.03701943720306i</v>
      </c>
      <c r="K2608" t="str">
        <f t="shared" si="769"/>
        <v>0.00183039851993514-0.0199217358675451i</v>
      </c>
      <c r="L2608" t="str">
        <f t="shared" si="770"/>
        <v>0.000416666666666667-0.0281184363421668i</v>
      </c>
      <c r="M2608" t="str">
        <f t="shared" si="771"/>
        <v>0.005-0.0699652857219798i</v>
      </c>
      <c r="N2608">
        <f t="shared" si="772"/>
        <v>81.612602878516967</v>
      </c>
      <c r="O2608">
        <f t="shared" si="773"/>
        <v>4.6914188850536336</v>
      </c>
      <c r="P2608" s="3">
        <f t="shared" si="774"/>
        <v>4.6914188850536336</v>
      </c>
      <c r="Q2608" s="3">
        <f t="shared" si="775"/>
        <v>-98.387397121483033</v>
      </c>
      <c r="R2608">
        <f t="shared" si="776"/>
        <v>81.612602878516967</v>
      </c>
      <c r="S2608">
        <f t="shared" si="777"/>
        <v>16.726251060411077</v>
      </c>
      <c r="T2608">
        <f t="shared" si="760"/>
        <v>4.6914188850536336</v>
      </c>
    </row>
    <row r="2609" spans="1:20" x14ac:dyDescent="0.25">
      <c r="A2609">
        <f t="shared" si="761"/>
        <v>105493.49261961835</v>
      </c>
      <c r="B2609">
        <f t="shared" si="778"/>
        <v>16789.81081444064</v>
      </c>
      <c r="C2609" t="str">
        <f t="shared" si="762"/>
        <v>-0.249074863850948-1.69378975678135i</v>
      </c>
      <c r="D2609" t="str">
        <f t="shared" si="763"/>
        <v>3.47627376549607-1.02814669995619i</v>
      </c>
      <c r="E2609" t="str">
        <f t="shared" si="764"/>
        <v>189.326865481637+9.48319651101208i</v>
      </c>
      <c r="F2609" t="str">
        <f t="shared" si="765"/>
        <v>2.90961148930187-8.92516650134941i</v>
      </c>
      <c r="G2609" t="str">
        <f t="shared" si="766"/>
        <v>0.999897446787945-0.0101263366966176i</v>
      </c>
      <c r="H2609" t="str">
        <f t="shared" si="767"/>
        <v>6.44625243087958-132.873237294671i</v>
      </c>
      <c r="I2609" t="str">
        <f t="shared" si="768"/>
        <v>-7.90225458833784-3.00707271440253i</v>
      </c>
      <c r="K2609" t="str">
        <f t="shared" si="769"/>
        <v>0.00182129925259108-0.0198469689607872i</v>
      </c>
      <c r="L2609" t="str">
        <f t="shared" si="770"/>
        <v>0.000416666666666667-0.0280119907772134i</v>
      </c>
      <c r="M2609" t="str">
        <f t="shared" si="771"/>
        <v>0.005-0.0697004241103605i</v>
      </c>
      <c r="N2609">
        <f t="shared" si="772"/>
        <v>81.634506740162138</v>
      </c>
      <c r="O2609">
        <f t="shared" si="773"/>
        <v>4.6701019198136731</v>
      </c>
      <c r="P2609" s="3">
        <f t="shared" si="774"/>
        <v>4.6701019198136731</v>
      </c>
      <c r="Q2609" s="3">
        <f t="shared" si="775"/>
        <v>-98.365493259837862</v>
      </c>
      <c r="R2609">
        <f t="shared" si="776"/>
        <v>81.634506740162138</v>
      </c>
      <c r="S2609">
        <f t="shared" si="777"/>
        <v>16.789810814440639</v>
      </c>
      <c r="T2609">
        <f t="shared" si="760"/>
        <v>4.6701019198136731</v>
      </c>
    </row>
    <row r="2610" spans="1:20" x14ac:dyDescent="0.25">
      <c r="A2610">
        <f t="shared" si="761"/>
        <v>105894.3678915729</v>
      </c>
      <c r="B2610">
        <f t="shared" si="778"/>
        <v>16853.612095535515</v>
      </c>
      <c r="C2610" t="str">
        <f t="shared" si="762"/>
        <v>-0.247839905679156-1.6897512541881i</v>
      </c>
      <c r="D2610" t="str">
        <f t="shared" si="763"/>
        <v>3.47625967694177-1.02486273145757i</v>
      </c>
      <c r="E2610" t="str">
        <f t="shared" si="764"/>
        <v>189.631596617878+9.42501904599641i</v>
      </c>
      <c r="F2610" t="str">
        <f t="shared" si="765"/>
        <v>2.90960921723084-8.89160276030347i</v>
      </c>
      <c r="G2610" t="str">
        <f t="shared" si="766"/>
        <v>0.999896665983357-0.0101648088385151i</v>
      </c>
      <c r="H2610" t="str">
        <f t="shared" si="767"/>
        <v>6.3158428452696-131.853531283243i</v>
      </c>
      <c r="I2610" t="str">
        <f t="shared" si="768"/>
        <v>-7.8132422281147-2.97766735987417i</v>
      </c>
      <c r="K2610" t="str">
        <f t="shared" si="769"/>
        <v>0.00181226816580557-0.0197724792782541i</v>
      </c>
      <c r="L2610" t="str">
        <f t="shared" si="770"/>
        <v>0.000416666666666667-0.0279059481741517i</v>
      </c>
      <c r="M2610" t="str">
        <f t="shared" si="771"/>
        <v>0.005-0.0694365651627422i</v>
      </c>
      <c r="N2610">
        <f t="shared" si="772"/>
        <v>81.655785715178325</v>
      </c>
      <c r="O2610">
        <f t="shared" si="773"/>
        <v>4.6488936731477049</v>
      </c>
      <c r="P2610" s="3">
        <f t="shared" si="774"/>
        <v>4.6488936731477049</v>
      </c>
      <c r="Q2610" s="3">
        <f t="shared" si="775"/>
        <v>-98.344214284821675</v>
      </c>
      <c r="R2610">
        <f t="shared" si="776"/>
        <v>81.655785715178325</v>
      </c>
      <c r="S2610">
        <f t="shared" si="777"/>
        <v>16.853612095535514</v>
      </c>
      <c r="T2610">
        <f t="shared" si="760"/>
        <v>4.6488936731477049</v>
      </c>
    </row>
    <row r="2611" spans="1:20" x14ac:dyDescent="0.25">
      <c r="A2611">
        <f t="shared" si="761"/>
        <v>106296.76648956088</v>
      </c>
      <c r="B2611">
        <f t="shared" si="778"/>
        <v>16917.655821498549</v>
      </c>
      <c r="C2611" t="str">
        <f t="shared" si="762"/>
        <v>-0.246631139732302-1.68574060240563i</v>
      </c>
      <c r="D2611" t="str">
        <f t="shared" si="763"/>
        <v>3.47624548122653-1.02159350098609i</v>
      </c>
      <c r="E2611" t="str">
        <f t="shared" si="764"/>
        <v>189.938923563916+9.36504856680238i</v>
      </c>
      <c r="F2611" t="str">
        <f t="shared" si="765"/>
        <v>2.90960692786287-8.85816692759669i</v>
      </c>
      <c r="G2611" t="str">
        <f t="shared" si="766"/>
        <v>0.999895879234613-0.010203427083732i</v>
      </c>
      <c r="H2611" t="str">
        <f t="shared" si="767"/>
        <v>6.18870005276547-130.84735155198i</v>
      </c>
      <c r="I2611" t="str">
        <f t="shared" si="768"/>
        <v>-7.72555348379972-2.94878903165087i</v>
      </c>
      <c r="K2611" t="str">
        <f t="shared" si="769"/>
        <v>0.00180330475117833-0.0196982658412976i</v>
      </c>
      <c r="L2611" t="str">
        <f t="shared" si="770"/>
        <v>0.000416666666666667-0.0278003070075231i</v>
      </c>
      <c r="M2611" t="str">
        <f t="shared" si="771"/>
        <v>0.005-0.069173705083425i</v>
      </c>
      <c r="N2611">
        <f t="shared" si="772"/>
        <v>81.676432981205565</v>
      </c>
      <c r="O2611">
        <f t="shared" si="773"/>
        <v>4.6277945502331601</v>
      </c>
      <c r="P2611" s="3">
        <f t="shared" si="774"/>
        <v>4.6277945502331601</v>
      </c>
      <c r="Q2611" s="3">
        <f t="shared" si="775"/>
        <v>-98.323567018794435</v>
      </c>
      <c r="R2611">
        <f t="shared" si="776"/>
        <v>81.676432981205565</v>
      </c>
      <c r="S2611">
        <f t="shared" si="777"/>
        <v>16.917655821498549</v>
      </c>
      <c r="T2611">
        <f t="shared" si="760"/>
        <v>4.6277945502331601</v>
      </c>
    </row>
    <row r="2612" spans="1:20" x14ac:dyDescent="0.25">
      <c r="A2612">
        <f t="shared" si="761"/>
        <v>106700.69420222122</v>
      </c>
      <c r="B2612">
        <f t="shared" si="778"/>
        <v>16981.942913620245</v>
      </c>
      <c r="C2612" t="str">
        <f t="shared" si="762"/>
        <v>-0.24544858823508-1.68175771804484i</v>
      </c>
      <c r="D2612" t="str">
        <f t="shared" si="763"/>
        <v>3.47623117753614-1.01833896145598i</v>
      </c>
      <c r="E2612" t="str">
        <f t="shared" si="764"/>
        <v>190.248867420607+9.30325124050529i</v>
      </c>
      <c r="F2612" t="str">
        <f t="shared" si="765"/>
        <v>2.90960462106631-8.82485852223935i</v>
      </c>
      <c r="G2612" t="str">
        <f t="shared" si="766"/>
        <v>0.99989508649647-0.010242191986422i</v>
      </c>
      <c r="H2612" t="str">
        <f t="shared" si="767"/>
        <v>6.06472490439819-129.85442564957i</v>
      </c>
      <c r="I2612" t="str">
        <f t="shared" si="768"/>
        <v>-7.63916180700456-2.9204238695182i</v>
      </c>
      <c r="K2612" t="str">
        <f t="shared" si="769"/>
        <v>0.00179440850403484-0.0196243276742041i</v>
      </c>
      <c r="L2612" t="str">
        <f t="shared" si="770"/>
        <v>0.000416666666666667-0.027695065757644i</v>
      </c>
      <c r="M2612" t="str">
        <f t="shared" si="771"/>
        <v>0.005-0.0689118400910789i</v>
      </c>
      <c r="N2612">
        <f t="shared" si="772"/>
        <v>81.696441622559561</v>
      </c>
      <c r="O2612">
        <f t="shared" si="773"/>
        <v>4.6068049562216116</v>
      </c>
      <c r="P2612" s="3">
        <f t="shared" si="774"/>
        <v>4.6068049562216116</v>
      </c>
      <c r="Q2612" s="3">
        <f t="shared" si="775"/>
        <v>-98.303558377440439</v>
      </c>
      <c r="R2612">
        <f t="shared" si="776"/>
        <v>81.696441622559561</v>
      </c>
      <c r="S2612">
        <f t="shared" si="777"/>
        <v>16.981942913620244</v>
      </c>
      <c r="T2612">
        <f t="shared" si="760"/>
        <v>4.6068049562216116</v>
      </c>
    </row>
    <row r="2613" spans="1:20" x14ac:dyDescent="0.25">
      <c r="A2613">
        <f t="shared" si="761"/>
        <v>107106.15684018965</v>
      </c>
      <c r="B2613">
        <f t="shared" si="778"/>
        <v>17046.474296692002</v>
      </c>
      <c r="C2613" t="str">
        <f t="shared" si="762"/>
        <v>-0.244292276461663-1.67780251754376i</v>
      </c>
      <c r="D2613" t="str">
        <f t="shared" si="763"/>
        <v>3.4762167650502-1.01509906599215i</v>
      </c>
      <c r="E2613" t="str">
        <f t="shared" si="764"/>
        <v>190.561449376302+9.239592592981i</v>
      </c>
      <c r="F2613" t="str">
        <f t="shared" si="765"/>
        <v>2.90960229670845-8.79167706507469i</v>
      </c>
      <c r="G2613" t="str">
        <f t="shared" si="766"/>
        <v>0.999894287723341-0.0102811041028326i</v>
      </c>
      <c r="H2613" t="str">
        <f t="shared" si="767"/>
        <v>5.94382182221259-128.874488340093i</v>
      </c>
      <c r="I2613" t="str">
        <f t="shared" si="768"/>
        <v>-7.55404133794559-2.89255847568893i</v>
      </c>
      <c r="K2613" t="str">
        <f t="shared" si="769"/>
        <v>0.00178557892339986-0.0195506638041912i</v>
      </c>
      <c r="L2613" t="str">
        <f t="shared" si="770"/>
        <v>0.000416666666666667-0.0275902229105838i</v>
      </c>
      <c r="M2613" t="str">
        <f t="shared" si="771"/>
        <v>0.005-0.068650966418688i</v>
      </c>
      <c r="N2613">
        <f t="shared" si="772"/>
        <v>81.715804628882438</v>
      </c>
      <c r="O2613">
        <f t="shared" si="773"/>
        <v>4.5859252961279582</v>
      </c>
      <c r="P2613" s="3">
        <f t="shared" si="774"/>
        <v>4.5859252961279582</v>
      </c>
      <c r="Q2613" s="3">
        <f t="shared" si="775"/>
        <v>-98.284195371117562</v>
      </c>
      <c r="R2613">
        <f t="shared" si="776"/>
        <v>81.715804628882438</v>
      </c>
      <c r="S2613">
        <f t="shared" si="777"/>
        <v>17.046474296692001</v>
      </c>
      <c r="T2613">
        <f t="shared" si="760"/>
        <v>4.5859252961279582</v>
      </c>
    </row>
    <row r="2614" spans="1:20" x14ac:dyDescent="0.25">
      <c r="A2614">
        <f t="shared" si="761"/>
        <v>107513.16023618239</v>
      </c>
      <c r="B2614">
        <f t="shared" si="778"/>
        <v>17111.250899019433</v>
      </c>
      <c r="C2614" t="str">
        <f t="shared" si="762"/>
        <v>-0.243162232764171-1.67387491713288i</v>
      </c>
      <c r="D2614" t="str">
        <f t="shared" si="763"/>
        <v>3.47620224294215-1.01187376792955i</v>
      </c>
      <c r="E2614" t="str">
        <f t="shared" si="764"/>
        <v>190.876690703147+9.17403749629529i</v>
      </c>
      <c r="F2614" t="str">
        <f t="shared" si="765"/>
        <v>2.9095999546557-8.75862207877237i</v>
      </c>
      <c r="G2614" t="str">
        <f t="shared" si="766"/>
        <v>0.999893482869293-0.0103201639913127i</v>
      </c>
      <c r="H2614" t="str">
        <f t="shared" si="767"/>
        <v>5.82589864970877-127.907281369484i</v>
      </c>
      <c r="I2614" t="str">
        <f t="shared" si="768"/>
        <v>-7.47016688362849-2.8651798963746i</v>
      </c>
      <c r="K2614" t="str">
        <f t="shared" si="769"/>
        <v>0.00177681551197099-0.0194772732614056i</v>
      </c>
      <c r="L2614" t="str">
        <f t="shared" si="770"/>
        <v>0.000416666666666667-0.0274857769581429i</v>
      </c>
      <c r="M2614" t="str">
        <f t="shared" si="771"/>
        <v>0.005-0.0683910803134967i</v>
      </c>
      <c r="N2614">
        <f t="shared" si="772"/>
        <v>81.73451489377598</v>
      </c>
      <c r="O2614">
        <f t="shared" si="773"/>
        <v>4.5651559747184747</v>
      </c>
      <c r="P2614" s="3">
        <f t="shared" si="774"/>
        <v>4.5651559747184747</v>
      </c>
      <c r="Q2614" s="3">
        <f t="shared" si="775"/>
        <v>-98.26548510622402</v>
      </c>
      <c r="R2614">
        <f t="shared" si="776"/>
        <v>81.73451489377598</v>
      </c>
      <c r="S2614">
        <f t="shared" si="777"/>
        <v>17.111250899019431</v>
      </c>
      <c r="T2614">
        <f t="shared" si="760"/>
        <v>4.5651559747184747</v>
      </c>
    </row>
    <row r="2615" spans="1:20" x14ac:dyDescent="0.25">
      <c r="A2615">
        <f t="shared" si="761"/>
        <v>107921.71024507987</v>
      </c>
      <c r="B2615">
        <f t="shared" si="778"/>
        <v>17176.273652435706</v>
      </c>
      <c r="C2615" t="str">
        <f t="shared" si="762"/>
        <v>-0.242058488601574-1.66997483279911i</v>
      </c>
      <c r="D2615" t="str">
        <f t="shared" si="763"/>
        <v>3.47618761037908-1.00866302081242i</v>
      </c>
      <c r="E2615" t="str">
        <f t="shared" si="764"/>
        <v>191.19461275317+9.10655015584905i</v>
      </c>
      <c r="F2615" t="str">
        <f t="shared" si="765"/>
        <v>2.90959759477331-8.72569308782095i</v>
      </c>
      <c r="G2615" t="str">
        <f t="shared" si="766"/>
        <v>0.999892671888043-0.0103593722123213i</v>
      </c>
      <c r="H2615" t="str">
        <f t="shared" si="767"/>
        <v>5.71086650943189-126.952553240846i</v>
      </c>
      <c r="I2615" t="str">
        <f t="shared" si="768"/>
        <v>-7.38751389683907-2.83827560420605i</v>
      </c>
      <c r="K2615" t="str">
        <f t="shared" si="769"/>
        <v>0.00176811777609257-0.0194041550789202i</v>
      </c>
      <c r="L2615" t="str">
        <f t="shared" si="770"/>
        <v>0.000416666666666667-0.0273817263978311i</v>
      </c>
      <c r="M2615" t="str">
        <f t="shared" si="771"/>
        <v>0.005-0.0681321780369561i</v>
      </c>
      <c r="N2615">
        <f t="shared" si="772"/>
        <v>81.752565213417881</v>
      </c>
      <c r="O2615">
        <f t="shared" si="773"/>
        <v>4.5444973963932691</v>
      </c>
      <c r="P2615" s="3">
        <f t="shared" si="774"/>
        <v>4.5444973963932691</v>
      </c>
      <c r="Q2615" s="3">
        <f t="shared" si="775"/>
        <v>-98.247434786582119</v>
      </c>
      <c r="R2615">
        <f t="shared" si="776"/>
        <v>81.752565213417881</v>
      </c>
      <c r="S2615">
        <f t="shared" si="777"/>
        <v>17.176273652435707</v>
      </c>
      <c r="T2615">
        <f t="shared" si="760"/>
        <v>4.5444973963932691</v>
      </c>
    </row>
    <row r="2616" spans="1:20" x14ac:dyDescent="0.25">
      <c r="A2616">
        <f t="shared" si="761"/>
        <v>108331.81274401119</v>
      </c>
      <c r="B2616">
        <f t="shared" si="778"/>
        <v>17241.543492314962</v>
      </c>
      <c r="C2616" t="str">
        <f t="shared" si="762"/>
        <v>-0.240981078569174-1.66610218024889i</v>
      </c>
      <c r="D2616" t="str">
        <f t="shared" si="763"/>
        <v>3.47617286652185-1.00546677839368i</v>
      </c>
      <c r="E2616" t="str">
        <f t="shared" si="764"/>
        <v>191.515236954141+9.03709409727178i</v>
      </c>
      <c r="F2616" t="str">
        <f t="shared" si="765"/>
        <v>2.90959521692563-8.69288961852178i</v>
      </c>
      <c r="G2616" t="str">
        <f t="shared" si="766"/>
        <v>0.999891854732955-0.0103987293284345i</v>
      </c>
      <c r="H2616" t="str">
        <f t="shared" si="767"/>
        <v>5.59863966732698-126.010058998252i</v>
      </c>
      <c r="I2616" t="str">
        <f t="shared" si="768"/>
        <v>-7.30605845590988-2.81183348146007i</v>
      </c>
      <c r="K2616" t="str">
        <f t="shared" si="769"/>
        <v>0.00175948522572965-0.0193313082927317i</v>
      </c>
      <c r="L2616" t="str">
        <f t="shared" si="770"/>
        <v>0.000416666666666667-0.0272780697328463i</v>
      </c>
      <c r="M2616" t="str">
        <f t="shared" si="771"/>
        <v>0.005-0.0678742558646706i</v>
      </c>
      <c r="N2616">
        <f t="shared" si="772"/>
        <v>81.769948285158748</v>
      </c>
      <c r="O2616">
        <f t="shared" si="773"/>
        <v>4.523949965065869</v>
      </c>
      <c r="P2616" s="3">
        <f t="shared" si="774"/>
        <v>4.523949965065869</v>
      </c>
      <c r="Q2616" s="3">
        <f t="shared" si="775"/>
        <v>-98.230051714841252</v>
      </c>
      <c r="R2616">
        <f t="shared" si="776"/>
        <v>81.769948285158748</v>
      </c>
      <c r="S2616">
        <f t="shared" si="777"/>
        <v>17.241543492314964</v>
      </c>
      <c r="T2616">
        <f t="shared" si="760"/>
        <v>4.523949965065869</v>
      </c>
    </row>
    <row r="2617" spans="1:20" x14ac:dyDescent="0.25">
      <c r="A2617">
        <f t="shared" si="761"/>
        <v>108743.47363243843</v>
      </c>
      <c r="B2617">
        <f t="shared" si="778"/>
        <v>17307.061357585761</v>
      </c>
      <c r="C2617" t="str">
        <f t="shared" si="762"/>
        <v>-0.239930040428537-1.66225687487018i</v>
      </c>
      <c r="D2617" t="str">
        <f t="shared" si="763"/>
        <v>3.47615801052491-1.0022849946342i</v>
      </c>
      <c r="E2617" t="str">
        <f t="shared" si="764"/>
        <v>191.838584805223+8.96563215306482i</v>
      </c>
      <c r="F2617" t="str">
        <f t="shared" si="765"/>
        <v>2.9095928209759-8.66021119898162i</v>
      </c>
      <c r="G2617" t="str">
        <f t="shared" si="766"/>
        <v>0.99989103135704-0.0104382359043539i</v>
      </c>
      <c r="H2617" t="str">
        <f t="shared" si="767"/>
        <v>5.48913540349664-125.079560018644i</v>
      </c>
      <c r="I2617" t="str">
        <f t="shared" si="768"/>
        <v>-7.2257772452262-2.78584180404871i</v>
      </c>
      <c r="K2617" t="str">
        <f t="shared" si="769"/>
        <v>0.00175091737444213-0.0192587319417572i</v>
      </c>
      <c r="L2617" t="str">
        <f t="shared" si="770"/>
        <v>0.000416666666666667-0.0271748054720525i</v>
      </c>
      <c r="M2617" t="str">
        <f t="shared" si="771"/>
        <v>0.005-0.0676173100863425i</v>
      </c>
      <c r="N2617">
        <f t="shared" si="772"/>
        <v>81.786656706102562</v>
      </c>
      <c r="O2617">
        <f t="shared" si="773"/>
        <v>4.5035140840386152</v>
      </c>
      <c r="P2617" s="3">
        <f t="shared" si="774"/>
        <v>4.5035140840386152</v>
      </c>
      <c r="Q2617" s="3">
        <f t="shared" si="775"/>
        <v>-98.213343293897438</v>
      </c>
      <c r="R2617">
        <f t="shared" si="776"/>
        <v>81.786656706102562</v>
      </c>
      <c r="S2617">
        <f t="shared" si="777"/>
        <v>17.307061357585759</v>
      </c>
      <c r="T2617">
        <f t="shared" si="760"/>
        <v>4.5035140840386152</v>
      </c>
    </row>
    <row r="2618" spans="1:20" x14ac:dyDescent="0.25">
      <c r="A2618">
        <f t="shared" si="761"/>
        <v>109156.69883224169</v>
      </c>
      <c r="B2618">
        <f t="shared" si="778"/>
        <v>17372.828190744585</v>
      </c>
      <c r="C2618" t="str">
        <f t="shared" si="762"/>
        <v>-0.238905415137992-1.65843883169334i</v>
      </c>
      <c r="D2618" t="str">
        <f t="shared" si="763"/>
        <v>3.47614304153627-0.999117623702154i</v>
      </c>
      <c r="E2618" t="str">
        <f t="shared" si="764"/>
        <v>192.164677872376+8.89212644898454i</v>
      </c>
      <c r="F2618" t="str">
        <f t="shared" si="765"/>
        <v>2.90959040678632-8.62765735910606i</v>
      </c>
      <c r="G2618" t="str">
        <f t="shared" si="766"/>
        <v>0.99989020171295-0.0104778925069142i</v>
      </c>
      <c r="H2618" t="str">
        <f t="shared" si="767"/>
        <v>5.38227388902392-124.160823811512i</v>
      </c>
      <c r="I2618" t="str">
        <f t="shared" si="768"/>
        <v>-7.14664753644438-2.76028922623331i</v>
      </c>
      <c r="K2618" t="str">
        <f t="shared" si="769"/>
        <v>0.00174241373935912-0.0191864250678318i</v>
      </c>
      <c r="L2618" t="str">
        <f t="shared" si="770"/>
        <v>0.000416666666666667-0.0270719321299587i</v>
      </c>
      <c r="M2618" t="str">
        <f t="shared" si="771"/>
        <v>0.005-0.0673613370057205i</v>
      </c>
      <c r="N2618">
        <f t="shared" si="772"/>
        <v>81.80268297166694</v>
      </c>
      <c r="O2618">
        <f t="shared" si="773"/>
        <v>4.4831901558740208</v>
      </c>
      <c r="P2618" s="3">
        <f t="shared" si="774"/>
        <v>4.4831901558740208</v>
      </c>
      <c r="Q2618" s="3">
        <f t="shared" si="775"/>
        <v>-98.19731702833306</v>
      </c>
      <c r="R2618">
        <f t="shared" si="776"/>
        <v>81.80268297166694</v>
      </c>
      <c r="S2618">
        <f t="shared" si="777"/>
        <v>17.372828190744585</v>
      </c>
      <c r="T2618">
        <f t="shared" si="760"/>
        <v>4.4831901558740208</v>
      </c>
    </row>
    <row r="2619" spans="1:20" x14ac:dyDescent="0.25">
      <c r="A2619">
        <f t="shared" si="761"/>
        <v>109571.49428780422</v>
      </c>
      <c r="B2619">
        <f t="shared" si="778"/>
        <v>17438.844937869417</v>
      </c>
      <c r="C2619" t="str">
        <f t="shared" si="762"/>
        <v>-0.237907246883601-1.65464796535091i</v>
      </c>
      <c r="D2619" t="str">
        <f t="shared" si="763"/>
        <v>3.4761279586976-0.995964619972397i</v>
      </c>
      <c r="E2619" t="str">
        <f t="shared" si="764"/>
        <v>192.493537783519+8.81653839016701i</v>
      </c>
      <c r="F2619" t="str">
        <f t="shared" si="765"/>
        <v>2.90958797421813-8.595227630593i</v>
      </c>
      <c r="G2619" t="str">
        <f t="shared" si="766"/>
        <v>0.999889365752977-0.0105176997050917i</v>
      </c>
      <c r="H2619" t="str">
        <f t="shared" si="767"/>
        <v>5.27797806853925-123.253623826006i</v>
      </c>
      <c r="I2619" t="str">
        <f t="shared" si="768"/>
        <v>-7.06864717039131-2.73516476602556i</v>
      </c>
      <c r="K2619" t="str">
        <f t="shared" si="769"/>
        <v>0.00173397384115343-0.0191143867157051i</v>
      </c>
      <c r="L2619" t="str">
        <f t="shared" si="770"/>
        <v>0.000416666666666667-0.0269694482266972i</v>
      </c>
      <c r="M2619" t="str">
        <f t="shared" si="771"/>
        <v>0.005-0.0671063329405465i</v>
      </c>
      <c r="N2619">
        <f t="shared" si="772"/>
        <v>81.818019474126615</v>
      </c>
      <c r="O2619">
        <f t="shared" si="773"/>
        <v>4.4629785822621457</v>
      </c>
      <c r="P2619" s="3">
        <f t="shared" si="774"/>
        <v>4.4629785822621457</v>
      </c>
      <c r="Q2619" s="3">
        <f t="shared" si="775"/>
        <v>-98.181980525873385</v>
      </c>
      <c r="R2619">
        <f t="shared" si="776"/>
        <v>81.818019474126615</v>
      </c>
      <c r="S2619">
        <f t="shared" si="777"/>
        <v>17.438844937869415</v>
      </c>
      <c r="T2619">
        <f t="shared" si="760"/>
        <v>4.4629785822621457</v>
      </c>
    </row>
    <row r="2620" spans="1:20" x14ac:dyDescent="0.25">
      <c r="A2620">
        <f t="shared" si="761"/>
        <v>109987.86596609789</v>
      </c>
      <c r="B2620">
        <f t="shared" si="778"/>
        <v>17505.112548633322</v>
      </c>
      <c r="C2620" t="str">
        <f t="shared" si="762"/>
        <v>-0.236935583110603-1.65088419003605i</v>
      </c>
      <c r="D2620" t="str">
        <f t="shared" si="763"/>
        <v>3.47611276114392-0.992825938025707i</v>
      </c>
      <c r="E2620" t="str">
        <f t="shared" si="764"/>
        <v>192.82518622344+8.73882864698818i</v>
      </c>
      <c r="F2620" t="str">
        <f t="shared" si="765"/>
        <v>2.90958552313138-8.56292154692532i</v>
      </c>
      <c r="G2620" t="str">
        <f t="shared" si="766"/>
        <v>0.999888523429051-0.0105576580700116i</v>
      </c>
      <c r="H2620" t="str">
        <f t="shared" si="767"/>
        <v>5.17617354823157-122.357739265163i</v>
      </c>
      <c r="I2620" t="str">
        <f t="shared" si="768"/>
        <v>-6.99175453961619-2.71045779124023i</v>
      </c>
      <c r="K2620" t="str">
        <f t="shared" si="769"/>
        <v>0.00172559720401628-0.0190426159330386i</v>
      </c>
      <c r="L2620" t="str">
        <f t="shared" si="770"/>
        <v>0.000416666666666667-0.0268673522880028i</v>
      </c>
      <c r="M2620" t="str">
        <f t="shared" si="771"/>
        <v>0.005-0.0668522942225011i</v>
      </c>
      <c r="N2620">
        <f t="shared" si="772"/>
        <v>81.83265850113817</v>
      </c>
      <c r="O2620">
        <f t="shared" si="773"/>
        <v>4.4428797638828481</v>
      </c>
      <c r="P2620" s="3">
        <f t="shared" si="774"/>
        <v>4.4428797638828481</v>
      </c>
      <c r="Q2620" s="3">
        <f t="shared" si="775"/>
        <v>-98.16734149886183</v>
      </c>
      <c r="R2620">
        <f t="shared" si="776"/>
        <v>81.83265850113817</v>
      </c>
      <c r="S2620">
        <f t="shared" si="777"/>
        <v>17.505112548633321</v>
      </c>
      <c r="T2620">
        <f t="shared" si="760"/>
        <v>4.4428797638828481</v>
      </c>
    </row>
    <row r="2621" spans="1:20" x14ac:dyDescent="0.25">
      <c r="A2621">
        <f t="shared" si="761"/>
        <v>110405.81985676907</v>
      </c>
      <c r="B2621">
        <f t="shared" si="778"/>
        <v>17571.631976318131</v>
      </c>
      <c r="C2621" t="str">
        <f t="shared" si="762"/>
        <v>-0.235990474555484-1.64714741946005i</v>
      </c>
      <c r="D2621" t="str">
        <f t="shared" si="763"/>
        <v>3.4760974480038-0.989701532648209i</v>
      </c>
      <c r="E2621" t="str">
        <f t="shared" si="764"/>
        <v>193.159644928447+8.65895714064729i</v>
      </c>
      <c r="F2621" t="str">
        <f t="shared" si="765"/>
        <v>2.90958305338517-8.53073864336483i</v>
      </c>
      <c r="G2621" t="str">
        <f t="shared" si="766"/>
        <v>0.999887674692735-0.0105977681749564i</v>
      </c>
      <c r="H2621" t="str">
        <f t="shared" si="767"/>
        <v>5.07678848901948-121.472954906967i</v>
      </c>
      <c r="I2621" t="str">
        <f t="shared" si="768"/>
        <v>-6.91594857157061-2.68615800616764i</v>
      </c>
      <c r="K2621" t="str">
        <f t="shared" si="769"/>
        <v>0.00171728335563211-0.0189711117704023i</v>
      </c>
      <c r="L2621" t="str">
        <f t="shared" si="770"/>
        <v>0.000416666666666667-0.0267656428451911i</v>
      </c>
      <c r="M2621" t="str">
        <f t="shared" si="771"/>
        <v>0.005-0.0665992171971519i</v>
      </c>
      <c r="N2621">
        <f t="shared" si="772"/>
        <v>81.846592234243644</v>
      </c>
      <c r="O2621">
        <f t="shared" si="773"/>
        <v>4.4228941002651903</v>
      </c>
      <c r="P2621" s="3">
        <f t="shared" si="774"/>
        <v>4.4228941002651903</v>
      </c>
      <c r="Q2621" s="3">
        <f t="shared" si="775"/>
        <v>-98.153407765756356</v>
      </c>
      <c r="R2621">
        <f t="shared" si="776"/>
        <v>81.846592234243644</v>
      </c>
      <c r="S2621">
        <f t="shared" si="777"/>
        <v>17.57163197631813</v>
      </c>
      <c r="T2621">
        <f t="shared" si="760"/>
        <v>4.4228941002651903</v>
      </c>
    </row>
    <row r="2622" spans="1:20" x14ac:dyDescent="0.25">
      <c r="A2622">
        <f t="shared" si="761"/>
        <v>110825.3619722248</v>
      </c>
      <c r="B2622">
        <f t="shared" si="778"/>
        <v>17638.404177828139</v>
      </c>
      <c r="C2622" t="str">
        <f t="shared" si="762"/>
        <v>-0.235071975278362-1.64343756680822i</v>
      </c>
      <c r="D2622" t="str">
        <f t="shared" si="763"/>
        <v>3.47608201839913-0.986591358830665i</v>
      </c>
      <c r="E2622" t="str">
        <f t="shared" si="764"/>
        <v>193.496935680732+8.57688302849072i</v>
      </c>
      <c r="F2622" t="str">
        <f t="shared" si="765"/>
        <v>2.90958056483745-8.49867845694506i</v>
      </c>
      <c r="G2622" t="str">
        <f t="shared" si="766"/>
        <v>0.999886819495225-0.0106380305953743i</v>
      </c>
      <c r="H2622" t="str">
        <f t="shared" si="767"/>
        <v>4.97975350461562-120.59906093194i</v>
      </c>
      <c r="I2622" t="str">
        <f t="shared" si="768"/>
        <v>-6.8412087123884-2.66225543883355i</v>
      </c>
      <c r="K2622" t="str">
        <f t="shared" si="769"/>
        <v>0.00170903182715362-0.0188998732812712i</v>
      </c>
      <c r="L2622" t="str">
        <f t="shared" si="770"/>
        <v>0.000416666666666667-0.0266643184351375i</v>
      </c>
      <c r="M2622" t="str">
        <f t="shared" si="771"/>
        <v>0.005-0.0663470982239009i</v>
      </c>
      <c r="N2622">
        <f t="shared" si="772"/>
        <v>81.859812747359669</v>
      </c>
      <c r="O2622">
        <f t="shared" si="773"/>
        <v>4.4030219896402913</v>
      </c>
      <c r="P2622" s="3">
        <f t="shared" si="774"/>
        <v>4.4030219896402913</v>
      </c>
      <c r="Q2622" s="3">
        <f t="shared" si="775"/>
        <v>-98.140187252640331</v>
      </c>
      <c r="R2622">
        <f t="shared" si="776"/>
        <v>81.859812747359669</v>
      </c>
      <c r="S2622">
        <f t="shared" si="777"/>
        <v>17.638404177828139</v>
      </c>
      <c r="T2622">
        <f t="shared" si="760"/>
        <v>4.4030219896402913</v>
      </c>
    </row>
    <row r="2623" spans="1:20" x14ac:dyDescent="0.25">
      <c r="A2623">
        <f t="shared" si="761"/>
        <v>111246.49834771924</v>
      </c>
      <c r="B2623">
        <f t="shared" si="778"/>
        <v>17705.430113703886</v>
      </c>
      <c r="C2623" t="str">
        <f t="shared" si="762"/>
        <v>-0.234180142696071-1.6397545446949i</v>
      </c>
      <c r="D2623" t="str">
        <f t="shared" si="763"/>
        <v>3.47606647144524-0.983495371767852i</v>
      </c>
      <c r="E2623" t="str">
        <f t="shared" si="764"/>
        <v>193.837080302467+8.49256468904328i</v>
      </c>
      <c r="F2623" t="str">
        <f t="shared" si="765"/>
        <v>2.90957805734517-8.46674052646501i</v>
      </c>
      <c r="G2623" t="str">
        <f t="shared" si="766"/>
        <v>0.999885957787345-0.0106784459088861i</v>
      </c>
      <c r="H2623" t="str">
        <f t="shared" si="767"/>
        <v>4.88500156423283-119.735852756999i</v>
      </c>
      <c r="I2623" t="str">
        <f t="shared" si="768"/>
        <v>-6.76751491124298-2.63874042881812i</v>
      </c>
      <c r="K2623" t="str">
        <f t="shared" si="769"/>
        <v>0.00170084215317694-0.0188288995220227i</v>
      </c>
      <c r="L2623" t="str">
        <f t="shared" si="770"/>
        <v>0.000416666666666667-0.0265633776002566i</v>
      </c>
      <c r="M2623" t="str">
        <f t="shared" si="771"/>
        <v>0.005-0.0660959336759326i</v>
      </c>
      <c r="N2623">
        <f t="shared" si="772"/>
        <v>81.872312005242634</v>
      </c>
      <c r="O2623">
        <f t="shared" si="773"/>
        <v>4.3832638287918204</v>
      </c>
      <c r="P2623" s="3">
        <f t="shared" si="774"/>
        <v>4.3832638287918204</v>
      </c>
      <c r="Q2623" s="3">
        <f t="shared" si="775"/>
        <v>-98.127687994757366</v>
      </c>
      <c r="R2623">
        <f t="shared" si="776"/>
        <v>81.872312005242634</v>
      </c>
      <c r="S2623">
        <f t="shared" si="777"/>
        <v>17.705430113703887</v>
      </c>
      <c r="T2623">
        <f t="shared" si="760"/>
        <v>4.3832638287918204</v>
      </c>
    </row>
    <row r="2624" spans="1:20" x14ac:dyDescent="0.25">
      <c r="A2624">
        <f t="shared" si="761"/>
        <v>111669.23504144058</v>
      </c>
      <c r="B2624">
        <f t="shared" si="778"/>
        <v>17772.71074813596</v>
      </c>
      <c r="C2624" t="str">
        <f t="shared" si="762"/>
        <v>-0.233315037615544-1.63609826511666i</v>
      </c>
      <c r="D2624" t="str">
        <f t="shared" si="763"/>
        <v>3.47605080625063-0.980413526857869i</v>
      </c>
      <c r="E2624" t="str">
        <f t="shared" si="764"/>
        <v>194.18010064959+8.40595970677343i</v>
      </c>
      <c r="F2624" t="str">
        <f t="shared" si="765"/>
        <v>2.90957553076406-8.43492439248206i</v>
      </c>
      <c r="G2624" t="str">
        <f t="shared" si="766"/>
        <v>0.999885089519544-0.010719014695295i</v>
      </c>
      <c r="H2624" t="str">
        <f t="shared" si="767"/>
        <v>4.79246789969398-118.883130875315i</v>
      </c>
      <c r="I2624" t="str">
        <f t="shared" si="768"/>
        <v>-6.6948476052573-2.61560361560515i</v>
      </c>
      <c r="K2624" t="str">
        <f t="shared" si="769"/>
        <v>0.00169271387171697-0.0187581895519324i</v>
      </c>
      <c r="L2624" t="str">
        <f t="shared" si="770"/>
        <v>0.000416666666666667-0.0264628188884803i</v>
      </c>
      <c r="M2624" t="str">
        <f t="shared" si="771"/>
        <v>0.005-0.06584571994016i</v>
      </c>
      <c r="N2624">
        <f t="shared" si="772"/>
        <v>81.884081861939038</v>
      </c>
      <c r="O2624">
        <f t="shared" si="773"/>
        <v>4.3636200128991138</v>
      </c>
      <c r="P2624" s="3">
        <f t="shared" si="774"/>
        <v>4.3636200128991138</v>
      </c>
      <c r="Q2624" s="3">
        <f t="shared" si="775"/>
        <v>-98.115918138060962</v>
      </c>
      <c r="R2624">
        <f t="shared" si="776"/>
        <v>81.884081861939038</v>
      </c>
      <c r="S2624">
        <f t="shared" si="777"/>
        <v>17.77271074813596</v>
      </c>
      <c r="T2624">
        <f t="shared" si="760"/>
        <v>4.3636200128991138</v>
      </c>
    </row>
    <row r="2625" spans="1:20" x14ac:dyDescent="0.25">
      <c r="A2625">
        <f t="shared" si="761"/>
        <v>112093.57813459805</v>
      </c>
      <c r="B2625">
        <f t="shared" si="778"/>
        <v>17840.247048978876</v>
      </c>
      <c r="C2625" t="str">
        <f t="shared" si="762"/>
        <v>-0.232476724267826-1.63246863940458i</v>
      </c>
      <c r="D2625" t="str">
        <f t="shared" si="763"/>
        <v>3.47603502191717-0.977345779701548i</v>
      </c>
      <c r="E2625" t="str">
        <f t="shared" si="764"/>
        <v>194.526018605289+8.31702485656366i</v>
      </c>
      <c r="F2625" t="str">
        <f t="shared" si="765"/>
        <v>2.90957298494894-8.40322959730595i</v>
      </c>
      <c r="G2625" t="str">
        <f t="shared" si="766"/>
        <v>0.999884214641894-0.0107597375365932i</v>
      </c>
      <c r="H2625" t="str">
        <f t="shared" si="767"/>
        <v>4.70208991672245-118.040700701939i</v>
      </c>
      <c r="I2625" t="str">
        <f t="shared" si="768"/>
        <v>-6.62318770494633-2.59283592743676i</v>
      </c>
      <c r="K2625" t="str">
        <f t="shared" si="769"/>
        <v>0.00168464652418294-0.0186877424331716i</v>
      </c>
      <c r="L2625" t="str">
        <f t="shared" si="770"/>
        <v>0.000416666666666667-0.026362640853238i</v>
      </c>
      <c r="M2625" t="str">
        <f t="shared" si="771"/>
        <v>0.005-0.0655964534171748i</v>
      </c>
      <c r="N2625">
        <f t="shared" si="772"/>
        <v>81.895114059214066</v>
      </c>
      <c r="O2625">
        <f t="shared" si="773"/>
        <v>4.3440909353778334</v>
      </c>
      <c r="P2625" s="3">
        <f t="shared" si="774"/>
        <v>4.3440909353778334</v>
      </c>
      <c r="Q2625" s="3">
        <f t="shared" si="775"/>
        <v>-98.104885940785934</v>
      </c>
      <c r="R2625">
        <f t="shared" si="776"/>
        <v>81.895114059214066</v>
      </c>
      <c r="S2625">
        <f t="shared" si="777"/>
        <v>17.840247048978874</v>
      </c>
      <c r="T2625">
        <f t="shared" si="760"/>
        <v>4.3440909353778334</v>
      </c>
    </row>
    <row r="2626" spans="1:20" x14ac:dyDescent="0.25">
      <c r="A2626">
        <f t="shared" si="761"/>
        <v>112519.53373150951</v>
      </c>
      <c r="B2626">
        <f t="shared" si="778"/>
        <v>17908.039987764994</v>
      </c>
      <c r="C2626" t="str">
        <f t="shared" si="762"/>
        <v>-0.231665270342508-1.62886557817471i</v>
      </c>
      <c r="D2626" t="str">
        <f t="shared" si="763"/>
        <v>3.47601911753982-0.974292086101728i</v>
      </c>
      <c r="E2626" t="str">
        <f t="shared" si="764"/>
        <v>194.874856073176+8.22571608789336i</v>
      </c>
      <c r="F2626" t="str">
        <f t="shared" si="765"/>
        <v>2.90957041975334-8.37165568499154i</v>
      </c>
      <c r="G2626" t="str">
        <f t="shared" si="766"/>
        <v>0.999883333104091-0.0108006150169709i</v>
      </c>
      <c r="H2626" t="str">
        <f t="shared" si="767"/>
        <v>4.6138071102005-117.208372424932i</v>
      </c>
      <c r="I2626" t="str">
        <f t="shared" si="768"/>
        <v>-6.55251658016744-2.57042857064692i</v>
      </c>
      <c r="K2626" t="str">
        <f t="shared" si="769"/>
        <v>0.00167663965535401-0.0186175572308026i</v>
      </c>
      <c r="L2626" t="str">
        <f t="shared" si="770"/>
        <v>0.000416666666666667-0.026262842053435i</v>
      </c>
      <c r="M2626" t="str">
        <f t="shared" si="771"/>
        <v>0.005-0.0653481305211941i</v>
      </c>
      <c r="N2626">
        <f t="shared" si="772"/>
        <v>81.905400224960729</v>
      </c>
      <c r="O2626">
        <f t="shared" si="773"/>
        <v>4.3246769877134454</v>
      </c>
      <c r="P2626" s="3">
        <f t="shared" si="774"/>
        <v>4.3246769877134454</v>
      </c>
      <c r="Q2626" s="3">
        <f t="shared" si="775"/>
        <v>-98.094599775039271</v>
      </c>
      <c r="R2626">
        <f t="shared" si="776"/>
        <v>81.905400224960729</v>
      </c>
      <c r="S2626">
        <f t="shared" si="777"/>
        <v>17.908039987764994</v>
      </c>
      <c r="T2626">
        <f t="shared" si="760"/>
        <v>4.3246769877134454</v>
      </c>
    </row>
    <row r="2627" spans="1:20" x14ac:dyDescent="0.25">
      <c r="A2627">
        <f t="shared" si="761"/>
        <v>112947.10795968925</v>
      </c>
      <c r="B2627">
        <f t="shared" si="778"/>
        <v>17976.090539718502</v>
      </c>
      <c r="C2627" t="str">
        <f t="shared" si="762"/>
        <v>-0.230880747022609-1.62528899127733i</v>
      </c>
      <c r="D2627" t="str">
        <f t="shared" si="763"/>
        <v>3.47600309220678-0.971252402062697i</v>
      </c>
      <c r="E2627" t="str">
        <f t="shared" si="764"/>
        <v>195.226634970106+8.13198850873667i</v>
      </c>
      <c r="F2627" t="str">
        <f t="shared" si="765"/>
        <v>2.90956783502981-8.34020220133288i</v>
      </c>
      <c r="G2627" t="str">
        <f t="shared" si="766"/>
        <v>0.999882444855442-0.0108416477228243i</v>
      </c>
      <c r="H2627" t="str">
        <f t="shared" si="767"/>
        <v>4.52756098319825-116.385960861813i</v>
      </c>
      <c r="I2627" t="str">
        <f t="shared" si="768"/>
        <v>-6.48281604656269-2.54837301945248i</v>
      </c>
      <c r="K2627" t="str">
        <f t="shared" si="769"/>
        <v>0.0016686928133552-0.0185476330127763i</v>
      </c>
      <c r="L2627" t="str">
        <f t="shared" si="770"/>
        <v>0.000416666666666667-0.026163421053432i</v>
      </c>
      <c r="M2627" t="str">
        <f t="shared" si="771"/>
        <v>0.005-0.0651007476800102i</v>
      </c>
      <c r="N2627">
        <f t="shared" si="772"/>
        <v>81.914931871591918</v>
      </c>
      <c r="O2627">
        <f t="shared" si="773"/>
        <v>4.3053785592908875</v>
      </c>
      <c r="P2627" s="3">
        <f t="shared" si="774"/>
        <v>4.3053785592908875</v>
      </c>
      <c r="Q2627" s="3">
        <f t="shared" si="775"/>
        <v>-98.085068128408082</v>
      </c>
      <c r="R2627">
        <f t="shared" si="776"/>
        <v>81.914931871591918</v>
      </c>
      <c r="S2627">
        <f t="shared" si="777"/>
        <v>17.976090539718502</v>
      </c>
      <c r="T2627">
        <f t="shared" si="760"/>
        <v>4.3053785592908875</v>
      </c>
    </row>
    <row r="2628" spans="1:20" x14ac:dyDescent="0.25">
      <c r="A2628">
        <f t="shared" si="761"/>
        <v>113376.30696993606</v>
      </c>
      <c r="B2628">
        <f t="shared" si="778"/>
        <v>18044.399683769432</v>
      </c>
      <c r="C2628" t="str">
        <f t="shared" si="762"/>
        <v>-0.230123229019977-1.62173878774454i</v>
      </c>
      <c r="D2628" t="str">
        <f t="shared" si="763"/>
        <v>3.47598694499923-0.968226683789462i</v>
      </c>
      <c r="E2628" t="str">
        <f t="shared" si="764"/>
        <v>195.581377218682+8.03579636915556i</v>
      </c>
      <c r="F2628" t="str">
        <f t="shared" si="765"/>
        <v>2.90956523062968-8.30886869385608i</v>
      </c>
      <c r="G2628" t="str">
        <f t="shared" si="766"/>
        <v>0.999881549844874-0.0108828362427637i</v>
      </c>
      <c r="H2628" t="str">
        <f t="shared" si="767"/>
        <v>4.44329496958228-115.573285321065i</v>
      </c>
      <c r="I2628" t="str">
        <f t="shared" si="768"/>
        <v>-6.41406835246901-2.52666100617759i</v>
      </c>
      <c r="K2628" t="str">
        <f t="shared" si="769"/>
        <v>0.00166080554963328-0.0184779688499276i</v>
      </c>
      <c r="L2628" t="str">
        <f t="shared" si="770"/>
        <v>0.000416666666666667-0.0260643764230244i</v>
      </c>
      <c r="M2628" t="str">
        <f t="shared" si="771"/>
        <v>0.005-0.0648543013349373i</v>
      </c>
      <c r="N2628">
        <f t="shared" si="772"/>
        <v>81.923700394410233</v>
      </c>
      <c r="O2628">
        <f t="shared" si="773"/>
        <v>4.2861960372180423</v>
      </c>
      <c r="P2628" s="3">
        <f t="shared" si="774"/>
        <v>4.2861960372180423</v>
      </c>
      <c r="Q2628" s="3">
        <f t="shared" si="775"/>
        <v>-98.076299605589767</v>
      </c>
      <c r="R2628">
        <f t="shared" si="776"/>
        <v>81.923700394410233</v>
      </c>
      <c r="S2628">
        <f t="shared" si="777"/>
        <v>18.044399683769431</v>
      </c>
      <c r="T2628">
        <f t="shared" si="760"/>
        <v>4.2861960372180423</v>
      </c>
    </row>
    <row r="2629" spans="1:20" x14ac:dyDescent="0.25">
      <c r="A2629">
        <f t="shared" si="761"/>
        <v>113807.13693642183</v>
      </c>
      <c r="B2629">
        <f t="shared" si="778"/>
        <v>18112.968402567756</v>
      </c>
      <c r="C2629" t="str">
        <f t="shared" si="762"/>
        <v>-0.229392794611132-1.61821487573642i</v>
      </c>
      <c r="D2629" t="str">
        <f t="shared" si="763"/>
        <v>3.47597067499147-0.965214887687186i</v>
      </c>
      <c r="E2629" t="str">
        <f t="shared" si="764"/>
        <v>195.939104739379+7.9370930445972i</v>
      </c>
      <c r="F2629" t="str">
        <f t="shared" si="765"/>
        <v>2.90956260640322-8.27765471181328i</v>
      </c>
      <c r="G2629" t="str">
        <f t="shared" si="766"/>
        <v>0.999880648020922-0.010924181167622i</v>
      </c>
      <c r="H2629" t="str">
        <f t="shared" si="767"/>
        <v>4.36095436002855-114.770169468532i</v>
      </c>
      <c r="I2629" t="str">
        <f t="shared" si="768"/>
        <v>-6.34625616628179-2.5052845118922i</v>
      </c>
      <c r="K2629" t="str">
        <f t="shared" si="769"/>
        <v>0.0016529774189331-0.0184085638159727i</v>
      </c>
      <c r="L2629" t="str">
        <f t="shared" si="770"/>
        <v>0.000416666666666667-0.0259657067374223i</v>
      </c>
      <c r="M2629" t="str">
        <f t="shared" si="771"/>
        <v>0.005-0.0646087879407623i</v>
      </c>
      <c r="N2629">
        <f t="shared" si="772"/>
        <v>81.931697069959498</v>
      </c>
      <c r="O2629">
        <f t="shared" si="773"/>
        <v>4.2671298061444327</v>
      </c>
      <c r="P2629" s="3">
        <f t="shared" si="774"/>
        <v>4.2671298061444327</v>
      </c>
      <c r="Q2629" s="3">
        <f t="shared" si="775"/>
        <v>-98.068302930040502</v>
      </c>
      <c r="R2629">
        <f t="shared" si="776"/>
        <v>81.931697069959498</v>
      </c>
      <c r="S2629">
        <f t="shared" si="777"/>
        <v>18.112968402567756</v>
      </c>
      <c r="T2629">
        <f t="shared" si="760"/>
        <v>4.2671298061444327</v>
      </c>
    </row>
    <row r="2630" spans="1:20" x14ac:dyDescent="0.25">
      <c r="A2630">
        <f t="shared" si="761"/>
        <v>114239.60405678024</v>
      </c>
      <c r="B2630">
        <f t="shared" si="778"/>
        <v>18181.797682497516</v>
      </c>
      <c r="C2630" t="str">
        <f t="shared" si="762"/>
        <v>-0.228689525673476-1.61471716248531i</v>
      </c>
      <c r="D2630" t="str">
        <f t="shared" si="763"/>
        <v>3.47595428125079-0.962216970360515i</v>
      </c>
      <c r="E2630" t="str">
        <f t="shared" si="764"/>
        <v>196.2998394423+7.83583101889296i</v>
      </c>
      <c r="F2630" t="str">
        <f t="shared" si="765"/>
        <v>2.90955996219955-8.24655980617599i</v>
      </c>
      <c r="G2630" t="str">
        <f t="shared" si="766"/>
        <v>0.999879739331731-0.0109656830904627i</v>
      </c>
      <c r="H2630" t="str">
        <f t="shared" si="767"/>
        <v>4.28048623126898-113.976441198487i</v>
      </c>
      <c r="I2630" t="str">
        <f t="shared" si="768"/>
        <v>-6.27936256425131-2.48423575744362i</v>
      </c>
      <c r="K2630" t="str">
        <f t="shared" si="769"/>
        <v>0.00164520797927371-0.018339416987504i</v>
      </c>
      <c r="L2630" t="str">
        <f t="shared" si="770"/>
        <v>0.000416666666666667-0.0258674105772288i</v>
      </c>
      <c r="M2630" t="str">
        <f t="shared" si="771"/>
        <v>0.005-0.0643642039656928i</v>
      </c>
      <c r="N2630">
        <f t="shared" si="772"/>
        <v>81.938913054357926</v>
      </c>
      <c r="O2630">
        <f t="shared" si="773"/>
        <v>4.2481802480727167</v>
      </c>
      <c r="P2630" s="3">
        <f t="shared" si="774"/>
        <v>4.2481802480727167</v>
      </c>
      <c r="Q2630" s="3">
        <f t="shared" si="775"/>
        <v>-98.061086945642074</v>
      </c>
      <c r="R2630">
        <f t="shared" si="776"/>
        <v>81.938913054357926</v>
      </c>
      <c r="S2630">
        <f t="shared" si="777"/>
        <v>18.181797682497514</v>
      </c>
      <c r="T2630">
        <f t="shared" si="760"/>
        <v>4.2481802480727167</v>
      </c>
    </row>
    <row r="2631" spans="1:20" x14ac:dyDescent="0.25">
      <c r="A2631">
        <f t="shared" si="761"/>
        <v>114673.714552196</v>
      </c>
      <c r="B2631">
        <f t="shared" si="778"/>
        <v>18250.888513691007</v>
      </c>
      <c r="C2631" t="str">
        <f t="shared" si="762"/>
        <v>-0.22801350772212-1.61124555423879i</v>
      </c>
      <c r="D2631" t="str">
        <f t="shared" si="763"/>
        <v>3.47593776283734-0.959232888612936i</v>
      </c>
      <c r="E2631" t="str">
        <f t="shared" si="764"/>
        <v>196.663603218569+7.7319618669371i</v>
      </c>
      <c r="F2631" t="str">
        <f t="shared" si="765"/>
        <v>2.90955729786659-8.21558352962847i</v>
      </c>
      <c r="G2631" t="str">
        <f t="shared" si="766"/>
        <v>0.999878823725052-0.0110073426065887i</v>
      </c>
      <c r="H2631" t="str">
        <f t="shared" si="767"/>
        <v>4.20183937841525-113.191932509194i</v>
      </c>
      <c r="I2631" t="str">
        <f t="shared" si="768"/>
        <v>-6.21337101869621-2.46350719486311i</v>
      </c>
      <c r="K2631" t="str">
        <f t="shared" si="769"/>
        <v>0.00163749679192504-0.0182705274439876i</v>
      </c>
      <c r="L2631" t="str">
        <f t="shared" si="770"/>
        <v>0.000416666666666667-0.0257694865284208i</v>
      </c>
      <c r="M2631" t="str">
        <f t="shared" si="771"/>
        <v>0.005-0.0641205458913056i</v>
      </c>
      <c r="N2631">
        <f t="shared" si="772"/>
        <v>81.945339381607354</v>
      </c>
      <c r="O2631">
        <f t="shared" si="773"/>
        <v>4.2293477421663921</v>
      </c>
      <c r="P2631" s="3">
        <f t="shared" si="774"/>
        <v>4.2293477421663921</v>
      </c>
      <c r="Q2631" s="3">
        <f t="shared" si="775"/>
        <v>-98.054660618392646</v>
      </c>
      <c r="R2631">
        <f t="shared" si="776"/>
        <v>81.945339381607354</v>
      </c>
      <c r="S2631">
        <f t="shared" si="777"/>
        <v>18.250888513691006</v>
      </c>
      <c r="T2631">
        <f t="shared" si="760"/>
        <v>4.2293477421663921</v>
      </c>
    </row>
    <row r="2632" spans="1:20" x14ac:dyDescent="0.25">
      <c r="A2632">
        <f t="shared" si="761"/>
        <v>115109.47466749435</v>
      </c>
      <c r="B2632">
        <f t="shared" si="778"/>
        <v>18320.241890043031</v>
      </c>
      <c r="C2632" t="str">
        <f t="shared" si="762"/>
        <v>-0.227364829946909-1.60779995620058i</v>
      </c>
      <c r="D2632" t="str">
        <f t="shared" si="763"/>
        <v>3.47592111880423-0.956262599446181i</v>
      </c>
      <c r="E2632" t="str">
        <f t="shared" si="764"/>
        <v>197.030417931285+7.62543623707413i</v>
      </c>
      <c r="F2632" t="str">
        <f t="shared" si="765"/>
        <v>2.90955461325118-8.18472543656161i</v>
      </c>
      <c r="G2632" t="str">
        <f t="shared" si="766"/>
        <v>0.999877901148236-0.0110491603135498i</v>
      </c>
      <c r="H2632" t="str">
        <f t="shared" si="767"/>
        <v>4.1249642502074-112.416479382783i</v>
      </c>
      <c r="I2632" t="str">
        <f t="shared" si="768"/>
        <v>-6.14826538661799-2.44309149912954i</v>
      </c>
      <c r="K2632" t="str">
        <f t="shared" si="769"/>
        <v>0.00162984342138439-0.0182018942677584i</v>
      </c>
      <c r="L2632" t="str">
        <f t="shared" si="770"/>
        <v>0.000416666666666667-0.0256719331823279i</v>
      </c>
      <c r="M2632" t="str">
        <f t="shared" si="771"/>
        <v>0.005-0.0638778102124985i</v>
      </c>
      <c r="N2632">
        <f t="shared" si="772"/>
        <v>81.950966961888582</v>
      </c>
      <c r="O2632">
        <f t="shared" si="773"/>
        <v>4.2106326645494034</v>
      </c>
      <c r="P2632" s="3">
        <f t="shared" si="774"/>
        <v>4.2106326645494034</v>
      </c>
      <c r="Q2632" s="3">
        <f t="shared" si="775"/>
        <v>-98.049033038111418</v>
      </c>
      <c r="R2632">
        <f t="shared" si="776"/>
        <v>81.950966961888582</v>
      </c>
      <c r="S2632">
        <f t="shared" si="777"/>
        <v>18.320241890043032</v>
      </c>
      <c r="T2632">
        <f t="shared" si="760"/>
        <v>4.2106326645494034</v>
      </c>
    </row>
    <row r="2633" spans="1:20" x14ac:dyDescent="0.25">
      <c r="A2633">
        <f t="shared" si="761"/>
        <v>115546.89067123084</v>
      </c>
      <c r="B2633">
        <f t="shared" si="778"/>
        <v>18389.858809225196</v>
      </c>
      <c r="C2633" t="str">
        <f t="shared" si="762"/>
        <v>-0.22674358525004-1.60438027246996i</v>
      </c>
      <c r="D2633" t="str">
        <f t="shared" si="763"/>
        <v>3.47590434819733-0.953306060059557i</v>
      </c>
      <c r="E2633" t="str">
        <f t="shared" si="764"/>
        <v>197.400305406101+7.51620383315726i</v>
      </c>
      <c r="F2633" t="str">
        <f t="shared" si="765"/>
        <v>2.90955190819892-8.15398508306617i</v>
      </c>
      <c r="G2633" t="str">
        <f t="shared" si="766"/>
        <v>0.999876971548236-0.0110911368111519i</v>
      </c>
      <c r="H2633" t="str">
        <f t="shared" si="767"/>
        <v>4.04981288704676-111.649921669265i</v>
      </c>
      <c r="I2633" t="str">
        <f t="shared" si="768"/>
        <v>-6.0840298987001-2.42298156027302i</v>
      </c>
      <c r="K2633" t="str">
        <f t="shared" si="769"/>
        <v>0.00162224743535336-0.0181335165440166i</v>
      </c>
      <c r="L2633" t="str">
        <f t="shared" si="770"/>
        <v>0.000416666666666667-0.0255747491356126i</v>
      </c>
      <c r="M2633" t="str">
        <f t="shared" si="771"/>
        <v>0.005-0.063635993437436i</v>
      </c>
      <c r="N2633">
        <f t="shared" si="772"/>
        <v>81.955786579832164</v>
      </c>
      <c r="O2633">
        <f t="shared" si="773"/>
        <v>4.1920353881011883</v>
      </c>
      <c r="P2633" s="3">
        <f t="shared" si="774"/>
        <v>4.1920353881011883</v>
      </c>
      <c r="Q2633" s="3">
        <f t="shared" si="775"/>
        <v>-98.044213420167836</v>
      </c>
      <c r="R2633">
        <f t="shared" si="776"/>
        <v>81.955786579832164</v>
      </c>
      <c r="S2633">
        <f t="shared" si="777"/>
        <v>18.389858809225196</v>
      </c>
      <c r="T2633">
        <f t="shared" si="760"/>
        <v>4.1920353881011883</v>
      </c>
    </row>
    <row r="2634" spans="1:20" x14ac:dyDescent="0.25">
      <c r="A2634">
        <f t="shared" si="761"/>
        <v>115985.96885578151</v>
      </c>
      <c r="B2634">
        <f t="shared" si="778"/>
        <v>18459.740272700252</v>
      </c>
      <c r="C2634" t="str">
        <f t="shared" si="762"/>
        <v>-0.226149870283994-1.60098640597917i</v>
      </c>
      <c r="D2634" t="str">
        <f t="shared" si="763"/>
        <v>3.47588745005532-0.950363227849364i</v>
      </c>
      <c r="E2634" t="str">
        <f t="shared" si="764"/>
        <v>197.773287421344+7.40421339629974i</v>
      </c>
      <c r="F2634" t="str">
        <f t="shared" si="765"/>
        <v>2.90954918255428-8.12336202692675i</v>
      </c>
      <c r="G2634" t="str">
        <f t="shared" si="766"/>
        <v>0.999876034871602-0.0111332727014649i</v>
      </c>
      <c r="H2634" t="str">
        <f t="shared" si="767"/>
        <v>3.97633886167764-110.892102974527i</v>
      </c>
      <c r="I2634" t="str">
        <f t="shared" si="768"/>
        <v>-6.02064914867775-2.4031704758031i</v>
      </c>
      <c r="K2634" t="str">
        <f t="shared" si="769"/>
        <v>0.00161470840471469-0.0180653933608238i</v>
      </c>
      <c r="L2634" t="str">
        <f t="shared" si="770"/>
        <v>0.000416666666666667-0.0254779329902496i</v>
      </c>
      <c r="M2634" t="str">
        <f t="shared" si="771"/>
        <v>0.005-0.0633950920875035i</v>
      </c>
      <c r="N2634">
        <f t="shared" si="772"/>
        <v>81.959788892771385</v>
      </c>
      <c r="O2634">
        <f t="shared" si="773"/>
        <v>4.1735562822442684</v>
      </c>
      <c r="P2634" s="3">
        <f t="shared" si="774"/>
        <v>4.1735562822442684</v>
      </c>
      <c r="Q2634" s="3">
        <f t="shared" si="775"/>
        <v>-98.040211107228615</v>
      </c>
      <c r="R2634">
        <f t="shared" si="776"/>
        <v>81.959788892771385</v>
      </c>
      <c r="S2634">
        <f t="shared" si="777"/>
        <v>18.459740272700252</v>
      </c>
      <c r="T2634">
        <f t="shared" si="760"/>
        <v>4.1735562822442684</v>
      </c>
    </row>
    <row r="2635" spans="1:20" x14ac:dyDescent="0.25">
      <c r="A2635">
        <f t="shared" si="761"/>
        <v>116426.71553743348</v>
      </c>
      <c r="B2635">
        <f t="shared" si="778"/>
        <v>18529.887285736513</v>
      </c>
      <c r="C2635" t="str">
        <f t="shared" si="762"/>
        <v>-0.225583785489842-1.59761825842895i</v>
      </c>
      <c r="D2635" t="str">
        <f t="shared" si="763"/>
        <v>3.47587042340966-0.947434060408254i</v>
      </c>
      <c r="E2635" t="str">
        <f t="shared" si="764"/>
        <v>198.149385697696+7.28941268630342i</v>
      </c>
      <c r="F2635" t="str">
        <f t="shared" si="765"/>
        <v>2.90954643616059-8.09285582761526i</v>
      </c>
      <c r="G2635" t="str">
        <f t="shared" si="766"/>
        <v>0.999875091064474-0.0111755685888316i</v>
      </c>
      <c r="H2635" t="str">
        <f t="shared" si="767"/>
        <v>3.90449722239104-110.142870552148i</v>
      </c>
      <c r="I2635" t="str">
        <f t="shared" si="768"/>
        <v>-5.95810808306348-2.383651543446i</v>
      </c>
      <c r="K2635" t="str">
        <f t="shared" si="769"/>
        <v>0.00160722590350946-0.0179975238090984i</v>
      </c>
      <c r="L2635" t="str">
        <f t="shared" si="770"/>
        <v>0.000416666666666667-0.0253814833535063i</v>
      </c>
      <c r="M2635" t="str">
        <f t="shared" si="771"/>
        <v>0.005-0.0631551026972538i</v>
      </c>
      <c r="N2635">
        <f t="shared" si="772"/>
        <v>81.962964428975823</v>
      </c>
      <c r="O2635">
        <f t="shared" si="773"/>
        <v>4.1551957127253862</v>
      </c>
      <c r="P2635" s="3">
        <f t="shared" si="774"/>
        <v>4.1551957127253862</v>
      </c>
      <c r="Q2635" s="3">
        <f t="shared" si="775"/>
        <v>-98.037035571024177</v>
      </c>
      <c r="R2635">
        <f t="shared" si="776"/>
        <v>81.962964428975823</v>
      </c>
      <c r="S2635">
        <f t="shared" si="777"/>
        <v>18.529887285736514</v>
      </c>
      <c r="T2635">
        <f t="shared" si="760"/>
        <v>4.1551957127253862</v>
      </c>
    </row>
    <row r="2636" spans="1:20" x14ac:dyDescent="0.25">
      <c r="A2636">
        <f t="shared" si="761"/>
        <v>116869.13705647574</v>
      </c>
      <c r="B2636">
        <f t="shared" si="778"/>
        <v>18600.300857422313</v>
      </c>
      <c r="C2636" t="str">
        <f t="shared" si="762"/>
        <v>-0.225045435135943-1.59427573022224i</v>
      </c>
      <c r="D2636" t="str">
        <f t="shared" si="763"/>
        <v>3.47585326728429-0.944518515524571i</v>
      </c>
      <c r="E2636" t="str">
        <f t="shared" si="764"/>
        <v>198.528621887424+7.1717484627693i</v>
      </c>
      <c r="F2636" t="str">
        <f t="shared" si="765"/>
        <v>2.90954366885987-8.06246604628429i</v>
      </c>
      <c r="G2636" t="str">
        <f t="shared" si="766"/>
        <v>0.999874140072586-0.0112180250798754i</v>
      </c>
      <c r="H2636" t="str">
        <f t="shared" si="767"/>
        <v>3.8342444386301-109.402075198887i</v>
      </c>
      <c r="I2636" t="str">
        <f t="shared" si="768"/>
        <v>-5.89639199121491-2.36441825417649i</v>
      </c>
      <c r="K2636" t="str">
        <f t="shared" si="769"/>
        <v>0.00159979950891432-0.017929906982612i</v>
      </c>
      <c r="L2636" t="str">
        <f t="shared" si="770"/>
        <v>0.000416666666666667-0.0252853988379222i</v>
      </c>
      <c r="M2636" t="str">
        <f t="shared" si="771"/>
        <v>0.005-0.0629160218143594i</v>
      </c>
      <c r="N2636">
        <f t="shared" si="772"/>
        <v>81.965303585864731</v>
      </c>
      <c r="O2636">
        <f t="shared" si="773"/>
        <v>4.1369540413904327</v>
      </c>
      <c r="P2636" s="3">
        <f t="shared" si="774"/>
        <v>4.1369540413904327</v>
      </c>
      <c r="Q2636" s="3">
        <f t="shared" si="775"/>
        <v>-98.034696414135269</v>
      </c>
      <c r="R2636">
        <f t="shared" si="776"/>
        <v>81.965303585864731</v>
      </c>
      <c r="S2636">
        <f t="shared" si="777"/>
        <v>18.600300857422312</v>
      </c>
      <c r="T2636">
        <f t="shared" si="760"/>
        <v>4.1369540413904327</v>
      </c>
    </row>
    <row r="2637" spans="1:20" x14ac:dyDescent="0.25">
      <c r="A2637">
        <f t="shared" si="761"/>
        <v>117313.23977729034</v>
      </c>
      <c r="B2637">
        <f t="shared" si="778"/>
        <v>18670.982000680517</v>
      </c>
      <c r="C2637" t="str">
        <f t="shared" si="762"/>
        <v>-0.224534927357009-1.59095872039579i</v>
      </c>
      <c r="D2637" t="str">
        <f t="shared" si="763"/>
        <v>3.47583598069596-0.941616551181828i</v>
      </c>
      <c r="E2637" t="str">
        <f t="shared" si="764"/>
        <v>198.911017563105+7.0511664658762i</v>
      </c>
      <c r="F2637" t="str">
        <f t="shared" si="765"/>
        <v>2.90954088049303-8.03219224576148i</v>
      </c>
      <c r="G2637" t="str">
        <f t="shared" si="766"/>
        <v>0.999873181841257-0.0112606427835097i</v>
      </c>
      <c r="H2637" t="str">
        <f t="shared" si="767"/>
        <v>3.76553834888255-108.669571153702i</v>
      </c>
      <c r="I2637" t="str">
        <f t="shared" si="768"/>
        <v>-5.83548649573267-2.34546428553151i</v>
      </c>
      <c r="K2637" t="str">
        <f t="shared" si="769"/>
        <v>0.00159242880121895-0.0178625419779849i</v>
      </c>
      <c r="L2637" t="str">
        <f t="shared" si="770"/>
        <v>0.000416666666666667-0.0251896780612894i</v>
      </c>
      <c r="M2637" t="str">
        <f t="shared" si="771"/>
        <v>0.005-0.062677845999561i</v>
      </c>
      <c r="N2637">
        <f t="shared" si="772"/>
        <v>81.966796628199518</v>
      </c>
      <c r="O2637">
        <f t="shared" si="773"/>
        <v>4.1188316259519739</v>
      </c>
      <c r="P2637" s="3">
        <f t="shared" si="774"/>
        <v>4.1188316259519739</v>
      </c>
      <c r="Q2637" s="3">
        <f t="shared" si="775"/>
        <v>-98.033203371800482</v>
      </c>
      <c r="R2637">
        <f t="shared" si="776"/>
        <v>81.966796628199518</v>
      </c>
      <c r="S2637">
        <f t="shared" si="777"/>
        <v>18.670982000680517</v>
      </c>
      <c r="T2637">
        <f t="shared" si="760"/>
        <v>4.1188316259519739</v>
      </c>
    </row>
    <row r="2638" spans="1:20" x14ac:dyDescent="0.25">
      <c r="A2638">
        <f t="shared" si="761"/>
        <v>117759.03008844405</v>
      </c>
      <c r="B2638">
        <f t="shared" si="778"/>
        <v>18741.931732283105</v>
      </c>
      <c r="C2638" t="str">
        <f t="shared" si="762"/>
        <v>-0.224052374193421-1.58766712654964i</v>
      </c>
      <c r="D2638" t="str">
        <f t="shared" si="763"/>
        <v>3.47581856265384-0.93872812555799i</v>
      </c>
      <c r="E2638" t="str">
        <f t="shared" si="764"/>
        <v>199.296594205875+6.92761139684224i</v>
      </c>
      <c r="F2638" t="str">
        <f t="shared" si="765"/>
        <v>2.90953807089974-8.0020339905425i</v>
      </c>
      <c r="G2638" t="str">
        <f t="shared" si="766"/>
        <v>0.99987221631539-0.0113034223109456i</v>
      </c>
      <c r="H2638" t="str">
        <f t="shared" si="767"/>
        <v>3.69833811075234-107.945216000162i</v>
      </c>
      <c r="I2638" t="str">
        <f t="shared" si="768"/>
        <v>-5.77537754317418-2.32678349519169i</v>
      </c>
      <c r="K2638" t="str">
        <f t="shared" si="769"/>
        <v>0.00158511336380352-0.0177954278946815i</v>
      </c>
      <c r="L2638" t="str">
        <f t="shared" si="770"/>
        <v>0.000416666666666667-0.0250943196466321i</v>
      </c>
      <c r="M2638" t="str">
        <f t="shared" si="771"/>
        <v>0.005-0.0624405718266199i</v>
      </c>
      <c r="N2638">
        <f t="shared" si="772"/>
        <v>81.967433686258971</v>
      </c>
      <c r="O2638">
        <f t="shared" si="773"/>
        <v>4.1008288197491822</v>
      </c>
      <c r="P2638" s="3">
        <f t="shared" si="774"/>
        <v>4.1008288197491822</v>
      </c>
      <c r="Q2638" s="3">
        <f t="shared" si="775"/>
        <v>-98.032566313741029</v>
      </c>
      <c r="R2638">
        <f t="shared" si="776"/>
        <v>81.967433686258971</v>
      </c>
      <c r="S2638">
        <f t="shared" si="777"/>
        <v>18.741931732283106</v>
      </c>
      <c r="T2638">
        <f t="shared" si="760"/>
        <v>4.1008288197491822</v>
      </c>
    </row>
    <row r="2639" spans="1:20" x14ac:dyDescent="0.25">
      <c r="A2639">
        <f t="shared" si="761"/>
        <v>118206.51440278014</v>
      </c>
      <c r="B2639">
        <f t="shared" si="778"/>
        <v>18813.151072865781</v>
      </c>
      <c r="C2639" t="str">
        <f t="shared" si="762"/>
        <v>-0.223597891630932-1.58440084477467i</v>
      </c>
      <c r="D2639" t="str">
        <f t="shared" si="763"/>
        <v>3.47580101215966-0.935853197024941i</v>
      </c>
      <c r="E2639" t="str">
        <f t="shared" si="764"/>
        <v>199.685373193138+6.80102689805013i</v>
      </c>
      <c r="F2639" t="str">
        <f t="shared" si="765"/>
        <v>2.90953523991847-7.97199084678534i</v>
      </c>
      <c r="G2639" t="str">
        <f t="shared" si="766"/>
        <v>0.999871243439471-0.0113463642757011i</v>
      </c>
      <c r="H2639" t="str">
        <f t="shared" si="767"/>
        <v>3.63260415310907-107.228870572125i</v>
      </c>
      <c r="I2639" t="str">
        <f t="shared" si="768"/>
        <v>-5.71605139507354-2.30836991481949i</v>
      </c>
      <c r="K2639" t="str">
        <f t="shared" si="769"/>
        <v>0.0015778527831166-0.0177285638350071i</v>
      </c>
      <c r="L2639" t="str">
        <f t="shared" si="770"/>
        <v>0.000416666666666667-0.0249993222221878i</v>
      </c>
      <c r="M2639" t="str">
        <f t="shared" si="771"/>
        <v>0.005-0.0622041958822673i</v>
      </c>
      <c r="N2639">
        <f t="shared" si="772"/>
        <v>81.967204753992917</v>
      </c>
      <c r="O2639">
        <f t="shared" si="773"/>
        <v>4.0829459715015517</v>
      </c>
      <c r="P2639" s="3">
        <f t="shared" si="774"/>
        <v>4.0829459715015517</v>
      </c>
      <c r="Q2639" s="3">
        <f t="shared" si="775"/>
        <v>-98.032795246007083</v>
      </c>
      <c r="R2639">
        <f t="shared" si="776"/>
        <v>81.967204753992917</v>
      </c>
      <c r="S2639">
        <f t="shared" si="777"/>
        <v>18.813151072865782</v>
      </c>
      <c r="T2639">
        <f t="shared" si="760"/>
        <v>4.0829459715015517</v>
      </c>
    </row>
    <row r="2640" spans="1:20" x14ac:dyDescent="0.25">
      <c r="A2640">
        <f t="shared" si="761"/>
        <v>118655.69915751071</v>
      </c>
      <c r="B2640">
        <f t="shared" si="778"/>
        <v>18884.64104694267</v>
      </c>
      <c r="C2640" t="str">
        <f t="shared" si="762"/>
        <v>-0.223171599640593-1.58115976957776i</v>
      </c>
      <c r="D2640" t="str">
        <f t="shared" si="763"/>
        <v>3.47578332820754-0.932991724147824i</v>
      </c>
      <c r="E2640" t="str">
        <f t="shared" si="764"/>
        <v>200.077375785762+6.67135553284519i</v>
      </c>
      <c r="F2640" t="str">
        <f t="shared" si="765"/>
        <v>2.90953238738641-7.94206238230368i</v>
      </c>
      <c r="G2640" t="str">
        <f t="shared" si="766"/>
        <v>0.999870263157562-0.0113894692936094i</v>
      </c>
      <c r="H2640" t="str">
        <f t="shared" si="767"/>
        <v>3.56829813021592-106.520398862545i</v>
      </c>
      <c r="I2640" t="str">
        <f t="shared" si="768"/>
        <v>-5.65749461925372-2.29021774414141i</v>
      </c>
      <c r="K2640" t="str">
        <f t="shared" si="769"/>
        <v>0.00157064664865292-0.0176619489041023i</v>
      </c>
      <c r="L2640" t="str">
        <f t="shared" si="770"/>
        <v>0.000416666666666667-0.0249046844213866i</v>
      </c>
      <c r="M2640" t="str">
        <f t="shared" si="771"/>
        <v>0.005-0.0619687147661558i</v>
      </c>
      <c r="N2640">
        <f t="shared" si="772"/>
        <v>81.96609968715758</v>
      </c>
      <c r="O2640">
        <f t="shared" si="773"/>
        <v>4.0651834250538945</v>
      </c>
      <c r="P2640" s="3">
        <f t="shared" si="774"/>
        <v>4.0651834250538945</v>
      </c>
      <c r="Q2640" s="3">
        <f t="shared" si="775"/>
        <v>-98.03390031284242</v>
      </c>
      <c r="R2640">
        <f t="shared" si="776"/>
        <v>81.96609968715758</v>
      </c>
      <c r="S2640">
        <f t="shared" si="777"/>
        <v>18.884641046942669</v>
      </c>
      <c r="T2640">
        <f t="shared" si="760"/>
        <v>4.0651834250538945</v>
      </c>
    </row>
    <row r="2641" spans="1:20" x14ac:dyDescent="0.25">
      <c r="A2641">
        <f t="shared" si="761"/>
        <v>119106.59081430925</v>
      </c>
      <c r="B2641">
        <f t="shared" si="778"/>
        <v>18956.402682921052</v>
      </c>
      <c r="C2641" t="str">
        <f t="shared" si="762"/>
        <v>-0.222773622218977-1.57794379380479i</v>
      </c>
      <c r="D2641" t="str">
        <f t="shared" si="763"/>
        <v>3.47576550978405-0.930143665684478i</v>
      </c>
      <c r="E2641" t="str">
        <f t="shared" si="764"/>
        <v>200.472623114697+6.53853876499869i</v>
      </c>
      <c r="F2641" t="str">
        <f t="shared" si="765"/>
        <v>2.90952951313961-7.91224816656103i</v>
      </c>
      <c r="G2641" t="str">
        <f t="shared" si="766"/>
        <v>0.999869275413299-0.0114327379828274i</v>
      </c>
      <c r="H2641" t="str">
        <f t="shared" si="767"/>
        <v>3.50538287774619-105.819667935306i</v>
      </c>
      <c r="I2641" t="str">
        <f t="shared" si="768"/>
        <v>-5.59969408142229-2.27232134526425i</v>
      </c>
      <c r="K2641" t="str">
        <f t="shared" si="769"/>
        <v>0.0015634945529314-0.0175955822099393i</v>
      </c>
      <c r="L2641" t="str">
        <f t="shared" si="770"/>
        <v>0.000416666666666667-0.0248104048828318i</v>
      </c>
      <c r="M2641" t="str">
        <f t="shared" si="771"/>
        <v>0.005-0.0617341250908107i</v>
      </c>
      <c r="N2641">
        <f t="shared" si="772"/>
        <v>81.964108201430648</v>
      </c>
      <c r="O2641">
        <f t="shared" si="773"/>
        <v>4.0475415191141177</v>
      </c>
      <c r="P2641" s="3">
        <f t="shared" si="774"/>
        <v>4.0475415191141177</v>
      </c>
      <c r="Q2641" s="3">
        <f t="shared" si="775"/>
        <v>-98.035891798569352</v>
      </c>
      <c r="R2641">
        <f t="shared" si="776"/>
        <v>81.964108201430648</v>
      </c>
      <c r="S2641">
        <f t="shared" si="777"/>
        <v>18.956402682921052</v>
      </c>
      <c r="T2641">
        <f t="shared" si="760"/>
        <v>4.0475415191141177</v>
      </c>
    </row>
    <row r="2642" spans="1:20" x14ac:dyDescent="0.25">
      <c r="A2642">
        <f t="shared" si="761"/>
        <v>119559.19585940363</v>
      </c>
      <c r="B2642">
        <f t="shared" si="778"/>
        <v>19028.437013116152</v>
      </c>
      <c r="C2642" t="str">
        <f t="shared" si="762"/>
        <v>-0.222404087428589-1.57475280856125i</v>
      </c>
      <c r="D2642" t="str">
        <f t="shared" si="763"/>
        <v>3.47574755586801-0.92730898058478i</v>
      </c>
      <c r="E2642" t="str">
        <f t="shared" si="764"/>
        <v>200.871136167026+6.40251693783858i</v>
      </c>
      <c r="F2642" t="str">
        <f t="shared" si="765"/>
        <v>2.90952661701273-7.88254777066409i</v>
      </c>
      <c r="G2642" t="str">
        <f t="shared" si="766"/>
        <v>0.99986828014989-0.0114761709638443i</v>
      </c>
      <c r="H2642" t="str">
        <f t="shared" si="767"/>
        <v>3.44382237060007-105.126547839958i</v>
      </c>
      <c r="I2642" t="str">
        <f t="shared" si="768"/>
        <v>-5.54263693703862-2.25467523721408i</v>
      </c>
      <c r="K2642" t="str">
        <f t="shared" si="769"/>
        <v>0.00155639609147338-0.0175294628633171i</v>
      </c>
      <c r="L2642" t="str">
        <f t="shared" si="770"/>
        <v>0.000416666666666667-0.0247164822502807i</v>
      </c>
      <c r="M2642" t="str">
        <f t="shared" si="771"/>
        <v>0.005-0.0615004234815808i</v>
      </c>
      <c r="N2642">
        <f t="shared" si="772"/>
        <v>81.961219870508259</v>
      </c>
      <c r="O2642">
        <f t="shared" si="773"/>
        <v>4.0300205869826087</v>
      </c>
      <c r="P2642" s="3">
        <f t="shared" si="774"/>
        <v>4.0300205869826087</v>
      </c>
      <c r="Q2642" s="3">
        <f t="shared" si="775"/>
        <v>-98.038780129491741</v>
      </c>
      <c r="R2642">
        <f t="shared" si="776"/>
        <v>81.961219870508259</v>
      </c>
      <c r="S2642">
        <f t="shared" si="777"/>
        <v>19.028437013116154</v>
      </c>
      <c r="T2642">
        <f t="shared" si="760"/>
        <v>4.0300205869826087</v>
      </c>
    </row>
    <row r="2643" spans="1:20" x14ac:dyDescent="0.25">
      <c r="A2643">
        <f t="shared" si="761"/>
        <v>120013.52080366935</v>
      </c>
      <c r="B2643">
        <f t="shared" si="778"/>
        <v>19100.745073765993</v>
      </c>
      <c r="C2643" t="str">
        <f t="shared" si="762"/>
        <v>-0.222063127438528-1.57158670313056i</v>
      </c>
      <c r="D2643" t="str">
        <f t="shared" si="763"/>
        <v>3.47572946543059-0.924487627990113i</v>
      </c>
      <c r="E2643" t="str">
        <f t="shared" si="764"/>
        <v>201.272935771419+6.26322925304509i</v>
      </c>
      <c r="F2643" t="str">
        <f t="shared" si="765"/>
        <v>2.90952369883934-7.85296076735712i</v>
      </c>
      <c r="G2643" t="str">
        <f t="shared" si="766"/>
        <v>0.999867277310111-0.0115197688594911i</v>
      </c>
      <c r="H2643" t="str">
        <f t="shared" si="767"/>
        <v>3.38358168243904-104.440911529239i</v>
      </c>
      <c r="I2643" t="str">
        <f t="shared" si="768"/>
        <v>-5.48631062344318-2.23727409068858i</v>
      </c>
      <c r="K2643" t="str">
        <f t="shared" si="769"/>
        <v>0.0015493508627809-0.017463589977857i</v>
      </c>
      <c r="L2643" t="str">
        <f t="shared" si="770"/>
        <v>0.000416666666666667-0.0246229151726247i</v>
      </c>
      <c r="M2643" t="str">
        <f t="shared" si="771"/>
        <v>0.005-0.0612676065765899i</v>
      </c>
      <c r="N2643">
        <f t="shared" si="772"/>
        <v>81.957424124181784</v>
      </c>
      <c r="O2643">
        <f t="shared" si="773"/>
        <v>4.0126209562739685</v>
      </c>
      <c r="P2643" s="3">
        <f t="shared" si="774"/>
        <v>4.0126209562739685</v>
      </c>
      <c r="Q2643" s="3">
        <f t="shared" si="775"/>
        <v>-98.042575875818216</v>
      </c>
      <c r="R2643">
        <f t="shared" si="776"/>
        <v>81.957424124181784</v>
      </c>
      <c r="S2643">
        <f t="shared" si="777"/>
        <v>19.100745073765992</v>
      </c>
      <c r="T2643">
        <f t="shared" si="760"/>
        <v>4.0126209562739685</v>
      </c>
    </row>
    <row r="2644" spans="1:20" x14ac:dyDescent="0.25">
      <c r="A2644">
        <f t="shared" si="761"/>
        <v>120469.57218272328</v>
      </c>
      <c r="B2644">
        <f t="shared" si="778"/>
        <v>19173.327905046302</v>
      </c>
      <c r="C2644" t="str">
        <f t="shared" si="762"/>
        <v>-0.221750878565268-1.56844536488975i</v>
      </c>
      <c r="D2644" t="str">
        <f t="shared" si="763"/>
        <v>3.47571123743505-0.921679567232695i</v>
      </c>
      <c r="E2644" t="str">
        <f t="shared" si="764"/>
        <v>201.678042582954+6.12061374910942i</v>
      </c>
      <c r="F2644" t="str">
        <f t="shared" si="765"/>
        <v>2.9095207584516-7.82348673101521i</v>
      </c>
      <c r="G2644" t="str">
        <f t="shared" si="766"/>
        <v>0.999866266836305-0.0115635322949478i</v>
      </c>
      <c r="H2644" t="str">
        <f t="shared" si="767"/>
        <v>3.3246269468594-103.7626347793i</v>
      </c>
      <c r="I2644" t="str">
        <f t="shared" si="768"/>
        <v>-5.43070285223922-2.22011272301301i</v>
      </c>
      <c r="K2644" t="str">
        <f t="shared" si="769"/>
        <v>0.00154235846831524-0.0173979626699985i</v>
      </c>
      <c r="L2644" t="str">
        <f t="shared" si="770"/>
        <v>0.000416666666666667-0.02452970230387i</v>
      </c>
      <c r="M2644" t="str">
        <f t="shared" si="771"/>
        <v>0.005-0.0610356710266883i</v>
      </c>
      <c r="N2644">
        <f t="shared" si="772"/>
        <v>81.952710246396862</v>
      </c>
      <c r="O2644">
        <f t="shared" si="773"/>
        <v>3.9953429486293253</v>
      </c>
      <c r="P2644" s="3">
        <f t="shared" si="774"/>
        <v>3.9953429486293253</v>
      </c>
      <c r="Q2644" s="3">
        <f t="shared" si="775"/>
        <v>-98.047289753603138</v>
      </c>
      <c r="R2644">
        <f t="shared" si="776"/>
        <v>81.952710246396862</v>
      </c>
      <c r="S2644">
        <f t="shared" si="777"/>
        <v>19.173327905046303</v>
      </c>
      <c r="T2644">
        <f t="shared" si="760"/>
        <v>3.9953429486293253</v>
      </c>
    </row>
    <row r="2645" spans="1:20" x14ac:dyDescent="0.25">
      <c r="A2645">
        <f t="shared" si="761"/>
        <v>120927.35655701764</v>
      </c>
      <c r="B2645">
        <f t="shared" si="778"/>
        <v>19246.18655108548</v>
      </c>
      <c r="C2645" t="str">
        <f t="shared" si="762"/>
        <v>-0.221467481313607-1.56532867922278i</v>
      </c>
      <c r="D2645" t="str">
        <f t="shared" si="763"/>
        <v>3.47569287083691-0.918884757835037i</v>
      </c>
      <c r="E2645" t="str">
        <f t="shared" si="764"/>
        <v>202.086477067312+5.9746072794569i</v>
      </c>
      <c r="F2645" t="str">
        <f t="shared" si="765"/>
        <v>2.90951779568044-7.79412523763862i</v>
      </c>
      <c r="G2645" t="str">
        <f t="shared" si="766"/>
        <v>0.999865248670371-0.0116074618977536i</v>
      </c>
      <c r="H2645" t="str">
        <f t="shared" si="767"/>
        <v>3.26692532013005-103.091596112503i</v>
      </c>
      <c r="I2645" t="str">
        <f t="shared" si="768"/>
        <v>-5.3758016019173-2.20318609329087i</v>
      </c>
      <c r="K2645" t="str">
        <f t="shared" si="769"/>
        <v>0.00153541851247545-0.017332580058994i</v>
      </c>
      <c r="L2645" t="str">
        <f t="shared" si="770"/>
        <v>0.000416666666666667-0.0244368423031182i</v>
      </c>
      <c r="M2645" t="str">
        <f t="shared" si="771"/>
        <v>0.005-0.0608046134954058i</v>
      </c>
      <c r="N2645">
        <f t="shared" si="772"/>
        <v>81.947067373293265</v>
      </c>
      <c r="O2645">
        <f t="shared" si="773"/>
        <v>3.9781868794208841</v>
      </c>
      <c r="P2645" s="3">
        <f t="shared" si="774"/>
        <v>3.9781868794208841</v>
      </c>
      <c r="Q2645" s="3">
        <f t="shared" si="775"/>
        <v>-98.052932626706735</v>
      </c>
      <c r="R2645">
        <f t="shared" si="776"/>
        <v>81.947067373293265</v>
      </c>
      <c r="S2645">
        <f t="shared" si="777"/>
        <v>19.246186551085479</v>
      </c>
      <c r="T2645">
        <f t="shared" si="760"/>
        <v>3.9781868794208841</v>
      </c>
    </row>
    <row r="2646" spans="1:20" x14ac:dyDescent="0.25">
      <c r="A2646">
        <f t="shared" si="761"/>
        <v>121386.8805119343</v>
      </c>
      <c r="B2646">
        <f t="shared" si="778"/>
        <v>19319.322059979604</v>
      </c>
      <c r="C2646" t="str">
        <f t="shared" si="762"/>
        <v>-0.22121308041772-1.5622365294311i</v>
      </c>
      <c r="D2646" t="str">
        <f t="shared" si="763"/>
        <v>3.47567436458377-0.916103159509347i</v>
      </c>
      <c r="E2646" t="str">
        <f t="shared" si="764"/>
        <v>202.498259484291+5.82514549023216i</v>
      </c>
      <c r="F2646" t="str">
        <f t="shared" si="765"/>
        <v>2.90951481035558-7.76487586484662i</v>
      </c>
      <c r="G2646" t="str">
        <f t="shared" si="766"/>
        <v>0.999864222753772-0.0116515582978147i</v>
      </c>
      <c r="H2646" t="str">
        <f t="shared" si="767"/>
        <v>3.21044494542415-102.427676722722i</v>
      </c>
      <c r="I2646" t="str">
        <f t="shared" si="768"/>
        <v>-5.3215951107143-2.1864892977409i</v>
      </c>
      <c r="K2646" t="str">
        <f t="shared" si="769"/>
        <v>0.00152853060257722-0.0172674412669043i</v>
      </c>
      <c r="L2646" t="str">
        <f t="shared" si="770"/>
        <v>0.000416666666666667-0.0243443338345469i</v>
      </c>
      <c r="M2646" t="str">
        <f t="shared" si="771"/>
        <v>0.005-0.0605744306589019i</v>
      </c>
      <c r="N2646">
        <f t="shared" si="772"/>
        <v>81.940484491226215</v>
      </c>
      <c r="O2646">
        <f t="shared" si="773"/>
        <v>3.9611530574467935</v>
      </c>
      <c r="P2646" s="3">
        <f t="shared" si="774"/>
        <v>3.9611530574467935</v>
      </c>
      <c r="Q2646" s="3">
        <f t="shared" si="775"/>
        <v>-98.059515508773785</v>
      </c>
      <c r="R2646">
        <f t="shared" si="776"/>
        <v>81.940484491226215</v>
      </c>
      <c r="S2646">
        <f t="shared" si="777"/>
        <v>19.319322059979605</v>
      </c>
      <c r="T2646">
        <f t="shared" si="760"/>
        <v>3.9611530574467935</v>
      </c>
    </row>
    <row r="2647" spans="1:20" x14ac:dyDescent="0.25">
      <c r="A2647">
        <f t="shared" si="761"/>
        <v>121848.15065787965</v>
      </c>
      <c r="B2647">
        <f t="shared" si="778"/>
        <v>19392.735483807526</v>
      </c>
      <c r="C2647" t="str">
        <f t="shared" si="762"/>
        <v>-0.220987824882244-1.55916879664158i</v>
      </c>
      <c r="D2647" t="str">
        <f t="shared" si="763"/>
        <v>3.47565571761516-0.913334732156886i</v>
      </c>
      <c r="E2647" t="str">
        <f t="shared" si="764"/>
        <v>202.913409870637+5.6721627977505i</v>
      </c>
      <c r="F2647" t="str">
        <f t="shared" si="765"/>
        <v>2.9095118023053-7.73573819187097i</v>
      </c>
      <c r="G2647" t="str">
        <f t="shared" si="766"/>
        <v>0.999863189027522-0.0116958221274137i</v>
      </c>
      <c r="H2647" t="str">
        <f t="shared" si="767"/>
        <v>3.15515491847698-101.770760403037i</v>
      </c>
      <c r="I2647" t="str">
        <f t="shared" si="768"/>
        <v>-5.2680718696974-2.17001756521187i</v>
      </c>
      <c r="K2647" t="str">
        <f t="shared" si="769"/>
        <v>0.00152169434883172-0.0172025454185943i</v>
      </c>
      <c r="L2647" t="str">
        <f t="shared" si="770"/>
        <v>0.000416666666666667-0.0242521755673908i</v>
      </c>
      <c r="M2647" t="str">
        <f t="shared" si="771"/>
        <v>0.005-0.0603451192059196i</v>
      </c>
      <c r="N2647">
        <f t="shared" si="772"/>
        <v>81.932950434770419</v>
      </c>
      <c r="O2647">
        <f t="shared" si="773"/>
        <v>3.9442417846170597</v>
      </c>
      <c r="P2647" s="3">
        <f t="shared" si="774"/>
        <v>3.9442417846170597</v>
      </c>
      <c r="Q2647" s="3">
        <f t="shared" si="775"/>
        <v>-98.067049565229581</v>
      </c>
      <c r="R2647">
        <f t="shared" si="776"/>
        <v>81.932950434770419</v>
      </c>
      <c r="S2647">
        <f t="shared" si="777"/>
        <v>19.392735483807527</v>
      </c>
      <c r="T2647">
        <f t="shared" si="760"/>
        <v>3.9442417846170597</v>
      </c>
    </row>
    <row r="2648" spans="1:20" x14ac:dyDescent="0.25">
      <c r="A2648">
        <f t="shared" si="761"/>
        <v>122311.17363037959</v>
      </c>
      <c r="B2648">
        <f t="shared" si="778"/>
        <v>19466.427878645994</v>
      </c>
      <c r="C2648" t="str">
        <f t="shared" si="762"/>
        <v>-0.220791868023433-1.55612535971165i</v>
      </c>
      <c r="D2648" t="str">
        <f t="shared" si="763"/>
        <v>3.47563692886273-0.910579435867459i</v>
      </c>
      <c r="E2648" t="str">
        <f t="shared" si="764"/>
        <v>203.331948022151+5.5155923656104i</v>
      </c>
      <c r="F2648" t="str">
        <f t="shared" si="765"/>
        <v>2.90950877135671-7.70671179955056i</v>
      </c>
      <c r="G2648" t="str">
        <f t="shared" si="766"/>
        <v>0.999862147432187-0.0117402540212181i</v>
      </c>
      <c r="H2648" t="str">
        <f t="shared" si="767"/>
        <v>3.10102525460619-101.120733475747i</v>
      </c>
      <c r="I2648" t="str">
        <f t="shared" si="768"/>
        <v>-5.21522061606674-2.15376625286824i</v>
      </c>
      <c r="K2648" t="str">
        <f t="shared" si="769"/>
        <v>0.00151490936432468-0.0171378916417278i</v>
      </c>
      <c r="L2648" t="str">
        <f t="shared" si="770"/>
        <v>0.000416666666666667-0.0241603661759223i</v>
      </c>
      <c r="M2648" t="str">
        <f t="shared" si="771"/>
        <v>0.005-0.0601166758377362i</v>
      </c>
      <c r="N2648">
        <f t="shared" si="772"/>
        <v>81.924453884705258</v>
      </c>
      <c r="O2648">
        <f t="shared" si="773"/>
        <v>3.9274533556299533</v>
      </c>
      <c r="P2648" s="3">
        <f t="shared" si="774"/>
        <v>3.9274533556299533</v>
      </c>
      <c r="Q2648" s="3">
        <f t="shared" si="775"/>
        <v>-98.075546115294742</v>
      </c>
      <c r="R2648">
        <f t="shared" si="776"/>
        <v>81.924453884705258</v>
      </c>
      <c r="S2648">
        <f t="shared" si="777"/>
        <v>19.466427878645995</v>
      </c>
      <c r="T2648">
        <f t="shared" si="760"/>
        <v>3.9274533556299533</v>
      </c>
    </row>
    <row r="2649" spans="1:20" x14ac:dyDescent="0.25">
      <c r="A2649">
        <f t="shared" si="761"/>
        <v>122775.95609017505</v>
      </c>
      <c r="B2649">
        <f t="shared" si="778"/>
        <v>19540.400304584851</v>
      </c>
      <c r="C2649" t="str">
        <f t="shared" si="762"/>
        <v>-0.220625367510243-1.55310609513159i</v>
      </c>
      <c r="D2649" t="str">
        <f t="shared" si="763"/>
        <v>3.47561799724994-0.907837230918772i</v>
      </c>
      <c r="E2649" t="str">
        <f t="shared" si="764"/>
        <v>203.753893475067+5.35536608147479i</v>
      </c>
      <c r="F2649" t="str">
        <f t="shared" si="765"/>
        <v>2.90950571733555-7.67779627032483i</v>
      </c>
      <c r="G2649" t="str">
        <f t="shared" si="766"/>
        <v>0.999861097907882-0.0117848546162892i</v>
      </c>
      <c r="H2649" t="str">
        <f t="shared" si="767"/>
        <v>3.04802685703391-100.477484724598i</v>
      </c>
      <c r="I2649" t="str">
        <f t="shared" si="768"/>
        <v>-5.1630303266663-2.1377308420382i</v>
      </c>
      <c r="K2649" t="str">
        <f t="shared" si="769"/>
        <v>0.00150817526499562-0.0170734790667627i</v>
      </c>
      <c r="L2649" t="str">
        <f t="shared" si="770"/>
        <v>0.000416666666666667-0.0240689043394325i</v>
      </c>
      <c r="M2649" t="str">
        <f t="shared" si="771"/>
        <v>0.005-0.0598890972681173i</v>
      </c>
      <c r="N2649">
        <f t="shared" si="772"/>
        <v>81.914983365983886</v>
      </c>
      <c r="O2649">
        <f t="shared" si="773"/>
        <v>3.9107880576386305</v>
      </c>
      <c r="P2649" s="3">
        <f t="shared" si="774"/>
        <v>3.9107880576386305</v>
      </c>
      <c r="Q2649" s="3">
        <f t="shared" si="775"/>
        <v>-98.085016634016114</v>
      </c>
      <c r="R2649">
        <f t="shared" si="776"/>
        <v>81.914983365983886</v>
      </c>
      <c r="S2649">
        <f t="shared" si="777"/>
        <v>19.54040030458485</v>
      </c>
      <c r="T2649">
        <f t="shared" si="760"/>
        <v>3.9107880576386305</v>
      </c>
    </row>
    <row r="2650" spans="1:20" x14ac:dyDescent="0.25">
      <c r="A2650">
        <f t="shared" si="761"/>
        <v>123242.5047233177</v>
      </c>
      <c r="B2650">
        <f t="shared" si="778"/>
        <v>19614.653825742273</v>
      </c>
      <c r="C2650" t="str">
        <f t="shared" si="762"/>
        <v>-0.220488485405375-1.5501108769238i</v>
      </c>
      <c r="D2650" t="str">
        <f t="shared" si="763"/>
        <v>3.47559892169209-0.905108077775859i</v>
      </c>
      <c r="E2650" t="str">
        <f t="shared" si="764"/>
        <v>204.179265486645+5.19141453351896i</v>
      </c>
      <c r="F2650" t="str">
        <f t="shared" si="765"/>
        <v>2.90950264006619-7.64899118822791i</v>
      </c>
      <c r="G2650" t="str">
        <f t="shared" si="766"/>
        <v>0.999860040394265-0.0118296245520909i</v>
      </c>
      <c r="H2650" t="str">
        <f t="shared" si="767"/>
        <v>2.99613148645261-99.8409053291666i</v>
      </c>
      <c r="I2650" t="str">
        <f t="shared" si="768"/>
        <v>-5.11149021169796-2.12190693421818i</v>
      </c>
      <c r="K2650" t="str">
        <f t="shared" si="769"/>
        <v>0.00150149166961714-0.0170093068269463i</v>
      </c>
      <c r="L2650" t="str">
        <f t="shared" si="770"/>
        <v>0.000416666666666667-0.0239777887422121i</v>
      </c>
      <c r="M2650" t="str">
        <f t="shared" si="771"/>
        <v>0.005-0.0596623802232689i</v>
      </c>
      <c r="N2650">
        <f t="shared" si="772"/>
        <v>81.904527245684562</v>
      </c>
      <c r="O2650">
        <f t="shared" si="773"/>
        <v>3.894246169907301</v>
      </c>
      <c r="P2650" s="3">
        <f t="shared" si="774"/>
        <v>3.894246169907301</v>
      </c>
      <c r="Q2650" s="3">
        <f t="shared" si="775"/>
        <v>-98.095472754315438</v>
      </c>
      <c r="R2650">
        <f t="shared" si="776"/>
        <v>81.904527245684562</v>
      </c>
      <c r="S2650">
        <f t="shared" si="777"/>
        <v>19.614653825742273</v>
      </c>
      <c r="T2650">
        <f t="shared" si="760"/>
        <v>3.894246169907301</v>
      </c>
    </row>
    <row r="2651" spans="1:20" x14ac:dyDescent="0.25">
      <c r="A2651">
        <f t="shared" si="761"/>
        <v>123710.82624126633</v>
      </c>
      <c r="B2651">
        <f t="shared" si="778"/>
        <v>19689.189510280095</v>
      </c>
      <c r="C2651" t="str">
        <f t="shared" si="762"/>
        <v>-0.220381388206214-1.54713957653924i</v>
      </c>
      <c r="D2651" t="str">
        <f t="shared" si="763"/>
        <v>3.47557970109637-0.902391937090535i</v>
      </c>
      <c r="E2651" t="str">
        <f t="shared" si="764"/>
        <v>204.608083014982+5.02366698654606i</v>
      </c>
      <c r="F2651" t="str">
        <f t="shared" si="765"/>
        <v>2.90949953937175-7.62029613888287i</v>
      </c>
      <c r="G2651" t="str">
        <f t="shared" si="766"/>
        <v>0.999858974830538-0.011874564470499i</v>
      </c>
      <c r="H2651" t="str">
        <f t="shared" si="767"/>
        <v>2.94531173178024-99.2108888013037i</v>
      </c>
      <c r="I2651" t="str">
        <f t="shared" si="768"/>
        <v>-5.06058970863003-2.10629024722659i</v>
      </c>
      <c r="K2651" t="str">
        <f t="shared" si="769"/>
        <v>0.00149485819977445-0.0169453740583104i</v>
      </c>
      <c r="L2651" t="str">
        <f t="shared" si="770"/>
        <v>0.000416666666666667-0.0238870180735327i</v>
      </c>
      <c r="M2651" t="str">
        <f t="shared" si="771"/>
        <v>0.005-0.0594365214417901i</v>
      </c>
      <c r="N2651">
        <f t="shared" si="772"/>
        <v>81.893073730945545</v>
      </c>
      <c r="O2651">
        <f t="shared" si="773"/>
        <v>3.8778279634581665</v>
      </c>
      <c r="P2651" s="3">
        <f t="shared" si="774"/>
        <v>3.8778279634581665</v>
      </c>
      <c r="Q2651" s="3">
        <f t="shared" si="775"/>
        <v>-98.106926269054455</v>
      </c>
      <c r="R2651">
        <f t="shared" si="776"/>
        <v>81.893073730945545</v>
      </c>
      <c r="S2651">
        <f t="shared" si="777"/>
        <v>19.689189510280094</v>
      </c>
      <c r="T2651">
        <f t="shared" si="760"/>
        <v>3.8778279634581665</v>
      </c>
    </row>
    <row r="2652" spans="1:20" x14ac:dyDescent="0.25">
      <c r="A2652">
        <f t="shared" si="761"/>
        <v>124180.92738098314</v>
      </c>
      <c r="B2652">
        <f t="shared" si="778"/>
        <v>19764.008430419159</v>
      </c>
      <c r="C2652" t="str">
        <f t="shared" si="762"/>
        <v>-0.220304246885579-1.5441920627505i</v>
      </c>
      <c r="D2652" t="str">
        <f t="shared" si="763"/>
        <v>3.47556033436157-0.899688769700766i</v>
      </c>
      <c r="E2652" t="str">
        <f t="shared" si="764"/>
        <v>205.04036469799+4.85205135777616i</v>
      </c>
      <c r="F2652" t="str">
        <f t="shared" si="765"/>
        <v>2.90949641507393-7.59171070949533i</v>
      </c>
      <c r="G2652" t="str">
        <f t="shared" si="766"/>
        <v>0.999857901155436-0.0119196750158098i</v>
      </c>
      <c r="H2652" t="str">
        <f t="shared" si="767"/>
        <v>2.89554098205217-98.5873309235747i</v>
      </c>
      <c r="I2652" t="str">
        <f t="shared" si="768"/>
        <v>-5.01031847629372-2.09087661150049i</v>
      </c>
      <c r="K2652" t="str">
        <f t="shared" si="769"/>
        <v>0.00148827447984499-0.0168816798996663i</v>
      </c>
      <c r="L2652" t="str">
        <f t="shared" si="770"/>
        <v>0.000416666666666667-0.0237965910276277i</v>
      </c>
      <c r="M2652" t="str">
        <f t="shared" si="771"/>
        <v>0.005-0.0592115176746265i</v>
      </c>
      <c r="N2652">
        <f t="shared" si="772"/>
        <v>81.880610866883728</v>
      </c>
      <c r="O2652">
        <f t="shared" si="773"/>
        <v>3.8615337007062682</v>
      </c>
      <c r="P2652" s="3">
        <f t="shared" si="774"/>
        <v>3.8615337007062682</v>
      </c>
      <c r="Q2652" s="3">
        <f t="shared" si="775"/>
        <v>-98.119389133116272</v>
      </c>
      <c r="R2652">
        <f t="shared" si="776"/>
        <v>81.880610866883728</v>
      </c>
      <c r="S2652">
        <f t="shared" si="777"/>
        <v>19.76400843041916</v>
      </c>
      <c r="T2652">
        <f t="shared" si="760"/>
        <v>3.8615337007062682</v>
      </c>
    </row>
    <row r="2653" spans="1:20" x14ac:dyDescent="0.25">
      <c r="A2653">
        <f t="shared" si="761"/>
        <v>124652.81490503086</v>
      </c>
      <c r="B2653">
        <f t="shared" si="778"/>
        <v>19839.11166245475</v>
      </c>
      <c r="C2653" t="str">
        <f t="shared" si="762"/>
        <v>-0.220257236932259-1.54126820154186i</v>
      </c>
      <c r="D2653" t="str">
        <f t="shared" si="763"/>
        <v>3.47554082037823-0.896998536630142i</v>
      </c>
      <c r="E2653" t="str">
        <f t="shared" si="764"/>
        <v>205.476128831524+4.67649419231158i</v>
      </c>
      <c r="F2653" t="str">
        <f t="shared" si="765"/>
        <v>2.90949326699312-7.56323448884793i</v>
      </c>
      <c r="G2653" t="str">
        <f t="shared" si="766"/>
        <v>0.999856819307232-0.0119649568347492i</v>
      </c>
      <c r="H2653" t="str">
        <f t="shared" si="767"/>
        <v>2.84679339940014-97.9701296896163i</v>
      </c>
      <c r="I2653" t="str">
        <f t="shared" si="768"/>
        <v>-4.96066638916112-2.07566196652935i</v>
      </c>
      <c r="K2653" t="str">
        <f t="shared" si="769"/>
        <v>0.00148174013697816-0.0168182234925996i</v>
      </c>
      <c r="L2653" t="str">
        <f t="shared" si="770"/>
        <v>0.000416666666666667-0.0237065063036737i</v>
      </c>
      <c r="M2653" t="str">
        <f t="shared" si="771"/>
        <v>0.005-0.0589873656850234i</v>
      </c>
      <c r="N2653">
        <f t="shared" si="772"/>
        <v>81.867126534498297</v>
      </c>
      <c r="O2653">
        <f t="shared" si="773"/>
        <v>3.8453636350845288</v>
      </c>
      <c r="P2653" s="3">
        <f t="shared" si="774"/>
        <v>3.8453636350845288</v>
      </c>
      <c r="Q2653" s="3">
        <f t="shared" si="775"/>
        <v>-98.132873465501703</v>
      </c>
      <c r="R2653">
        <f t="shared" si="776"/>
        <v>81.867126534498297</v>
      </c>
      <c r="S2653">
        <f t="shared" si="777"/>
        <v>19.839111662454751</v>
      </c>
      <c r="T2653">
        <f t="shared" si="760"/>
        <v>3.8453636350845288</v>
      </c>
    </row>
    <row r="2654" spans="1:20" x14ac:dyDescent="0.25">
      <c r="A2654">
        <f t="shared" si="761"/>
        <v>125126.49560166999</v>
      </c>
      <c r="B2654">
        <f t="shared" si="778"/>
        <v>19914.50028677208</v>
      </c>
      <c r="C2654" t="str">
        <f t="shared" si="762"/>
        <v>-0.220240538391267-1.53836785599601i</v>
      </c>
      <c r="D2654" t="str">
        <f t="shared" si="763"/>
        <v>3.47552115802848-0.894321199087283i</v>
      </c>
      <c r="E2654" t="str">
        <f t="shared" si="764"/>
        <v>205.915393346624+4.4969206382812i</v>
      </c>
      <c r="F2654" t="str">
        <f t="shared" si="765"/>
        <v>2.90949009494832-7.53486706729421i</v>
      </c>
      <c r="G2654" t="str">
        <f t="shared" si="766"/>
        <v>0.999855729223727-0.0120104105764816i</v>
      </c>
      <c r="H2654" t="str">
        <f t="shared" si="767"/>
        <v>2.79904389307163-97.359185246349i</v>
      </c>
      <c r="I2654" t="str">
        <f t="shared" si="768"/>
        <v>-4.91162353179803-2.06064235741999i</v>
      </c>
      <c r="K2654" t="str">
        <f t="shared" si="769"/>
        <v>0.0014752548010753-0.0167550039814656i</v>
      </c>
      <c r="L2654" t="str">
        <f t="shared" si="770"/>
        <v>0.000416666666666667-0.0236167626057718i</v>
      </c>
      <c r="M2654" t="str">
        <f t="shared" si="771"/>
        <v>0.005-0.0587640622484792i</v>
      </c>
      <c r="N2654">
        <f t="shared" si="772"/>
        <v>81.85260844855901</v>
      </c>
      <c r="O2654">
        <f t="shared" si="773"/>
        <v>3.8293180106572944</v>
      </c>
      <c r="P2654" s="3">
        <f t="shared" si="774"/>
        <v>3.8293180106572944</v>
      </c>
      <c r="Q2654" s="3">
        <f t="shared" si="775"/>
        <v>-98.14739155144099</v>
      </c>
      <c r="R2654">
        <f t="shared" si="776"/>
        <v>81.85260844855901</v>
      </c>
      <c r="S2654">
        <f t="shared" si="777"/>
        <v>19.914500286772078</v>
      </c>
      <c r="T2654">
        <f t="shared" si="760"/>
        <v>3.8293180106572944</v>
      </c>
    </row>
    <row r="2655" spans="1:20" x14ac:dyDescent="0.25">
      <c r="A2655">
        <f t="shared" si="761"/>
        <v>125601.97628495634</v>
      </c>
      <c r="B2655">
        <f t="shared" si="778"/>
        <v>19990.175387861815</v>
      </c>
      <c r="C2655" t="str">
        <f t="shared" si="762"/>
        <v>-0.220254335903747-1.53549088617734i</v>
      </c>
      <c r="D2655" t="str">
        <f t="shared" si="763"/>
        <v>3.47550134618598-0.891656718465267i</v>
      </c>
      <c r="E2655" t="str">
        <f t="shared" si="764"/>
        <v>206.358175785846+4.31325442166926i</v>
      </c>
      <c r="F2655" t="str">
        <f t="shared" si="765"/>
        <v>2.90948689875719-7.50660803675272i</v>
      </c>
      <c r="G2655" t="str">
        <f t="shared" si="766"/>
        <v>0.999854630842252-0.0120560368926194i</v>
      </c>
      <c r="H2655" t="str">
        <f t="shared" si="767"/>
        <v>2.7522680944437-96.7543998379714i</v>
      </c>
      <c r="I2655" t="str">
        <f t="shared" si="768"/>
        <v>-4.86318019348546-2.04581393158722i</v>
      </c>
      <c r="K2655" t="str">
        <f t="shared" si="769"/>
        <v>0.00146881810476964-0.0166920205133838i</v>
      </c>
      <c r="L2655" t="str">
        <f t="shared" si="770"/>
        <v>0.000416666666666667-0.0235273586429286i</v>
      </c>
      <c r="M2655" t="str">
        <f t="shared" si="771"/>
        <v>0.005-0.0585416041526988i</v>
      </c>
      <c r="N2655">
        <f t="shared" si="772"/>
        <v>81.837044155480172</v>
      </c>
      <c r="O2655">
        <f t="shared" si="773"/>
        <v>3.8133970617220863</v>
      </c>
      <c r="P2655" s="3">
        <f t="shared" si="774"/>
        <v>3.8133970617220863</v>
      </c>
      <c r="Q2655" s="3">
        <f t="shared" si="775"/>
        <v>-98.162955844519828</v>
      </c>
      <c r="R2655">
        <f t="shared" si="776"/>
        <v>81.837044155480172</v>
      </c>
      <c r="S2655">
        <f t="shared" si="777"/>
        <v>19.990175387861814</v>
      </c>
      <c r="T2655">
        <f t="shared" si="760"/>
        <v>3.8133970617220863</v>
      </c>
    </row>
    <row r="2656" spans="1:20" x14ac:dyDescent="0.25">
      <c r="A2656">
        <f t="shared" si="761"/>
        <v>126079.26379483918</v>
      </c>
      <c r="B2656">
        <f t="shared" si="778"/>
        <v>20066.13805433569</v>
      </c>
      <c r="C2656" t="str">
        <f t="shared" si="762"/>
        <v>-0.220298818746477-1.53263714901178i</v>
      </c>
      <c r="D2656" t="str">
        <f t="shared" si="763"/>
        <v>3.47548138371583-0.889005056341061i</v>
      </c>
      <c r="E2656" t="str">
        <f t="shared" si="764"/>
        <v>206.804493278636+4.12541782083232i</v>
      </c>
      <c r="F2656" t="str">
        <f t="shared" si="765"/>
        <v>2.90948367823595-7.47845699070114i</v>
      </c>
      <c r="G2656" t="str">
        <f t="shared" si="766"/>
        <v>0.999853524099657-0.0121018364372314i</v>
      </c>
      <c r="H2656" t="str">
        <f t="shared" si="767"/>
        <v>2.70644233298945-96.1556777516799i</v>
      </c>
      <c r="I2656" t="str">
        <f t="shared" si="768"/>
        <v>-4.81532686300424-2.03117293556505i</v>
      </c>
      <c r="K2656" t="str">
        <f t="shared" si="769"/>
        <v>0.00146242968340657-0.0166292722382333i</v>
      </c>
      <c r="L2656" t="str">
        <f t="shared" si="770"/>
        <v>0.000416666666666667-0.0234382931290383i</v>
      </c>
      <c r="M2656" t="str">
        <f t="shared" si="771"/>
        <v>0.005-0.0583199881975483i</v>
      </c>
      <c r="N2656">
        <f t="shared" si="772"/>
        <v>81.820421031180658</v>
      </c>
      <c r="O2656">
        <f t="shared" si="773"/>
        <v>3.7976010123997033</v>
      </c>
      <c r="P2656" s="3">
        <f t="shared" si="774"/>
        <v>3.7976010123997033</v>
      </c>
      <c r="Q2656" s="3">
        <f t="shared" si="775"/>
        <v>-98.179578968819342</v>
      </c>
      <c r="R2656">
        <f t="shared" si="776"/>
        <v>81.820421031180658</v>
      </c>
      <c r="S2656">
        <f t="shared" si="777"/>
        <v>20.066138054335688</v>
      </c>
      <c r="T2656">
        <f t="shared" si="760"/>
        <v>3.7976010123997033</v>
      </c>
    </row>
    <row r="2657" spans="1:20" x14ac:dyDescent="0.25">
      <c r="A2657">
        <f t="shared" si="761"/>
        <v>126558.36499725957</v>
      </c>
      <c r="B2657">
        <f t="shared" si="778"/>
        <v>20142.389378942167</v>
      </c>
      <c r="C2657" t="str">
        <f t="shared" si="762"/>
        <v>-0.220374180870871-1.52980649816304i</v>
      </c>
      <c r="D2657" t="str">
        <f t="shared" si="763"/>
        <v>3.47546126947459-0.88636617447497i</v>
      </c>
      <c r="E2657" t="str">
        <f t="shared" si="764"/>
        <v>207.254362515736+3.93333164071621i</v>
      </c>
      <c r="F2657" t="str">
        <f t="shared" si="765"/>
        <v>2.90948043319943-7.4504135241705i</v>
      </c>
      <c r="G2657" t="str">
        <f t="shared" si="766"/>
        <v>0.999852408932316-0.0121478098668523i</v>
      </c>
      <c r="H2657" t="str">
        <f t="shared" si="767"/>
        <v>2.6615436131554-95.5629252650456i</v>
      </c>
      <c r="I2657" t="str">
        <f t="shared" si="768"/>
        <v>-4.76805422357666-2.0167157119333i</v>
      </c>
      <c r="K2657" t="str">
        <f t="shared" si="769"/>
        <v>0.00145608917502387-0.0165667583086468i</v>
      </c>
      <c r="L2657" t="str">
        <f t="shared" si="770"/>
        <v>0.000416666666666667-0.0233495647828634i</v>
      </c>
      <c r="M2657" t="str">
        <f t="shared" si="771"/>
        <v>0.005-0.0580992111950072i</v>
      </c>
      <c r="N2657">
        <f t="shared" si="772"/>
        <v>81.802726278931587</v>
      </c>
      <c r="O2657">
        <f t="shared" si="773"/>
        <v>3.7819300762119741</v>
      </c>
      <c r="P2657" s="3">
        <f t="shared" si="774"/>
        <v>3.7819300762119741</v>
      </c>
      <c r="Q2657" s="3">
        <f t="shared" si="775"/>
        <v>-98.197273721068413</v>
      </c>
      <c r="R2657">
        <f t="shared" si="776"/>
        <v>81.802726278931587</v>
      </c>
      <c r="S2657">
        <f t="shared" si="777"/>
        <v>20.142389378942166</v>
      </c>
      <c r="T2657">
        <f t="shared" si="760"/>
        <v>3.7819300762119741</v>
      </c>
    </row>
    <row r="2658" spans="1:20" x14ac:dyDescent="0.25">
      <c r="A2658">
        <f t="shared" si="761"/>
        <v>127039.28678424917</v>
      </c>
      <c r="B2658">
        <f t="shared" si="778"/>
        <v>20218.930458582148</v>
      </c>
      <c r="C2658" t="str">
        <f t="shared" si="762"/>
        <v>-0.220480620941469-1.52699878390529i</v>
      </c>
      <c r="D2658" t="str">
        <f t="shared" si="763"/>
        <v>3.47544100231017-0.88374003481008i</v>
      </c>
      <c r="E2658" t="str">
        <f t="shared" si="764"/>
        <v>207.707799722567+3.73691518677047i</v>
      </c>
      <c r="F2658" t="str">
        <f t="shared" si="765"/>
        <v>2.90947716346114-7.42247723373943i</v>
      </c>
      <c r="G2658" t="str">
        <f t="shared" si="766"/>
        <v>0.999851285276115-0.0121939578404921i</v>
      </c>
      <c r="H2658" t="str">
        <f t="shared" si="767"/>
        <v>2.61754959211202-94.976050594999i</v>
      </c>
      <c r="I2658" t="str">
        <f t="shared" si="768"/>
        <v>-4.72135314796022-2.00243869635524i</v>
      </c>
      <c r="K2658" t="str">
        <f t="shared" si="769"/>
        <v>0.00144979622033225-0.0165044778800064i</v>
      </c>
      <c r="L2658" t="str">
        <f t="shared" si="770"/>
        <v>0.000416666666666667-0.0232611723280169i</v>
      </c>
      <c r="M2658" t="str">
        <f t="shared" si="771"/>
        <v>0.005-0.0578792699691245i</v>
      </c>
      <c r="N2658">
        <f t="shared" si="772"/>
        <v>81.783946927190868</v>
      </c>
      <c r="O2658">
        <f t="shared" si="773"/>
        <v>3.7663844556477102</v>
      </c>
      <c r="P2658" s="3">
        <f t="shared" si="774"/>
        <v>3.7663844556477102</v>
      </c>
      <c r="Q2658" s="3">
        <f t="shared" si="775"/>
        <v>-98.216053072809132</v>
      </c>
      <c r="R2658">
        <f t="shared" si="776"/>
        <v>81.783946927190868</v>
      </c>
      <c r="S2658">
        <f t="shared" si="777"/>
        <v>20.218930458582147</v>
      </c>
      <c r="T2658">
        <f t="shared" si="760"/>
        <v>3.7663844556477102</v>
      </c>
    </row>
    <row r="2659" spans="1:20" x14ac:dyDescent="0.25">
      <c r="A2659">
        <f t="shared" si="761"/>
        <v>127522.03607402931</v>
      </c>
      <c r="B2659">
        <f t="shared" si="778"/>
        <v>20295.76239432476</v>
      </c>
      <c r="C2659" t="str">
        <f t="shared" si="762"/>
        <v>-0.220618342373721-1.52421385299178i</v>
      </c>
      <c r="D2659" t="str">
        <f t="shared" si="763"/>
        <v>3.47542058106172-0.881126599471657i</v>
      </c>
      <c r="E2659" t="str">
        <f t="shared" si="764"/>
        <v>208.164820631562+3.53608623857868i</v>
      </c>
      <c r="F2659" t="str">
        <f t="shared" si="765"/>
        <v>2.90947386883303-7.39464771752806i</v>
      </c>
      <c r="G2659" t="str">
        <f t="shared" si="766"/>
        <v>0.999850153066457-0.0122402810196446i</v>
      </c>
      <c r="H2659" t="str">
        <f t="shared" si="767"/>
        <v>2.57443855833937-94.3949638483569i</v>
      </c>
      <c r="I2659" t="str">
        <f t="shared" si="768"/>
        <v>-4.67521469368742-1.98833841472107i</v>
      </c>
      <c r="K2659" t="str">
        <f t="shared" si="769"/>
        <v>0.00144355046269588-0.0164424301104375i</v>
      </c>
      <c r="L2659" t="str">
        <f t="shared" si="770"/>
        <v>0.000416666666666667-0.0231731144929438i</v>
      </c>
      <c r="M2659" t="str">
        <f t="shared" si="771"/>
        <v>0.005-0.0576601613559718i</v>
      </c>
      <c r="N2659">
        <f t="shared" si="772"/>
        <v>81.764069827427321</v>
      </c>
      <c r="O2659">
        <f t="shared" si="773"/>
        <v>3.7509643417141265</v>
      </c>
      <c r="P2659" s="3">
        <f t="shared" si="774"/>
        <v>3.7509643417141265</v>
      </c>
      <c r="Q2659" s="3">
        <f t="shared" si="775"/>
        <v>-98.235930172572679</v>
      </c>
      <c r="R2659">
        <f t="shared" si="776"/>
        <v>81.764069827427321</v>
      </c>
      <c r="S2659">
        <f t="shared" si="777"/>
        <v>20.295762394324761</v>
      </c>
      <c r="T2659">
        <f t="shared" si="760"/>
        <v>3.7509643417141265</v>
      </c>
    </row>
    <row r="2660" spans="1:20" x14ac:dyDescent="0.25">
      <c r="A2660">
        <f t="shared" si="761"/>
        <v>128006.61981111062</v>
      </c>
      <c r="B2660">
        <f t="shared" si="778"/>
        <v>20372.886291423194</v>
      </c>
      <c r="C2660" t="str">
        <f t="shared" si="762"/>
        <v>-0.220787553371135-1.52145154851997i</v>
      </c>
      <c r="D2660" t="str">
        <f t="shared" si="763"/>
        <v>3.4754000045596-0.878525830766631i</v>
      </c>
      <c r="E2660" t="str">
        <f t="shared" si="764"/>
        <v>208.625440453421+3.33076102320585i</v>
      </c>
      <c r="F2660" t="str">
        <f t="shared" si="765"/>
        <v>2.9094705491257-7.36692457519247i</v>
      </c>
      <c r="G2660" t="str">
        <f t="shared" si="766"/>
        <v>0.999849012238249-0.0122867800682972i</v>
      </c>
      <c r="H2660" t="str">
        <f t="shared" si="767"/>
        <v>2.53218941101317-93.8195769738443i</v>
      </c>
      <c r="I2660" t="str">
        <f t="shared" si="768"/>
        <v>-4.62963009844761-1.97441148039363i</v>
      </c>
      <c r="K2660" t="str">
        <f t="shared" si="769"/>
        <v>0.00143735154811312-0.0163806141608043i</v>
      </c>
      <c r="L2660" t="str">
        <f t="shared" si="770"/>
        <v>0.000416666666666667-0.0230853900109023i</v>
      </c>
      <c r="M2660" t="str">
        <f t="shared" si="771"/>
        <v>0.005-0.0574418822035983i</v>
      </c>
      <c r="N2660">
        <f t="shared" si="772"/>
        <v>81.743081651933508</v>
      </c>
      <c r="O2660">
        <f t="shared" si="773"/>
        <v>3.735669913477333</v>
      </c>
      <c r="P2660" s="3">
        <f t="shared" si="774"/>
        <v>3.735669913477333</v>
      </c>
      <c r="Q2660" s="3">
        <f t="shared" si="775"/>
        <v>-98.256918348066492</v>
      </c>
      <c r="R2660">
        <f t="shared" si="776"/>
        <v>81.743081651933508</v>
      </c>
      <c r="S2660">
        <f t="shared" si="777"/>
        <v>20.372886291423193</v>
      </c>
      <c r="T2660">
        <f t="shared" si="760"/>
        <v>3.735669913477333</v>
      </c>
    </row>
    <row r="2661" spans="1:20" x14ac:dyDescent="0.25">
      <c r="A2661">
        <f t="shared" si="761"/>
        <v>128493.04496639284</v>
      </c>
      <c r="B2661">
        <f t="shared" si="778"/>
        <v>20450.303259330602</v>
      </c>
      <c r="C2661" t="str">
        <f t="shared" si="762"/>
        <v>-0.220988466961547-1.51871170979236i</v>
      </c>
      <c r="D2661" t="str">
        <f t="shared" si="763"/>
        <v>3.47537927162542-0.875937691183041i</v>
      </c>
      <c r="E2661" t="str">
        <f t="shared" si="764"/>
        <v>209.089673847231+3.12085418827692i</v>
      </c>
      <c r="F2661" t="str">
        <f t="shared" si="765"/>
        <v>2.90946720414836-7.33930740791904i</v>
      </c>
      <c r="G2661" t="str">
        <f t="shared" si="766"/>
        <v>0.999847862725907-0.01233345565294i</v>
      </c>
      <c r="H2661" t="str">
        <f t="shared" si="767"/>
        <v>2.49078164015779-93.249803715557i</v>
      </c>
      <c r="I2661" t="str">
        <f t="shared" si="768"/>
        <v>-4.58459077560537-1.96065459155178i</v>
      </c>
      <c r="K2661" t="str">
        <f t="shared" si="769"/>
        <v>0.0014311991251974-0.0163190291947038i</v>
      </c>
      <c r="L2661" t="str">
        <f t="shared" si="770"/>
        <v>0.000416666666666667-0.0229979976199465i</v>
      </c>
      <c r="M2661" t="str">
        <f t="shared" si="771"/>
        <v>0.005-0.0572244293719847i</v>
      </c>
      <c r="N2661">
        <f t="shared" si="772"/>
        <v>81.720968891629866</v>
      </c>
      <c r="O2661">
        <f t="shared" si="773"/>
        <v>3.7205013375874101</v>
      </c>
      <c r="P2661" s="3">
        <f t="shared" si="774"/>
        <v>3.7205013375874101</v>
      </c>
      <c r="Q2661" s="3">
        <f t="shared" si="775"/>
        <v>-98.279031108370134</v>
      </c>
      <c r="R2661">
        <f t="shared" si="776"/>
        <v>81.720968891629866</v>
      </c>
      <c r="S2661">
        <f t="shared" si="777"/>
        <v>20.450303259330603</v>
      </c>
      <c r="T2661">
        <f t="shared" si="760"/>
        <v>3.7205013375874101</v>
      </c>
    </row>
    <row r="2662" spans="1:20" x14ac:dyDescent="0.25">
      <c r="A2662">
        <f t="shared" si="761"/>
        <v>128981.31853726515</v>
      </c>
      <c r="B2662">
        <f t="shared" si="778"/>
        <v>20528.01441171606</v>
      </c>
      <c r="C2662" t="str">
        <f t="shared" si="762"/>
        <v>-0.221221301032537-1.5159941721733i</v>
      </c>
      <c r="D2662" t="str">
        <f t="shared" si="763"/>
        <v>3.47535838107174-0.873362143389452i</v>
      </c>
      <c r="E2662" t="str">
        <f t="shared" si="764"/>
        <v>209.557534889435+2.9062787747939i</v>
      </c>
      <c r="F2662" t="str">
        <f t="shared" si="765"/>
        <v>2.90946383370865-7.31179581841839i</v>
      </c>
      <c r="G2662" t="str">
        <f t="shared" si="766"/>
        <v>0.999846704463345-0.0123803084425749i</v>
      </c>
      <c r="H2662" t="str">
        <f t="shared" si="767"/>
        <v>2.45019530753357-92.685559567814i</v>
      </c>
      <c r="I2662" t="str">
        <f t="shared" si="768"/>
        <v>-4.54008830985069-1.94706452862747i</v>
      </c>
      <c r="K2662" t="str">
        <f t="shared" si="769"/>
        <v>0.00142509284515818-0.0162576743784609i</v>
      </c>
      <c r="L2662" t="str">
        <f t="shared" si="770"/>
        <v>0.000416666666666667-0.0229109360629075i</v>
      </c>
      <c r="M2662" t="str">
        <f t="shared" si="771"/>
        <v>0.005-0.0570077997329991i</v>
      </c>
      <c r="N2662">
        <f t="shared" si="772"/>
        <v>81.697717853859089</v>
      </c>
      <c r="O2662">
        <f t="shared" si="773"/>
        <v>3.7054587677899815</v>
      </c>
      <c r="P2662" s="3">
        <f t="shared" si="774"/>
        <v>3.7054587677899815</v>
      </c>
      <c r="Q2662" s="3">
        <f t="shared" si="775"/>
        <v>-98.302282146140911</v>
      </c>
      <c r="R2662">
        <f t="shared" si="776"/>
        <v>81.697717853859089</v>
      </c>
      <c r="S2662">
        <f t="shared" si="777"/>
        <v>20.528014411716061</v>
      </c>
      <c r="T2662">
        <f t="shared" si="760"/>
        <v>3.7054587677899815</v>
      </c>
    </row>
    <row r="2663" spans="1:20" x14ac:dyDescent="0.25">
      <c r="A2663">
        <f t="shared" si="761"/>
        <v>129471.44754770676</v>
      </c>
      <c r="B2663">
        <f t="shared" si="778"/>
        <v>20606.020866480583</v>
      </c>
      <c r="C2663" t="str">
        <f t="shared" si="762"/>
        <v>-0.22148627836583-1.51329876694178i</v>
      </c>
      <c r="D2663" t="str">
        <f t="shared" si="763"/>
        <v>3.47533733170221-0.870799150234424i</v>
      </c>
      <c r="E2663" t="str">
        <f t="shared" si="764"/>
        <v>210.029037041596+2.686946189707i</v>
      </c>
      <c r="F2663" t="str">
        <f t="shared" si="765"/>
        <v>2.90946043761283-7.28438941091983i</v>
      </c>
      <c r="G2663" t="str">
        <f t="shared" si="766"/>
        <v>0.999845537383977-0.012427339108725i</v>
      </c>
      <c r="H2663" t="str">
        <f t="shared" si="767"/>
        <v>2.41041102822857-92.1267617313547i</v>
      </c>
      <c r="I2663" t="str">
        <f t="shared" si="768"/>
        <v>-4.496114452977-1.93363815183307i</v>
      </c>
      <c r="K2663" t="str">
        <f t="shared" si="769"/>
        <v>0.00141903236178209-0.0161965488811229i</v>
      </c>
      <c r="L2663" t="str">
        <f t="shared" si="770"/>
        <v>0.000416666666666667-0.0228242040873754i</v>
      </c>
      <c r="M2663" t="str">
        <f t="shared" si="771"/>
        <v>0.005-0.0567919901703519i</v>
      </c>
      <c r="N2663">
        <f t="shared" si="772"/>
        <v>81.673314660174569</v>
      </c>
      <c r="O2663">
        <f t="shared" si="773"/>
        <v>3.6905423444244745</v>
      </c>
      <c r="P2663" s="3">
        <f t="shared" si="774"/>
        <v>3.6905423444244745</v>
      </c>
      <c r="Q2663" s="3">
        <f t="shared" si="775"/>
        <v>-98.326685339825431</v>
      </c>
      <c r="R2663">
        <f t="shared" si="776"/>
        <v>81.673314660174569</v>
      </c>
      <c r="S2663">
        <f t="shared" si="777"/>
        <v>20.606020866480584</v>
      </c>
      <c r="T2663">
        <f t="shared" si="760"/>
        <v>3.6905423444244745</v>
      </c>
    </row>
    <row r="2664" spans="1:20" x14ac:dyDescent="0.25">
      <c r="A2664">
        <f t="shared" si="761"/>
        <v>129963.43904838806</v>
      </c>
      <c r="B2664">
        <f t="shared" si="778"/>
        <v>20684.32374577321</v>
      </c>
      <c r="C2664" t="str">
        <f t="shared" si="762"/>
        <v>-0.22178362667059-1.51062532113964i</v>
      </c>
      <c r="D2664" t="str">
        <f t="shared" si="763"/>
        <v>3.47531612231143-0.868248674745978i</v>
      </c>
      <c r="E2664" t="str">
        <f t="shared" si="764"/>
        <v>210.504193116913+2.46276617825268i</v>
      </c>
      <c r="F2664" t="str">
        <f t="shared" si="765"/>
        <v>2.90945701566567-7.2570877911658i</v>
      </c>
      <c r="G2664" t="str">
        <f t="shared" si="766"/>
        <v>0.999844361420709-0.012474548325444i</v>
      </c>
      <c r="H2664" t="str">
        <f t="shared" si="767"/>
        <v>2.37140995292515-91.5733290708331i</v>
      </c>
      <c r="I2664" t="str">
        <f t="shared" si="768"/>
        <v>-4.45266111978258-1.92037239877504i</v>
      </c>
      <c r="K2664" t="str">
        <f t="shared" si="769"/>
        <v>0.00141301733141417-0.0161356518744542i</v>
      </c>
      <c r="L2664" t="str">
        <f t="shared" si="770"/>
        <v>0.000416666666666667-0.0227378004456819i</v>
      </c>
      <c r="M2664" t="str">
        <f t="shared" si="771"/>
        <v>0.005-0.0565769975795495i</v>
      </c>
      <c r="N2664">
        <f t="shared" si="772"/>
        <v>81.647745244121467</v>
      </c>
      <c r="O2664">
        <f t="shared" si="773"/>
        <v>3.6757521939061459</v>
      </c>
      <c r="P2664" s="3">
        <f t="shared" si="774"/>
        <v>3.6757521939061459</v>
      </c>
      <c r="Q2664" s="3">
        <f t="shared" si="775"/>
        <v>-98.352254755878533</v>
      </c>
      <c r="R2664">
        <f t="shared" si="776"/>
        <v>81.647745244121467</v>
      </c>
      <c r="S2664">
        <f t="shared" si="777"/>
        <v>20.684323745773209</v>
      </c>
      <c r="T2664">
        <f t="shared" si="760"/>
        <v>3.6757521939061459</v>
      </c>
    </row>
    <row r="2665" spans="1:20" x14ac:dyDescent="0.25">
      <c r="A2665">
        <f t="shared" si="761"/>
        <v>130457.30011677193</v>
      </c>
      <c r="B2665">
        <f t="shared" si="778"/>
        <v>20762.924176007149</v>
      </c>
      <c r="C2665" t="str">
        <f t="shared" si="762"/>
        <v>-0.222113578615502-1.50797365741552i</v>
      </c>
      <c r="D2665" t="str">
        <f t="shared" si="763"/>
        <v>3.47529475168484-0.865710680131019i</v>
      </c>
      <c r="E2665" t="str">
        <f t="shared" si="764"/>
        <v>210.983015245467+2.23364679606974i</v>
      </c>
      <c r="F2665" t="str">
        <f t="shared" si="765"/>
        <v>2.90945356767043-7.22989056640592i</v>
      </c>
      <c r="G2665" t="str">
        <f t="shared" si="766"/>
        <v>0.999843176505937-0.0125219367693256i</v>
      </c>
      <c r="H2665" t="str">
        <f t="shared" si="767"/>
        <v>2.33317375081362-91.0251820735631i</v>
      </c>
      <c r="I2665" t="str">
        <f t="shared" si="768"/>
        <v>-4.40972038409067-1.90726428215062i</v>
      </c>
      <c r="K2665" t="str">
        <f t="shared" si="769"/>
        <v>0.00140704741293923-0.0160749825329304i</v>
      </c>
      <c r="L2665" t="str">
        <f t="shared" si="770"/>
        <v>0.000416666666666667-0.0226517238948813i</v>
      </c>
      <c r="M2665" t="str">
        <f t="shared" si="771"/>
        <v>0.005-0.0563628188678517i</v>
      </c>
      <c r="N2665">
        <f t="shared" si="772"/>
        <v>81.620995349013526</v>
      </c>
      <c r="O2665">
        <f t="shared" si="773"/>
        <v>3.6610884281939136</v>
      </c>
      <c r="P2665" s="3">
        <f t="shared" si="774"/>
        <v>3.6610884281939136</v>
      </c>
      <c r="Q2665" s="3">
        <f t="shared" si="775"/>
        <v>-98.379004650986474</v>
      </c>
      <c r="R2665">
        <f t="shared" si="776"/>
        <v>81.620995349013526</v>
      </c>
      <c r="S2665">
        <f t="shared" si="777"/>
        <v>20.76292417600715</v>
      </c>
      <c r="T2665">
        <f t="shared" si="760"/>
        <v>3.6610884281939136</v>
      </c>
    </row>
    <row r="2666" spans="1:20" x14ac:dyDescent="0.25">
      <c r="A2666">
        <f t="shared" si="761"/>
        <v>130953.03785721568</v>
      </c>
      <c r="B2666">
        <f t="shared" si="778"/>
        <v>20841.823287875977</v>
      </c>
      <c r="C2666" t="str">
        <f t="shared" si="762"/>
        <v>-0.222476371859533-1.50534359386429i</v>
      </c>
      <c r="D2666" t="str">
        <f t="shared" si="763"/>
        <v>3.47527321859873-0.86318512977482i</v>
      </c>
      <c r="E2666" t="str">
        <f t="shared" si="764"/>
        <v>211.465514838125+1.99949438111397i</v>
      </c>
      <c r="F2666" t="str">
        <f t="shared" si="765"/>
        <v>2.9094500934289-7.20279734539157i</v>
      </c>
      <c r="G2666" t="str">
        <f t="shared" si="766"/>
        <v>0.999841982571543-0.0125695051195128i</v>
      </c>
      <c r="H2666" t="str">
        <f t="shared" si="767"/>
        <v>2.29568459312681-90.4822428094774i</v>
      </c>
      <c r="I2666" t="str">
        <f t="shared" si="768"/>
        <v>-4.36728447488522-1.89431088752434i</v>
      </c>
      <c r="K2666" t="str">
        <f t="shared" si="769"/>
        <v>0.00140112226776339-0.0160145400337336i</v>
      </c>
      <c r="L2666" t="str">
        <f t="shared" si="770"/>
        <v>0.000416666666666667-0.0225659731967337i</v>
      </c>
      <c r="M2666" t="str">
        <f t="shared" si="771"/>
        <v>0.005-0.0561494509542258i</v>
      </c>
      <c r="N2666">
        <f t="shared" si="772"/>
        <v>81.593050525705962</v>
      </c>
      <c r="O2666">
        <f t="shared" si="773"/>
        <v>3.6465511442428049</v>
      </c>
      <c r="P2666" s="3">
        <f t="shared" si="774"/>
        <v>3.6465511442428049</v>
      </c>
      <c r="Q2666" s="3">
        <f t="shared" si="775"/>
        <v>-98.406949474294038</v>
      </c>
      <c r="R2666">
        <f t="shared" si="776"/>
        <v>81.593050525705962</v>
      </c>
      <c r="S2666">
        <f t="shared" si="777"/>
        <v>20.841823287875979</v>
      </c>
      <c r="T2666">
        <f t="shared" si="760"/>
        <v>3.6465511442428049</v>
      </c>
    </row>
    <row r="2667" spans="1:20" x14ac:dyDescent="0.25">
      <c r="A2667">
        <f t="shared" si="761"/>
        <v>131450.65940107309</v>
      </c>
      <c r="B2667">
        <f t="shared" si="778"/>
        <v>20921.022216369907</v>
      </c>
      <c r="C2667" t="str">
        <f t="shared" si="762"/>
        <v>-0.222872249081225-1.50273494386173i</v>
      </c>
      <c r="D2667" t="str">
        <f t="shared" si="763"/>
        <v>3.47525152182014-0.860671987240477i</v>
      </c>
      <c r="E2667" t="str">
        <f t="shared" si="764"/>
        <v>211.95170254909+1.7602135253853i</v>
      </c>
      <c r="F2667" t="str">
        <f t="shared" si="765"/>
        <v>2.90944659274137-7.17580773837017i</v>
      </c>
      <c r="G2667" t="str">
        <f t="shared" si="766"/>
        <v>0.999840779548891-0.0126172540577073i</v>
      </c>
      <c r="H2667" t="str">
        <f t="shared" si="767"/>
        <v>2.25892513726971-89.9444348922532i</v>
      </c>
      <c r="I2667" t="str">
        <f t="shared" si="768"/>
        <v>-4.32534577255763-1.88150937118103i</v>
      </c>
      <c r="K2667" t="str">
        <f t="shared" si="769"/>
        <v>0.00139524155979571-0.0159543235567461i</v>
      </c>
      <c r="L2667" t="str">
        <f t="shared" si="770"/>
        <v>0.000416666666666667-0.0224805471176865i</v>
      </c>
      <c r="M2667" t="str">
        <f t="shared" si="771"/>
        <v>0.005-0.0559368907693024i</v>
      </c>
      <c r="N2667">
        <f t="shared" si="772"/>
        <v>81.563896130366459</v>
      </c>
      <c r="O2667">
        <f t="shared" si="773"/>
        <v>3.6321404234398873</v>
      </c>
      <c r="P2667" s="3">
        <f t="shared" si="774"/>
        <v>3.6321404234398873</v>
      </c>
      <c r="Q2667" s="3">
        <f t="shared" si="775"/>
        <v>-98.436103869633541</v>
      </c>
      <c r="R2667">
        <f t="shared" si="776"/>
        <v>81.563896130366459</v>
      </c>
      <c r="S2667">
        <f t="shared" si="777"/>
        <v>20.921022216369906</v>
      </c>
      <c r="T2667">
        <f t="shared" si="760"/>
        <v>3.6321404234398873</v>
      </c>
    </row>
    <row r="2668" spans="1:20" x14ac:dyDescent="0.25">
      <c r="A2668">
        <f t="shared" si="761"/>
        <v>131950.17190679719</v>
      </c>
      <c r="B2668">
        <f t="shared" si="778"/>
        <v>21000.522100792114</v>
      </c>
      <c r="C2668" t="str">
        <f t="shared" si="762"/>
        <v>-0.223301458006433-1.50014751589452i</v>
      </c>
      <c r="D2668" t="str">
        <f t="shared" si="763"/>
        <v>3.47522966010674-0.858171216268354i</v>
      </c>
      <c r="E2668" t="str">
        <f t="shared" si="764"/>
        <v>212.44158823702+1.51570704648612i</v>
      </c>
      <c r="F2668" t="str">
        <f t="shared" si="765"/>
        <v>2.90944306540658-7.14892135707952i</v>
      </c>
      <c r="G2668" t="str">
        <f t="shared" si="766"/>
        <v>0.999839567368824-0.0126651842681792i</v>
      </c>
      <c r="H2668" t="str">
        <f t="shared" si="767"/>
        <v>2.22287851152035-89.4116834415703i</v>
      </c>
      <c r="I2668" t="str">
        <f t="shared" si="768"/>
        <v>-4.28389680526129-1.86885695805251i</v>
      </c>
      <c r="K2668" t="str">
        <f t="shared" si="769"/>
        <v>0.00138940495542994-0.0158943322845455i</v>
      </c>
      <c r="L2668" t="str">
        <f t="shared" si="770"/>
        <v>0.000416666666666667-0.0223954444288568i</v>
      </c>
      <c r="M2668" t="str">
        <f t="shared" si="771"/>
        <v>0.005-0.0557251352553321i</v>
      </c>
      <c r="N2668">
        <f t="shared" si="772"/>
        <v>81.53351732224472</v>
      </c>
      <c r="O2668">
        <f t="shared" si="773"/>
        <v>3.6178563310243339</v>
      </c>
      <c r="P2668" s="3">
        <f t="shared" si="774"/>
        <v>3.6178563310243339</v>
      </c>
      <c r="Q2668" s="3">
        <f t="shared" si="775"/>
        <v>-98.46648267775528</v>
      </c>
      <c r="R2668">
        <f t="shared" si="776"/>
        <v>81.53351732224472</v>
      </c>
      <c r="S2668">
        <f t="shared" si="777"/>
        <v>21.000522100792114</v>
      </c>
      <c r="T2668">
        <f t="shared" ref="T2668:T2731" si="779">P2668</f>
        <v>3.6178563310243339</v>
      </c>
    </row>
    <row r="2669" spans="1:20" x14ac:dyDescent="0.25">
      <c r="A2669">
        <f t="shared" ref="A2669:A2732" si="780">2*PI()*B2669</f>
        <v>132451.58256004303</v>
      </c>
      <c r="B2669">
        <f t="shared" si="778"/>
        <v>21080.324084775126</v>
      </c>
      <c r="C2669" t="str">
        <f t="shared" ref="C2669:C2732" si="781">IMPRODUCT(D2669,E2669,$C$40,,K2669,$C$41)</f>
        <v>-0.223764251434321-1.4975811133853i</v>
      </c>
      <c r="D2669" t="str">
        <f t="shared" ref="D2669:D2732" si="782">IMDIV(IMPRODUCT($C$37,$C$38,COMPLEX(1,A2669/$C$38)),IMSUM(-1*A2669*A2669/$C$39,COMPLEX(0,1*A2669)))</f>
        <v>3.47520763220683-0.855682780775568i</v>
      </c>
      <c r="E2669" t="str">
        <f t="shared" ref="E2669:E2732" si="783">IMDIV(IMPRODUCT(IMSUM(F2669,G2669),$C$29,H2669),IMSUM(1,I2669))</f>
        <v>212.935180924692+1.26587595903365i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2.18752830027871-88.8839150464598i</v>
      </c>
      <c r="I2669" t="str">
        <f t="shared" ref="I2669:I2732" si="787">IMPRODUCT(F2669,$C$29,H2669,$C$31)</f>
        <v>-4.24293024537013-1.85635093971497i</v>
      </c>
      <c r="K2669" t="str">
        <f t="shared" ref="K2669:K2732" si="788">IF($C$26&lt;=0,IMDIV(1,IMSUM(IMDIV(1,L2669),1/$C$18)),IMDIV(1,IMSUM(IMDIV(1,L2669),1/$C$18,IMDIV(1,M2669))))</f>
        <v>0.00138361212352644-0.0158345654023987i</v>
      </c>
      <c r="L2669" t="str">
        <f t="shared" ref="L2669:L2732" si="789">IMSUM($C$21/$C$22,IMDIV(1,COMPLEX(0,$C$20*$C$22*A2669)))</f>
        <v>0.000416666666666667-0.022310663906014i</v>
      </c>
      <c r="M2669" t="str">
        <f t="shared" ref="M2669:M2732" si="790">IMSUM($C$25/$C$26,IMDIV(1,COMPLEX(0,$C$24*$C$26*A2669)))</f>
        <v>0.005-0.0555141813661406i</v>
      </c>
      <c r="N2669">
        <f t="shared" ref="N2669:N2732" si="791">ABS(R2669)</f>
        <v>81.501899061443723</v>
      </c>
      <c r="O2669">
        <f t="shared" ref="O2669:O2732" si="792">ABS(P2669)</f>
        <v>3.6036989154904679</v>
      </c>
      <c r="P2669" s="3">
        <f t="shared" ref="P2669:P2732" si="793">20*LOG10(IMABS(C2669))</f>
        <v>3.6036989154904679</v>
      </c>
      <c r="Q2669" s="3">
        <f t="shared" ref="Q2669:Q2732" si="794">IMARGUMENT(C2669)*180/PI()</f>
        <v>-98.498100938556277</v>
      </c>
      <c r="R2669">
        <f t="shared" ref="R2669:R2732" si="795">IF(Q2669&lt;0,Q2669+180,Q2669-180)</f>
        <v>81.501899061443723</v>
      </c>
      <c r="S2669">
        <f t="shared" ref="S2669:S2732" si="796">B2669/1000</f>
        <v>21.080324084775125</v>
      </c>
      <c r="T2669">
        <f t="shared" si="779"/>
        <v>3.6036989154904679</v>
      </c>
    </row>
    <row r="2670" spans="1:20" x14ac:dyDescent="0.25">
      <c r="A2670">
        <f t="shared" si="780"/>
        <v>132954.89857377121</v>
      </c>
      <c r="B2670">
        <f t="shared" ref="B2670:B2733" si="797">B2669*(1+B$42)</f>
        <v>21160.429316297272</v>
      </c>
      <c r="C2670" t="str">
        <f t="shared" si="781"/>
        <v>-0.224260887261506-1.49503553451274i</v>
      </c>
      <c r="D2670" t="str">
        <f t="shared" si="782"/>
        <v>3.47518543685924-0.853206644855451i</v>
      </c>
      <c r="E2670" t="str">
        <f t="shared" si="783"/>
        <v>213.43248875716+1.01061944594885i</v>
      </c>
      <c r="F2670" t="str">
        <f t="shared" si="784"/>
        <v>2.9094359299826-7.0954567260605i</v>
      </c>
      <c r="G2670" t="str">
        <f t="shared" si="785"/>
        <v>0.999837115257177-0.0127615912559337i</v>
      </c>
      <c r="H2670" t="str">
        <f t="shared" si="786"/>
        <v>2.15285852984154-88.3610577297096i</v>
      </c>
      <c r="I2670" t="str">
        <f t="shared" si="787"/>
        <v>-4.20243890603792-1.84398867245433i</v>
      </c>
      <c r="K2670" t="str">
        <f t="shared" si="788"/>
        <v>0.00137786273539412-0.0157750220982563i</v>
      </c>
      <c r="L2670" t="str">
        <f t="shared" si="789"/>
        <v>0.000416666666666667-0.0222262043295616i</v>
      </c>
      <c r="M2670" t="str">
        <f t="shared" si="790"/>
        <v>0.005-0.0553040260670857i</v>
      </c>
      <c r="N2670">
        <f t="shared" si="791"/>
        <v>81.469026106693477</v>
      </c>
      <c r="O2670">
        <f t="shared" si="792"/>
        <v>3.5896682079736584</v>
      </c>
      <c r="P2670" s="3">
        <f t="shared" si="793"/>
        <v>3.5896682079736584</v>
      </c>
      <c r="Q2670" s="3">
        <f t="shared" si="794"/>
        <v>-98.530973893306523</v>
      </c>
      <c r="R2670">
        <f t="shared" si="795"/>
        <v>81.469026106693477</v>
      </c>
      <c r="S2670">
        <f t="shared" si="796"/>
        <v>21.160429316297272</v>
      </c>
      <c r="T2670">
        <f t="shared" si="779"/>
        <v>3.5896682079736584</v>
      </c>
    </row>
    <row r="2671" spans="1:20" x14ac:dyDescent="0.25">
      <c r="A2671">
        <f t="shared" si="780"/>
        <v>133460.12718835153</v>
      </c>
      <c r="B2671">
        <f t="shared" si="797"/>
        <v>21240.838947699202</v>
      </c>
      <c r="C2671" t="str">
        <f t="shared" si="781"/>
        <v>-0.224791628504176-1.49251057202653i</v>
      </c>
      <c r="D2671" t="str">
        <f t="shared" si="782"/>
        <v>3.47516307279324-0.850742772777006i</v>
      </c>
      <c r="E2671" t="str">
        <f t="shared" si="783"/>
        <v>213.933518958344+0.749834829642285i</v>
      </c>
      <c r="F2671" t="str">
        <f t="shared" si="784"/>
        <v>2.90943232148321-7.06887770720979i</v>
      </c>
      <c r="G2671" t="str">
        <f t="shared" si="785"/>
        <v>0.999835875184636-0.0128100694146833i</v>
      </c>
      <c r="H2671" t="str">
        <f t="shared" si="786"/>
        <v>2.11885365468238-87.843040913292i</v>
      </c>
      <c r="I2671" t="str">
        <f t="shared" si="787"/>
        <v>-4.16241573785485-1.83176757539697i</v>
      </c>
      <c r="K2671" t="str">
        <f t="shared" si="788"/>
        <v>0.00137215646477272-0.0157157015627475i</v>
      </c>
      <c r="L2671" t="str">
        <f t="shared" si="789"/>
        <v>0.000416666666666667-0.0221420644845205i</v>
      </c>
      <c r="M2671" t="str">
        <f t="shared" si="790"/>
        <v>0.005-0.0550946663350128i</v>
      </c>
      <c r="N2671">
        <f t="shared" si="791"/>
        <v>81.434883013129877</v>
      </c>
      <c r="O2671">
        <f t="shared" si="792"/>
        <v>3.5757642216188583</v>
      </c>
      <c r="P2671" s="3">
        <f t="shared" si="793"/>
        <v>3.5757642216188583</v>
      </c>
      <c r="Q2671" s="3">
        <f t="shared" si="794"/>
        <v>-98.565116986870123</v>
      </c>
      <c r="R2671">
        <f t="shared" si="795"/>
        <v>81.434883013129877</v>
      </c>
      <c r="S2671">
        <f t="shared" si="796"/>
        <v>21.240838947699203</v>
      </c>
      <c r="T2671">
        <f t="shared" si="779"/>
        <v>3.5757642216188583</v>
      </c>
    </row>
    <row r="2672" spans="1:20" x14ac:dyDescent="0.25">
      <c r="A2672">
        <f t="shared" si="780"/>
        <v>133967.27567166727</v>
      </c>
      <c r="B2672">
        <f t="shared" si="797"/>
        <v>21321.554135700459</v>
      </c>
      <c r="C2672" t="str">
        <f t="shared" si="781"/>
        <v>-0.225356743318096-1.49000601305706i</v>
      </c>
      <c r="D2672" t="str">
        <f t="shared" si="782"/>
        <v>3.47514053872858-0.848291128984412i</v>
      </c>
      <c r="E2672" t="str">
        <f t="shared" si="783"/>
        <v>214.43827778602+0.483417543120252i</v>
      </c>
      <c r="F2672" t="str">
        <f t="shared" si="784"/>
        <v>2.9094286855162-7.0424003758342i</v>
      </c>
      <c r="G2672" t="str">
        <f t="shared" si="785"/>
        <v>0.999834625672748-0.0128587316086637i</v>
      </c>
      <c r="H2672" t="str">
        <f t="shared" si="786"/>
        <v>2.08549854421595-87.3297953847758i</v>
      </c>
      <c r="I2672" t="str">
        <f t="shared" si="787"/>
        <v>-4.12285382559839-1.81968512870338i</v>
      </c>
      <c r="K2672" t="str">
        <f t="shared" si="788"/>
        <v>0.00136649298781492-0.0156566029891736i</v>
      </c>
      <c r="L2672" t="str">
        <f t="shared" si="789"/>
        <v>0.000416666666666667-0.0220582431605105i</v>
      </c>
      <c r="M2672" t="str">
        <f t="shared" si="790"/>
        <v>0.005-0.0548860991582114i</v>
      </c>
      <c r="N2672">
        <f t="shared" si="791"/>
        <v>81.399454130077814</v>
      </c>
      <c r="O2672">
        <f t="shared" si="792"/>
        <v>3.5619869509306885</v>
      </c>
      <c r="P2672" s="3">
        <f t="shared" si="793"/>
        <v>3.5619869509306885</v>
      </c>
      <c r="Q2672" s="3">
        <f t="shared" si="794"/>
        <v>-98.600545869922186</v>
      </c>
      <c r="R2672">
        <f t="shared" si="795"/>
        <v>81.399454130077814</v>
      </c>
      <c r="S2672">
        <f t="shared" si="796"/>
        <v>21.32155413570046</v>
      </c>
      <c r="T2672">
        <f t="shared" si="779"/>
        <v>3.5619869509306885</v>
      </c>
    </row>
    <row r="2673" spans="1:20" x14ac:dyDescent="0.25">
      <c r="A2673">
        <f t="shared" si="780"/>
        <v>134476.3513192196</v>
      </c>
      <c r="B2673">
        <f t="shared" si="797"/>
        <v>21402.57604141612</v>
      </c>
      <c r="C2673" t="str">
        <f t="shared" si="781"/>
        <v>-0.225956505016181-1.4875216389197i</v>
      </c>
      <c r="D2673" t="str">
        <f t="shared" si="782"/>
        <v>3.47511783337519-0.845851678096441i</v>
      </c>
      <c r="E2673" t="str">
        <f t="shared" si="783"/>
        <v>214.946770485143+0.211261101053195i</v>
      </c>
      <c r="F2673" t="str">
        <f t="shared" si="784"/>
        <v>2.9094250218725-7.01602435104023i</v>
      </c>
      <c r="G2673" t="str">
        <f t="shared" si="785"/>
        <v>0.999833366649686-0.0129075785351291i</v>
      </c>
      <c r="H2673" t="str">
        <f t="shared" si="786"/>
        <v>2.05277847002851-86.8212532646962i</v>
      </c>
      <c r="I2673" t="str">
        <f t="shared" si="787"/>
        <v>-4.08374638507515-1.80773887182206i</v>
      </c>
      <c r="K2673" t="str">
        <f t="shared" si="788"/>
        <v>0.00136087198306884-0.0155977255735032i</v>
      </c>
      <c r="L2673" t="str">
        <f t="shared" si="789"/>
        <v>0.000416666666666667-0.021974739151734i</v>
      </c>
      <c r="M2673" t="str">
        <f t="shared" si="790"/>
        <v>0.005-0.0546783215363732i</v>
      </c>
      <c r="N2673">
        <f t="shared" si="791"/>
        <v>81.362723598845804</v>
      </c>
      <c r="O2673">
        <f t="shared" si="792"/>
        <v>3.5483363711047251</v>
      </c>
      <c r="P2673" s="3">
        <f t="shared" si="793"/>
        <v>3.5483363711047251</v>
      </c>
      <c r="Q2673" s="3">
        <f t="shared" si="794"/>
        <v>-98.637276401154196</v>
      </c>
      <c r="R2673">
        <f t="shared" si="795"/>
        <v>81.362723598845804</v>
      </c>
      <c r="S2673">
        <f t="shared" si="796"/>
        <v>21.402576041416118</v>
      </c>
      <c r="T2673">
        <f t="shared" si="779"/>
        <v>3.5483363711047251</v>
      </c>
    </row>
    <row r="2674" spans="1:20" x14ac:dyDescent="0.25">
      <c r="A2674">
        <f t="shared" si="780"/>
        <v>134987.36145423262</v>
      </c>
      <c r="B2674">
        <f t="shared" si="797"/>
        <v>21483.9058303735</v>
      </c>
      <c r="C2674" t="str">
        <f t="shared" si="781"/>
        <v>-0.226591192083654-1.48505722491371i</v>
      </c>
      <c r="D2674" t="str">
        <f t="shared" si="782"/>
        <v>3.47509495543335-0.843424384906004i</v>
      </c>
      <c r="E2674" t="str">
        <f t="shared" si="783"/>
        <v>215.459001239457-0.0667429291856369i</v>
      </c>
      <c r="F2674" t="str">
        <f t="shared" si="784"/>
        <v>2.90942133034156-6.98974925339188i</v>
      </c>
      <c r="G2674" t="str">
        <f t="shared" si="785"/>
        <v>0.999832098043075-0.0129566108939601i</v>
      </c>
      <c r="H2674" t="str">
        <f t="shared" si="786"/>
        <v>2.02067909355506-86.3173479748458i</v>
      </c>
      <c r="I2674" t="str">
        <f t="shared" si="787"/>
        <v>-4.04508676005128-1.79592640180188i</v>
      </c>
      <c r="K2674" t="str">
        <f t="shared" si="788"/>
        <v>0.00135529313146049-0.0155390685143657i</v>
      </c>
      <c r="L2674" t="str">
        <f t="shared" si="789"/>
        <v>0.000416666666666667-0.0218915512569575i</v>
      </c>
      <c r="M2674" t="str">
        <f t="shared" si="790"/>
        <v>0.005-0.0544713304805473i</v>
      </c>
      <c r="N2674">
        <f t="shared" si="791"/>
        <v>81.324675350528508</v>
      </c>
      <c r="O2674">
        <f t="shared" si="792"/>
        <v>3.5348124373405247</v>
      </c>
      <c r="P2674" s="3">
        <f t="shared" si="793"/>
        <v>3.5348124373405247</v>
      </c>
      <c r="Q2674" s="3">
        <f t="shared" si="794"/>
        <v>-98.675324649471492</v>
      </c>
      <c r="R2674">
        <f t="shared" si="795"/>
        <v>81.324675350528508</v>
      </c>
      <c r="S2674">
        <f t="shared" si="796"/>
        <v>21.483905830373502</v>
      </c>
      <c r="T2674">
        <f t="shared" si="779"/>
        <v>3.5348124373405247</v>
      </c>
    </row>
    <row r="2675" spans="1:20" x14ac:dyDescent="0.25">
      <c r="A2675">
        <f t="shared" si="780"/>
        <v>135500.31342775869</v>
      </c>
      <c r="B2675">
        <f t="shared" si="797"/>
        <v>21565.544672528918</v>
      </c>
      <c r="C2675" t="str">
        <f t="shared" si="781"/>
        <v>-0.227261088190423-1.48261254011543i</v>
      </c>
      <c r="D2675" t="str">
        <f t="shared" si="782"/>
        <v>3.47507190359347-0.841009214379573i</v>
      </c>
      <c r="E2675" t="str">
        <f t="shared" si="783"/>
        <v>215.974973121347-0.350704956456366i</v>
      </c>
      <c r="F2675" t="str">
        <f t="shared" si="784"/>
        <v>2.90941761071114-6.96357470490477i</v>
      </c>
      <c r="G2675" t="str">
        <f t="shared" si="785"/>
        <v>0.999830819779992-0.0130058293876725i</v>
      </c>
      <c r="H2675" t="str">
        <f t="shared" si="786"/>
        <v>1.98918645418638-85.8180142074595i</v>
      </c>
      <c r="I2675" t="str">
        <f t="shared" si="787"/>
        <v>-4.00686841926774-1.78424537165999i</v>
      </c>
      <c r="K2675" t="str">
        <f t="shared" si="788"/>
        <v>0.00134975611627646-0.0154806310130462i</v>
      </c>
      <c r="L2675" t="str">
        <f t="shared" si="789"/>
        <v>0.000416666666666667-0.0218086782794955i</v>
      </c>
      <c r="M2675" t="str">
        <f t="shared" si="790"/>
        <v>0.005-0.0542651230130974i</v>
      </c>
      <c r="N2675">
        <f t="shared" si="791"/>
        <v>81.285293103824785</v>
      </c>
      <c r="O2675">
        <f t="shared" si="792"/>
        <v>3.5214150841344534</v>
      </c>
      <c r="P2675" s="3">
        <f t="shared" si="793"/>
        <v>3.5214150841344534</v>
      </c>
      <c r="Q2675" s="3">
        <f t="shared" si="794"/>
        <v>-98.714706896175215</v>
      </c>
      <c r="R2675">
        <f t="shared" si="795"/>
        <v>81.285293103824785</v>
      </c>
      <c r="S2675">
        <f t="shared" si="796"/>
        <v>21.565544672528919</v>
      </c>
      <c r="T2675">
        <f t="shared" si="779"/>
        <v>3.5214150841344534</v>
      </c>
    </row>
    <row r="2676" spans="1:20" x14ac:dyDescent="0.25">
      <c r="A2676">
        <f t="shared" si="780"/>
        <v>136015.2146187842</v>
      </c>
      <c r="B2676">
        <f t="shared" si="797"/>
        <v>21647.493742284529</v>
      </c>
      <c r="C2676" t="str">
        <f t="shared" si="781"/>
        <v>-0.227966482200656-1.48018734716575i</v>
      </c>
      <c r="D2676" t="str">
        <f t="shared" si="782"/>
        <v>3.47504867653609-0.838606131656696i</v>
      </c>
      <c r="E2676" t="str">
        <f t="shared" si="783"/>
        <v>216.494688039858-0.640737394753272i</v>
      </c>
      <c r="F2676" t="str">
        <f t="shared" si="784"/>
        <v>2.90941386276745-6.93750032904093i</v>
      </c>
      <c r="G2676" t="str">
        <f t="shared" si="785"/>
        <v>0.999829531786957-0.0130552347214274i</v>
      </c>
      <c r="H2676" t="str">
        <f t="shared" si="786"/>
        <v>1.95828695778859-85.323187895265i</v>
      </c>
      <c r="I2676" t="str">
        <f t="shared" si="787"/>
        <v>-3.96908495353865-1.77269348880396i</v>
      </c>
      <c r="K2676" t="str">
        <f t="shared" si="788"/>
        <v>0.00134426062314661-0.0154224122734791i</v>
      </c>
      <c r="L2676" t="str">
        <f t="shared" si="789"/>
        <v>0.000416666666666667-0.0217261190271921i</v>
      </c>
      <c r="M2676" t="str">
        <f t="shared" si="790"/>
        <v>0.005-0.0540596961676602i</v>
      </c>
      <c r="N2676">
        <f t="shared" si="791"/>
        <v>81.244560362867901</v>
      </c>
      <c r="O2676">
        <f t="shared" si="792"/>
        <v>3.5081442245527246</v>
      </c>
      <c r="P2676" s="3">
        <f t="shared" si="793"/>
        <v>3.5081442245527246</v>
      </c>
      <c r="Q2676" s="3">
        <f t="shared" si="794"/>
        <v>-98.755439637132099</v>
      </c>
      <c r="R2676">
        <f t="shared" si="795"/>
        <v>81.244560362867901</v>
      </c>
      <c r="S2676">
        <f t="shared" si="796"/>
        <v>21.647493742284528</v>
      </c>
      <c r="T2676">
        <f t="shared" si="779"/>
        <v>3.5081442245527246</v>
      </c>
    </row>
    <row r="2677" spans="1:20" x14ac:dyDescent="0.25">
      <c r="A2677">
        <f t="shared" si="780"/>
        <v>136532.07243433557</v>
      </c>
      <c r="B2677">
        <f t="shared" si="797"/>
        <v>21729.754218505212</v>
      </c>
      <c r="C2677" t="str">
        <f t="shared" si="781"/>
        <v>-0.228707668179161-1.47778140205172i</v>
      </c>
      <c r="D2677" t="str">
        <f t="shared" si="782"/>
        <v>3.47502527293168-0.83621510204945i</v>
      </c>
      <c r="E2677" t="str">
        <f t="shared" si="783"/>
        <v>217.018146686839-0.936954692005564i</v>
      </c>
      <c r="F2677" t="str">
        <f t="shared" si="784"/>
        <v>2.90941008629502-6.91152575070319i</v>
      </c>
      <c r="G2677" t="str">
        <f t="shared" si="785"/>
        <v>0.999828233989932-0.0131048276030407i</v>
      </c>
      <c r="H2677" t="str">
        <f t="shared" si="786"/>
        <v>1.92796736561959-84.8328061823683i</v>
      </c>
      <c r="I2677" t="str">
        <f t="shared" si="787"/>
        <v>-3.93173007292938-1.76126851350541i</v>
      </c>
      <c r="K2677" t="str">
        <f t="shared" si="788"/>
        <v>0.00133880634002701-0.0153644115022431i</v>
      </c>
      <c r="L2677" t="str">
        <f t="shared" si="789"/>
        <v>0.000416666666666667-0.0216438723124049i</v>
      </c>
      <c r="M2677" t="str">
        <f t="shared" si="790"/>
        <v>0.005-0.0538550469891019i</v>
      </c>
      <c r="N2677">
        <f t="shared" si="791"/>
        <v>81.202460415077425</v>
      </c>
      <c r="O2677">
        <f t="shared" si="792"/>
        <v>3.4949997494838465</v>
      </c>
      <c r="P2677" s="3">
        <f t="shared" si="793"/>
        <v>3.4949997494838465</v>
      </c>
      <c r="Q2677" s="3">
        <f t="shared" si="794"/>
        <v>-98.797539584922575</v>
      </c>
      <c r="R2677">
        <f t="shared" si="795"/>
        <v>81.202460415077425</v>
      </c>
      <c r="S2677">
        <f t="shared" si="796"/>
        <v>21.72975421850521</v>
      </c>
      <c r="T2677">
        <f t="shared" si="779"/>
        <v>3.4949997494838465</v>
      </c>
    </row>
    <row r="2678" spans="1:20" x14ac:dyDescent="0.25">
      <c r="A2678">
        <f t="shared" si="780"/>
        <v>137050.89430958606</v>
      </c>
      <c r="B2678">
        <f t="shared" si="797"/>
        <v>21812.327284535531</v>
      </c>
      <c r="C2678" t="str">
        <f t="shared" si="781"/>
        <v>-0.229484945394557-1.4753944538822i</v>
      </c>
      <c r="D2678" t="str">
        <f t="shared" si="782"/>
        <v>3.4750016914408-0.833836091041973i</v>
      </c>
      <c r="E2678" t="str">
        <f t="shared" si="783"/>
        <v>217.545348481158-1.23947335876833i</v>
      </c>
      <c r="F2678" t="str">
        <f t="shared" si="784"/>
        <v>2.9094062810768-6.88565059623012i</v>
      </c>
      <c r="G2678" t="str">
        <f t="shared" si="785"/>
        <v>0.999826926314318-0.0131546087429935i</v>
      </c>
      <c r="H2678" t="str">
        <f t="shared" si="786"/>
        <v>1.89821478362659-84.3468073959484i</v>
      </c>
      <c r="I2678" t="str">
        <f t="shared" si="787"/>
        <v>-3.89479760401224-1.74996825742375i</v>
      </c>
      <c r="K2678" t="str">
        <f t="shared" si="788"/>
        <v>0.0013333929571829-0.0153066279085545i</v>
      </c>
      <c r="L2678" t="str">
        <f t="shared" si="789"/>
        <v>0.000416666666666667-0.0215619369519874i</v>
      </c>
      <c r="M2678" t="str">
        <f t="shared" si="790"/>
        <v>0.005-0.0536511725334746i</v>
      </c>
      <c r="N2678">
        <f t="shared" si="791"/>
        <v>81.158976329028405</v>
      </c>
      <c r="O2678">
        <f t="shared" si="792"/>
        <v>3.4819815268703342</v>
      </c>
      <c r="P2678" s="3">
        <f t="shared" si="793"/>
        <v>3.4819815268703342</v>
      </c>
      <c r="Q2678" s="3">
        <f t="shared" si="794"/>
        <v>-98.841023670971595</v>
      </c>
      <c r="R2678">
        <f t="shared" si="795"/>
        <v>81.158976329028405</v>
      </c>
      <c r="S2678">
        <f t="shared" si="796"/>
        <v>21.812327284535531</v>
      </c>
      <c r="T2678">
        <f t="shared" si="779"/>
        <v>3.4819815268703342</v>
      </c>
    </row>
    <row r="2679" spans="1:20" x14ac:dyDescent="0.25">
      <c r="A2679">
        <f t="shared" si="780"/>
        <v>137571.6877079625</v>
      </c>
      <c r="B2679">
        <f t="shared" si="797"/>
        <v>21895.214128216769</v>
      </c>
      <c r="C2679" t="str">
        <f t="shared" si="781"/>
        <v>-0.230298618318832-1.47302624465735i</v>
      </c>
      <c r="D2679" t="str">
        <f t="shared" si="782"/>
        <v>3.47497793071379-0.831469064289903i</v>
      </c>
      <c r="E2679" t="str">
        <f t="shared" si="783"/>
        <v>218.076291510914-1.54841199673397i</v>
      </c>
      <c r="F2679" t="str">
        <f t="shared" si="784"/>
        <v>2.90940244689405-6.85987449339024i</v>
      </c>
      <c r="G2679" t="str">
        <f t="shared" si="785"/>
        <v>0.999825608684946-0.0132045788544412i</v>
      </c>
      <c r="H2679" t="str">
        <f t="shared" si="786"/>
        <v>1.86901665211027-83.8651310187377i</v>
      </c>
      <c r="I2679" t="str">
        <f t="shared" si="787"/>
        <v>-3.85828148719706-1.73879058217775i</v>
      </c>
      <c r="K2679" t="str">
        <f t="shared" si="788"/>
        <v>0.00132802016717176-0.0152490607042621i</v>
      </c>
      <c r="L2679" t="str">
        <f t="shared" si="789"/>
        <v>0.000416666666666667-0.0214803117672718i</v>
      </c>
      <c r="M2679" t="str">
        <f t="shared" si="790"/>
        <v>0.005-0.0534480698679762i</v>
      </c>
      <c r="N2679">
        <f t="shared" si="791"/>
        <v>81.1140909523467</v>
      </c>
      <c r="O2679">
        <f t="shared" si="792"/>
        <v>3.4690894009185502</v>
      </c>
      <c r="P2679" s="3">
        <f t="shared" si="793"/>
        <v>3.4690894009185502</v>
      </c>
      <c r="Q2679" s="3">
        <f t="shared" si="794"/>
        <v>-98.8859090476533</v>
      </c>
      <c r="R2679">
        <f t="shared" si="795"/>
        <v>81.1140909523467</v>
      </c>
      <c r="S2679">
        <f t="shared" si="796"/>
        <v>21.895214128216768</v>
      </c>
      <c r="T2679">
        <f t="shared" si="779"/>
        <v>3.4690894009185502</v>
      </c>
    </row>
    <row r="2680" spans="1:20" x14ac:dyDescent="0.25">
      <c r="A2680">
        <f t="shared" si="780"/>
        <v>138094.46012125275</v>
      </c>
      <c r="B2680">
        <f t="shared" si="797"/>
        <v>21978.415941903993</v>
      </c>
      <c r="C2680" t="str">
        <f t="shared" si="781"/>
        <v>-0.231148996623187-1.47067650903187i</v>
      </c>
      <c r="D2680" t="str">
        <f t="shared" si="782"/>
        <v>3.47495398939076-0.829113987619886i</v>
      </c>
      <c r="E2680" t="str">
        <f t="shared" si="783"/>
        <v>218.610972473601-1.86389132704269i</v>
      </c>
      <c r="F2680" t="str">
        <f t="shared" si="784"/>
        <v>2.90939858352632-6.8341970713769i</v>
      </c>
      <c r="G2680" t="str">
        <f t="shared" si="785"/>
        <v>0.999824281026077-0.0132547386532239i</v>
      </c>
      <c r="H2680" t="str">
        <f t="shared" si="786"/>
        <v>1.8403607357415-83.3877176622578i</v>
      </c>
      <c r="I2680" t="str">
        <f t="shared" si="787"/>
        <v>-3.82217577413445-1.7277333979635i</v>
      </c>
      <c r="K2680" t="str">
        <f t="shared" si="788"/>
        <v>0.00132268766482666-0.0151917091038409i</v>
      </c>
      <c r="L2680" t="str">
        <f t="shared" si="789"/>
        <v>0.000416666666666667-0.0213989955840524i</v>
      </c>
      <c r="M2680" t="str">
        <f t="shared" si="790"/>
        <v>0.005-0.0532457360709067i</v>
      </c>
      <c r="N2680">
        <f t="shared" si="791"/>
        <v>81.067786909629049</v>
      </c>
      <c r="O2680">
        <f t="shared" si="792"/>
        <v>3.4563231912864549</v>
      </c>
      <c r="P2680" s="3">
        <f t="shared" si="793"/>
        <v>3.4563231912864549</v>
      </c>
      <c r="Q2680" s="3">
        <f t="shared" si="794"/>
        <v>-98.932213090370951</v>
      </c>
      <c r="R2680">
        <f t="shared" si="795"/>
        <v>81.067786909629049</v>
      </c>
      <c r="S2680">
        <f t="shared" si="796"/>
        <v>21.978415941903993</v>
      </c>
      <c r="T2680">
        <f t="shared" si="779"/>
        <v>3.4563231912864549</v>
      </c>
    </row>
    <row r="2681" spans="1:20" x14ac:dyDescent="0.25">
      <c r="A2681">
        <f t="shared" si="780"/>
        <v>138619.21906971352</v>
      </c>
      <c r="B2681">
        <f t="shared" si="797"/>
        <v>22061.933922483229</v>
      </c>
      <c r="C2681" t="str">
        <f t="shared" si="781"/>
        <v>-0.232036395169864-1.46834497407192i</v>
      </c>
      <c r="D2681" t="str">
        <f t="shared" si="782"/>
        <v>3.47492986610165-0.826770827029096i</v>
      </c>
      <c r="E2681" t="str">
        <f t="shared" si="783"/>
        <v>219.14938661415-2.18603421832962i</v>
      </c>
      <c r="F2681" t="str">
        <f t="shared" si="784"/>
        <v>2.90939469075161-6.80861796080302i</v>
      </c>
      <c r="G2681" t="str">
        <f t="shared" si="785"/>
        <v>0.999822943261395-0.0133050888578762i</v>
      </c>
      <c r="H2681" t="str">
        <f t="shared" si="786"/>
        <v>1.81223511391675-82.9145090407921i</v>
      </c>
      <c r="I2681" t="str">
        <f t="shared" si="787"/>
        <v>-3.78647462518955-1.71679466221691i</v>
      </c>
      <c r="K2681" t="str">
        <f t="shared" si="788"/>
        <v>0.00131739514723947-0.0151345723243862i</v>
      </c>
      <c r="L2681" t="str">
        <f t="shared" si="789"/>
        <v>0.000416666666666667-0.0213179872325686i</v>
      </c>
      <c r="M2681" t="str">
        <f t="shared" si="790"/>
        <v>0.005-0.0530441682316267i</v>
      </c>
      <c r="N2681">
        <f t="shared" si="791"/>
        <v>81.020046600392917</v>
      </c>
      <c r="O2681">
        <f t="shared" si="792"/>
        <v>3.443682692249026</v>
      </c>
      <c r="P2681" s="3">
        <f t="shared" si="793"/>
        <v>3.443682692249026</v>
      </c>
      <c r="Q2681" s="3">
        <f t="shared" si="794"/>
        <v>-98.979953399607083</v>
      </c>
      <c r="R2681">
        <f t="shared" si="795"/>
        <v>81.020046600392917</v>
      </c>
      <c r="S2681">
        <f t="shared" si="796"/>
        <v>22.061933922483231</v>
      </c>
      <c r="T2681">
        <f t="shared" si="779"/>
        <v>3.443682692249026</v>
      </c>
    </row>
    <row r="2682" spans="1:20" x14ac:dyDescent="0.25">
      <c r="A2682">
        <f t="shared" si="780"/>
        <v>139145.97210217844</v>
      </c>
      <c r="B2682">
        <f t="shared" si="797"/>
        <v>22145.769271388664</v>
      </c>
      <c r="C2682" t="str">
        <f t="shared" si="781"/>
        <v>-0.232961133999648-1.4660313590056i</v>
      </c>
      <c r="D2682" t="str">
        <f t="shared" si="782"/>
        <v>3.474905559466-0.824439548684693i</v>
      </c>
      <c r="E2682" t="str">
        <f t="shared" si="783"/>
        <v>219.691527660805-2.51496571445559i</v>
      </c>
      <c r="F2682" t="str">
        <f t="shared" si="784"/>
        <v>2.90939076834617-6.78313679369561i</v>
      </c>
      <c r="G2682" t="str">
        <f t="shared" si="785"/>
        <v>0.999821595314006-0.0133556301896369i</v>
      </c>
      <c r="H2682" t="str">
        <f t="shared" si="786"/>
        <v>1.78462817143987-82.4454479460686i</v>
      </c>
      <c r="I2682" t="str">
        <f t="shared" si="787"/>
        <v>-3.75117230698377-1.70597237831897i</v>
      </c>
      <c r="K2682" t="str">
        <f t="shared" si="788"/>
        <v>0.00131214231374446-0.0150776495856081i</v>
      </c>
      <c r="L2682" t="str">
        <f t="shared" si="789"/>
        <v>0.000416666666666667-0.0212372855474882i</v>
      </c>
      <c r="M2682" t="str">
        <f t="shared" si="790"/>
        <v>0.005-0.0528433634505146i</v>
      </c>
      <c r="N2682">
        <f t="shared" si="791"/>
        <v>80.970852197062115</v>
      </c>
      <c r="O2682">
        <f t="shared" si="792"/>
        <v>3.4311676718407389</v>
      </c>
      <c r="P2682" s="3">
        <f t="shared" si="793"/>
        <v>3.4311676718407389</v>
      </c>
      <c r="Q2682" s="3">
        <f t="shared" si="794"/>
        <v>-99.029147802937885</v>
      </c>
      <c r="R2682">
        <f t="shared" si="795"/>
        <v>80.970852197062115</v>
      </c>
      <c r="S2682">
        <f t="shared" si="796"/>
        <v>22.145769271388666</v>
      </c>
      <c r="T2682">
        <f t="shared" si="779"/>
        <v>3.4311676718407389</v>
      </c>
    </row>
    <row r="2683" spans="1:20" x14ac:dyDescent="0.25">
      <c r="A2683">
        <f t="shared" si="780"/>
        <v>139674.72679616671</v>
      </c>
      <c r="B2683">
        <f t="shared" si="797"/>
        <v>22229.923194619943</v>
      </c>
      <c r="C2683" t="str">
        <f t="shared" si="781"/>
        <v>-0.233923538314918-1.46373537496667i</v>
      </c>
      <c r="D2683" t="str">
        <f t="shared" si="782"/>
        <v>3.47488106809281-0.822120118923316i</v>
      </c>
      <c r="E2683" t="str">
        <f t="shared" si="783"/>
        <v>220.23738775875-2.8508130618857i</v>
      </c>
      <c r="F2683" t="str">
        <f t="shared" si="784"/>
        <v>2.90938681608446-6.75775320349037i</v>
      </c>
      <c r="G2683" t="str">
        <f t="shared" si="785"/>
        <v>0.999820237106428-0.0134063633724594i</v>
      </c>
      <c r="H2683" t="str">
        <f t="shared" si="786"/>
        <v>1.75752858951719-81.9804782226321i</v>
      </c>
      <c r="I2683" t="str">
        <f t="shared" si="787"/>
        <v>-3.71626319000259-1.69526459434246i</v>
      </c>
      <c r="K2683" t="str">
        <f t="shared" si="788"/>
        <v>0.00130692886590177-0.0150209401098251i</v>
      </c>
      <c r="L2683" t="str">
        <f t="shared" si="789"/>
        <v>0.000416666666666667-0.0211568893678902i</v>
      </c>
      <c r="M2683" t="str">
        <f t="shared" si="790"/>
        <v>0.005-0.0526433188389267i</v>
      </c>
      <c r="N2683">
        <f t="shared" si="791"/>
        <v>80.920185642984436</v>
      </c>
      <c r="O2683">
        <f t="shared" si="792"/>
        <v>3.4187778709735488</v>
      </c>
      <c r="P2683" s="3">
        <f t="shared" si="793"/>
        <v>3.4187778709735488</v>
      </c>
      <c r="Q2683" s="3">
        <f t="shared" si="794"/>
        <v>-99.079814357015564</v>
      </c>
      <c r="R2683">
        <f t="shared" si="795"/>
        <v>80.920185642984436</v>
      </c>
      <c r="S2683">
        <f t="shared" si="796"/>
        <v>22.229923194619943</v>
      </c>
      <c r="T2683">
        <f t="shared" si="779"/>
        <v>3.4187778709735488</v>
      </c>
    </row>
    <row r="2684" spans="1:20" x14ac:dyDescent="0.25">
      <c r="A2684">
        <f t="shared" si="780"/>
        <v>140205.49075799217</v>
      </c>
      <c r="B2684">
        <f t="shared" si="797"/>
        <v>22314.396902759501</v>
      </c>
      <c r="C2684" t="str">
        <f t="shared" si="781"/>
        <v>-0.234923938457797-1.46145672473173i</v>
      </c>
      <c r="D2684" t="str">
        <f t="shared" si="782"/>
        <v>3.47485639058076-0.819812504250633i</v>
      </c>
      <c r="E2684" t="str">
        <f t="shared" si="783"/>
        <v>220.786957401431-3.19370573663338i</v>
      </c>
      <c r="F2684" t="str">
        <f t="shared" si="784"/>
        <v>2.90938283373938-6.73246682502685i</v>
      </c>
      <c r="G2684" t="str">
        <f t="shared" si="785"/>
        <v>0.999818868560592-0.0134572891330212i</v>
      </c>
      <c r="H2684" t="str">
        <f t="shared" si="786"/>
        <v>1.73092533705463-81.519544743882i</v>
      </c>
      <c r="I2684" t="str">
        <f t="shared" si="787"/>
        <v>-3.68174174626763-1.68466940183858i</v>
      </c>
      <c r="K2684" t="str">
        <f t="shared" si="788"/>
        <v>0.00130175450748115-0.0149644431219583i</v>
      </c>
      <c r="L2684" t="str">
        <f t="shared" si="789"/>
        <v>0.000416666666666667-0.0210767975372487i</v>
      </c>
      <c r="M2684" t="str">
        <f t="shared" si="790"/>
        <v>0.005-0.052444031519154i</v>
      </c>
      <c r="N2684">
        <f t="shared" si="791"/>
        <v>80.868028650493784</v>
      </c>
      <c r="O2684">
        <f t="shared" si="792"/>
        <v>3.4065130025316517</v>
      </c>
      <c r="P2684" s="3">
        <f t="shared" si="793"/>
        <v>3.4065130025316517</v>
      </c>
      <c r="Q2684" s="3">
        <f t="shared" si="794"/>
        <v>-99.131971349506216</v>
      </c>
      <c r="R2684">
        <f t="shared" si="795"/>
        <v>80.868028650493784</v>
      </c>
      <c r="S2684">
        <f t="shared" si="796"/>
        <v>22.314396902759501</v>
      </c>
      <c r="T2684">
        <f t="shared" si="779"/>
        <v>3.4065130025316517</v>
      </c>
    </row>
    <row r="2685" spans="1:20" x14ac:dyDescent="0.25">
      <c r="A2685">
        <f t="shared" si="780"/>
        <v>140738.27162287253</v>
      </c>
      <c r="B2685">
        <f t="shared" si="797"/>
        <v>22399.191610989987</v>
      </c>
      <c r="C2685" t="str">
        <f t="shared" si="781"/>
        <v>-0.235962669883211-1.45919510245042i</v>
      </c>
      <c r="D2685" t="str">
        <f t="shared" si="782"/>
        <v>3.47483152551775-0.817516671340779i</v>
      </c>
      <c r="E2685" t="str">
        <f t="shared" si="783"/>
        <v>221.340225359514-3.54377547072545i</v>
      </c>
      <c r="F2685" t="str">
        <f t="shared" si="784"/>
        <v>2.90937882108198-6.70727729454267i</v>
      </c>
      <c r="G2685" t="str">
        <f t="shared" si="785"/>
        <v>0.999817489597835-0.0135084082007346i</v>
      </c>
      <c r="H2685" t="str">
        <f t="shared" si="786"/>
        <v>1.70480766224526-81.0625933887579i</v>
      </c>
      <c r="I2685" t="str">
        <f t="shared" si="787"/>
        <v>-3.64760254707031-1.67418493466175i</v>
      </c>
      <c r="K2685" t="str">
        <f t="shared" si="788"/>
        <v>0.00129661894444579-0.0149081578495256i</v>
      </c>
      <c r="L2685" t="str">
        <f t="shared" si="789"/>
        <v>0.000416666666666667-0.0209970089034156i</v>
      </c>
      <c r="M2685" t="str">
        <f t="shared" si="790"/>
        <v>0.005-0.0522454986243812i</v>
      </c>
      <c r="N2685">
        <f t="shared" si="791"/>
        <v>80.814362699014438</v>
      </c>
      <c r="O2685">
        <f t="shared" si="792"/>
        <v>3.3943727504406134</v>
      </c>
      <c r="P2685" s="3">
        <f t="shared" si="793"/>
        <v>3.3943727504406134</v>
      </c>
      <c r="Q2685" s="3">
        <f t="shared" si="794"/>
        <v>-99.185637300985562</v>
      </c>
      <c r="R2685">
        <f t="shared" si="795"/>
        <v>80.814362699014438</v>
      </c>
      <c r="S2685">
        <f t="shared" si="796"/>
        <v>22.399191610989988</v>
      </c>
      <c r="T2685">
        <f t="shared" si="779"/>
        <v>3.3943727504406134</v>
      </c>
    </row>
    <row r="2686" spans="1:20" x14ac:dyDescent="0.25">
      <c r="A2686">
        <f t="shared" si="780"/>
        <v>141273.07705503944</v>
      </c>
      <c r="B2686">
        <f t="shared" si="797"/>
        <v>22484.308539111749</v>
      </c>
      <c r="C2686" t="str">
        <f t="shared" si="781"/>
        <v>-0.237040073126534-1.45695019336883i</v>
      </c>
      <c r="D2686" t="str">
        <f t="shared" si="782"/>
        <v>3.47480647148118-0.815232587035918i</v>
      </c>
      <c r="E2686" t="str">
        <f t="shared" si="783"/>
        <v>221.897178607404-3.90115627811805i</v>
      </c>
      <c r="F2686" t="str">
        <f t="shared" si="784"/>
        <v>2.90937477788166-6.68218424966875i</v>
      </c>
      <c r="G2686" t="str">
        <f t="shared" si="785"/>
        <v>0.999816100138897-0.013559721307756i</v>
      </c>
      <c r="H2686" t="str">
        <f t="shared" si="786"/>
        <v>1.67916508443635-80.6095710190518i</v>
      </c>
      <c r="I2686" t="str">
        <f t="shared" si="787"/>
        <v>-3.61384026076613-1.6638093678317i</v>
      </c>
      <c r="K2686" t="str">
        <f t="shared" si="788"/>
        <v>0.00129152188493624-0.0148520835226355i</v>
      </c>
      <c r="L2686" t="str">
        <f t="shared" si="789"/>
        <v>0.000416666666666667-0.020917522318605i</v>
      </c>
      <c r="M2686" t="str">
        <f t="shared" si="790"/>
        <v>0.005-0.0520477172986463i</v>
      </c>
      <c r="N2686">
        <f t="shared" si="791"/>
        <v>80.75916903321432</v>
      </c>
      <c r="O2686">
        <f t="shared" si="792"/>
        <v>3.382356768712155</v>
      </c>
      <c r="P2686" s="3">
        <f t="shared" si="793"/>
        <v>3.382356768712155</v>
      </c>
      <c r="Q2686" s="3">
        <f t="shared" si="794"/>
        <v>-99.24083096678568</v>
      </c>
      <c r="R2686">
        <f t="shared" si="795"/>
        <v>80.75916903321432</v>
      </c>
      <c r="S2686">
        <f t="shared" si="796"/>
        <v>22.484308539111748</v>
      </c>
      <c r="T2686">
        <f t="shared" si="779"/>
        <v>3.382356768712155</v>
      </c>
    </row>
    <row r="2687" spans="1:20" x14ac:dyDescent="0.25">
      <c r="A2687">
        <f t="shared" si="780"/>
        <v>141809.91474784861</v>
      </c>
      <c r="B2687">
        <f t="shared" si="797"/>
        <v>22569.748911560375</v>
      </c>
      <c r="C2687" t="str">
        <f t="shared" si="781"/>
        <v>-0.238156493765444-1.45472167354563i</v>
      </c>
      <c r="D2687" t="str">
        <f t="shared" si="782"/>
        <v>3.47478122703752-0.812960218345687i</v>
      </c>
      <c r="E2687" t="str">
        <f t="shared" si="783"/>
        <v>222.457802247266-4.2659844799909i</v>
      </c>
      <c r="F2687" t="str">
        <f t="shared" si="784"/>
        <v>2.90937070390597-6.65718732942364i</v>
      </c>
      <c r="G2687" t="str">
        <f t="shared" si="785"/>
        <v>0.999814700103913-0.0136112291889967i</v>
      </c>
      <c r="H2687" t="str">
        <f t="shared" si="786"/>
        <v>1.65398738626547-80.1604254573243i</v>
      </c>
      <c r="I2687" t="str">
        <f t="shared" si="787"/>
        <v>-3.58044965062667-1.65354091643093i</v>
      </c>
      <c r="K2687" t="str">
        <f t="shared" si="788"/>
        <v>0.00128646303925439-0.0147962193739811i</v>
      </c>
      <c r="L2687" t="str">
        <f t="shared" si="789"/>
        <v>0.000416666666666667-0.0208383366393753i</v>
      </c>
      <c r="M2687" t="str">
        <f t="shared" si="790"/>
        <v>0.005-0.0518506846967986i</v>
      </c>
      <c r="N2687">
        <f t="shared" si="791"/>
        <v>80.702428661210618</v>
      </c>
      <c r="O2687">
        <f t="shared" si="792"/>
        <v>3.3704646804616729</v>
      </c>
      <c r="P2687" s="3">
        <f t="shared" si="793"/>
        <v>3.3704646804616729</v>
      </c>
      <c r="Q2687" s="3">
        <f t="shared" si="794"/>
        <v>-99.297571338789382</v>
      </c>
      <c r="R2687">
        <f t="shared" si="795"/>
        <v>80.702428661210618</v>
      </c>
      <c r="S2687">
        <f t="shared" si="796"/>
        <v>22.569748911560374</v>
      </c>
      <c r="T2687">
        <f t="shared" si="779"/>
        <v>3.3704646804616729</v>
      </c>
    </row>
    <row r="2688" spans="1:20" x14ac:dyDescent="0.25">
      <c r="A2688">
        <f t="shared" si="780"/>
        <v>142348.79242389044</v>
      </c>
      <c r="B2688">
        <f t="shared" si="797"/>
        <v>22655.513957424304</v>
      </c>
      <c r="C2688" t="str">
        <f t="shared" si="781"/>
        <v>-0.239312282375708-1.45250920956129i</v>
      </c>
      <c r="D2688" t="str">
        <f t="shared" si="782"/>
        <v>3.47475579074261-0.81069953244678i</v>
      </c>
      <c r="E2688" t="str">
        <f t="shared" si="783"/>
        <v>223.022079430462-4.63839872934959i</v>
      </c>
      <c r="F2688" t="str">
        <f t="shared" si="784"/>
        <v>2.90936659892081-6.63228617420884i</v>
      </c>
      <c r="G2688" t="str">
        <f t="shared" si="785"/>
        <v>0.999813289412413-0.0136629325821326i</v>
      </c>
      <c r="H2688" t="str">
        <f t="shared" si="786"/>
        <v>1.62926460605601-79.7151054654123i</v>
      </c>
      <c r="I2688" t="str">
        <f t="shared" si="787"/>
        <v>-3.54742557274876-1.64337783453693i</v>
      </c>
      <c r="K2688" t="str">
        <f t="shared" si="788"/>
        <v>0.00128144211984772-0.0147405646388341i</v>
      </c>
      <c r="L2688" t="str">
        <f t="shared" si="789"/>
        <v>0.000416666666666667-0.0207594507266142i</v>
      </c>
      <c r="M2688" t="str">
        <f t="shared" si="790"/>
        <v>0.005-0.0516543979844577i</v>
      </c>
      <c r="N2688">
        <f t="shared" si="791"/>
        <v>80.644122352833719</v>
      </c>
      <c r="O2688">
        <f t="shared" si="792"/>
        <v>3.358696076900785</v>
      </c>
      <c r="P2688" s="3">
        <f t="shared" si="793"/>
        <v>3.358696076900785</v>
      </c>
      <c r="Q2688" s="3">
        <f t="shared" si="794"/>
        <v>-99.355877647166281</v>
      </c>
      <c r="R2688">
        <f t="shared" si="795"/>
        <v>80.644122352833719</v>
      </c>
      <c r="S2688">
        <f t="shared" si="796"/>
        <v>22.655513957424304</v>
      </c>
      <c r="T2688">
        <f t="shared" si="779"/>
        <v>3.358696076900785</v>
      </c>
    </row>
    <row r="2689" spans="1:20" x14ac:dyDescent="0.25">
      <c r="A2689">
        <f t="shared" si="780"/>
        <v>142889.71783510121</v>
      </c>
      <c r="B2689">
        <f t="shared" si="797"/>
        <v>22741.604910462516</v>
      </c>
      <c r="C2689" t="str">
        <f t="shared" si="781"/>
        <v>-0.240507794480535-1.45031245821979i</v>
      </c>
      <c r="D2689" t="str">
        <f t="shared" si="782"/>
        <v>3.47473016114119-0.808450496682378i</v>
      </c>
      <c r="E2689" t="str">
        <f t="shared" si="783"/>
        <v>223.589991276372-5.0185400348605i</v>
      </c>
      <c r="F2689" t="str">
        <f t="shared" si="784"/>
        <v>2.90936246269019-6.60748042580309i</v>
      </c>
      <c r="G2689" t="str">
        <f t="shared" si="785"/>
        <v>0.999811867983313-0.0137148322276148i</v>
      </c>
      <c r="H2689" t="str">
        <f t="shared" si="786"/>
        <v>1.60498703046188-79.2735607235045i</v>
      </c>
      <c r="I2689" t="str">
        <f t="shared" si="787"/>
        <v>-3.51476297401775-1.63331841418727i</v>
      </c>
      <c r="K2689" t="str">
        <f t="shared" si="788"/>
        <v>0.00127645884129344-0.0146851185550388i</v>
      </c>
      <c r="L2689" t="str">
        <f t="shared" si="789"/>
        <v>0.000416666666666667-0.0206808634455212i</v>
      </c>
      <c r="M2689" t="str">
        <f t="shared" si="790"/>
        <v>0.005-0.0514588543379733i</v>
      </c>
      <c r="N2689">
        <f t="shared" si="791"/>
        <v>80.584230637950881</v>
      </c>
      <c r="O2689">
        <f t="shared" si="792"/>
        <v>3.3470505163014153</v>
      </c>
      <c r="P2689" s="3">
        <f t="shared" si="793"/>
        <v>3.3470505163014153</v>
      </c>
      <c r="Q2689" s="3">
        <f t="shared" si="794"/>
        <v>-99.415769362049119</v>
      </c>
      <c r="R2689">
        <f t="shared" si="795"/>
        <v>80.584230637950881</v>
      </c>
      <c r="S2689">
        <f t="shared" si="796"/>
        <v>22.741604910462517</v>
      </c>
      <c r="T2689">
        <f t="shared" si="779"/>
        <v>3.3470505163014153</v>
      </c>
    </row>
    <row r="2690" spans="1:20" x14ac:dyDescent="0.25">
      <c r="A2690">
        <f t="shared" si="780"/>
        <v>143432.69876287458</v>
      </c>
      <c r="B2690">
        <f t="shared" si="797"/>
        <v>22828.023009122273</v>
      </c>
      <c r="C2690" t="str">
        <f t="shared" si="781"/>
        <v>-0.241743390493068-1.4481310662432i</v>
      </c>
      <c r="D2690" t="str">
        <f t="shared" si="782"/>
        <v>3.47470433676711-0.806213078561723i</v>
      </c>
      <c r="E2690" t="str">
        <f t="shared" si="783"/>
        <v>224.161516788484-5.4065517838269i</v>
      </c>
      <c r="F2690" t="str">
        <f t="shared" si="784"/>
        <v>2.90935829497636-6.58276972735764i</v>
      </c>
      <c r="G2690" t="str">
        <f t="shared" si="785"/>
        <v>0.999810435734914-0.0137669288686795i</v>
      </c>
      <c r="H2690" t="str">
        <f t="shared" si="786"/>
        <v>1.58114518735294-78.8357418097703i</v>
      </c>
      <c r="I2690" t="str">
        <f t="shared" si="787"/>
        <v>-3.48245689012451-1.62336098437695i</v>
      </c>
      <c r="K2690" t="str">
        <f t="shared" si="788"/>
        <v>0.00127151292028298-0.014629880363006i</v>
      </c>
      <c r="L2690" t="str">
        <f t="shared" si="789"/>
        <v>0.000416666666666667-0.0206025736655919i</v>
      </c>
      <c r="M2690" t="str">
        <f t="shared" si="790"/>
        <v>0.005-0.0512640509443848i</v>
      </c>
      <c r="N2690">
        <f t="shared" si="791"/>
        <v>80.522733804860295</v>
      </c>
      <c r="O2690">
        <f t="shared" si="792"/>
        <v>3.3355275229335395</v>
      </c>
      <c r="P2690" s="3">
        <f t="shared" si="793"/>
        <v>3.3355275229335395</v>
      </c>
      <c r="Q2690" s="3">
        <f t="shared" si="794"/>
        <v>-99.477266195139705</v>
      </c>
      <c r="R2690">
        <f t="shared" si="795"/>
        <v>80.522733804860295</v>
      </c>
      <c r="S2690">
        <f t="shared" si="796"/>
        <v>22.828023009122273</v>
      </c>
      <c r="T2690">
        <f t="shared" si="779"/>
        <v>3.3355275229335395</v>
      </c>
    </row>
    <row r="2691" spans="1:20" x14ac:dyDescent="0.25">
      <c r="A2691">
        <f t="shared" si="780"/>
        <v>143977.74301817353</v>
      </c>
      <c r="B2691">
        <f t="shared" si="797"/>
        <v>22914.769496556939</v>
      </c>
      <c r="C2691" t="str">
        <f t="shared" si="781"/>
        <v>-0.243019435651736-1.44596466995866i</v>
      </c>
      <c r="D2691" t="str">
        <f t="shared" si="782"/>
        <v>3.47467831614314-0.803987245759613i</v>
      </c>
      <c r="E2691" t="str">
        <f t="shared" si="783"/>
        <v>224.736632767726-5.80257976423004i</v>
      </c>
      <c r="F2691" t="str">
        <f t="shared" si="784"/>
        <v>2.90935409553982-6.55815372339095i</v>
      </c>
      <c r="G2691" t="str">
        <f t="shared" si="785"/>
        <v>0.999808992584897-0.0138192232513582i</v>
      </c>
      <c r="H2691" t="str">
        <f t="shared" si="786"/>
        <v>1.55772983893165-78.4016001805235i</v>
      </c>
      <c r="I2691" t="str">
        <f t="shared" si="787"/>
        <v>-3.45050244363358-1.6135039100865i</v>
      </c>
      <c r="K2691" t="str">
        <f t="shared" si="788"/>
        <v>0.00126660407560638-0.0145748493057068i</v>
      </c>
      <c r="L2691" t="str">
        <f t="shared" si="789"/>
        <v>0.000416666666666667-0.0205245802606017i</v>
      </c>
      <c r="M2691" t="str">
        <f t="shared" si="790"/>
        <v>0.005-0.0510699850013795i</v>
      </c>
      <c r="N2691">
        <f t="shared" si="791"/>
        <v>80.459611898754019</v>
      </c>
      <c r="O2691">
        <f t="shared" si="792"/>
        <v>3.3241265859738984</v>
      </c>
      <c r="P2691" s="3">
        <f t="shared" si="793"/>
        <v>3.3241265859738984</v>
      </c>
      <c r="Q2691" s="3">
        <f t="shared" si="794"/>
        <v>-99.540388101245981</v>
      </c>
      <c r="R2691">
        <f t="shared" si="795"/>
        <v>80.459611898754019</v>
      </c>
      <c r="S2691">
        <f t="shared" si="796"/>
        <v>22.914769496556939</v>
      </c>
      <c r="T2691">
        <f t="shared" si="779"/>
        <v>3.3241265859738984</v>
      </c>
    </row>
    <row r="2692" spans="1:20" x14ac:dyDescent="0.25">
      <c r="A2692">
        <f t="shared" si="780"/>
        <v>144524.8584416426</v>
      </c>
      <c r="B2692">
        <f t="shared" si="797"/>
        <v>23001.845620643857</v>
      </c>
      <c r="C2692" t="str">
        <f t="shared" si="781"/>
        <v>-0.244336299947924-1.44381289497784i</v>
      </c>
      <c r="D2692" t="str">
        <f t="shared" si="782"/>
        <v>3.47465209778088-0.801772966115906i</v>
      </c>
      <c r="E2692" t="str">
        <f t="shared" si="783"/>
        <v>225.315313722936-6.2067721857309i</v>
      </c>
      <c r="F2692" t="str">
        <f t="shared" si="784"/>
        <v>2.90934986413919-6.53363205978352i</v>
      </c>
      <c r="G2692" t="str">
        <f t="shared" si="785"/>
        <v>0.999807538450313-0.0138717161244882i</v>
      </c>
      <c r="H2692" t="str">
        <f t="shared" si="786"/>
        <v>1.53473197507302-77.9710881509067i</v>
      </c>
      <c r="I2692" t="str">
        <f t="shared" si="787"/>
        <v>-3.41889484210149-1.60374559133989i</v>
      </c>
      <c r="K2692" t="str">
        <f t="shared" si="788"/>
        <v>0.00126173202813694-0.0145200246286666i</v>
      </c>
      <c r="L2692" t="str">
        <f t="shared" si="789"/>
        <v>0.000416666666666667-0.020446882108589i</v>
      </c>
      <c r="M2692" t="str">
        <f t="shared" si="790"/>
        <v>0.005-0.0508766537172539i</v>
      </c>
      <c r="N2692">
        <f t="shared" si="791"/>
        <v>80.394844720262043</v>
      </c>
      <c r="O2692">
        <f t="shared" si="792"/>
        <v>3.3128471583859542</v>
      </c>
      <c r="P2692" s="3">
        <f t="shared" si="793"/>
        <v>3.3128471583859542</v>
      </c>
      <c r="Q2692" s="3">
        <f t="shared" si="794"/>
        <v>-99.605155279737957</v>
      </c>
      <c r="R2692">
        <f t="shared" si="795"/>
        <v>80.394844720262043</v>
      </c>
      <c r="S2692">
        <f t="shared" si="796"/>
        <v>23.001845620643856</v>
      </c>
      <c r="T2692">
        <f t="shared" si="779"/>
        <v>3.3128471583859542</v>
      </c>
    </row>
    <row r="2693" spans="1:20" x14ac:dyDescent="0.25">
      <c r="A2693">
        <f t="shared" si="780"/>
        <v>145074.05290372082</v>
      </c>
      <c r="B2693">
        <f t="shared" si="797"/>
        <v>23089.252634002303</v>
      </c>
      <c r="C2693" t="str">
        <f t="shared" si="781"/>
        <v>-0.245694358045703-1.44167535586887i</v>
      </c>
      <c r="D2693" t="str">
        <f t="shared" si="782"/>
        <v>3.47462568018066-0.799570207635057i</v>
      </c>
      <c r="E2693" t="str">
        <f t="shared" si="783"/>
        <v>225.897531778428-6.61927969954787i</v>
      </c>
      <c r="F2693" t="str">
        <f t="shared" si="784"/>
        <v>2.90934560053127-6.50920438377289i</v>
      </c>
      <c r="G2693" t="str">
        <f t="shared" si="785"/>
        <v>0.999806073247588-0.0139244082397231i</v>
      </c>
      <c r="H2693" t="str">
        <f t="shared" si="786"/>
        <v>1.51214280687939-77.5441588760788i</v>
      </c>
      <c r="I2693" t="str">
        <f t="shared" si="787"/>
        <v>-3.38762937624352-1.59408446229126i</v>
      </c>
      <c r="K2693" t="str">
        <f t="shared" si="788"/>
        <v>0.00125689650081587-0.014465405579959i</v>
      </c>
      <c r="L2693" t="str">
        <f t="shared" si="789"/>
        <v>0.000416666666666667-0.0203694780918401i</v>
      </c>
      <c r="M2693" t="str">
        <f t="shared" si="790"/>
        <v>0.005-0.0506840543108727i</v>
      </c>
      <c r="N2693">
        <f t="shared" si="791"/>
        <v>80.328411824077236</v>
      </c>
      <c r="O2693">
        <f t="shared" si="792"/>
        <v>3.3016886557709806</v>
      </c>
      <c r="P2693" s="3">
        <f t="shared" si="793"/>
        <v>3.3016886557709806</v>
      </c>
      <c r="Q2693" s="3">
        <f t="shared" si="794"/>
        <v>-99.671588175922764</v>
      </c>
      <c r="R2693">
        <f t="shared" si="795"/>
        <v>80.328411824077236</v>
      </c>
      <c r="S2693">
        <f t="shared" si="796"/>
        <v>23.089252634002303</v>
      </c>
      <c r="T2693">
        <f t="shared" si="779"/>
        <v>3.3016886557709806</v>
      </c>
    </row>
    <row r="2694" spans="1:20" x14ac:dyDescent="0.25">
      <c r="A2694">
        <f t="shared" si="780"/>
        <v>145625.33430475497</v>
      </c>
      <c r="B2694">
        <f t="shared" si="797"/>
        <v>23176.991794011512</v>
      </c>
      <c r="C2694" t="str">
        <f t="shared" si="781"/>
        <v>-0.247093989193055-1.43955165582048i</v>
      </c>
      <c r="D2694" t="str">
        <f t="shared" si="782"/>
        <v>3.4745990618315-0.797378938485627i</v>
      </c>
      <c r="E2694" t="str">
        <f t="shared" si="783"/>
        <v>226.48325657856-7.04025541709882i</v>
      </c>
      <c r="F2694" t="str">
        <f t="shared" si="784"/>
        <v>2.90934130447099-6.4848703439485i</v>
      </c>
      <c r="G2694" t="str">
        <f t="shared" si="785"/>
        <v>0.999804596892508-0.0139773003515426i</v>
      </c>
      <c r="H2694" t="str">
        <f t="shared" si="786"/>
        <v>1.48995376044252-77.1207663328905i</v>
      </c>
      <c r="I2694" t="str">
        <f t="shared" si="787"/>
        <v>-3.35670141814751-1.58451899033939i</v>
      </c>
      <c r="K2694" t="str">
        <f t="shared" si="788"/>
        <v>0.00125209721863715-0.0144109914101995i</v>
      </c>
      <c r="L2694" t="str">
        <f t="shared" si="789"/>
        <v>0.000416666666666667-0.0202923670968719i</v>
      </c>
      <c r="M2694" t="str">
        <f t="shared" si="790"/>
        <v>0.005-0.0504921840116283i</v>
      </c>
      <c r="N2694">
        <f t="shared" si="791"/>
        <v>80.260292517670848</v>
      </c>
      <c r="O2694">
        <f t="shared" si="792"/>
        <v>3.290650455188536</v>
      </c>
      <c r="P2694" s="3">
        <f t="shared" si="793"/>
        <v>3.290650455188536</v>
      </c>
      <c r="Q2694" s="3">
        <f t="shared" si="794"/>
        <v>-99.739707482329152</v>
      </c>
      <c r="R2694">
        <f t="shared" si="795"/>
        <v>80.260292517670848</v>
      </c>
      <c r="S2694">
        <f t="shared" si="796"/>
        <v>23.176991794011514</v>
      </c>
      <c r="T2694">
        <f t="shared" si="779"/>
        <v>3.290650455188536</v>
      </c>
    </row>
    <row r="2695" spans="1:20" x14ac:dyDescent="0.25">
      <c r="A2695">
        <f t="shared" si="780"/>
        <v>146178.71057511304</v>
      </c>
      <c r="B2695">
        <f t="shared" si="797"/>
        <v>23265.064362828758</v>
      </c>
      <c r="C2695" t="str">
        <f t="shared" si="781"/>
        <v>-0.248535577124169-1.43744138629854i</v>
      </c>
      <c r="D2695" t="str">
        <f t="shared" si="782"/>
        <v>3.47457224121103-0.795199126999819i</v>
      </c>
      <c r="E2695" t="str">
        <f t="shared" si="783"/>
        <v>227.072455189249-7.46985492729419i</v>
      </c>
      <c r="F2695" t="str">
        <f t="shared" si="784"/>
        <v>2.90933697571145-6.46062959024667i</v>
      </c>
      <c r="G2695" t="str">
        <f t="shared" si="785"/>
        <v>0.999803109300221-0.0140303932172636i</v>
      </c>
      <c r="H2695" t="str">
        <f t="shared" si="786"/>
        <v>1.46815647080528-76.7008653020349i</v>
      </c>
      <c r="I2695" t="str">
        <f t="shared" si="787"/>
        <v>-3.3261064195334-1.57504767526895i</v>
      </c>
      <c r="K2695" t="str">
        <f t="shared" si="788"/>
        <v>0.00124733390863239-0.0143567813725396i</v>
      </c>
      <c r="L2695" t="str">
        <f t="shared" si="789"/>
        <v>0.000416666666666667-0.0202155480144172i</v>
      </c>
      <c r="M2695" t="str">
        <f t="shared" si="790"/>
        <v>0.005-0.0503010400594026i</v>
      </c>
      <c r="N2695">
        <f t="shared" si="791"/>
        <v>80.190465860105704</v>
      </c>
      <c r="O2695">
        <f t="shared" si="792"/>
        <v>3.2797318939471904</v>
      </c>
      <c r="P2695" s="3">
        <f t="shared" si="793"/>
        <v>3.2797318939471904</v>
      </c>
      <c r="Q2695" s="3">
        <f t="shared" si="794"/>
        <v>-99.809534139894296</v>
      </c>
      <c r="R2695">
        <f t="shared" si="795"/>
        <v>80.190465860105704</v>
      </c>
      <c r="S2695">
        <f t="shared" si="796"/>
        <v>23.26506436282876</v>
      </c>
      <c r="T2695">
        <f t="shared" si="779"/>
        <v>3.2797318939471904</v>
      </c>
    </row>
    <row r="2696" spans="1:20" x14ac:dyDescent="0.25">
      <c r="A2696">
        <f t="shared" si="780"/>
        <v>146734.18967529849</v>
      </c>
      <c r="B2696">
        <f t="shared" si="797"/>
        <v>23353.471607407508</v>
      </c>
      <c r="C2696" t="str">
        <f t="shared" si="781"/>
        <v>-0.250019509952396-1.43534412669467i</v>
      </c>
      <c r="D2696" t="str">
        <f t="shared" si="782"/>
        <v>3.47454521678536-0.793030741672995i</v>
      </c>
      <c r="E2696" t="str">
        <f t="shared" si="783"/>
        <v>227.665091996363-7.90823631238304i</v>
      </c>
      <c r="F2696" t="str">
        <f t="shared" si="784"/>
        <v>2.90933261400387-6.43648177394558i</v>
      </c>
      <c r="G2696" t="str">
        <f t="shared" si="785"/>
        <v>0.999801610385229-0.0140836875970498i</v>
      </c>
      <c r="H2696" t="str">
        <f t="shared" si="786"/>
        <v>1.44674277611591-76.2844113506573i</v>
      </c>
      <c r="I2696" t="str">
        <f t="shared" si="787"/>
        <v>-3.29583991005702-1.56566904841768i</v>
      </c>
      <c r="K2696" t="str">
        <f t="shared" si="788"/>
        <v>0.00124260629985588-0.0143027747226604i</v>
      </c>
      <c r="L2696" t="str">
        <f t="shared" si="789"/>
        <v>0.000416666666666667-0.0201390197394074i</v>
      </c>
      <c r="M2696" t="str">
        <f t="shared" si="790"/>
        <v>0.005-0.0501106197045254i</v>
      </c>
      <c r="N2696">
        <f t="shared" si="791"/>
        <v>80.118910660949211</v>
      </c>
      <c r="O2696">
        <f t="shared" si="792"/>
        <v>3.2689322683633515</v>
      </c>
      <c r="P2696" s="3">
        <f t="shared" si="793"/>
        <v>3.2689322683633515</v>
      </c>
      <c r="Q2696" s="3">
        <f t="shared" si="794"/>
        <v>-99.881089339050789</v>
      </c>
      <c r="R2696">
        <f t="shared" si="795"/>
        <v>80.118910660949211</v>
      </c>
      <c r="S2696">
        <f t="shared" si="796"/>
        <v>23.353471607407506</v>
      </c>
      <c r="T2696">
        <f t="shared" si="779"/>
        <v>3.2689322683633515</v>
      </c>
    </row>
    <row r="2697" spans="1:20" x14ac:dyDescent="0.25">
      <c r="A2697">
        <f t="shared" si="780"/>
        <v>147291.77959606462</v>
      </c>
      <c r="B2697">
        <f t="shared" si="797"/>
        <v>23442.214799515656</v>
      </c>
      <c r="C2697" t="str">
        <f t="shared" si="781"/>
        <v>-0.25154618005327-1.43325944396713i</v>
      </c>
      <c r="D2697" t="str">
        <f t="shared" si="782"/>
        <v>3.47451798700897-0.790873751163196i</v>
      </c>
      <c r="E2697" t="str">
        <f t="shared" si="783"/>
        <v>228.261128600911-8.3555601622116i</v>
      </c>
      <c r="F2697" t="str">
        <f t="shared" si="784"/>
        <v>2.90932821909753-6.41242654766014i</v>
      </c>
      <c r="G2697" t="str">
        <f t="shared" si="785"/>
        <v>0.999800100061385-0.014137184253923i</v>
      </c>
      <c r="H2697" t="str">
        <f t="shared" si="786"/>
        <v>1.42570471196796-75.8713608154104i</v>
      </c>
      <c r="I2697" t="str">
        <f t="shared" si="787"/>
        <v>-3.26589749565683-1.55638167186843i</v>
      </c>
      <c r="K2697" t="str">
        <f t="shared" si="788"/>
        <v>0.00123791412336972-0.0142489707187665i</v>
      </c>
      <c r="L2697" t="str">
        <f t="shared" si="789"/>
        <v>0.000416666666666667-0.0200627811709577i</v>
      </c>
      <c r="M2697" t="str">
        <f t="shared" si="790"/>
        <v>0.005-0.049920920207736i</v>
      </c>
      <c r="N2697">
        <f t="shared" si="791"/>
        <v>80.045605479298629</v>
      </c>
      <c r="O2697">
        <f t="shared" si="792"/>
        <v>3.2582508324889954</v>
      </c>
      <c r="P2697" s="3">
        <f t="shared" si="793"/>
        <v>3.2582508324889954</v>
      </c>
      <c r="Q2697" s="3">
        <f t="shared" si="794"/>
        <v>-99.954394520701371</v>
      </c>
      <c r="R2697">
        <f t="shared" si="795"/>
        <v>80.045605479298629</v>
      </c>
      <c r="S2697">
        <f t="shared" si="796"/>
        <v>23.442214799515657</v>
      </c>
      <c r="T2697">
        <f t="shared" si="779"/>
        <v>3.2582508324889954</v>
      </c>
    </row>
    <row r="2698" spans="1:20" x14ac:dyDescent="0.25">
      <c r="A2698">
        <f t="shared" si="780"/>
        <v>147851.48835852966</v>
      </c>
      <c r="B2698">
        <f t="shared" si="797"/>
        <v>23531.295215753817</v>
      </c>
      <c r="C2698" t="str">
        <f t="shared" si="781"/>
        <v>-0.25311598393717-1.43118689227384i</v>
      </c>
      <c r="D2698" t="str">
        <f t="shared" si="782"/>
        <v>3.4744905503248-0.788728124290705i</v>
      </c>
      <c r="E2698" t="str">
        <f t="shared" si="783"/>
        <v>228.860523710966-8.81198958678023i</v>
      </c>
      <c r="F2698" t="str">
        <f t="shared" si="784"/>
        <v>2.9093237907399-6.38846356533724i</v>
      </c>
      <c r="G2698" t="str">
        <f t="shared" si="785"/>
        <v>0.999798578241886-0.0141908839537732i</v>
      </c>
      <c r="H2698" t="str">
        <f t="shared" si="786"/>
        <v>1.40503450591923-75.4616707859442i</v>
      </c>
      <c r="I2698" t="str">
        <f t="shared" si="787"/>
        <v>-3.23627485694268-1.54718413766558i</v>
      </c>
      <c r="K2698" t="str">
        <f t="shared" si="788"/>
        <v>0.00123325711222905-0.0141953686215799i</v>
      </c>
      <c r="L2698" t="str">
        <f t="shared" si="789"/>
        <v>0.000416666666666667-0.0199868312123508i</v>
      </c>
      <c r="M2698" t="str">
        <f t="shared" si="790"/>
        <v>0.005-0.0497319388401436i</v>
      </c>
      <c r="N2698">
        <f t="shared" si="791"/>
        <v>79.970528622921719</v>
      </c>
      <c r="O2698">
        <f t="shared" si="792"/>
        <v>3.2476867968070939</v>
      </c>
      <c r="P2698" s="3">
        <f t="shared" si="793"/>
        <v>3.2476867968070939</v>
      </c>
      <c r="Q2698" s="3">
        <f t="shared" si="794"/>
        <v>-100.02947137707828</v>
      </c>
      <c r="R2698">
        <f t="shared" si="795"/>
        <v>79.970528622921719</v>
      </c>
      <c r="S2698">
        <f t="shared" si="796"/>
        <v>23.531295215753815</v>
      </c>
      <c r="T2698">
        <f t="shared" si="779"/>
        <v>3.2476867968070939</v>
      </c>
    </row>
    <row r="2699" spans="1:20" x14ac:dyDescent="0.25">
      <c r="A2699">
        <f t="shared" si="780"/>
        <v>148413.3240142921</v>
      </c>
      <c r="B2699">
        <f t="shared" si="797"/>
        <v>23620.714137573683</v>
      </c>
      <c r="C2699" t="str">
        <f t="shared" si="781"/>
        <v>-0.25472932211104-1.42912601259738i</v>
      </c>
      <c r="D2699" t="str">
        <f t="shared" si="782"/>
        <v>3.47446290516391-0.78659383003754i</v>
      </c>
      <c r="E2699" t="str">
        <f t="shared" si="783"/>
        <v>229.463233030255-9.27769022696187i</v>
      </c>
      <c r="F2699" t="str">
        <f t="shared" si="784"/>
        <v>2.90931932867643-6.36459248225047i</v>
      </c>
      <c r="G2699" t="str">
        <f t="shared" si="785"/>
        <v>0.999797044839269-0.0142447874653691i</v>
      </c>
      <c r="H2699" t="str">
        <f t="shared" si="786"/>
        <v>1.38472457218329-75.0552990888132i</v>
      </c>
      <c r="I2699" t="str">
        <f t="shared" si="787"/>
        <v>-3.20696774762469-1.53807506705446i</v>
      </c>
      <c r="K2699" t="str">
        <f t="shared" si="788"/>
        <v>0.00122863500146736-0.0141419676943334i</v>
      </c>
      <c r="L2699" t="str">
        <f t="shared" si="789"/>
        <v>0.000416666666666667-0.019911168771021i</v>
      </c>
      <c r="M2699" t="str">
        <f t="shared" si="790"/>
        <v>0.005-0.0495436728831875i</v>
      </c>
      <c r="N2699">
        <f t="shared" si="791"/>
        <v>79.893658147521549</v>
      </c>
      <c r="O2699">
        <f t="shared" si="792"/>
        <v>3.2372393268933273</v>
      </c>
      <c r="P2699" s="3">
        <f t="shared" si="793"/>
        <v>3.2372393268933273</v>
      </c>
      <c r="Q2699" s="3">
        <f t="shared" si="794"/>
        <v>-100.10634185247845</v>
      </c>
      <c r="R2699">
        <f t="shared" si="795"/>
        <v>79.893658147521549</v>
      </c>
      <c r="S2699">
        <f t="shared" si="796"/>
        <v>23.620714137573682</v>
      </c>
      <c r="T2699">
        <f t="shared" si="779"/>
        <v>3.2372393268933273</v>
      </c>
    </row>
    <row r="2700" spans="1:20" x14ac:dyDescent="0.25">
      <c r="A2700">
        <f t="shared" si="780"/>
        <v>148977.29464554641</v>
      </c>
      <c r="B2700">
        <f t="shared" si="797"/>
        <v>23710.472851296465</v>
      </c>
      <c r="C2700" t="str">
        <f t="shared" si="781"/>
        <v>-0.256386598928619-1.42707633236242i</v>
      </c>
      <c r="D2700" t="str">
        <f t="shared" si="782"/>
        <v>3.47443504994555-0.784470837547003i</v>
      </c>
      <c r="E2700" t="str">
        <f t="shared" si="783"/>
        <v>230.069209143359-9.7528302632323i</v>
      </c>
      <c r="F2700" t="str">
        <f t="shared" si="784"/>
        <v>2.9093148326507-6.34081295499534i</v>
      </c>
      <c r="G2700" t="str">
        <f t="shared" si="785"/>
        <v>0.999795499765408-0.0142988955603689i</v>
      </c>
      <c r="H2700" t="str">
        <f t="shared" si="786"/>
        <v>1.36476750648776-74.6522042717947i</v>
      </c>
      <c r="I2700" t="str">
        <f t="shared" si="787"/>
        <v>-3.17797199298184-1.52905310974356i</v>
      </c>
      <c r="K2700" t="str">
        <f t="shared" si="788"/>
        <v>0.00122404752808194-0.0140887672027649i</v>
      </c>
      <c r="L2700" t="str">
        <f t="shared" si="789"/>
        <v>0.000416666666666667-0.0198357927585385i</v>
      </c>
      <c r="M2700" t="str">
        <f t="shared" si="790"/>
        <v>0.005-0.0493561196285987i</v>
      </c>
      <c r="N2700">
        <f t="shared" si="791"/>
        <v>79.814971856135884</v>
      </c>
      <c r="O2700">
        <f t="shared" si="792"/>
        <v>3.2269075420461961</v>
      </c>
      <c r="P2700" s="3">
        <f t="shared" si="793"/>
        <v>3.2269075420461961</v>
      </c>
      <c r="Q2700" s="3">
        <f t="shared" si="794"/>
        <v>-100.18502814386412</v>
      </c>
      <c r="R2700">
        <f t="shared" si="795"/>
        <v>79.814971856135884</v>
      </c>
      <c r="S2700">
        <f t="shared" si="796"/>
        <v>23.710472851296466</v>
      </c>
      <c r="T2700">
        <f t="shared" si="779"/>
        <v>3.2269075420461961</v>
      </c>
    </row>
    <row r="2701" spans="1:20" x14ac:dyDescent="0.25">
      <c r="A2701">
        <f t="shared" si="780"/>
        <v>149543.40836519949</v>
      </c>
      <c r="B2701">
        <f t="shared" si="797"/>
        <v>23800.57264813139</v>
      </c>
      <c r="C2701" t="str">
        <f t="shared" si="781"/>
        <v>-0.258088222428619-1.42503736504505i</v>
      </c>
      <c r="D2701" t="str">
        <f t="shared" si="782"/>
        <v>3.47440698307705-0.782359116123222i</v>
      </c>
      <c r="E2701" t="str">
        <f t="shared" si="783"/>
        <v>230.678401397429-10.2375804222771i</v>
      </c>
      <c r="F2701" t="str">
        <f t="shared" si="784"/>
        <v>2.9093103024043-6.31712464148427i</v>
      </c>
      <c r="G2701" t="str">
        <f t="shared" si="785"/>
        <v>0.999793942931504-0.0143532090133305i</v>
      </c>
      <c r="H2701" t="str">
        <f t="shared" si="786"/>
        <v>1.34515608109319-74.2523455886008i</v>
      </c>
      <c r="I2701" t="str">
        <f t="shared" si="787"/>
        <v>-3.14928348836865-1.52011694318835i</v>
      </c>
      <c r="K2701" t="str">
        <f t="shared" si="788"/>
        <v>0.00121949443101943-0.0140357664151109i</v>
      </c>
      <c r="L2701" t="str">
        <f t="shared" si="789"/>
        <v>0.000416666666666667-0.0197607020905942i</v>
      </c>
      <c r="M2701" t="str">
        <f t="shared" si="790"/>
        <v>0.005-0.049169276378361i</v>
      </c>
      <c r="N2701">
        <f t="shared" si="791"/>
        <v>79.734447298675462</v>
      </c>
      <c r="O2701">
        <f t="shared" si="792"/>
        <v>3.2166905138818018</v>
      </c>
      <c r="P2701" s="3">
        <f t="shared" si="793"/>
        <v>3.2166905138818018</v>
      </c>
      <c r="Q2701" s="3">
        <f t="shared" si="794"/>
        <v>-100.26555270132454</v>
      </c>
      <c r="R2701">
        <f t="shared" si="795"/>
        <v>79.734447298675462</v>
      </c>
      <c r="S2701">
        <f t="shared" si="796"/>
        <v>23.800572648131389</v>
      </c>
      <c r="T2701">
        <f t="shared" si="779"/>
        <v>3.2166905138818018</v>
      </c>
    </row>
    <row r="2702" spans="1:20" x14ac:dyDescent="0.25">
      <c r="A2702">
        <f t="shared" si="780"/>
        <v>150111.67331698726</v>
      </c>
      <c r="B2702">
        <f t="shared" si="797"/>
        <v>23891.014824194292</v>
      </c>
      <c r="C2702" t="str">
        <f t="shared" si="781"/>
        <v>-0.259834604160259-1.4230086097743i</v>
      </c>
      <c r="D2702" t="str">
        <f t="shared" si="782"/>
        <v>3.4743787029537-0.780258635230686i</v>
      </c>
      <c r="E2702" t="str">
        <f t="shared" si="783"/>
        <v>231.290755780382-10.7321139813124i</v>
      </c>
      <c r="F2702" t="str">
        <f t="shared" si="784"/>
        <v>2.90930573767687-6.29352720094173i</v>
      </c>
      <c r="G2702" t="str">
        <f t="shared" si="785"/>
        <v>0.999792374248086-0.0144077286017226i</v>
      </c>
      <c r="H2702" t="str">
        <f t="shared" si="786"/>
        <v>1.325883239967-73.8556829839743i</v>
      </c>
      <c r="I2702" t="str">
        <f t="shared" si="787"/>
        <v>-3.12089819775893-1.51126527189622i</v>
      </c>
      <c r="K2702" t="str">
        <f t="shared" si="788"/>
        <v>0.00121497545116149-0.0139829646021001i</v>
      </c>
      <c r="L2702" t="str">
        <f t="shared" si="789"/>
        <v>0.000416666666666667-0.0196858956869837i</v>
      </c>
      <c r="M2702" t="str">
        <f t="shared" si="790"/>
        <v>0.005-0.0489831404446711i</v>
      </c>
      <c r="N2702">
        <f t="shared" si="791"/>
        <v>79.652061771611415</v>
      </c>
      <c r="O2702">
        <f t="shared" si="792"/>
        <v>3.2065872648942761</v>
      </c>
      <c r="P2702" s="3">
        <f t="shared" si="793"/>
        <v>3.2065872648942761</v>
      </c>
      <c r="Q2702" s="3">
        <f t="shared" si="794"/>
        <v>-100.34793822838859</v>
      </c>
      <c r="R2702">
        <f t="shared" si="795"/>
        <v>79.652061771611415</v>
      </c>
      <c r="S2702">
        <f t="shared" si="796"/>
        <v>23.89101482419429</v>
      </c>
      <c r="T2702">
        <f t="shared" si="779"/>
        <v>3.2065872648942761</v>
      </c>
    </row>
    <row r="2703" spans="1:20" x14ac:dyDescent="0.25">
      <c r="A2703">
        <f t="shared" si="780"/>
        <v>150682.09767559182</v>
      </c>
      <c r="B2703">
        <f t="shared" si="797"/>
        <v>23981.80068052623</v>
      </c>
      <c r="C2703" t="str">
        <f t="shared" si="781"/>
        <v>-0.261626158995514-1.42098955092608i</v>
      </c>
      <c r="D2703" t="str">
        <f t="shared" si="782"/>
        <v>3.47435020795869-0.778169364493783i</v>
      </c>
      <c r="E2703" t="str">
        <f t="shared" si="783"/>
        <v>231.906214795507-11.2366067699522i</v>
      </c>
      <c r="F2703" t="str">
        <f t="shared" si="784"/>
        <v>2.90930113820608-6.27002029389929i</v>
      </c>
      <c r="G2703" t="str">
        <f t="shared" si="785"/>
        <v>0.999790793625002-0.0144624551059353i</v>
      </c>
      <c r="H2703" t="str">
        <f t="shared" si="786"/>
        <v>1.30694209410706-73.46217707916i</v>
      </c>
      <c r="I2703" t="str">
        <f t="shared" si="787"/>
        <v>-3.09281215232568-1.50249682675168i</v>
      </c>
      <c r="K2703" t="str">
        <f t="shared" si="788"/>
        <v>0.00121049033131048-0.0139303610369475i</v>
      </c>
      <c r="L2703" t="str">
        <f t="shared" si="789"/>
        <v>0.000416666666666667-0.0196113724715916i</v>
      </c>
      <c r="M2703" t="str">
        <f t="shared" si="790"/>
        <v>0.005-0.0487977091499015i</v>
      </c>
      <c r="N2703">
        <f t="shared" si="791"/>
        <v>79.567792317822807</v>
      </c>
      <c r="O2703">
        <f t="shared" si="792"/>
        <v>3.1965967669824167</v>
      </c>
      <c r="P2703" s="3">
        <f t="shared" si="793"/>
        <v>3.1965967669824167</v>
      </c>
      <c r="Q2703" s="3">
        <f t="shared" si="794"/>
        <v>-100.43220768217719</v>
      </c>
      <c r="R2703">
        <f t="shared" si="795"/>
        <v>79.567792317822807</v>
      </c>
      <c r="S2703">
        <f t="shared" si="796"/>
        <v>23.981800680526231</v>
      </c>
      <c r="T2703">
        <f t="shared" si="779"/>
        <v>3.1965967669824167</v>
      </c>
    </row>
    <row r="2704" spans="1:20" x14ac:dyDescent="0.25">
      <c r="A2704">
        <f t="shared" si="780"/>
        <v>151254.68964675907</v>
      </c>
      <c r="B2704">
        <f t="shared" si="797"/>
        <v>24072.931523112231</v>
      </c>
      <c r="C2704" t="str">
        <f t="shared" si="781"/>
        <v>-0.263463304927442-1.41897965770917i</v>
      </c>
      <c r="D2704" t="str">
        <f t="shared" si="782"/>
        <v>3.47432149646302-0.776091273696351i</v>
      </c>
      <c r="E2704" t="str">
        <f t="shared" si="783"/>
        <v>232.524717332406-11.7512371694588i</v>
      </c>
      <c r="F2704" t="str">
        <f t="shared" si="784"/>
        <v>2.90929650372762-6.24660358219078i</v>
      </c>
      <c r="G2704" t="str">
        <f t="shared" si="785"/>
        <v>0.999789200971412-0.0145173893092908i</v>
      </c>
      <c r="H2704" t="str">
        <f t="shared" si="786"/>
        <v>1.28832591700985-73.0717891577359i</v>
      </c>
      <c r="I2704" t="str">
        <f t="shared" si="787"/>
        <v>-3.06502144905593-1.49381036436126i</v>
      </c>
      <c r="K2704" t="str">
        <f t="shared" si="788"/>
        <v>0.00120603881617535-0.0138779549953477i</v>
      </c>
      <c r="L2704" t="str">
        <f t="shared" si="789"/>
        <v>0.000416666666666667-0.0195371313723766i</v>
      </c>
      <c r="M2704" t="str">
        <f t="shared" si="790"/>
        <v>0.005-0.0486129798265607i</v>
      </c>
      <c r="N2704">
        <f t="shared" si="791"/>
        <v>79.481615726610798</v>
      </c>
      <c r="O2704">
        <f t="shared" si="792"/>
        <v>3.1867179399394168</v>
      </c>
      <c r="P2704" s="3">
        <f t="shared" si="793"/>
        <v>3.1867179399394168</v>
      </c>
      <c r="Q2704" s="3">
        <f t="shared" si="794"/>
        <v>-100.5183842733892</v>
      </c>
      <c r="R2704">
        <f t="shared" si="795"/>
        <v>79.481615726610798</v>
      </c>
      <c r="S2704">
        <f t="shared" si="796"/>
        <v>24.072931523112231</v>
      </c>
      <c r="T2704">
        <f t="shared" si="779"/>
        <v>3.1867179399394168</v>
      </c>
    </row>
    <row r="2705" spans="1:20" x14ac:dyDescent="0.25">
      <c r="A2705">
        <f t="shared" si="780"/>
        <v>151829.45746741677</v>
      </c>
      <c r="B2705">
        <f t="shared" si="797"/>
        <v>24164.408662900059</v>
      </c>
      <c r="C2705" t="str">
        <f t="shared" si="781"/>
        <v>-0.265346462853952-1.41697838374379i</v>
      </c>
      <c r="D2705" t="str">
        <f t="shared" si="782"/>
        <v>3.47429256682533-0.774024332781205i</v>
      </c>
      <c r="E2705" t="str">
        <f t="shared" si="783"/>
        <v>233.146198534248-12.2761861091892i</v>
      </c>
      <c r="F2705" t="str">
        <f t="shared" si="784"/>
        <v>2.90929183397513-6.2232767289473i</v>
      </c>
      <c r="G2705" t="str">
        <f t="shared" si="785"/>
        <v>0.99978759619579-0.0145725319980537i</v>
      </c>
      <c r="H2705" t="str">
        <f t="shared" si="786"/>
        <v>1.2700281402779-72.6844811517977i</v>
      </c>
      <c r="I2705" t="str">
        <f t="shared" si="787"/>
        <v>-3.0375222493996-1.48520466641734i</v>
      </c>
      <c r="K2705" t="str">
        <f t="shared" si="788"/>
        <v>0.00120162065235759-0.013825745755469i</v>
      </c>
      <c r="L2705" t="str">
        <f t="shared" si="789"/>
        <v>0.000416666666666667-0.0194631713213555i</v>
      </c>
      <c r="M2705" t="str">
        <f t="shared" si="790"/>
        <v>0.005-0.048428949817255i</v>
      </c>
      <c r="N2705">
        <f t="shared" si="791"/>
        <v>79.393508533890895</v>
      </c>
      <c r="O2705">
        <f t="shared" si="792"/>
        <v>3.1769496499078498</v>
      </c>
      <c r="P2705" s="3">
        <f t="shared" si="793"/>
        <v>3.1769496499078498</v>
      </c>
      <c r="Q2705" s="3">
        <f t="shared" si="794"/>
        <v>-100.60649146610911</v>
      </c>
      <c r="R2705">
        <f t="shared" si="795"/>
        <v>79.393508533890895</v>
      </c>
      <c r="S2705">
        <f t="shared" si="796"/>
        <v>24.164408662900058</v>
      </c>
      <c r="T2705">
        <f t="shared" si="779"/>
        <v>3.1769496499078498</v>
      </c>
    </row>
    <row r="2706" spans="1:20" x14ac:dyDescent="0.25">
      <c r="A2706">
        <f t="shared" si="780"/>
        <v>152406.40940579295</v>
      </c>
      <c r="B2706">
        <f t="shared" si="797"/>
        <v>24256.233415819079</v>
      </c>
      <c r="C2706" t="str">
        <f t="shared" si="781"/>
        <v>-0.267276056346295-1.41498516663254i</v>
      </c>
      <c r="D2706" t="str">
        <f t="shared" si="782"/>
        <v>3.47426341739195-0.771968511849704i</v>
      </c>
      <c r="E2706" t="str">
        <f t="shared" si="783"/>
        <v>233.770589661232-12.811637060055i</v>
      </c>
      <c r="F2706" t="str">
        <f t="shared" si="784"/>
        <v>2.90928712868026-6.20003939859255i</v>
      </c>
      <c r="G2706" t="str">
        <f t="shared" si="785"/>
        <v>0.99978597920591-0.0146278839614426i</v>
      </c>
      <c r="H2706" t="str">
        <f t="shared" si="786"/>
        <v>1.25204234936195-72.3002156284848i</v>
      </c>
      <c r="I2706" t="str">
        <f t="shared" si="787"/>
        <v>-3.01031077795153-1.47667853908047i</v>
      </c>
      <c r="K2706" t="str">
        <f t="shared" si="788"/>
        <v>0.00119723558833724-0.0137737325979467i</v>
      </c>
      <c r="L2706" t="str">
        <f t="shared" si="789"/>
        <v>0.000416666666666667-0.019389491254588i</v>
      </c>
      <c r="M2706" t="str">
        <f t="shared" si="790"/>
        <v>0.005-0.0482456164746515i</v>
      </c>
      <c r="N2706">
        <f t="shared" si="791"/>
        <v>79.303447022572882</v>
      </c>
      <c r="O2706">
        <f t="shared" si="792"/>
        <v>3.1672907077975188</v>
      </c>
      <c r="P2706" s="3">
        <f t="shared" si="793"/>
        <v>3.1672907077975188</v>
      </c>
      <c r="Q2706" s="3">
        <f t="shared" si="794"/>
        <v>-100.69655297742712</v>
      </c>
      <c r="R2706">
        <f t="shared" si="795"/>
        <v>79.303447022572882</v>
      </c>
      <c r="S2706">
        <f t="shared" si="796"/>
        <v>24.256233415819079</v>
      </c>
      <c r="T2706">
        <f t="shared" si="779"/>
        <v>3.1672907077975188</v>
      </c>
    </row>
    <row r="2707" spans="1:20" x14ac:dyDescent="0.25">
      <c r="A2707">
        <f t="shared" si="780"/>
        <v>152985.55376153497</v>
      </c>
      <c r="B2707">
        <f t="shared" si="797"/>
        <v>24348.407102799192</v>
      </c>
      <c r="C2707" t="str">
        <f t="shared" si="781"/>
        <v>-0.269252511401588-1.4129994275241i</v>
      </c>
      <c r="D2707" t="str">
        <f t="shared" si="782"/>
        <v>3.47423404649669-0.769923781161284i</v>
      </c>
      <c r="E2707" t="str">
        <f t="shared" si="783"/>
        <v>234.397817950258-13.3577760247915i</v>
      </c>
      <c r="F2707" t="str">
        <f t="shared" si="784"/>
        <v>2.9092823875726-6.17689125683787i</v>
      </c>
      <c r="G2707" t="str">
        <f t="shared" si="785"/>
        <v>0.999784349908849-0.0146834459916405i</v>
      </c>
      <c r="H2707" t="str">
        <f t="shared" si="786"/>
        <v>1.23436227943317-71.9189557768389i</v>
      </c>
      <c r="I2707" t="str">
        <f t="shared" si="787"/>
        <v>-2.98338332116547-1.46823081237934i</v>
      </c>
      <c r="K2707" t="str">
        <f t="shared" si="788"/>
        <v>0.00119288337445909-0.0137219148058773i</v>
      </c>
      <c r="L2707" t="str">
        <f t="shared" si="789"/>
        <v>0.000416666666666667-0.0193160901121618i</v>
      </c>
      <c r="M2707" t="str">
        <f t="shared" si="790"/>
        <v>0.005-0.0480629771614378i</v>
      </c>
      <c r="N2707">
        <f t="shared" si="791"/>
        <v>79.211407223139773</v>
      </c>
      <c r="O2707">
        <f t="shared" si="792"/>
        <v>3.1577398676672548</v>
      </c>
      <c r="P2707" s="3">
        <f t="shared" si="793"/>
        <v>3.1577398676672548</v>
      </c>
      <c r="Q2707" s="3">
        <f t="shared" si="794"/>
        <v>-100.78859277686023</v>
      </c>
      <c r="R2707">
        <f t="shared" si="795"/>
        <v>79.211407223139773</v>
      </c>
      <c r="S2707">
        <f t="shared" si="796"/>
        <v>24.348407102799193</v>
      </c>
      <c r="T2707">
        <f t="shared" si="779"/>
        <v>3.1577398676672548</v>
      </c>
    </row>
    <row r="2708" spans="1:20" x14ac:dyDescent="0.25">
      <c r="A2708">
        <f t="shared" si="780"/>
        <v>153566.89886582879</v>
      </c>
      <c r="B2708">
        <f t="shared" si="797"/>
        <v>24440.93104978983</v>
      </c>
      <c r="C2708" t="str">
        <f t="shared" si="781"/>
        <v>-0.271276256178636-1.41102057066955i</v>
      </c>
      <c r="D2708" t="str">
        <f t="shared" si="782"/>
        <v>3.47420445246078-0.767890111133019i</v>
      </c>
      <c r="E2708" t="str">
        <f t="shared" si="783"/>
        <v>235.027806470723-13.9147915248378i</v>
      </c>
      <c r="F2708" t="str">
        <f t="shared" si="784"/>
        <v>2.90927761037967-6.15383197067746i</v>
      </c>
      <c r="G2708" t="str">
        <f t="shared" si="785"/>
        <v>0.999782708210974-0.0147392188838054i</v>
      </c>
      <c r="H2708" t="str">
        <f t="shared" si="786"/>
        <v>1.21698181138078-71.5406653949832i</v>
      </c>
      <c r="I2708" t="str">
        <f t="shared" si="787"/>
        <v>-2.95673622609939-1.459860339628i</v>
      </c>
      <c r="K2708" t="str">
        <f t="shared" si="788"/>
        <v>0.00118856376291887-0.0136702916648117i</v>
      </c>
      <c r="L2708" t="str">
        <f t="shared" si="789"/>
        <v>0.000416666666666667-0.0192429668381767i</v>
      </c>
      <c r="M2708" t="str">
        <f t="shared" si="790"/>
        <v>0.005-0.0478810292502869i</v>
      </c>
      <c r="N2708">
        <f t="shared" si="791"/>
        <v>79.117364914435086</v>
      </c>
      <c r="O2708">
        <f t="shared" si="792"/>
        <v>3.1482958250684319</v>
      </c>
      <c r="P2708" s="3">
        <f t="shared" si="793"/>
        <v>3.1482958250684319</v>
      </c>
      <c r="Q2708" s="3">
        <f t="shared" si="794"/>
        <v>-100.88263508556491</v>
      </c>
      <c r="R2708">
        <f t="shared" si="795"/>
        <v>79.117364914435086</v>
      </c>
      <c r="S2708">
        <f t="shared" si="796"/>
        <v>24.440931049789828</v>
      </c>
      <c r="T2708">
        <f t="shared" si="779"/>
        <v>3.1482958250684319</v>
      </c>
    </row>
    <row r="2709" spans="1:20" x14ac:dyDescent="0.25">
      <c r="A2709">
        <f t="shared" si="780"/>
        <v>154150.45308151896</v>
      </c>
      <c r="B2709">
        <f t="shared" si="797"/>
        <v>24533.806587779032</v>
      </c>
      <c r="C2709" t="str">
        <f t="shared" si="781"/>
        <v>-0.273347720716249-1.40904798297191i</v>
      </c>
      <c r="D2709" t="str">
        <f t="shared" si="782"/>
        <v>3.4741746335928-0.765867472339169i</v>
      </c>
      <c r="E2709" t="str">
        <f t="shared" si="783"/>
        <v>235.660473976425-14.4828745835972i</v>
      </c>
      <c r="F2709" t="str">
        <f t="shared" si="784"/>
        <v>2.90927279682698-6.13086120838365i</v>
      </c>
      <c r="G2709" t="str">
        <f t="shared" si="785"/>
        <v>0.999781054017942-0.0147952034360817i</v>
      </c>
      <c r="H2709" t="str">
        <f t="shared" si="786"/>
        <v>1.19989496793111-71.1653088776179i</v>
      </c>
      <c r="I2709" t="str">
        <f t="shared" si="787"/>
        <v>-2.93036589919116-1.45156599685968i</v>
      </c>
      <c r="K2709" t="str">
        <f t="shared" si="788"/>
        <v>0.00118427650774963-0.0136188624627491i</v>
      </c>
      <c r="L2709" t="str">
        <f t="shared" si="789"/>
        <v>0.000416666666666667-0.01917012038073i</v>
      </c>
      <c r="M2709" t="str">
        <f t="shared" si="790"/>
        <v>0.005-0.0476997701238163i</v>
      </c>
      <c r="N2709">
        <f t="shared" si="791"/>
        <v>79.021295624674238</v>
      </c>
      <c r="O2709">
        <f t="shared" si="792"/>
        <v>3.1389572153522263</v>
      </c>
      <c r="P2709" s="3">
        <f t="shared" si="793"/>
        <v>3.1389572153522263</v>
      </c>
      <c r="Q2709" s="3">
        <f t="shared" si="794"/>
        <v>-100.97870437532576</v>
      </c>
      <c r="R2709">
        <f t="shared" si="795"/>
        <v>79.021295624674238</v>
      </c>
      <c r="S2709">
        <f t="shared" si="796"/>
        <v>24.533806587779033</v>
      </c>
      <c r="T2709">
        <f t="shared" si="779"/>
        <v>3.1389572153522263</v>
      </c>
    </row>
    <row r="2710" spans="1:20" x14ac:dyDescent="0.25">
      <c r="A2710">
        <f t="shared" si="780"/>
        <v>154736.22480322872</v>
      </c>
      <c r="B2710">
        <f t="shared" si="797"/>
        <v>24627.035052812593</v>
      </c>
      <c r="C2710" t="str">
        <f t="shared" si="781"/>
        <v>-0.275467336633376-1.40708103352868i</v>
      </c>
      <c r="D2710" t="str">
        <f t="shared" si="782"/>
        <v>3.47414458818856-0.763855835510734i</v>
      </c>
      <c r="E2710" t="str">
        <f t="shared" si="783"/>
        <v>236.295734753517-15.0622187058734i</v>
      </c>
      <c r="F2710" t="str">
        <f t="shared" si="784"/>
        <v>2.90926794663788-6.10797863950202i</v>
      </c>
      <c r="G2710" t="str">
        <f t="shared" si="785"/>
        <v>0.999779387234693-0.0148514004496111i</v>
      </c>
      <c r="H2710" t="str">
        <f t="shared" si="786"/>
        <v>1.18309590988364-70.792851203818i</v>
      </c>
      <c r="I2710" t="str">
        <f t="shared" si="787"/>
        <v>-2.90426880506358-1.44334668227665i</v>
      </c>
      <c r="K2710" t="str">
        <f t="shared" si="788"/>
        <v>0.00118002136480814-0.0135676264901306i</v>
      </c>
      <c r="L2710" t="str">
        <f t="shared" si="789"/>
        <v>0.000416666666666667-0.0190975496919007i</v>
      </c>
      <c r="M2710" t="str">
        <f t="shared" si="790"/>
        <v>0.005-0.047519197174553i</v>
      </c>
      <c r="N2710">
        <f t="shared" si="791"/>
        <v>78.923174632685559</v>
      </c>
      <c r="O2710">
        <f t="shared" si="792"/>
        <v>3.1297226119377659</v>
      </c>
      <c r="P2710" s="3">
        <f t="shared" si="793"/>
        <v>3.1297226119377659</v>
      </c>
      <c r="Q2710" s="3">
        <f t="shared" si="794"/>
        <v>-101.07682536731444</v>
      </c>
      <c r="R2710">
        <f t="shared" si="795"/>
        <v>78.923174632685559</v>
      </c>
      <c r="S2710">
        <f t="shared" si="796"/>
        <v>24.627035052812595</v>
      </c>
      <c r="T2710">
        <f t="shared" si="779"/>
        <v>3.1297226119377659</v>
      </c>
    </row>
    <row r="2711" spans="1:20" x14ac:dyDescent="0.25">
      <c r="A2711">
        <f t="shared" si="780"/>
        <v>155324.222457481</v>
      </c>
      <c r="B2711">
        <f t="shared" si="797"/>
        <v>24720.617786013281</v>
      </c>
      <c r="C2711" t="str">
        <f t="shared" si="781"/>
        <v>-0.277635536810178-1.40511907316802i</v>
      </c>
      <c r="D2711" t="str">
        <f t="shared" si="782"/>
        <v>3.47411431453103-0.761855171535019i</v>
      </c>
      <c r="E2711" t="str">
        <f t="shared" si="783"/>
        <v>236.933498464487-15.6530198532313i</v>
      </c>
      <c r="F2711" t="str">
        <f t="shared" si="784"/>
        <v>2.90926305953368-6.08518393484676i</v>
      </c>
      <c r="G2711" t="str">
        <f t="shared" si="785"/>
        <v>0.999777707765445-0.0149078107285431i</v>
      </c>
      <c r="H2711" t="str">
        <f t="shared" si="786"/>
        <v>1.1665789324604-70.4232579251284i</v>
      </c>
      <c r="I2711" t="str">
        <f t="shared" si="787"/>
        <v>-2.87844146535825-1.4352013157158i</v>
      </c>
      <c r="K2711" t="str">
        <f t="shared" si="788"/>
        <v>0.00117579809176145-0.0135165830398331i</v>
      </c>
      <c r="L2711" t="str">
        <f t="shared" si="789"/>
        <v>0.000416666666666667-0.0190252537277353i</v>
      </c>
      <c r="M2711" t="str">
        <f t="shared" si="790"/>
        <v>0.005-0.0473393078048945i</v>
      </c>
      <c r="N2711">
        <f t="shared" si="791"/>
        <v>78.822976969398226</v>
      </c>
      <c r="O2711">
        <f t="shared" si="792"/>
        <v>3.1205905245430312</v>
      </c>
      <c r="P2711" s="3">
        <f t="shared" si="793"/>
        <v>3.1205905245430312</v>
      </c>
      <c r="Q2711" s="3">
        <f t="shared" si="794"/>
        <v>-101.17702303060177</v>
      </c>
      <c r="R2711">
        <f t="shared" si="795"/>
        <v>78.822976969398226</v>
      </c>
      <c r="S2711">
        <f t="shared" si="796"/>
        <v>24.720617786013282</v>
      </c>
      <c r="T2711">
        <f t="shared" si="779"/>
        <v>3.1205905245430312</v>
      </c>
    </row>
    <row r="2712" spans="1:20" x14ac:dyDescent="0.25">
      <c r="A2712">
        <f t="shared" si="780"/>
        <v>155914.45450281946</v>
      </c>
      <c r="B2712">
        <f t="shared" si="797"/>
        <v>24814.556133600134</v>
      </c>
      <c r="C2712" t="str">
        <f t="shared" si="781"/>
        <v>-0.279852755049139-1.40316143397853i</v>
      </c>
      <c r="D2712" t="str">
        <f t="shared" si="782"/>
        <v>3.47408381089019-0.75986545145518i</v>
      </c>
      <c r="E2712" t="str">
        <f t="shared" si="783"/>
        <v>237.573669988147-16.2554764150313i</v>
      </c>
      <c r="F2712" t="str">
        <f t="shared" si="784"/>
        <v>2.90925813523352-6.06247676649583i</v>
      </c>
      <c r="G2712" t="str">
        <f t="shared" si="785"/>
        <v>0.999776015513685-0.0149644350800466i</v>
      </c>
      <c r="H2712" t="str">
        <f t="shared" si="786"/>
        <v>1.15033846176462-70.0564951539458i</v>
      </c>
      <c r="I2712" t="str">
        <f t="shared" si="787"/>
        <v>-2.85288045759719-1.42712883812902i</v>
      </c>
      <c r="K2712" t="str">
        <f t="shared" si="788"/>
        <v>0.00117160644807353-0.0134657314071624i</v>
      </c>
      <c r="L2712" t="str">
        <f t="shared" si="789"/>
        <v>0.000416666666666667-0.0189532314482321i</v>
      </c>
      <c r="M2712" t="str">
        <f t="shared" si="790"/>
        <v>0.005-0.0471600994270716i</v>
      </c>
      <c r="N2712">
        <f t="shared" si="791"/>
        <v>78.720677419591198</v>
      </c>
      <c r="O2712">
        <f t="shared" si="792"/>
        <v>3.1115593973762539</v>
      </c>
      <c r="P2712" s="3">
        <f t="shared" si="793"/>
        <v>3.1115593973762539</v>
      </c>
      <c r="Q2712" s="3">
        <f t="shared" si="794"/>
        <v>-101.2793225804088</v>
      </c>
      <c r="R2712">
        <f t="shared" si="795"/>
        <v>78.720677419591198</v>
      </c>
      <c r="S2712">
        <f t="shared" si="796"/>
        <v>24.814556133600135</v>
      </c>
      <c r="T2712">
        <f t="shared" si="779"/>
        <v>3.1115593973762539</v>
      </c>
    </row>
    <row r="2713" spans="1:20" x14ac:dyDescent="0.25">
      <c r="A2713">
        <f t="shared" si="780"/>
        <v>156506.92942993017</v>
      </c>
      <c r="B2713">
        <f t="shared" si="797"/>
        <v>24908.851446907815</v>
      </c>
      <c r="C2713" t="str">
        <f t="shared" si="781"/>
        <v>-0.282119425715578-1.40120742883327i</v>
      </c>
      <c r="D2713" t="str">
        <f t="shared" si="782"/>
        <v>3.47405307552299-0.757886646469788i</v>
      </c>
      <c r="E2713" t="str">
        <f t="shared" si="783"/>
        <v>238.216149255596-16.8697891749042i</v>
      </c>
      <c r="F2713" t="str">
        <f t="shared" si="784"/>
        <v>2.90925317345443-6.03985680778626i</v>
      </c>
      <c r="G2713" t="str">
        <f t="shared" si="785"/>
        <v>0.99977431038217-0.0150212743143206i</v>
      </c>
      <c r="H2713" t="str">
        <f t="shared" si="786"/>
        <v>1.13436905134509-69.6925295521808i</v>
      </c>
      <c r="I2713" t="str">
        <f t="shared" si="787"/>
        <v>-2.82758241407161-1.4191282110784i</v>
      </c>
      <c r="K2713" t="str">
        <f t="shared" si="788"/>
        <v>0.00116744619499196-0.0134150708898472i</v>
      </c>
      <c r="L2713" t="str">
        <f t="shared" si="789"/>
        <v>0.000416666666666667-0.0188814818173262i</v>
      </c>
      <c r="M2713" t="str">
        <f t="shared" si="790"/>
        <v>0.005-0.0469815694631117i</v>
      </c>
      <c r="N2713">
        <f t="shared" si="791"/>
        <v>78.61625052391031</v>
      </c>
      <c r="O2713">
        <f t="shared" si="792"/>
        <v>3.102627607289683</v>
      </c>
      <c r="P2713" s="3">
        <f t="shared" si="793"/>
        <v>3.102627607289683</v>
      </c>
      <c r="Q2713" s="3">
        <f t="shared" si="794"/>
        <v>-101.38374947608969</v>
      </c>
      <c r="R2713">
        <f t="shared" si="795"/>
        <v>78.61625052391031</v>
      </c>
      <c r="S2713">
        <f t="shared" si="796"/>
        <v>24.908851446907814</v>
      </c>
      <c r="T2713">
        <f t="shared" si="779"/>
        <v>3.102627607289683</v>
      </c>
    </row>
    <row r="2714" spans="1:20" x14ac:dyDescent="0.25">
      <c r="A2714">
        <f t="shared" si="780"/>
        <v>157101.65576176389</v>
      </c>
      <c r="B2714">
        <f t="shared" si="797"/>
        <v>25003.505082406064</v>
      </c>
      <c r="C2714" t="str">
        <f t="shared" si="781"/>
        <v>-0.284435983356482-1.39925635090812i</v>
      </c>
      <c r="D2714" t="str">
        <f t="shared" si="782"/>
        <v>3.47402210667323-0.755918727932404i</v>
      </c>
      <c r="E2714" t="str">
        <f t="shared" si="783"/>
        <v>238.860831082152-17.4961612723741i</v>
      </c>
      <c r="F2714" t="str">
        <f t="shared" si="784"/>
        <v>2.90924817391128-6.01732373330956i</v>
      </c>
      <c r="G2714" t="str">
        <f t="shared" si="785"/>
        <v>0.999772592272917-0.0150783292446054i</v>
      </c>
      <c r="H2714" t="str">
        <f t="shared" si="786"/>
        <v>1.11866537886275-69.3313283201925i</v>
      </c>
      <c r="I2714" t="str">
        <f t="shared" si="787"/>
        <v>-2.80254402075713-1.41119841624543i</v>
      </c>
      <c r="K2714" t="str">
        <f t="shared" si="788"/>
        <v>0.00116331709553477-0.013364600788033i</v>
      </c>
      <c r="L2714" t="str">
        <f t="shared" si="789"/>
        <v>0.000416666666666667-0.0188100038028753i</v>
      </c>
      <c r="M2714" t="str">
        <f t="shared" si="790"/>
        <v>0.005-0.0468037153448015i</v>
      </c>
      <c r="N2714">
        <f t="shared" si="791"/>
        <v>78.509670581173324</v>
      </c>
      <c r="O2714">
        <f t="shared" si="792"/>
        <v>3.0937934618936986</v>
      </c>
      <c r="P2714" s="3">
        <f t="shared" si="793"/>
        <v>3.0937934618936986</v>
      </c>
      <c r="Q2714" s="3">
        <f t="shared" si="794"/>
        <v>-101.49032941882668</v>
      </c>
      <c r="R2714">
        <f t="shared" si="795"/>
        <v>78.509670581173324</v>
      </c>
      <c r="S2714">
        <f t="shared" si="796"/>
        <v>25.003505082406065</v>
      </c>
      <c r="T2714">
        <f t="shared" si="779"/>
        <v>3.0937934618936986</v>
      </c>
    </row>
    <row r="2715" spans="1:20" x14ac:dyDescent="0.25">
      <c r="A2715">
        <f t="shared" si="780"/>
        <v>157698.64205365861</v>
      </c>
      <c r="B2715">
        <f t="shared" si="797"/>
        <v>25098.518401719208</v>
      </c>
      <c r="C2715" t="str">
        <f t="shared" si="781"/>
        <v>-0.286802862296849-1.39730747319501i</v>
      </c>
      <c r="D2715" t="str">
        <f t="shared" si="782"/>
        <v>3.47399090257148-0.753961667351133i</v>
      </c>
      <c r="E2715" t="str">
        <f t="shared" si="783"/>
        <v>239.507604995246-18.13479815937i</v>
      </c>
      <c r="F2715" t="str">
        <f t="shared" si="784"/>
        <v>2.90924313631679-5.99487721890689i</v>
      </c>
      <c r="G2715" t="str">
        <f t="shared" si="785"/>
        <v>0.999770861087196-0.0151356006871937i</v>
      </c>
      <c r="H2715" t="str">
        <f t="shared" si="786"/>
        <v>1.10322224285594-68.9728591859858i</v>
      </c>
      <c r="I2715" t="str">
        <f t="shared" si="787"/>
        <v>-2.77776201625442-1.40333845495386i</v>
      </c>
      <c r="K2715" t="str">
        <f t="shared" si="788"/>
        <v>0.00115921891447735-0.013314320404275i</v>
      </c>
      <c r="L2715" t="str">
        <f t="shared" si="789"/>
        <v>0.000416666666666667-0.018738796376644i</v>
      </c>
      <c r="M2715" t="str">
        <f t="shared" si="790"/>
        <v>0.005-0.0466265345136495i</v>
      </c>
      <c r="N2715">
        <f t="shared" si="791"/>
        <v>78.40091165097509</v>
      </c>
      <c r="O2715">
        <f t="shared" si="792"/>
        <v>3.0850551976320251</v>
      </c>
      <c r="P2715" s="3">
        <f t="shared" si="793"/>
        <v>3.0850551976320251</v>
      </c>
      <c r="Q2715" s="3">
        <f t="shared" si="794"/>
        <v>-101.59908834902491</v>
      </c>
      <c r="R2715">
        <f t="shared" si="795"/>
        <v>78.40091165097509</v>
      </c>
      <c r="S2715">
        <f t="shared" si="796"/>
        <v>25.098518401719208</v>
      </c>
      <c r="T2715">
        <f t="shared" si="779"/>
        <v>3.0850551976320251</v>
      </c>
    </row>
    <row r="2716" spans="1:20" x14ac:dyDescent="0.25">
      <c r="A2716">
        <f t="shared" si="780"/>
        <v>158297.89689346249</v>
      </c>
      <c r="B2716">
        <f t="shared" si="797"/>
        <v>25193.89277164574</v>
      </c>
      <c r="C2716" t="str">
        <f t="shared" si="781"/>
        <v>-0.289220496212621-1.39536004801057i</v>
      </c>
      <c r="D2716" t="str">
        <f t="shared" si="782"/>
        <v>3.47395946143496-0.752015436388195i</v>
      </c>
      <c r="E2716" t="str">
        <f t="shared" si="783"/>
        <v>240.156355058297-18.7859075513205i</v>
      </c>
      <c r="F2716" t="str">
        <f t="shared" si="784"/>
        <v>2.9092380603815-5.97251694166452i</v>
      </c>
      <c r="G2716" t="str">
        <f t="shared" si="785"/>
        <v>0.99976911672553-0.0151930894614419i</v>
      </c>
      <c r="H2716" t="str">
        <f t="shared" si="786"/>
        <v>1.0880345596012-68.6170903946676i</v>
      </c>
      <c r="I2716" t="str">
        <f t="shared" si="787"/>
        <v>-2.75323319075503-1.39554734770578i</v>
      </c>
      <c r="K2716" t="str">
        <f t="shared" si="788"/>
        <v>0.00115515141833947-0.0132642290435325i</v>
      </c>
      <c r="L2716" t="str">
        <f t="shared" si="789"/>
        <v>0.000416666666666667-0.0186678585142898i</v>
      </c>
      <c r="M2716" t="str">
        <f t="shared" si="790"/>
        <v>0.005-0.0464500244208504i</v>
      </c>
      <c r="N2716">
        <f t="shared" si="791"/>
        <v>78.289947556608809</v>
      </c>
      <c r="O2716">
        <f t="shared" si="792"/>
        <v>3.0764109778185356</v>
      </c>
      <c r="P2716" s="3">
        <f t="shared" si="793"/>
        <v>3.0764109778185356</v>
      </c>
      <c r="Q2716" s="3">
        <f t="shared" si="794"/>
        <v>-101.71005244339119</v>
      </c>
      <c r="R2716">
        <f t="shared" si="795"/>
        <v>78.289947556608809</v>
      </c>
      <c r="S2716">
        <f t="shared" si="796"/>
        <v>25.193892771645739</v>
      </c>
      <c r="T2716">
        <f t="shared" si="779"/>
        <v>3.0764109778185356</v>
      </c>
    </row>
    <row r="2717" spans="1:20" x14ac:dyDescent="0.25">
      <c r="A2717">
        <f t="shared" si="780"/>
        <v>158899.42890165767</v>
      </c>
      <c r="B2717">
        <f t="shared" si="797"/>
        <v>25289.629564177994</v>
      </c>
      <c r="C2717" t="str">
        <f t="shared" si="781"/>
        <v>-0.291689317679271-1.39341330650033i</v>
      </c>
      <c r="D2717" t="str">
        <f t="shared" si="782"/>
        <v>3.47392778146738-0.750080006859474i</v>
      </c>
      <c r="E2717" t="str">
        <f t="shared" si="783"/>
        <v>240.806959690548-19.4496993725542i</v>
      </c>
      <c r="F2717" t="str">
        <f t="shared" si="784"/>
        <v>2.9092329458137-5.95024257990896i</v>
      </c>
      <c r="G2717" t="str">
        <f t="shared" si="785"/>
        <v>0.999767359087683-0.0152507963897809i</v>
      </c>
      <c r="H2717" t="str">
        <f t="shared" si="786"/>
        <v>1.07309736006632-68.2639906981513i</v>
      </c>
      <c r="I2717" t="str">
        <f t="shared" si="787"/>
        <v>-2.7289543850312-1.38782413373054i</v>
      </c>
      <c r="K2717" t="str">
        <f t="shared" si="788"/>
        <v>0.00115111437537234-0.0132143260131618i</v>
      </c>
      <c r="L2717" t="str">
        <f t="shared" si="789"/>
        <v>0.000416666666666667-0.0185971891953474i</v>
      </c>
      <c r="M2717" t="str">
        <f t="shared" si="790"/>
        <v>0.005-0.0462741825272469i</v>
      </c>
      <c r="N2717">
        <f t="shared" si="791"/>
        <v>78.17675188831528</v>
      </c>
      <c r="O2717">
        <f t="shared" si="792"/>
        <v>3.0678588906334459</v>
      </c>
      <c r="P2717" s="3">
        <f t="shared" si="793"/>
        <v>3.0678588906334459</v>
      </c>
      <c r="Q2717" s="3">
        <f t="shared" si="794"/>
        <v>-101.82324811168472</v>
      </c>
      <c r="R2717">
        <f t="shared" si="795"/>
        <v>78.17675188831528</v>
      </c>
      <c r="S2717">
        <f t="shared" si="796"/>
        <v>25.289629564177993</v>
      </c>
      <c r="T2717">
        <f t="shared" si="779"/>
        <v>3.0678588906334459</v>
      </c>
    </row>
    <row r="2718" spans="1:20" x14ac:dyDescent="0.25">
      <c r="A2718">
        <f t="shared" si="780"/>
        <v>159503.24673148396</v>
      </c>
      <c r="B2718">
        <f t="shared" si="797"/>
        <v>25385.730156521873</v>
      </c>
      <c r="C2718" t="str">
        <f t="shared" si="781"/>
        <v>-0.294209757695042-1.39146645813965i</v>
      </c>
      <c r="D2718" t="str">
        <f t="shared" si="782"/>
        <v>3.47389586085902-0.748155350734132i</v>
      </c>
      <c r="E2718" t="str">
        <f t="shared" si="783"/>
        <v>241.459291482923-20.1263856956641i</v>
      </c>
      <c r="F2718" t="str">
        <f t="shared" si="784"/>
        <v>2.90922779231954-5.92805381320272i</v>
      </c>
      <c r="G2718" t="str">
        <f t="shared" si="785"/>
        <v>0.999765588072659-0.0153087222977281i</v>
      </c>
      <c r="H2718" t="str">
        <f t="shared" si="786"/>
        <v>1.05840578695272-67.9135293451064i</v>
      </c>
      <c r="I2718" t="str">
        <f t="shared" si="787"/>
        <v>-2.70492248944963-1.38016787054612i</v>
      </c>
      <c r="K2718" t="str">
        <f t="shared" si="788"/>
        <v>0.00114710755554583-0.0131646106229104i</v>
      </c>
      <c r="L2718" t="str">
        <f t="shared" si="789"/>
        <v>0.000416666666666667-0.0185267874032152i</v>
      </c>
      <c r="M2718" t="str">
        <f t="shared" si="790"/>
        <v>0.005-0.0460990063032944i</v>
      </c>
      <c r="N2718">
        <f t="shared" si="791"/>
        <v>78.061298006883064</v>
      </c>
      <c r="O2718">
        <f t="shared" si="792"/>
        <v>3.0593969470826616</v>
      </c>
      <c r="P2718" s="3">
        <f t="shared" si="793"/>
        <v>3.0593969470826616</v>
      </c>
      <c r="Q2718" s="3">
        <f t="shared" si="794"/>
        <v>-101.93870199311694</v>
      </c>
      <c r="R2718">
        <f t="shared" si="795"/>
        <v>78.061298006883064</v>
      </c>
      <c r="S2718">
        <f t="shared" si="796"/>
        <v>25.385730156521873</v>
      </c>
      <c r="T2718">
        <f t="shared" si="779"/>
        <v>3.0593969470826616</v>
      </c>
    </row>
    <row r="2719" spans="1:20" x14ac:dyDescent="0.25">
      <c r="A2719">
        <f t="shared" si="780"/>
        <v>160109.35906906362</v>
      </c>
      <c r="B2719">
        <f t="shared" si="797"/>
        <v>25482.195931116657</v>
      </c>
      <c r="C2719" t="str">
        <f t="shared" si="781"/>
        <v>-0.296782245177902-1.38951869023128i</v>
      </c>
      <c r="D2719" t="str">
        <f t="shared" si="782"/>
        <v>3.47386369778641-0.746241440134134i</v>
      </c>
      <c r="E2719" t="str">
        <f t="shared" si="783"/>
        <v>242.11321700993-20.8161806745424i</v>
      </c>
      <c r="F2719" t="str">
        <f t="shared" si="784"/>
        <v>2.90922259960286-5.90595032233929i</v>
      </c>
      <c r="G2719" t="str">
        <f t="shared" si="785"/>
        <v>0.999763803578694-0.0153668680138977i</v>
      </c>
      <c r="H2719" t="str">
        <f t="shared" si="786"/>
        <v>1.04395509182419-67.5656760711422i</v>
      </c>
      <c r="I2719" t="str">
        <f t="shared" si="787"/>
        <v>-2.68113444300779-1.37257763353233i</v>
      </c>
      <c r="K2719" t="str">
        <f t="shared" si="788"/>
        <v>0.00114313073053577-0.0131150821849102i</v>
      </c>
      <c r="L2719" t="str">
        <f t="shared" si="789"/>
        <v>0.000416666666666667-0.0184566521251397i</v>
      </c>
      <c r="M2719" t="str">
        <f t="shared" si="790"/>
        <v>0.005-0.0459244932290239i</v>
      </c>
      <c r="N2719">
        <f t="shared" si="791"/>
        <v>77.943559047608815</v>
      </c>
      <c r="O2719">
        <f t="shared" si="792"/>
        <v>3.0510230789163009</v>
      </c>
      <c r="P2719" s="3">
        <f t="shared" si="793"/>
        <v>3.0510230789163009</v>
      </c>
      <c r="Q2719" s="3">
        <f t="shared" si="794"/>
        <v>-102.05644095239118</v>
      </c>
      <c r="R2719">
        <f t="shared" si="795"/>
        <v>77.943559047608815</v>
      </c>
      <c r="S2719">
        <f t="shared" si="796"/>
        <v>25.482195931116657</v>
      </c>
      <c r="T2719">
        <f t="shared" si="779"/>
        <v>3.0510230789163009</v>
      </c>
    </row>
    <row r="2720" spans="1:20" x14ac:dyDescent="0.25">
      <c r="A2720">
        <f t="shared" si="780"/>
        <v>160717.77463352607</v>
      </c>
      <c r="B2720">
        <f t="shared" si="797"/>
        <v>25579.028275654902</v>
      </c>
      <c r="C2720" t="str">
        <f t="shared" si="781"/>
        <v>-0.299407206435214-1.38756916740072i</v>
      </c>
      <c r="D2720" t="str">
        <f t="shared" si="782"/>
        <v>3.47383129041241-0.74433824733386i</v>
      </c>
      <c r="E2720" t="str">
        <f t="shared" si="783"/>
        <v>242.768596637633-21.5193004707336i</v>
      </c>
      <c r="F2720" t="str">
        <f t="shared" si="784"/>
        <v>2.90921736736531-5.88393178933883i</v>
      </c>
      <c r="G2720" t="str">
        <f t="shared" si="785"/>
        <v>0.99976200550325-0.0154252343700128i</v>
      </c>
      <c r="H2720" t="str">
        <f t="shared" si="786"/>
        <v>1.02974063231899-67.2204010892238i</v>
      </c>
      <c r="I2720" t="str">
        <f t="shared" si="787"/>
        <v>-2.65758723239293-1.36505251551592i</v>
      </c>
      <c r="K2720" t="str">
        <f t="shared" si="788"/>
        <v>0.00113918367371125-0.0130657400136713i</v>
      </c>
      <c r="L2720" t="str">
        <f t="shared" si="789"/>
        <v>0.000416666666666667-0.0183867823522013i</v>
      </c>
      <c r="M2720" t="str">
        <f t="shared" si="790"/>
        <v>0.005-0.0457506407940069i</v>
      </c>
      <c r="N2720">
        <f t="shared" si="791"/>
        <v>77.823507924638733</v>
      </c>
      <c r="O2720">
        <f t="shared" si="792"/>
        <v>3.0427351365095925</v>
      </c>
      <c r="P2720" s="3">
        <f t="shared" si="793"/>
        <v>3.0427351365095925</v>
      </c>
      <c r="Q2720" s="3">
        <f t="shared" si="794"/>
        <v>-102.17649207536127</v>
      </c>
      <c r="R2720">
        <f t="shared" si="795"/>
        <v>77.823507924638733</v>
      </c>
      <c r="S2720">
        <f t="shared" si="796"/>
        <v>25.579028275654903</v>
      </c>
      <c r="T2720">
        <f t="shared" si="779"/>
        <v>3.0427351365095925</v>
      </c>
    </row>
    <row r="2721" spans="1:20" x14ac:dyDescent="0.25">
      <c r="A2721">
        <f t="shared" si="780"/>
        <v>161328.50217713346</v>
      </c>
      <c r="B2721">
        <f t="shared" si="797"/>
        <v>25676.228583102391</v>
      </c>
      <c r="C2721" t="str">
        <f t="shared" si="781"/>
        <v>-0.302085064605033-1.38561703108986i</v>
      </c>
      <c r="D2721" t="str">
        <f t="shared" si="782"/>
        <v>3.47379863688598-0.742445744759653i</v>
      </c>
      <c r="E2721" t="str">
        <f t="shared" si="783"/>
        <v>243.425284327796-22.2359631727606i</v>
      </c>
      <c r="F2721" t="str">
        <f t="shared" si="784"/>
        <v>2.90921209530624-5.86199789744344i</v>
      </c>
      <c r="G2721" t="str">
        <f t="shared" si="785"/>
        <v>0.99976019374301-0.0154838222009165i</v>
      </c>
      <c r="H2721" t="str">
        <f t="shared" si="786"/>
        <v>1.015757869443-66.8776750803107i</v>
      </c>
      <c r="I2721" t="str">
        <f t="shared" si="787"/>
        <v>-2.63427789106261-1.35759162636673i</v>
      </c>
      <c r="K2721" t="str">
        <f t="shared" si="788"/>
        <v>0.00113526616012218-0.0130165834260753i</v>
      </c>
      <c r="L2721" t="str">
        <f t="shared" si="789"/>
        <v>0.000416666666666667-0.0183171770793i</v>
      </c>
      <c r="M2721" t="str">
        <f t="shared" si="790"/>
        <v>0.005-0.0455774464973171i</v>
      </c>
      <c r="N2721">
        <f t="shared" si="791"/>
        <v>77.701117335709696</v>
      </c>
      <c r="O2721">
        <f t="shared" si="792"/>
        <v>3.0345308867049905</v>
      </c>
      <c r="P2721" s="3">
        <f t="shared" si="793"/>
        <v>3.0345308867049905</v>
      </c>
      <c r="Q2721" s="3">
        <f t="shared" si="794"/>
        <v>-102.2988826642903</v>
      </c>
      <c r="R2721">
        <f t="shared" si="795"/>
        <v>77.701117335709696</v>
      </c>
      <c r="S2721">
        <f t="shared" si="796"/>
        <v>25.67622858310239</v>
      </c>
      <c r="T2721">
        <f t="shared" si="779"/>
        <v>3.0345308867049905</v>
      </c>
    </row>
    <row r="2722" spans="1:20" x14ac:dyDescent="0.25">
      <c r="A2722">
        <f t="shared" si="780"/>
        <v>161941.55048540659</v>
      </c>
      <c r="B2722">
        <f t="shared" si="797"/>
        <v>25773.798251718181</v>
      </c>
      <c r="C2722" t="str">
        <f t="shared" si="781"/>
        <v>-0.304816239068124-1.38366139904976i</v>
      </c>
      <c r="D2722" t="str">
        <f t="shared" si="782"/>
        <v>3.4737657353421-0.740563904989408i</v>
      </c>
      <c r="E2722" t="str">
        <f t="shared" si="783"/>
        <v>244.083127438236-22.9663887080747i</v>
      </c>
      <c r="F2722" t="str">
        <f t="shared" si="784"/>
        <v>2.9092067831227-5.8401483311126i</v>
      </c>
      <c r="G2722" t="str">
        <f t="shared" si="785"/>
        <v>0.999758368193871-0.0155426323445832i</v>
      </c>
      <c r="H2722" t="str">
        <f t="shared" si="786"/>
        <v>1.0020023649408-66.5374691842131i</v>
      </c>
      <c r="I2722" t="str">
        <f t="shared" si="787"/>
        <v>-2.61120349834645-1.35019409260489i</v>
      </c>
      <c r="K2722" t="str">
        <f t="shared" si="788"/>
        <v>0.00113137796648674-0.0129676117413693i</v>
      </c>
      <c r="L2722" t="str">
        <f t="shared" si="789"/>
        <v>0.000416666666666667-0.0182478353051404i</v>
      </c>
      <c r="M2722" t="str">
        <f t="shared" si="790"/>
        <v>0.005-0.0454049078474965i</v>
      </c>
      <c r="N2722">
        <f t="shared" si="791"/>
        <v>77.57635976730414</v>
      </c>
      <c r="O2722">
        <f t="shared" si="792"/>
        <v>3.0264080106164521</v>
      </c>
      <c r="P2722" s="3">
        <f t="shared" si="793"/>
        <v>3.0264080106164521</v>
      </c>
      <c r="Q2722" s="3">
        <f t="shared" si="794"/>
        <v>-102.42364023269586</v>
      </c>
      <c r="R2722">
        <f t="shared" si="795"/>
        <v>77.57635976730414</v>
      </c>
      <c r="S2722">
        <f t="shared" si="796"/>
        <v>25.77379825171818</v>
      </c>
      <c r="T2722">
        <f t="shared" si="779"/>
        <v>3.0264080106164521</v>
      </c>
    </row>
    <row r="2723" spans="1:20" x14ac:dyDescent="0.25">
      <c r="A2723">
        <f t="shared" si="780"/>
        <v>162556.92837725111</v>
      </c>
      <c r="B2723">
        <f t="shared" si="797"/>
        <v>25871.73868507471</v>
      </c>
      <c r="C2723" t="str">
        <f t="shared" si="781"/>
        <v>-0.307601144829509-1.38170136483345i</v>
      </c>
      <c r="D2723" t="str">
        <f t="shared" si="782"/>
        <v>3.47373258390179-0.738692700752175i</v>
      </c>
      <c r="E2723" t="str">
        <f t="shared" si="783"/>
        <v>244.741966519495-23.7107987472472i</v>
      </c>
      <c r="F2723" t="str">
        <f t="shared" si="784"/>
        <v>2.9092014305095-5.81838277601886i</v>
      </c>
      <c r="G2723" t="str">
        <f t="shared" si="785"/>
        <v>0.999756528750942-0.0156016656421302i</v>
      </c>
      <c r="H2723" t="str">
        <f t="shared" si="786"/>
        <v>0.988469778742559-66.1997549906613i</v>
      </c>
      <c r="I2723" t="str">
        <f t="shared" si="787"/>
        <v>-2.58836117856865-1.34285905701866i</v>
      </c>
      <c r="K2723" t="str">
        <f t="shared" si="788"/>
        <v>0.00112751887117911-0.0129188242811592i</v>
      </c>
      <c r="L2723" t="str">
        <f t="shared" si="789"/>
        <v>0.000416666666666667-0.018178756032218i</v>
      </c>
      <c r="M2723" t="str">
        <f t="shared" si="790"/>
        <v>0.005-0.045233022362519i</v>
      </c>
      <c r="N2723">
        <f t="shared" si="791"/>
        <v>77.449207500243077</v>
      </c>
      <c r="O2723">
        <f t="shared" si="792"/>
        <v>3.0183641013963851</v>
      </c>
      <c r="P2723" s="3">
        <f t="shared" si="793"/>
        <v>3.0183641013963851</v>
      </c>
      <c r="Q2723" s="3">
        <f t="shared" si="794"/>
        <v>-102.55079249975692</v>
      </c>
      <c r="R2723">
        <f t="shared" si="795"/>
        <v>77.449207500243077</v>
      </c>
      <c r="S2723">
        <f t="shared" si="796"/>
        <v>25.87173868507471</v>
      </c>
      <c r="T2723">
        <f t="shared" si="779"/>
        <v>3.0183641013963851</v>
      </c>
    </row>
    <row r="2724" spans="1:20" x14ac:dyDescent="0.25">
      <c r="A2724">
        <f t="shared" si="780"/>
        <v>163174.64470508468</v>
      </c>
      <c r="B2724">
        <f t="shared" si="797"/>
        <v>25970.051292077995</v>
      </c>
      <c r="C2724" t="str">
        <f t="shared" si="781"/>
        <v>-0.310440191868604-1.37973599728955i</v>
      </c>
      <c r="D2724" t="str">
        <f t="shared" si="782"/>
        <v>3.4736991806718-0.73683210492769i</v>
      </c>
      <c r="E2724" t="str">
        <f t="shared" si="783"/>
        <v>245.401635107941-24.4694166000363i</v>
      </c>
      <c r="F2724" t="str">
        <f t="shared" si="784"/>
        <v>2.90919603715905-5.79670091904292i</v>
      </c>
      <c r="G2724" t="str">
        <f t="shared" si="785"/>
        <v>0.999754675308531-0.0156609229378288i</v>
      </c>
      <c r="H2724" t="str">
        <f t="shared" si="786"/>
        <v>0.975155866484015-65.8645045305797i</v>
      </c>
      <c r="I2724" t="str">
        <f t="shared" si="787"/>
        <v>-2.56574810019016-1.33558567829232i</v>
      </c>
      <c r="K2724" t="str">
        <f t="shared" si="788"/>
        <v>0.00112368865421713-0.0128702203694033i</v>
      </c>
      <c r="L2724" t="str">
        <f t="shared" si="789"/>
        <v>0.000416666666666667-0.0181099382668041i</v>
      </c>
      <c r="M2724" t="str">
        <f t="shared" si="790"/>
        <v>0.005-0.0450617875697539i</v>
      </c>
      <c r="N2724">
        <f t="shared" si="791"/>
        <v>77.31963261573091</v>
      </c>
      <c r="O2724">
        <f t="shared" si="792"/>
        <v>3.0103966619652889</v>
      </c>
      <c r="P2724" s="3">
        <f t="shared" si="793"/>
        <v>3.0103966619652889</v>
      </c>
      <c r="Q2724" s="3">
        <f t="shared" si="794"/>
        <v>-102.68036738426909</v>
      </c>
      <c r="R2724">
        <f t="shared" si="795"/>
        <v>77.31963261573091</v>
      </c>
      <c r="S2724">
        <f t="shared" si="796"/>
        <v>25.970051292077994</v>
      </c>
      <c r="T2724">
        <f t="shared" si="779"/>
        <v>3.0103966619652889</v>
      </c>
    </row>
    <row r="2725" spans="1:20" x14ac:dyDescent="0.25">
      <c r="A2725">
        <f t="shared" si="780"/>
        <v>163794.70835496401</v>
      </c>
      <c r="B2725">
        <f t="shared" si="797"/>
        <v>26068.737486987891</v>
      </c>
      <c r="C2725" t="str">
        <f t="shared" si="781"/>
        <v>-0.313333784456824-1.37776434005783i</v>
      </c>
      <c r="D2725" t="str">
        <f t="shared" si="782"/>
        <v>3.4736655237447-0.734982090546016i</v>
      </c>
      <c r="E2725" t="str">
        <f t="shared" si="783"/>
        <v>246.0619595154-25.2424671029235i</v>
      </c>
      <c r="F2725" t="str">
        <f t="shared" si="784"/>
        <v>2.9091906027615-5.7751024482695i</v>
      </c>
      <c r="G2725" t="str">
        <f t="shared" si="785"/>
        <v>0.999752807760145-0.0157204050791164i</v>
      </c>
      <c r="H2725" t="str">
        <f t="shared" si="786"/>
        <v>0.962056477097426-65.5316902675634i</v>
      </c>
      <c r="I2725" t="str">
        <f t="shared" si="787"/>
        <v>-2.54336147497083-1.32837313064432i</v>
      </c>
      <c r="K2725" t="str">
        <f t="shared" si="788"/>
        <v>0.00111988709725018-0.0128217993324061i</v>
      </c>
      <c r="L2725" t="str">
        <f t="shared" si="789"/>
        <v>0.000416666666666667-0.0180413810189322i</v>
      </c>
      <c r="M2725" t="str">
        <f t="shared" si="790"/>
        <v>0.005-0.0448912010059313i</v>
      </c>
      <c r="N2725">
        <f t="shared" si="791"/>
        <v>77.187607001875278</v>
      </c>
      <c r="O2725">
        <f t="shared" si="792"/>
        <v>3.0025031027054712</v>
      </c>
      <c r="P2725" s="3">
        <f t="shared" si="793"/>
        <v>3.0025031027054712</v>
      </c>
      <c r="Q2725" s="3">
        <f t="shared" si="794"/>
        <v>-102.81239299812472</v>
      </c>
      <c r="R2725">
        <f t="shared" si="795"/>
        <v>77.187607001875278</v>
      </c>
      <c r="S2725">
        <f t="shared" si="796"/>
        <v>26.068737486987892</v>
      </c>
      <c r="T2725">
        <f t="shared" si="779"/>
        <v>3.0025031027054712</v>
      </c>
    </row>
    <row r="2726" spans="1:20" x14ac:dyDescent="0.25">
      <c r="A2726">
        <f t="shared" si="780"/>
        <v>164417.12824671288</v>
      </c>
      <c r="B2726">
        <f t="shared" si="797"/>
        <v>26167.798689438445</v>
      </c>
      <c r="C2726" t="str">
        <f t="shared" si="781"/>
        <v>-0.316282320441501-1.37578541106768i</v>
      </c>
      <c r="D2726" t="str">
        <f t="shared" si="782"/>
        <v>3.4736316111986-0.733142630787081i</v>
      </c>
      <c r="E2726" t="str">
        <f t="shared" si="783"/>
        <v>246.722758615485-26.030176497715i</v>
      </c>
      <c r="F2726" t="str">
        <f t="shared" si="784"/>
        <v>2.90918512700459-5.75358705298261i</v>
      </c>
      <c r="G2726" t="str">
        <f t="shared" si="785"/>
        <v>0.999750925998481-0.0157801129166075i</v>
      </c>
      <c r="H2726" t="str">
        <f t="shared" si="786"/>
        <v>0.94916755047094-65.2012850895481i</v>
      </c>
      <c r="I2726" t="str">
        <f t="shared" si="787"/>
        <v>-2.52119855715023-1.32122060347476i</v>
      </c>
      <c r="K2726" t="str">
        <f t="shared" si="788"/>
        <v>0.00111611398354701-0.0127735604988114i</v>
      </c>
      <c r="L2726" t="str">
        <f t="shared" si="789"/>
        <v>0.000416666666666667-0.0179730833023832i</v>
      </c>
      <c r="M2726" t="str">
        <f t="shared" si="790"/>
        <v>0.005-0.0447212602171062i</v>
      </c>
      <c r="N2726">
        <f t="shared" si="791"/>
        <v>77.053102360704131</v>
      </c>
      <c r="O2726">
        <f t="shared" si="792"/>
        <v>2.9946807391189272</v>
      </c>
      <c r="P2726" s="3">
        <f t="shared" si="793"/>
        <v>2.9946807391189272</v>
      </c>
      <c r="Q2726" s="3">
        <f t="shared" si="794"/>
        <v>-102.94689763929587</v>
      </c>
      <c r="R2726">
        <f t="shared" si="795"/>
        <v>77.053102360704131</v>
      </c>
      <c r="S2726">
        <f t="shared" si="796"/>
        <v>26.167798689438445</v>
      </c>
      <c r="T2726">
        <f t="shared" si="779"/>
        <v>2.9946807391189272</v>
      </c>
    </row>
    <row r="2727" spans="1:20" x14ac:dyDescent="0.25">
      <c r="A2727">
        <f t="shared" si="780"/>
        <v>165041.91333405036</v>
      </c>
      <c r="B2727">
        <f t="shared" si="797"/>
        <v>26267.23632445831</v>
      </c>
      <c r="C2727" t="str">
        <f t="shared" si="781"/>
        <v>-0.319286190495262-1.37379820204072i</v>
      </c>
      <c r="D2727" t="str">
        <f t="shared" si="782"/>
        <v>3.4735974410972-0.731313698980301i</v>
      </c>
      <c r="E2727" t="str">
        <f t="shared" si="783"/>
        <v>247.383843626772-26.8327723008143i</v>
      </c>
      <c r="F2727" t="str">
        <f t="shared" si="784"/>
        <v>2.90917960957371-5.73215442366121i</v>
      </c>
      <c r="G2727" t="str">
        <f t="shared" si="785"/>
        <v>0.99974902991542-0.0158400473041057i</v>
      </c>
      <c r="H2727" t="str">
        <f t="shared" si="786"/>
        <v>0.936485115174519-64.8732623006721i</v>
      </c>
      <c r="I2727" t="str">
        <f t="shared" si="787"/>
        <v>-2.49925664264716-1.3141273010225i</v>
      </c>
      <c r="K2727" t="str">
        <f t="shared" si="788"/>
        <v>0.00111236909798376-0.0127255031995962i</v>
      </c>
      <c r="L2727" t="str">
        <f t="shared" si="789"/>
        <v>0.000416666666666667-0.0179050441346714i</v>
      </c>
      <c r="M2727" t="str">
        <f t="shared" si="790"/>
        <v>0.005-0.0445519627586235i</v>
      </c>
      <c r="N2727">
        <f t="shared" si="791"/>
        <v>76.916090215693004</v>
      </c>
      <c r="O2727">
        <f t="shared" si="792"/>
        <v>2.9869267894511138</v>
      </c>
      <c r="P2727" s="3">
        <f t="shared" si="793"/>
        <v>2.9869267894511138</v>
      </c>
      <c r="Q2727" s="3">
        <f t="shared" si="794"/>
        <v>-103.083909784307</v>
      </c>
      <c r="R2727">
        <f t="shared" si="795"/>
        <v>76.916090215693004</v>
      </c>
      <c r="S2727">
        <f t="shared" si="796"/>
        <v>26.26723632445831</v>
      </c>
      <c r="T2727">
        <f t="shared" si="779"/>
        <v>2.9869267894511138</v>
      </c>
    </row>
    <row r="2728" spans="1:20" x14ac:dyDescent="0.25">
      <c r="A2728">
        <f t="shared" si="780"/>
        <v>165669.07260471975</v>
      </c>
      <c r="B2728">
        <f t="shared" si="797"/>
        <v>26367.051822491252</v>
      </c>
      <c r="C2728" t="str">
        <f t="shared" si="781"/>
        <v>-0.322345777329455-1.3718016779988i</v>
      </c>
      <c r="D2728" t="str">
        <f t="shared" si="782"/>
        <v>3.47356301148955-0.72949526860414i</v>
      </c>
      <c r="E2728" t="str">
        <f t="shared" si="783"/>
        <v>248.04501789301-27.6504831627026i</v>
      </c>
      <c r="F2728" t="str">
        <f t="shared" si="784"/>
        <v>2.90917405015183-5.71080425197462i</v>
      </c>
      <c r="G2728" t="str">
        <f t="shared" si="785"/>
        <v>0.999747119402023-0.015900209098615i</v>
      </c>
      <c r="H2728" t="str">
        <f t="shared" si="786"/>
        <v>0.924005286250113-64.5475956133227i</v>
      </c>
      <c r="I2728" t="str">
        <f t="shared" si="787"/>
        <v>-2.47753306827708-1.30709244203112i</v>
      </c>
      <c r="K2728" t="str">
        <f t="shared" si="788"/>
        <v>0.00110865222703208-0.0126776267680643i</v>
      </c>
      <c r="L2728" t="str">
        <f t="shared" si="789"/>
        <v>0.000416666666666667-0.0178372625370307i</v>
      </c>
      <c r="M2728" t="str">
        <f t="shared" si="790"/>
        <v>0.005-0.0443833061950822i</v>
      </c>
      <c r="N2728">
        <f t="shared" si="791"/>
        <v>76.776541919836944</v>
      </c>
      <c r="O2728">
        <f t="shared" si="792"/>
        <v>2.9792383722813103</v>
      </c>
      <c r="P2728" s="3">
        <f t="shared" si="793"/>
        <v>2.9792383722813103</v>
      </c>
      <c r="Q2728" s="3">
        <f t="shared" si="794"/>
        <v>-103.22345808016306</v>
      </c>
      <c r="R2728">
        <f t="shared" si="795"/>
        <v>76.776541919836944</v>
      </c>
      <c r="S2728">
        <f t="shared" si="796"/>
        <v>26.367051822491252</v>
      </c>
      <c r="T2728">
        <f t="shared" si="779"/>
        <v>2.9792383722813103</v>
      </c>
    </row>
    <row r="2729" spans="1:20" x14ac:dyDescent="0.25">
      <c r="A2729">
        <f t="shared" si="780"/>
        <v>166298.61508061772</v>
      </c>
      <c r="B2729">
        <f t="shared" si="797"/>
        <v>26467.246619416721</v>
      </c>
      <c r="C2729" t="str">
        <f t="shared" si="781"/>
        <v>-0.325461454870878-1.36979477677859i</v>
      </c>
      <c r="D2729" t="str">
        <f t="shared" si="782"/>
        <v>3.47352832041005-0.727687313285733i</v>
      </c>
      <c r="E2729" t="str">
        <f t="shared" si="783"/>
        <v>248.706076660578-28.4835387172329i</v>
      </c>
      <c r="F2729" t="str">
        <f t="shared" si="784"/>
        <v>2.90916844841957-5.6895362307783i</v>
      </c>
      <c r="G2729" t="str">
        <f t="shared" si="785"/>
        <v>0.999745194348523-0.0159605991603516i</v>
      </c>
      <c r="H2729" t="str">
        <f t="shared" si="786"/>
        <v>0.911724263064014-64.2242591403625i</v>
      </c>
      <c r="I2729" t="str">
        <f t="shared" si="787"/>
        <v>-2.45602521098719-1.30011525942387i</v>
      </c>
      <c r="K2729" t="str">
        <f t="shared" si="788"/>
        <v>0.00110496315874723-0.0126299305398396i</v>
      </c>
      <c r="L2729" t="str">
        <f t="shared" si="789"/>
        <v>0.000416666666666667-0.0177697375344i</v>
      </c>
      <c r="M2729" t="str">
        <f t="shared" si="790"/>
        <v>0.005-0.0442152881003011i</v>
      </c>
      <c r="N2729">
        <f t="shared" si="791"/>
        <v>76.634428664274694</v>
      </c>
      <c r="O2729">
        <f t="shared" si="792"/>
        <v>2.9716125040804702</v>
      </c>
      <c r="P2729" s="3">
        <f t="shared" si="793"/>
        <v>2.9716125040804702</v>
      </c>
      <c r="Q2729" s="3">
        <f t="shared" si="794"/>
        <v>-103.36557133572531</v>
      </c>
      <c r="R2729">
        <f t="shared" si="795"/>
        <v>76.634428664274694</v>
      </c>
      <c r="S2729">
        <f t="shared" si="796"/>
        <v>26.46724661941672</v>
      </c>
      <c r="T2729">
        <f t="shared" si="779"/>
        <v>2.9716125040804702</v>
      </c>
    </row>
    <row r="2730" spans="1:20" x14ac:dyDescent="0.25">
      <c r="A2730">
        <f t="shared" si="780"/>
        <v>166930.54981792407</v>
      </c>
      <c r="B2730">
        <f t="shared" si="797"/>
        <v>26567.822156570506</v>
      </c>
      <c r="C2730" t="str">
        <f t="shared" si="781"/>
        <v>-0.328633587400459-1.36777640855429i</v>
      </c>
      <c r="D2730" t="str">
        <f t="shared" si="782"/>
        <v>3.47349336587828-0.725889806800455i</v>
      </c>
      <c r="E2730" t="str">
        <f t="shared" si="783"/>
        <v>249.366806853406-29.3321694202564i</v>
      </c>
      <c r="F2730" t="str">
        <f t="shared" si="784"/>
        <v>2.90916280405508-5.6683500541092i</v>
      </c>
      <c r="G2730" t="str">
        <f t="shared" si="785"/>
        <v>0.999743254644316-0.0160212183527555i</v>
      </c>
      <c r="H2730" t="str">
        <f t="shared" si="786"/>
        <v>0.899638327219586-63.9032273875326i</v>
      </c>
      <c r="I2730" t="str">
        <f t="shared" si="787"/>
        <v>-2.43473048710851-1.29319499998697i</v>
      </c>
      <c r="K2730" t="str">
        <f t="shared" si="788"/>
        <v>0.00110130168275636-0.0125824138528599i</v>
      </c>
      <c r="L2730" t="str">
        <f t="shared" si="789"/>
        <v>0.000416666666666667-0.0177024681554094i</v>
      </c>
      <c r="M2730" t="str">
        <f t="shared" si="790"/>
        <v>0.005-0.0440479060572834i</v>
      </c>
      <c r="N2730">
        <f t="shared" si="791"/>
        <v>76.489721487499452</v>
      </c>
      <c r="O2730">
        <f t="shared" si="792"/>
        <v>2.9640460967382296</v>
      </c>
      <c r="P2730" s="3">
        <f t="shared" si="793"/>
        <v>2.9640460967382296</v>
      </c>
      <c r="Q2730" s="3">
        <f t="shared" si="794"/>
        <v>-103.51027851250055</v>
      </c>
      <c r="R2730">
        <f t="shared" si="795"/>
        <v>76.489721487499452</v>
      </c>
      <c r="S2730">
        <f t="shared" si="796"/>
        <v>26.567822156570507</v>
      </c>
      <c r="T2730">
        <f t="shared" si="779"/>
        <v>2.9640460967382296</v>
      </c>
    </row>
    <row r="2731" spans="1:20" x14ac:dyDescent="0.25">
      <c r="A2731">
        <f t="shared" si="780"/>
        <v>167564.88590723221</v>
      </c>
      <c r="B2731">
        <f t="shared" si="797"/>
        <v>26668.779880765476</v>
      </c>
      <c r="C2731" t="str">
        <f t="shared" si="781"/>
        <v>-0.331862528652987-1.36574545536996i</v>
      </c>
      <c r="D2731" t="str">
        <f t="shared" si="782"/>
        <v>3.47345814589888-0.724102723071519i</v>
      </c>
      <c r="E2731" t="str">
        <f t="shared" si="783"/>
        <v>250.026986845633-30.1966063771477i</v>
      </c>
      <c r="F2731" t="str">
        <f t="shared" si="784"/>
        <v>2.90915711673407-5.64724541718149i</v>
      </c>
      <c r="G2731" t="str">
        <f t="shared" si="785"/>
        <v>0.99974130017796-0.0160820675425025i</v>
      </c>
      <c r="H2731" t="str">
        <f t="shared" si="786"/>
        <v>0.887743840528314-63.5844752460254i</v>
      </c>
      <c r="I2731" t="str">
        <f t="shared" si="787"/>
        <v>-2.41364635162468-1.28633092406133i</v>
      </c>
      <c r="K2731" t="str">
        <f t="shared" si="788"/>
        <v>0.00109766759024679-0.0125350760473704i</v>
      </c>
      <c r="L2731" t="str">
        <f t="shared" si="789"/>
        <v>0.000416666666666667-0.0176354534323664i</v>
      </c>
      <c r="M2731" t="str">
        <f t="shared" si="790"/>
        <v>0.005-0.0438811576581823i</v>
      </c>
      <c r="N2731">
        <f t="shared" si="791"/>
        <v>76.34239128517288</v>
      </c>
      <c r="O2731">
        <f t="shared" si="792"/>
        <v>2.9565359550607124</v>
      </c>
      <c r="P2731" s="3">
        <f t="shared" si="793"/>
        <v>2.9565359550607124</v>
      </c>
      <c r="Q2731" s="3">
        <f t="shared" si="794"/>
        <v>-103.65760871482712</v>
      </c>
      <c r="R2731">
        <f t="shared" si="795"/>
        <v>76.34239128517288</v>
      </c>
      <c r="S2731">
        <f t="shared" si="796"/>
        <v>26.668779880765477</v>
      </c>
      <c r="T2731">
        <f t="shared" si="779"/>
        <v>2.9565359550607124</v>
      </c>
    </row>
    <row r="2732" spans="1:20" x14ac:dyDescent="0.25">
      <c r="A2732">
        <f t="shared" si="780"/>
        <v>168201.63247367967</v>
      </c>
      <c r="B2732">
        <f t="shared" si="797"/>
        <v>26770.121244312384</v>
      </c>
      <c r="C2732" t="str">
        <f t="shared" si="781"/>
        <v>-0.335148620876789-1.36370077068311i</v>
      </c>
      <c r="D2732" t="str">
        <f t="shared" si="782"/>
        <v>3.47342265846144-0.722326036169579i</v>
      </c>
      <c r="E2732" t="str">
        <f t="shared" si="783"/>
        <v>250.686386232287-31.077081158759i</v>
      </c>
      <c r="F2732" t="str">
        <f t="shared" si="784"/>
        <v>2.90915138612977-5.62622201638209i</v>
      </c>
      <c r="G2732" t="str">
        <f t="shared" si="785"/>
        <v>0.999739330837168-0.0161431475995157i</v>
      </c>
      <c r="H2732" t="str">
        <f t="shared" si="786"/>
        <v>0.876037243037513-63.2679779852247i</v>
      </c>
      <c r="I2732" t="str">
        <f t="shared" si="787"/>
        <v>-2.39277029745692-1.27952230524221i</v>
      </c>
      <c r="K2732" t="str">
        <f t="shared" si="788"/>
        <v>0.0010940606739545-0.0124879164659172i</v>
      </c>
      <c r="L2732" t="str">
        <f t="shared" si="789"/>
        <v>0.000416666666666667-0.0175686924012417i</v>
      </c>
      <c r="M2732" t="str">
        <f t="shared" si="790"/>
        <v>0.005-0.0437150405042662i</v>
      </c>
      <c r="N2732">
        <f t="shared" si="791"/>
        <v>76.192408820567664</v>
      </c>
      <c r="O2732">
        <f t="shared" si="792"/>
        <v>2.9490787742408791</v>
      </c>
      <c r="P2732" s="3">
        <f t="shared" si="793"/>
        <v>2.9490787742408791</v>
      </c>
      <c r="Q2732" s="3">
        <f t="shared" si="794"/>
        <v>-103.80759117943234</v>
      </c>
      <c r="R2732">
        <f t="shared" si="795"/>
        <v>76.192408820567664</v>
      </c>
      <c r="S2732">
        <f t="shared" si="796"/>
        <v>26.770121244312385</v>
      </c>
      <c r="T2732">
        <f t="shared" ref="T2732:T2795" si="798">P2732</f>
        <v>2.9490787742408791</v>
      </c>
    </row>
    <row r="2733" spans="1:20" x14ac:dyDescent="0.25">
      <c r="A2733">
        <f t="shared" ref="A2733:A2796" si="799">2*PI()*B2733</f>
        <v>168840.79867707964</v>
      </c>
      <c r="B2733">
        <f t="shared" si="797"/>
        <v>26871.847705040771</v>
      </c>
      <c r="C2733" t="str">
        <f t="shared" ref="C2733:C2796" si="800">IMPRODUCT(D2733,E2733,$C$40,,K2733,$C$41)</f>
        <v>-0.338492193852263-1.36164117892106i</v>
      </c>
      <c r="D2733" t="str">
        <f t="shared" ref="D2733:D2796" si="801">IMDIV(IMPRODUCT($C$37,$C$38,COMPLEX(1,A2733/$C$38)),IMSUM(-1*A2733*A2733/$C$39,COMPLEX(0,1*A2733)))</f>
        <v>3.47338690154048-0.720559720312337i</v>
      </c>
      <c r="E2733" t="str">
        <f t="shared" ref="E2733:E2796" si="802">IMDIV(IMPRODUCT(IMSUM(F2733,G2733),$C$29,H2733),IMSUM(1,I2733))</f>
        <v>251.344765598269-31.9738256053238i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0.86451505111273-62.9537112456078i</v>
      </c>
      <c r="I2733" t="str">
        <f t="shared" ref="I2733:I2796" si="806">IMPRODUCT(F2733,$C$29,H2733,$C$31)</f>
        <v>-2.37209985476493-1.27276843008674i</v>
      </c>
      <c r="K2733" t="str">
        <f t="shared" ref="K2733:K2796" si="807">IF($C$26&lt;=0,IMDIV(1,IMSUM(IMDIV(1,L2733),1/$C$18)),IMDIV(1,IMSUM(IMDIV(1,L2733),1/$C$18,IMDIV(1,M2733))))</f>
        <v>0.00109048072815257-0.0124409344533406i</v>
      </c>
      <c r="L2733" t="str">
        <f t="shared" ref="L2733:L2796" si="808">IMSUM($C$21/$C$22,IMDIV(1,COMPLEX(0,$C$20*$C$22*A2733)))</f>
        <v>0.000416666666666667-0.0175021841016554i</v>
      </c>
      <c r="M2733" t="str">
        <f t="shared" ref="M2733:M2796" si="809">IMSUM($C$25/$C$26,IMDIV(1,COMPLEX(0,$C$24*$C$26*A2733)))</f>
        <v>0.005-0.0435495522058838i</v>
      </c>
      <c r="N2733">
        <f t="shared" ref="N2733:N2796" si="810">ABS(R2733)</f>
        <v>76.039744735663334</v>
      </c>
      <c r="O2733">
        <f t="shared" ref="O2733:O2796" si="811">ABS(P2733)</f>
        <v>2.9416711373019666</v>
      </c>
      <c r="P2733" s="3">
        <f t="shared" ref="P2733:P2796" si="812">20*LOG10(IMABS(C2733))</f>
        <v>2.9416711373019666</v>
      </c>
      <c r="Q2733" s="3">
        <f t="shared" ref="Q2733:Q2796" si="813">IMARGUMENT(C2733)*180/PI()</f>
        <v>-103.96025526433667</v>
      </c>
      <c r="R2733">
        <f t="shared" ref="R2733:R2796" si="814">IF(Q2733&lt;0,Q2733+180,Q2733-180)</f>
        <v>76.039744735663334</v>
      </c>
      <c r="S2733">
        <f t="shared" ref="S2733:S2796" si="815">B2733/1000</f>
        <v>26.871847705040771</v>
      </c>
      <c r="T2733">
        <f t="shared" si="798"/>
        <v>2.9416711373019666</v>
      </c>
    </row>
    <row r="2734" spans="1:20" x14ac:dyDescent="0.25">
      <c r="A2734">
        <f t="shared" si="799"/>
        <v>169482.39371205255</v>
      </c>
      <c r="B2734">
        <f t="shared" ref="B2734:B2797" si="816">B2733*(1+B$42)</f>
        <v>26973.960726319925</v>
      </c>
      <c r="C2734" t="str">
        <f t="shared" si="800"/>
        <v>-0.34189356386839-1.35956547505233i</v>
      </c>
      <c r="D2734" t="str">
        <f t="shared" si="801"/>
        <v>3.4733508730952-0.718803749864121i</v>
      </c>
      <c r="E2734" t="str">
        <f t="shared" si="802"/>
        <v>252.001876286042-32.8870716178455i</v>
      </c>
      <c r="F2734" t="str">
        <f t="shared" si="803"/>
        <v>2.90913979375194-5.584417714554i</v>
      </c>
      <c r="G2734" t="str">
        <f t="shared" si="804"/>
        <v>0.999735347078841-0.0162660038113412i</v>
      </c>
      <c r="H2734" t="str">
        <f t="shared" si="805"/>
        <v>0.853173855573306-62.6416510318063i</v>
      </c>
      <c r="I2734" t="str">
        <f t="shared" si="806"/>
        <v>-2.35163259026304-1.26606859782894i</v>
      </c>
      <c r="K2734" t="str">
        <f t="shared" si="807"/>
        <v>0.00108692754863975-0.0123941293567693i</v>
      </c>
      <c r="L2734" t="str">
        <f t="shared" si="808"/>
        <v>0.000416666666666667-0.0174359275768633i</v>
      </c>
      <c r="M2734" t="str">
        <f t="shared" si="809"/>
        <v>0.005-0.0433846903824306i</v>
      </c>
      <c r="N2734">
        <f t="shared" si="810"/>
        <v>75.884369562918238</v>
      </c>
      <c r="O2734">
        <f t="shared" si="811"/>
        <v>2.934309512518793</v>
      </c>
      <c r="P2734" s="3">
        <f t="shared" si="812"/>
        <v>2.934309512518793</v>
      </c>
      <c r="Q2734" s="3">
        <f t="shared" si="813"/>
        <v>-104.11563043708176</v>
      </c>
      <c r="R2734">
        <f t="shared" si="814"/>
        <v>75.884369562918238</v>
      </c>
      <c r="S2734">
        <f t="shared" si="815"/>
        <v>26.973960726319923</v>
      </c>
      <c r="T2734">
        <f t="shared" si="798"/>
        <v>2.934309512518793</v>
      </c>
    </row>
    <row r="2735" spans="1:20" x14ac:dyDescent="0.25">
      <c r="A2735">
        <f t="shared" si="799"/>
        <v>170126.42680815834</v>
      </c>
      <c r="B2735">
        <f t="shared" si="816"/>
        <v>27076.461777079941</v>
      </c>
      <c r="C2735" t="str">
        <f t="shared" si="800"/>
        <v>-0.345353032656083-1.35747242417449i</v>
      </c>
      <c r="D2735" t="str">
        <f t="shared" si="801"/>
        <v>3.47331457106949-0.71705809933551i</v>
      </c>
      <c r="E2735" t="str">
        <f t="shared" si="802"/>
        <v>252.657460162342-33.8170509364768i</v>
      </c>
      <c r="F2735" t="str">
        <f t="shared" si="803"/>
        <v>2.90913393131241-5.56363621212398i</v>
      </c>
      <c r="G2735" t="str">
        <f t="shared" si="804"/>
        <v>0.999733332432436-0.0163277817223433i</v>
      </c>
      <c r="H2735" t="str">
        <f t="shared" si="805"/>
        <v>0.842010319879395-62.3317737058196i</v>
      </c>
      <c r="I2735" t="str">
        <f t="shared" si="806"/>
        <v>-2.33136610655144-1.25942212010212i</v>
      </c>
      <c r="K2735" t="str">
        <f t="shared" si="807"/>
        <v>0.00108340093272918-0.0123475005256131i</v>
      </c>
      <c r="L2735" t="str">
        <f t="shared" si="808"/>
        <v>0.000416666666666667-0.0173699218737431i</v>
      </c>
      <c r="M2735" t="str">
        <f t="shared" si="809"/>
        <v>0.005-0.0432204526623138i</v>
      </c>
      <c r="N2735">
        <f t="shared" si="810"/>
        <v>75.726253737744187</v>
      </c>
      <c r="O2735">
        <f t="shared" si="811"/>
        <v>2.9269902508158943</v>
      </c>
      <c r="P2735" s="3">
        <f t="shared" si="812"/>
        <v>2.9269902508158943</v>
      </c>
      <c r="Q2735" s="3">
        <f t="shared" si="813"/>
        <v>-104.27374626225581</v>
      </c>
      <c r="R2735">
        <f t="shared" si="814"/>
        <v>75.726253737744187</v>
      </c>
      <c r="S2735">
        <f t="shared" si="815"/>
        <v>27.076461777079942</v>
      </c>
      <c r="T2735">
        <f t="shared" si="798"/>
        <v>2.9269902508158943</v>
      </c>
    </row>
    <row r="2736" spans="1:20" x14ac:dyDescent="0.25">
      <c r="A2736">
        <f t="shared" si="799"/>
        <v>170772.90723002935</v>
      </c>
      <c r="B2736">
        <f t="shared" si="816"/>
        <v>27179.352331832844</v>
      </c>
      <c r="C2736" t="str">
        <f t="shared" si="800"/>
        <v>-0.348870886277579-1.35536076112096i</v>
      </c>
      <c r="D2736" t="str">
        <f t="shared" si="801"/>
        <v>3.47327799339167-0.715322743382915i</v>
      </c>
      <c r="E2736" t="str">
        <f t="shared" si="802"/>
        <v>253.311249384373-34.7639949054012i</v>
      </c>
      <c r="F2736" t="str">
        <f t="shared" si="803"/>
        <v>2.90912802425757-5.54293474301098i</v>
      </c>
      <c r="G2736" t="str">
        <f t="shared" si="804"/>
        <v>0.99973130245384-0.016389794013015i</v>
      </c>
      <c r="H2736" t="str">
        <f t="shared" si="805"/>
        <v>0.831021178368779-62.0240559803798i</v>
      </c>
      <c r="I2736" t="str">
        <f t="shared" si="806"/>
        <v>-2.31129804146203-1.25282832066835i</v>
      </c>
      <c r="K2736" t="str">
        <f t="shared" si="807"/>
        <v>0.00107990067923706-0.0123010473115573i</v>
      </c>
      <c r="L2736" t="str">
        <f t="shared" si="808"/>
        <v>0.000416666666666667-0.0173041660427805i</v>
      </c>
      <c r="M2736" t="str">
        <f t="shared" si="809"/>
        <v>0.005-0.0430568366829186i</v>
      </c>
      <c r="N2736">
        <f t="shared" si="810"/>
        <v>75.565367611707416</v>
      </c>
      <c r="O2736">
        <f t="shared" si="811"/>
        <v>2.9197095831477511</v>
      </c>
      <c r="P2736" s="3">
        <f t="shared" si="812"/>
        <v>2.9197095831477511</v>
      </c>
      <c r="Q2736" s="3">
        <f t="shared" si="813"/>
        <v>-104.43463238829258</v>
      </c>
      <c r="R2736">
        <f t="shared" si="814"/>
        <v>75.565367611707416</v>
      </c>
      <c r="S2736">
        <f t="shared" si="815"/>
        <v>27.179352331832845</v>
      </c>
      <c r="T2736">
        <f t="shared" si="798"/>
        <v>2.9197095831477511</v>
      </c>
    </row>
    <row r="2737" spans="1:20" x14ac:dyDescent="0.25">
      <c r="A2737">
        <f t="shared" si="799"/>
        <v>171421.84427750349</v>
      </c>
      <c r="B2737">
        <f t="shared" si="816"/>
        <v>27282.633870693811</v>
      </c>
      <c r="C2737" t="str">
        <f t="shared" si="800"/>
        <v>-0.352447393970834-1.35322919008867i</v>
      </c>
      <c r="D2737" t="str">
        <f t="shared" si="801"/>
        <v>3.47324113797453-0.713597656808209i</v>
      </c>
      <c r="E2737" t="str">
        <f t="shared" si="802"/>
        <v>253.962966165879-35.728134223725i</v>
      </c>
      <c r="F2737" t="str">
        <f t="shared" si="803"/>
        <v>2.90912207224809-5.52231300940076i</v>
      </c>
      <c r="G2737" t="str">
        <f t="shared" si="804"/>
        <v>0.999729257026431-0.0164520415696943i</v>
      </c>
      <c r="H2737" t="str">
        <f t="shared" si="805"/>
        <v>0.820203234542099-61.7184749124621i</v>
      </c>
      <c r="I2737" t="str">
        <f t="shared" si="806"/>
        <v>-2.29142606741859-1.24628653515497i</v>
      </c>
      <c r="K2737" t="str">
        <f t="shared" si="807"/>
        <v>0.00107642658847154-0.0122547690685557i</v>
      </c>
      <c r="L2737" t="str">
        <f t="shared" si="808"/>
        <v>0.000416666666666667-0.0172386591380559i</v>
      </c>
      <c r="M2737" t="str">
        <f t="shared" si="809"/>
        <v>0.005-0.0428938400905744i</v>
      </c>
      <c r="N2737">
        <f t="shared" si="810"/>
        <v>75.401681466483907</v>
      </c>
      <c r="O2737">
        <f t="shared" si="811"/>
        <v>2.9124636178619379</v>
      </c>
      <c r="P2737" s="3">
        <f t="shared" si="812"/>
        <v>2.9124636178619379</v>
      </c>
      <c r="Q2737" s="3">
        <f t="shared" si="813"/>
        <v>-104.59831853351609</v>
      </c>
      <c r="R2737">
        <f t="shared" si="814"/>
        <v>75.401681466483907</v>
      </c>
      <c r="S2737">
        <f t="shared" si="815"/>
        <v>27.282633870693811</v>
      </c>
      <c r="T2737">
        <f t="shared" si="798"/>
        <v>2.9124636178619379</v>
      </c>
    </row>
    <row r="2738" spans="1:20" x14ac:dyDescent="0.25">
      <c r="A2738">
        <f t="shared" si="799"/>
        <v>172073.247285758</v>
      </c>
      <c r="B2738">
        <f t="shared" si="816"/>
        <v>27386.307879402448</v>
      </c>
      <c r="C2738" t="str">
        <f t="shared" si="800"/>
        <v>-0.356082806948205-1.35107638428895i</v>
      </c>
      <c r="D2738" t="str">
        <f t="shared" si="801"/>
        <v>3.47320400271513-0.711882814558315i</v>
      </c>
      <c r="E2738" t="str">
        <f t="shared" si="802"/>
        <v>254.612322543641-36.709698681891i</v>
      </c>
      <c r="F2738" t="str">
        <f t="shared" si="803"/>
        <v>2.90911607494201-5.50177071462587i</v>
      </c>
      <c r="G2738" t="str">
        <f t="shared" si="804"/>
        <v>0.999727196032704-0.0165145252820384i</v>
      </c>
      <c r="H2738" t="str">
        <f t="shared" si="805"/>
        <v>0.809553359394803-61.4150078969372i</v>
      </c>
      <c r="I2738" t="str">
        <f t="shared" si="806"/>
        <v>-2.27174789081068-1.23979611079758i</v>
      </c>
      <c r="K2738" t="str">
        <f t="shared" si="807"/>
        <v>0.00107297846222153-0.0122086651528242i</v>
      </c>
      <c r="L2738" t="str">
        <f t="shared" si="808"/>
        <v>0.000416666666666667-0.0171734002172304i</v>
      </c>
      <c r="M2738" t="str">
        <f t="shared" si="809"/>
        <v>0.005-0.0427314605405204i</v>
      </c>
      <c r="N2738">
        <f t="shared" si="810"/>
        <v>75.235165528590585</v>
      </c>
      <c r="O2738">
        <f t="shared" si="811"/>
        <v>2.905248338048712</v>
      </c>
      <c r="P2738" s="3">
        <f t="shared" si="812"/>
        <v>2.905248338048712</v>
      </c>
      <c r="Q2738" s="3">
        <f t="shared" si="813"/>
        <v>-104.76483447140942</v>
      </c>
      <c r="R2738">
        <f t="shared" si="814"/>
        <v>75.235165528590585</v>
      </c>
      <c r="S2738">
        <f t="shared" si="815"/>
        <v>27.386307879402448</v>
      </c>
      <c r="T2738">
        <f t="shared" si="798"/>
        <v>2.905248338048712</v>
      </c>
    </row>
    <row r="2739" spans="1:20" x14ac:dyDescent="0.25">
      <c r="A2739">
        <f t="shared" si="799"/>
        <v>172727.12562544388</v>
      </c>
      <c r="B2739">
        <f t="shared" si="816"/>
        <v>27490.375849344178</v>
      </c>
      <c r="C2739" t="str">
        <f t="shared" si="800"/>
        <v>-0.359777357148498-1.34890098562416i</v>
      </c>
      <c r="D2739" t="str">
        <f t="shared" si="801"/>
        <v>3.4731665854947-0.710178191724834i</v>
      </c>
      <c r="E2739" t="str">
        <f t="shared" si="802"/>
        <v>255.259020144852-37.7089168831041i</v>
      </c>
      <c r="F2739" t="str">
        <f t="shared" si="803"/>
        <v>2.90911003199483-5.48130756316148i</v>
      </c>
      <c r="G2739" t="str">
        <f t="shared" si="804"/>
        <v>0.999725119354259-0.016577246043035i</v>
      </c>
      <c r="H2739" t="str">
        <f t="shared" si="805"/>
        <v>0.799068489794668-61.1136326603638i</v>
      </c>
      <c r="I2739" t="str">
        <f t="shared" si="806"/>
        <v>-2.25226125138133-1.23335640618984i</v>
      </c>
      <c r="K2739" t="str">
        <f t="shared" si="807"/>
        <v>0.0010695561037458-0.0121627349228345i</v>
      </c>
      <c r="L2739" t="str">
        <f t="shared" si="808"/>
        <v>0.000416666666666667-0.0171083883415326i</v>
      </c>
      <c r="M2739" t="str">
        <f t="shared" si="809"/>
        <v>0.005-0.0425696956968723i</v>
      </c>
      <c r="N2739">
        <f t="shared" si="810"/>
        <v>75.065789984924521</v>
      </c>
      <c r="O2739">
        <f t="shared" si="811"/>
        <v>2.8980595988804865</v>
      </c>
      <c r="P2739" s="3">
        <f t="shared" si="812"/>
        <v>2.8980595988804865</v>
      </c>
      <c r="Q2739" s="3">
        <f t="shared" si="813"/>
        <v>-104.93421001507548</v>
      </c>
      <c r="R2739">
        <f t="shared" si="814"/>
        <v>75.065789984924521</v>
      </c>
      <c r="S2739">
        <f t="shared" si="815"/>
        <v>27.490375849344179</v>
      </c>
      <c r="T2739">
        <f t="shared" si="798"/>
        <v>2.8980595988804865</v>
      </c>
    </row>
    <row r="2740" spans="1:20" x14ac:dyDescent="0.25">
      <c r="A2740">
        <f t="shared" si="799"/>
        <v>173383.48870282056</v>
      </c>
      <c r="B2740">
        <f t="shared" si="816"/>
        <v>27594.839277571686</v>
      </c>
      <c r="C2740" t="str">
        <f t="shared" si="800"/>
        <v>-0.363531255941781-1.3467016043925i</v>
      </c>
      <c r="D2740" t="str">
        <f t="shared" si="801"/>
        <v>3.47312888417851-0.708483763543634i</v>
      </c>
      <c r="E2740" t="str">
        <f t="shared" si="802"/>
        <v>255.902749955996-38.7260159492942i</v>
      </c>
      <c r="F2740" t="str">
        <f t="shared" si="803"/>
        <v>2.90910394305937-5.46092326062103i</v>
      </c>
      <c r="G2740" t="str">
        <f t="shared" si="804"/>
        <v>0.999723026871797-0.0166402047490153i</v>
      </c>
      <c r="H2740" t="str">
        <f t="shared" si="805"/>
        <v>0.788745626903201-60.8143272549154i</v>
      </c>
      <c r="I2740" t="str">
        <f t="shared" si="806"/>
        <v>-2.2329639216277-1.22696679103934i</v>
      </c>
      <c r="K2740" t="str">
        <f t="shared" si="807"/>
        <v>0.00106615931776194-0.0121169777393076i</v>
      </c>
      <c r="L2740" t="str">
        <f t="shared" si="808"/>
        <v>0.000416666666666667-0.0170436225757448i</v>
      </c>
      <c r="M2740" t="str">
        <f t="shared" si="809"/>
        <v>0.005-0.0424085432325885i</v>
      </c>
      <c r="N2740">
        <f t="shared" si="810"/>
        <v>74.893524999129909</v>
      </c>
      <c r="O2740">
        <f t="shared" si="811"/>
        <v>2.8908931249440224</v>
      </c>
      <c r="P2740" s="3">
        <f t="shared" si="812"/>
        <v>2.8908931249440224</v>
      </c>
      <c r="Q2740" s="3">
        <f t="shared" si="813"/>
        <v>-105.10647500087009</v>
      </c>
      <c r="R2740">
        <f t="shared" si="814"/>
        <v>74.893524999129909</v>
      </c>
      <c r="S2740">
        <f t="shared" si="815"/>
        <v>27.594839277571687</v>
      </c>
      <c r="T2740">
        <f t="shared" si="798"/>
        <v>2.8908931249440224</v>
      </c>
    </row>
    <row r="2741" spans="1:20" x14ac:dyDescent="0.25">
      <c r="A2741">
        <f t="shared" si="799"/>
        <v>174042.34595989127</v>
      </c>
      <c r="B2741">
        <f t="shared" si="816"/>
        <v>27699.699666826458</v>
      </c>
      <c r="C2741" t="str">
        <f t="shared" si="800"/>
        <v>-0.367344692786187-1.34447681902377i</v>
      </c>
      <c r="D2741" t="str">
        <f t="shared" si="801"/>
        <v>3.47309089661579-0.706799505394486i</v>
      </c>
      <c r="E2741" t="str">
        <f t="shared" si="802"/>
        <v>256.543192093797-39.7612212111033i</v>
      </c>
      <c r="F2741" t="str">
        <f t="shared" si="803"/>
        <v>2.90909780778587-5.44061751375206i</v>
      </c>
      <c r="G2741" t="str">
        <f t="shared" si="804"/>
        <v>0.999720918465112-0.0167034022996652i</v>
      </c>
      <c r="H2741" t="str">
        <f t="shared" si="805"/>
        <v>0.778581834639806-60.5170700524396i</v>
      </c>
      <c r="I2741" t="str">
        <f t="shared" si="806"/>
        <v>-2.21385370621478-1.22062664592976i</v>
      </c>
      <c r="K2741" t="str">
        <f t="shared" si="807"/>
        <v>0.00106278791043554-0.0120713929652073i</v>
      </c>
      <c r="L2741" t="str">
        <f t="shared" si="808"/>
        <v>0.000416666666666667-0.0169791019881897i</v>
      </c>
      <c r="M2741" t="str">
        <f t="shared" si="809"/>
        <v>0.005-0.0422480008294367i</v>
      </c>
      <c r="N2741">
        <f t="shared" si="810"/>
        <v>74.718340728825524</v>
      </c>
      <c r="O2741">
        <f t="shared" si="811"/>
        <v>2.8837445075692907</v>
      </c>
      <c r="P2741" s="3">
        <f t="shared" si="812"/>
        <v>2.8837445075692907</v>
      </c>
      <c r="Q2741" s="3">
        <f t="shared" si="813"/>
        <v>-105.28165927117448</v>
      </c>
      <c r="R2741">
        <f t="shared" si="814"/>
        <v>74.718340728825524</v>
      </c>
      <c r="S2741">
        <f t="shared" si="815"/>
        <v>27.699699666826458</v>
      </c>
      <c r="T2741">
        <f t="shared" si="798"/>
        <v>2.8837445075692907</v>
      </c>
    </row>
    <row r="2742" spans="1:20" x14ac:dyDescent="0.25">
      <c r="A2742">
        <f t="shared" si="799"/>
        <v>174703.70687453888</v>
      </c>
      <c r="B2742">
        <f t="shared" si="816"/>
        <v>27804.9585255604</v>
      </c>
      <c r="C2742" t="str">
        <f t="shared" si="800"/>
        <v>-0.371217833836275-1.34222517584881i</v>
      </c>
      <c r="D2742" t="str">
        <f t="shared" si="801"/>
        <v>3.47305262063951-0.705125392800648i</v>
      </c>
      <c r="E2742" t="str">
        <f t="shared" si="802"/>
        <v>257.180015578911-40.81475588144i</v>
      </c>
      <c r="F2742" t="str">
        <f t="shared" si="803"/>
        <v>2.90909162582187-5.42039003043187i</v>
      </c>
      <c r="G2742" t="str">
        <f t="shared" si="804"/>
        <v>0.999718794013086-0.016766839598038i</v>
      </c>
      <c r="H2742" t="str">
        <f t="shared" si="805"/>
        <v>0.768574238187341-60.2218397386451i</v>
      </c>
      <c r="I2742" t="str">
        <f t="shared" si="806"/>
        <v>-2.19492844140152-1.21433536208896i</v>
      </c>
      <c r="K2742" t="str">
        <f t="shared" si="807"/>
        <v>0.00105944168936941-0.0120259799657338i</v>
      </c>
      <c r="L2742" t="str">
        <f t="shared" si="808"/>
        <v>0.000416666666666667-0.0169148256507169i</v>
      </c>
      <c r="M2742" t="str">
        <f t="shared" si="809"/>
        <v>0.005-0.0420880661779604i</v>
      </c>
      <c r="N2742">
        <f t="shared" si="810"/>
        <v>74.540207343712424</v>
      </c>
      <c r="O2742">
        <f t="shared" si="811"/>
        <v>2.8766092021585599</v>
      </c>
      <c r="P2742" s="3">
        <f t="shared" si="812"/>
        <v>2.8766092021585599</v>
      </c>
      <c r="Q2742" s="3">
        <f t="shared" si="813"/>
        <v>-105.45979265628758</v>
      </c>
      <c r="R2742">
        <f t="shared" si="814"/>
        <v>74.540207343712424</v>
      </c>
      <c r="S2742">
        <f t="shared" si="815"/>
        <v>27.804958525560401</v>
      </c>
      <c r="T2742">
        <f t="shared" si="798"/>
        <v>2.8766092021585599</v>
      </c>
    </row>
    <row r="2743" spans="1:20" x14ac:dyDescent="0.25">
      <c r="A2743">
        <f t="shared" si="799"/>
        <v>175367.58096066213</v>
      </c>
      <c r="B2743">
        <f t="shared" si="816"/>
        <v>27910.617367957529</v>
      </c>
      <c r="C2743" t="str">
        <f t="shared" si="800"/>
        <v>-0.375150820502341-1.33994518890579i</v>
      </c>
      <c r="D2743" t="str">
        <f t="shared" si="801"/>
        <v>3.47301405406644-0.703461401428521i</v>
      </c>
      <c r="E2743" t="str">
        <f t="shared" si="802"/>
        <v>257.812878113051-41.8868407120888i</v>
      </c>
      <c r="F2743" t="str">
        <f t="shared" si="803"/>
        <v>2.90908539681225-5.40024051966354i</v>
      </c>
      <c r="G2743" t="str">
        <f t="shared" si="804"/>
        <v>0.999716653393681-0.0168305175505669i</v>
      </c>
      <c r="H2743" t="str">
        <f t="shared" si="805"/>
        <v>0.758720022537829-59.9286153074159i</v>
      </c>
      <c r="I2743" t="str">
        <f t="shared" si="806"/>
        <v>-2.17618599447938-1.20809234116285i</v>
      </c>
      <c r="K2743" t="str">
        <f t="shared" si="807"/>
        <v>0.00105612046359288-0.0119807381083172i</v>
      </c>
      <c r="L2743" t="str">
        <f t="shared" si="808"/>
        <v>0.000416666666666667-0.0168507926386899i</v>
      </c>
      <c r="M2743" t="str">
        <f t="shared" si="809"/>
        <v>0.005-0.041928736977446i</v>
      </c>
      <c r="N2743">
        <f t="shared" si="810"/>
        <v>74.359095044596643</v>
      </c>
      <c r="O2743">
        <f t="shared" si="811"/>
        <v>2.8694825255209135</v>
      </c>
      <c r="P2743" s="3">
        <f t="shared" si="812"/>
        <v>2.8694825255209135</v>
      </c>
      <c r="Q2743" s="3">
        <f t="shared" si="813"/>
        <v>-105.64090495540336</v>
      </c>
      <c r="R2743">
        <f t="shared" si="814"/>
        <v>74.359095044596643</v>
      </c>
      <c r="S2743">
        <f t="shared" si="815"/>
        <v>27.910617367957528</v>
      </c>
      <c r="T2743">
        <f t="shared" si="798"/>
        <v>2.8694825255209135</v>
      </c>
    </row>
    <row r="2744" spans="1:20" x14ac:dyDescent="0.25">
      <c r="A2744">
        <f t="shared" si="799"/>
        <v>176033.97776831264</v>
      </c>
      <c r="B2744">
        <f t="shared" si="816"/>
        <v>28016.677713955767</v>
      </c>
      <c r="C2744" t="str">
        <f t="shared" si="800"/>
        <v>-0.379143767960419-1.33763533978608i</v>
      </c>
      <c r="D2744" t="str">
        <f t="shared" si="801"/>
        <v>3.47297519469682-0.701807507087228i</v>
      </c>
      <c r="E2744" t="str">
        <f t="shared" si="802"/>
        <v>258.441425860285-42.9776936329391i</v>
      </c>
      <c r="F2744" t="str">
        <f t="shared" si="803"/>
        <v>2.90907912039918-5.38016869157149i</v>
      </c>
      <c r="G2744" t="str">
        <f t="shared" si="804"/>
        <v>0.999714496483929-0.0168944370670763i</v>
      </c>
      <c r="H2744" t="str">
        <f t="shared" si="805"/>
        <v>0.749016431077082-59.6373760552459i</v>
      </c>
      <c r="I2744" t="str">
        <f t="shared" si="806"/>
        <v>-2.15762426322264-1.20189699499494i</v>
      </c>
      <c r="K2744" t="str">
        <f t="shared" si="807"/>
        <v>0.00105282404355114-0.0119356667626112i</v>
      </c>
      <c r="L2744" t="str">
        <f t="shared" si="808"/>
        <v>0.000416666666666667-0.0167870020309722i</v>
      </c>
      <c r="M2744" t="str">
        <f t="shared" si="809"/>
        <v>0.005-0.0417700109358898i</v>
      </c>
      <c r="N2744">
        <f t="shared" si="810"/>
        <v>74.174974083344537</v>
      </c>
      <c r="O2744">
        <f t="shared" si="811"/>
        <v>2.8623596532146633</v>
      </c>
      <c r="P2744" s="3">
        <f t="shared" si="812"/>
        <v>2.8623596532146633</v>
      </c>
      <c r="Q2744" s="3">
        <f t="shared" si="813"/>
        <v>-105.82502591665546</v>
      </c>
      <c r="R2744">
        <f t="shared" si="814"/>
        <v>74.174974083344537</v>
      </c>
      <c r="S2744">
        <f t="shared" si="815"/>
        <v>28.016677713955769</v>
      </c>
      <c r="T2744">
        <f t="shared" si="798"/>
        <v>2.8623596532146633</v>
      </c>
    </row>
    <row r="2745" spans="1:20" x14ac:dyDescent="0.25">
      <c r="A2745">
        <f t="shared" si="799"/>
        <v>176702.90688383224</v>
      </c>
      <c r="B2745">
        <f t="shared" si="816"/>
        <v>28123.1410892688</v>
      </c>
      <c r="C2745" t="str">
        <f t="shared" si="800"/>
        <v>-0.383196763612729-1.33529407752342i</v>
      </c>
      <c r="D2745" t="str">
        <f t="shared" si="801"/>
        <v>3.47293604031442-0.700163685728268i</v>
      </c>
      <c r="E2745" t="str">
        <f t="shared" si="802"/>
        <v>259.065293233329-44.0875293733697i</v>
      </c>
      <c r="F2745" t="str">
        <f t="shared" si="803"/>
        <v>2.90907279622215-5.36017425739753i</v>
      </c>
      <c r="G2745" t="str">
        <f t="shared" si="804"/>
        <v>0.999712323159931-0.0169585990607951i</v>
      </c>
      <c r="H2745" t="str">
        <f t="shared" si="805"/>
        <v>0.739460764207139-59.3481015757932i</v>
      </c>
      <c r="I2745" t="str">
        <f t="shared" si="806"/>
        <v>-2.13924117535045-1.1957487454113i</v>
      </c>
      <c r="K2745" t="str">
        <f t="shared" si="807"/>
        <v>0.00104955224109472-0.0118907653004863i</v>
      </c>
      <c r="L2745" t="str">
        <f t="shared" si="808"/>
        <v>0.000416666666666667-0.0167234529099146i</v>
      </c>
      <c r="M2745" t="str">
        <f t="shared" si="809"/>
        <v>0.005-0.0416118857699638i</v>
      </c>
      <c r="N2745">
        <f t="shared" si="810"/>
        <v>73.987814783802989</v>
      </c>
      <c r="O2745">
        <f t="shared" si="811"/>
        <v>2.8552356169053041</v>
      </c>
      <c r="P2745" s="3">
        <f t="shared" si="812"/>
        <v>2.8552356169053041</v>
      </c>
      <c r="Q2745" s="3">
        <f t="shared" si="813"/>
        <v>-106.01218521619701</v>
      </c>
      <c r="R2745">
        <f t="shared" si="814"/>
        <v>73.987814783802989</v>
      </c>
      <c r="S2745">
        <f t="shared" si="815"/>
        <v>28.123141089268799</v>
      </c>
      <c r="T2745">
        <f t="shared" si="798"/>
        <v>2.8552356169053041</v>
      </c>
    </row>
    <row r="2746" spans="1:20" x14ac:dyDescent="0.25">
      <c r="A2746">
        <f t="shared" si="799"/>
        <v>177374.37792999079</v>
      </c>
      <c r="B2746">
        <f t="shared" si="816"/>
        <v>28230.009025408021</v>
      </c>
      <c r="C2746" t="str">
        <f t="shared" si="800"/>
        <v>-0.387309865498337-1.33291981852928i</v>
      </c>
      <c r="D2746" t="str">
        <f t="shared" si="801"/>
        <v>3.47289658868626-0.698529913445103i</v>
      </c>
      <c r="E2746" t="str">
        <f t="shared" si="802"/>
        <v>259.684102685646-45.2165590653336i</v>
      </c>
      <c r="F2746" t="str">
        <f t="shared" si="803"/>
        <v>2.90906642391785-5.34025692949647i</v>
      </c>
      <c r="G2746" t="str">
        <f t="shared" si="804"/>
        <v>0.999710133296845-0.0170230044483683i</v>
      </c>
      <c r="H2746" t="str">
        <f t="shared" si="805"/>
        <v>0.730050378005329-59.0607717545518i</v>
      </c>
      <c r="I2746" t="str">
        <f t="shared" si="806"/>
        <v>-2.12103468800022-1.18964702401087i</v>
      </c>
      <c r="K2746" t="str">
        <f t="shared" si="807"/>
        <v>0.00104630486946899-0.0118460330960238i</v>
      </c>
      <c r="L2746" t="str">
        <f t="shared" si="808"/>
        <v>0.000416666666666667-0.0166601443613415i</v>
      </c>
      <c r="M2746" t="str">
        <f t="shared" si="809"/>
        <v>0.005-0.041454359204985i</v>
      </c>
      <c r="N2746">
        <f t="shared" si="810"/>
        <v>73.797587563709001</v>
      </c>
      <c r="O2746">
        <f t="shared" si="811"/>
        <v>2.8481053017410267</v>
      </c>
      <c r="P2746" s="3">
        <f t="shared" si="812"/>
        <v>2.8481053017410267</v>
      </c>
      <c r="Q2746" s="3">
        <f t="shared" si="813"/>
        <v>-106.202412436291</v>
      </c>
      <c r="R2746">
        <f t="shared" si="814"/>
        <v>73.797587563709001</v>
      </c>
      <c r="S2746">
        <f t="shared" si="815"/>
        <v>28.23000902540802</v>
      </c>
      <c r="T2746">
        <f t="shared" si="798"/>
        <v>2.8481053017410267</v>
      </c>
    </row>
    <row r="2747" spans="1:20" x14ac:dyDescent="0.25">
      <c r="A2747">
        <f t="shared" si="799"/>
        <v>178048.40056612476</v>
      </c>
      <c r="B2747">
        <f t="shared" si="816"/>
        <v>28337.283059704572</v>
      </c>
      <c r="C2747" t="str">
        <f t="shared" si="800"/>
        <v>-0.391483100654231-1.33051094657833i</v>
      </c>
      <c r="D2747" t="str">
        <f t="shared" si="801"/>
        <v>3.47285683756262-0.696906166472812i</v>
      </c>
      <c r="E2747" t="str">
        <f t="shared" si="802"/>
        <v>260.297464510283-46.3649898277585i</v>
      </c>
      <c r="F2747" t="str">
        <f t="shared" si="803"/>
        <v>2.90906000312026-5.32041642133224i</v>
      </c>
      <c r="G2747" t="str">
        <f t="shared" si="804"/>
        <v>0.999707926768882-0.0170876541498697i</v>
      </c>
      <c r="H2747" t="str">
        <f t="shared" si="805"/>
        <v>0.720782682918912-58.7753667636351i</v>
      </c>
      <c r="I2747" t="str">
        <f t="shared" si="806"/>
        <v>-2.10300278721214-1.18359127196098i</v>
      </c>
      <c r="K2747" t="str">
        <f t="shared" si="807"/>
        <v>0.00104308174330377-0.011801469525509i</v>
      </c>
      <c r="L2747" t="str">
        <f t="shared" si="808"/>
        <v>0.000416666666666667-0.0165970754745382i</v>
      </c>
      <c r="M2747" t="str">
        <f t="shared" si="809"/>
        <v>0.005-0.0412974289748803i</v>
      </c>
      <c r="N2747">
        <f t="shared" si="810"/>
        <v>73.604262957612207</v>
      </c>
      <c r="O2747">
        <f t="shared" si="811"/>
        <v>2.8409634437538878</v>
      </c>
      <c r="P2747" s="3">
        <f t="shared" si="812"/>
        <v>2.8409634437538878</v>
      </c>
      <c r="Q2747" s="3">
        <f t="shared" si="813"/>
        <v>-106.39573704238779</v>
      </c>
      <c r="R2747">
        <f t="shared" si="814"/>
        <v>73.604262957612207</v>
      </c>
      <c r="S2747">
        <f t="shared" si="815"/>
        <v>28.337283059704571</v>
      </c>
      <c r="T2747">
        <f t="shared" si="798"/>
        <v>2.8409634437538878</v>
      </c>
    </row>
    <row r="2748" spans="1:20" x14ac:dyDescent="0.25">
      <c r="A2748">
        <f t="shared" si="799"/>
        <v>178724.98448827604</v>
      </c>
      <c r="B2748">
        <f t="shared" si="816"/>
        <v>28444.96473533145</v>
      </c>
      <c r="C2748" t="str">
        <f t="shared" si="800"/>
        <v>-0.39571646342682-1.32806581284744i</v>
      </c>
      <c r="D2748" t="str">
        <f t="shared" si="801"/>
        <v>3.47281678467684-0.695292421187698i</v>
      </c>
      <c r="E2748" t="str">
        <f t="shared" si="802"/>
        <v>260.904976646391-47.53302433183i</v>
      </c>
      <c r="F2748" t="str">
        <f t="shared" si="803"/>
        <v>2.90905353346056-5.30065244747357i</v>
      </c>
      <c r="G2748" t="str">
        <f t="shared" si="804"/>
        <v>0.999705703449296-0.0171525490888144i</v>
      </c>
      <c r="H2748" t="str">
        <f t="shared" si="805"/>
        <v>0.711655142494235-58.4918670566711i</v>
      </c>
      <c r="I2748" t="str">
        <f t="shared" si="806"/>
        <v>-2.08514348742443-1.17758093979776i</v>
      </c>
      <c r="K2748" t="str">
        <f t="shared" si="807"/>
        <v>0.00103988267860303-0.011757073967425i</v>
      </c>
      <c r="L2748" t="str">
        <f t="shared" si="808"/>
        <v>0.000416666666666667-0.0165342453422377i</v>
      </c>
      <c r="M2748" t="str">
        <f t="shared" si="809"/>
        <v>0.005-0.0411410928221563i</v>
      </c>
      <c r="N2748">
        <f t="shared" si="810"/>
        <v>73.407811640839611</v>
      </c>
      <c r="O2748">
        <f t="shared" si="811"/>
        <v>2.8338046272906938</v>
      </c>
      <c r="P2748" s="3">
        <f t="shared" si="812"/>
        <v>2.8338046272906938</v>
      </c>
      <c r="Q2748" s="3">
        <f t="shared" si="813"/>
        <v>-106.59218835916039</v>
      </c>
      <c r="R2748">
        <f t="shared" si="814"/>
        <v>73.407811640839611</v>
      </c>
      <c r="S2748">
        <f t="shared" si="815"/>
        <v>28.44496473533145</v>
      </c>
      <c r="T2748">
        <f t="shared" si="798"/>
        <v>2.8338046272906938</v>
      </c>
    </row>
    <row r="2749" spans="1:20" x14ac:dyDescent="0.25">
      <c r="A2749">
        <f t="shared" si="799"/>
        <v>179404.1394293315</v>
      </c>
      <c r="B2749">
        <f t="shared" si="816"/>
        <v>28553.055601325712</v>
      </c>
      <c r="C2749" t="str">
        <f t="shared" si="800"/>
        <v>-0.400009913734412-1.32558273601211i</v>
      </c>
      <c r="D2749" t="str">
        <f t="shared" si="801"/>
        <v>3.47277642774521-0.693688654106915i</v>
      </c>
      <c r="E2749" t="str">
        <f t="shared" si="802"/>
        <v>261.506224494422-48.7208603468323i</v>
      </c>
      <c r="F2749" t="str">
        <f t="shared" si="803"/>
        <v>2.90904701456714-5.28096472358994i</v>
      </c>
      <c r="G2749" t="str">
        <f t="shared" si="804"/>
        <v>0.999703463210379-0.0172176901921709i</v>
      </c>
      <c r="H2749" t="str">
        <f t="shared" si="805"/>
        <v>0.70266527213931-58.2102533638052i</v>
      </c>
      <c r="I2749" t="str">
        <f t="shared" si="806"/>
        <v>-2.06745483097918-1.17161548723161i</v>
      </c>
      <c r="K2749" t="str">
        <f t="shared" si="807"/>
        <v>0.00103670749273457-0.0117128458024463i</v>
      </c>
      <c r="L2749" t="str">
        <f t="shared" si="808"/>
        <v>0.000416666666666667-0.0164716530606074i</v>
      </c>
      <c r="M2749" t="str">
        <f t="shared" si="809"/>
        <v>0.005-0.0409853484978643i</v>
      </c>
      <c r="N2749">
        <f t="shared" si="810"/>
        <v>73.208204454520057</v>
      </c>
      <c r="O2749">
        <f t="shared" si="811"/>
        <v>2.826623282480702</v>
      </c>
      <c r="P2749" s="3">
        <f t="shared" si="812"/>
        <v>2.826623282480702</v>
      </c>
      <c r="Q2749" s="3">
        <f t="shared" si="813"/>
        <v>-106.79179554547994</v>
      </c>
      <c r="R2749">
        <f t="shared" si="814"/>
        <v>73.208204454520057</v>
      </c>
      <c r="S2749">
        <f t="shared" si="815"/>
        <v>28.553055601325713</v>
      </c>
      <c r="T2749">
        <f t="shared" si="798"/>
        <v>2.826623282480702</v>
      </c>
    </row>
    <row r="2750" spans="1:20" x14ac:dyDescent="0.25">
      <c r="A2750">
        <f t="shared" si="799"/>
        <v>180085.87515916297</v>
      </c>
      <c r="B2750">
        <f t="shared" si="816"/>
        <v>28661.557212610751</v>
      </c>
      <c r="C2750" t="str">
        <f t="shared" si="800"/>
        <v>-0.404363375280924-1.32306000240412i</v>
      </c>
      <c r="D2750" t="str">
        <f t="shared" si="801"/>
        <v>3.47273576446681-0.692094841888098i</v>
      </c>
      <c r="E2750" t="str">
        <f t="shared" si="802"/>
        <v>262.100780741103-49.9286902661565i</v>
      </c>
      <c r="F2750" t="str">
        <f t="shared" si="803"/>
        <v>2.90904044606554-5.26135296644748i</v>
      </c>
      <c r="G2750" t="str">
        <f t="shared" si="804"/>
        <v>0.999701205923452-0.0172830783903739i</v>
      </c>
      <c r="H2750" t="str">
        <f t="shared" si="805"/>
        <v>0.69381063791897-57.9305066868077i</v>
      </c>
      <c r="I2750" t="str">
        <f t="shared" si="806"/>
        <v>-2.0499348876385-1.16569438295725i</v>
      </c>
      <c r="K2750" t="str">
        <f t="shared" si="807"/>
        <v>0.00103355600441991-0.0116687844134319i</v>
      </c>
      <c r="L2750" t="str">
        <f t="shared" si="808"/>
        <v>0.000416666666666667-0.0164092977292363i</v>
      </c>
      <c r="M2750" t="str">
        <f t="shared" si="809"/>
        <v>0.005-0.0408301937615703i</v>
      </c>
      <c r="N2750">
        <f t="shared" si="810"/>
        <v>73.005412431702055</v>
      </c>
      <c r="O2750">
        <f t="shared" si="811"/>
        <v>2.8194136827452576</v>
      </c>
      <c r="P2750" s="3">
        <f t="shared" si="812"/>
        <v>2.8194136827452576</v>
      </c>
      <c r="Q2750" s="3">
        <f t="shared" si="813"/>
        <v>-106.99458756829794</v>
      </c>
      <c r="R2750">
        <f t="shared" si="814"/>
        <v>73.005412431702055</v>
      </c>
      <c r="S2750">
        <f t="shared" si="815"/>
        <v>28.661557212610752</v>
      </c>
      <c r="T2750">
        <f t="shared" si="798"/>
        <v>2.8194136827452576</v>
      </c>
    </row>
    <row r="2751" spans="1:20" x14ac:dyDescent="0.25">
      <c r="A2751">
        <f t="shared" si="799"/>
        <v>180770.20148476778</v>
      </c>
      <c r="B2751">
        <f t="shared" si="816"/>
        <v>28770.471130018672</v>
      </c>
      <c r="C2751" t="str">
        <f t="shared" si="800"/>
        <v>-0.408776733721876-1.32049586623486i</v>
      </c>
      <c r="D2751" t="str">
        <f t="shared" si="801"/>
        <v>3.47269479252349-0.690510961329001i</v>
      </c>
      <c r="E2751" t="str">
        <f t="shared" si="802"/>
        <v>262.688205195291-51.156700613216i</v>
      </c>
      <c r="F2751" t="str">
        <f t="shared" si="803"/>
        <v>2.90903382757848-5.24181689390496i</v>
      </c>
      <c r="G2751" t="str">
        <f t="shared" si="804"/>
        <v>0.99969893145886-0.0173487146173368i</v>
      </c>
      <c r="H2751" t="str">
        <f t="shared" si="805"/>
        <v>0.685088855381532-57.652608294285i</v>
      </c>
      <c r="I2751" t="str">
        <f t="shared" si="806"/>
        <v>-2.03258175411073-1.15981710446846i</v>
      </c>
      <c r="K2751" t="str">
        <f t="shared" si="807"/>
        <v>0.00103042803372415-0.0116248891854195i</v>
      </c>
      <c r="L2751" t="str">
        <f t="shared" si="808"/>
        <v>0.000416666666666667-0.016347178451122i</v>
      </c>
      <c r="M2751" t="str">
        <f t="shared" si="809"/>
        <v>0.005-0.0406756263813213i</v>
      </c>
      <c r="N2751">
        <f t="shared" si="810"/>
        <v>72.799406824579876</v>
      </c>
      <c r="O2751">
        <f t="shared" si="811"/>
        <v>2.8121699423591364</v>
      </c>
      <c r="P2751" s="3">
        <f t="shared" si="812"/>
        <v>2.8121699423591364</v>
      </c>
      <c r="Q2751" s="3">
        <f t="shared" si="813"/>
        <v>-107.20059317542012</v>
      </c>
      <c r="R2751">
        <f t="shared" si="814"/>
        <v>72.799406824579876</v>
      </c>
      <c r="S2751">
        <f t="shared" si="815"/>
        <v>28.77047113001867</v>
      </c>
      <c r="T2751">
        <f t="shared" si="798"/>
        <v>2.8121699423591364</v>
      </c>
    </row>
    <row r="2752" spans="1:20" x14ac:dyDescent="0.25">
      <c r="A2752">
        <f t="shared" si="799"/>
        <v>181457.12825040991</v>
      </c>
      <c r="B2752">
        <f t="shared" si="816"/>
        <v>28879.798920312744</v>
      </c>
      <c r="C2752" t="str">
        <f t="shared" si="800"/>
        <v>-0.413249834783442-1.31788854988788i</v>
      </c>
      <c r="D2752" t="str">
        <f t="shared" si="801"/>
        <v>3.47265350957962-0.688936989367118i</v>
      </c>
      <c r="E2752" t="str">
        <f t="shared" si="802"/>
        <v>263.268044635885-52.4050715269979i</v>
      </c>
      <c r="F2752" t="str">
        <f t="shared" si="803"/>
        <v>2.90902715872581-5.22235622490965i</v>
      </c>
      <c r="G2752" t="str">
        <f t="shared" si="804"/>
        <v>0.999696639685961-0.017414599810464i</v>
      </c>
      <c r="H2752" t="str">
        <f t="shared" si="805"/>
        <v>0.676497588416064-57.3765397169904i</v>
      </c>
      <c r="I2752" t="str">
        <f t="shared" si="806"/>
        <v>-2.01539355358637-1.15398313787734i</v>
      </c>
      <c r="K2752" t="str">
        <f t="shared" si="807"/>
        <v>0.00102732340204593-0.0115811595056187i</v>
      </c>
      <c r="L2752" t="str">
        <f t="shared" si="808"/>
        <v>0.000416666666666667-0.0162852943326579i</v>
      </c>
      <c r="M2752" t="str">
        <f t="shared" si="809"/>
        <v>0.005-0.0405216441336137i</v>
      </c>
      <c r="N2752">
        <f t="shared" si="810"/>
        <v>72.590159132849394</v>
      </c>
      <c r="O2752">
        <f t="shared" si="811"/>
        <v>2.8048860140666063</v>
      </c>
      <c r="P2752" s="3">
        <f t="shared" si="812"/>
        <v>2.8048860140666063</v>
      </c>
      <c r="Q2752" s="3">
        <f t="shared" si="813"/>
        <v>-107.40984086715061</v>
      </c>
      <c r="R2752">
        <f t="shared" si="814"/>
        <v>72.590159132849394</v>
      </c>
      <c r="S2752">
        <f t="shared" si="815"/>
        <v>28.879798920312744</v>
      </c>
      <c r="T2752">
        <f t="shared" si="798"/>
        <v>2.8048860140666063</v>
      </c>
    </row>
    <row r="2753" spans="1:20" x14ac:dyDescent="0.25">
      <c r="A2753">
        <f t="shared" si="799"/>
        <v>182146.66533776146</v>
      </c>
      <c r="B2753">
        <f t="shared" si="816"/>
        <v>28989.542156209933</v>
      </c>
      <c r="C2753" t="str">
        <f t="shared" si="800"/>
        <v>-0.417782482335703-1.3152362442856i</v>
      </c>
      <c r="D2753" t="str">
        <f t="shared" si="801"/>
        <v>3.47261191328201-0.687372903079318i</v>
      </c>
      <c r="E2753" t="str">
        <f t="shared" si="802"/>
        <v>263.839832673068-53.6739762270041i</v>
      </c>
      <c r="F2753" t="str">
        <f t="shared" si="803"/>
        <v>2.9090204391245-5.20297067949331i</v>
      </c>
      <c r="G2753" t="str">
        <f t="shared" si="804"/>
        <v>0.999694330473123-0.0174807349106636i</v>
      </c>
      <c r="H2753" t="str">
        <f t="shared" si="805"/>
        <v>0.668034548139438-57.1022827432325i</v>
      </c>
      <c r="I2753" t="str">
        <f t="shared" si="806"/>
        <v>-1.99836843528368-1.14819197773786i</v>
      </c>
      <c r="K2753" t="str">
        <f t="shared" si="807"/>
        <v>0.00102424193210752-0.0115375947634045i</v>
      </c>
      <c r="L2753" t="str">
        <f t="shared" si="808"/>
        <v>0.000416666666666667-0.0162236444836202i</v>
      </c>
      <c r="M2753" t="str">
        <f t="shared" si="809"/>
        <v>0.005-0.0403682448033607i</v>
      </c>
      <c r="N2753">
        <f t="shared" si="810"/>
        <v>72.37764113322342</v>
      </c>
      <c r="O2753">
        <f t="shared" si="811"/>
        <v>2.797555686763491</v>
      </c>
      <c r="P2753" s="3">
        <f t="shared" si="812"/>
        <v>2.797555686763491</v>
      </c>
      <c r="Q2753" s="3">
        <f t="shared" si="813"/>
        <v>-107.62235886677658</v>
      </c>
      <c r="R2753">
        <f t="shared" si="814"/>
        <v>72.37764113322342</v>
      </c>
      <c r="S2753">
        <f t="shared" si="815"/>
        <v>28.989542156209932</v>
      </c>
      <c r="T2753">
        <f t="shared" si="798"/>
        <v>2.797555686763491</v>
      </c>
    </row>
    <row r="2754" spans="1:20" x14ac:dyDescent="0.25">
      <c r="A2754">
        <f t="shared" si="799"/>
        <v>182838.82266604499</v>
      </c>
      <c r="B2754">
        <f t="shared" si="816"/>
        <v>29099.702416403532</v>
      </c>
      <c r="C2754" t="str">
        <f t="shared" si="800"/>
        <v>-0.422374436421724-1.31253710933437i</v>
      </c>
      <c r="D2754" t="str">
        <f t="shared" si="801"/>
        <v>3.47257000125977-0.685818679681473i</v>
      </c>
      <c r="E2754" t="str">
        <f t="shared" si="802"/>
        <v>264.403089624164-54.9635804574482i</v>
      </c>
      <c r="F2754" t="str">
        <f t="shared" si="803"/>
        <v>2.90901366838857-5.18365997876807i</v>
      </c>
      <c r="G2754" t="str">
        <f t="shared" si="804"/>
        <v>0.999692003687713-0.0175471208623604i</v>
      </c>
      <c r="H2754" t="str">
        <f t="shared" si="805"/>
        <v>0.659697491812165-56.8298194143792i</v>
      </c>
      <c r="I2754" t="str">
        <f t="shared" si="806"/>
        <v>-1.9815045740035-1.14244312687363i</v>
      </c>
      <c r="K2754" t="str">
        <f t="shared" si="807"/>
        <v>0.00102118344794486-0.0114941943503113i</v>
      </c>
      <c r="L2754" t="str">
        <f t="shared" si="808"/>
        <v>0.000416666666666667-0.016162228017155i</v>
      </c>
      <c r="M2754" t="str">
        <f t="shared" si="809"/>
        <v>0.005-0.0402154261838622i</v>
      </c>
      <c r="N2754">
        <f t="shared" si="810"/>
        <v>72.161824910115641</v>
      </c>
      <c r="O2754">
        <f t="shared" si="811"/>
        <v>2.7901725832521462</v>
      </c>
      <c r="P2754" s="3">
        <f t="shared" si="812"/>
        <v>2.7901725832521462</v>
      </c>
      <c r="Q2754" s="3">
        <f t="shared" si="813"/>
        <v>-107.83817508988436</v>
      </c>
      <c r="R2754">
        <f t="shared" si="814"/>
        <v>72.161824910115641</v>
      </c>
      <c r="S2754">
        <f t="shared" si="815"/>
        <v>29.099702416403531</v>
      </c>
      <c r="T2754">
        <f t="shared" si="798"/>
        <v>2.7901725832521462</v>
      </c>
    </row>
    <row r="2755" spans="1:20" x14ac:dyDescent="0.25">
      <c r="A2755">
        <f t="shared" si="799"/>
        <v>183533.61019217595</v>
      </c>
      <c r="B2755">
        <f t="shared" si="816"/>
        <v>29210.281285585865</v>
      </c>
      <c r="C2755" t="str">
        <f t="shared" si="800"/>
        <v>-0.427025411243941-1.30978927445223i</v>
      </c>
      <c r="D2755" t="str">
        <f t="shared" si="801"/>
        <v>3.47252777112423-0.684274296528113i</v>
      </c>
      <c r="E2755" t="str">
        <f t="shared" si="802"/>
        <v>264.957322405457-56.2740419105659i</v>
      </c>
      <c r="F2755" t="str">
        <f t="shared" si="803"/>
        <v>2.90900684612916-5.16442384492261i</v>
      </c>
      <c r="G2755" t="str">
        <f t="shared" si="804"/>
        <v>0.999689659196091-0.0176137586135083i</v>
      </c>
      <c r="H2755" t="str">
        <f t="shared" si="805"/>
        <v>0.65148422178234-56.5591320204557i</v>
      </c>
      <c r="I2755" t="str">
        <f t="shared" si="806"/>
        <v>-1.96480016969335-1.13673609620992i</v>
      </c>
      <c r="K2755" t="str">
        <f t="shared" si="807"/>
        <v>0.0010181477748978-0.011450957660026i</v>
      </c>
      <c r="L2755" t="str">
        <f t="shared" si="808"/>
        <v>0.000416666666666667-0.0161010440497659i</v>
      </c>
      <c r="M2755" t="str">
        <f t="shared" si="809"/>
        <v>0.005-0.0400631860767704i</v>
      </c>
      <c r="N2755">
        <f t="shared" si="810"/>
        <v>71.942682887517009</v>
      </c>
      <c r="O2755">
        <f t="shared" si="811"/>
        <v>2.7827301580762072</v>
      </c>
      <c r="P2755" s="3">
        <f t="shared" si="812"/>
        <v>2.7827301580762072</v>
      </c>
      <c r="Q2755" s="3">
        <f t="shared" si="813"/>
        <v>-108.05731711248299</v>
      </c>
      <c r="R2755">
        <f t="shared" si="814"/>
        <v>71.942682887517009</v>
      </c>
      <c r="S2755">
        <f t="shared" si="815"/>
        <v>29.210281285585864</v>
      </c>
      <c r="T2755">
        <f t="shared" si="798"/>
        <v>2.7827301580762072</v>
      </c>
    </row>
    <row r="2756" spans="1:20" x14ac:dyDescent="0.25">
      <c r="A2756">
        <f t="shared" si="799"/>
        <v>184231.03791090622</v>
      </c>
      <c r="B2756">
        <f t="shared" si="816"/>
        <v>29321.280354471091</v>
      </c>
      <c r="C2756" t="str">
        <f t="shared" si="800"/>
        <v>-0.431735073109986-1.30699083918431i</v>
      </c>
      <c r="D2756" t="str">
        <f t="shared" si="801"/>
        <v>3.47248522046874-0.682739731112045i</v>
      </c>
      <c r="E2756" t="str">
        <f t="shared" si="802"/>
        <v>265.502024441431-57.605509628998i</v>
      </c>
      <c r="F2756" t="str">
        <f t="shared" si="803"/>
        <v>2.90899997195444-5.145262001218i</v>
      </c>
      <c r="G2756" t="str">
        <f t="shared" si="804"/>
        <v>0.999687296863599-0.0176806491156028i</v>
      </c>
      <c r="H2756" t="str">
        <f t="shared" si="805"/>
        <v>0.643392584456737-56.2902030958314i</v>
      </c>
      <c r="I2756" t="str">
        <f t="shared" si="806"/>
        <v>-1.94825344702028-1.13107040460954i</v>
      </c>
      <c r="K2756" t="str">
        <f t="shared" si="807"/>
        <v>0.00101513473960032-0.0114078840883819i</v>
      </c>
      <c r="L2756" t="str">
        <f t="shared" si="808"/>
        <v>0.000416666666666667-0.0160400917013009i</v>
      </c>
      <c r="M2756" t="str">
        <f t="shared" si="809"/>
        <v>0.005-0.0399115222920606i</v>
      </c>
      <c r="N2756">
        <f t="shared" si="810"/>
        <v>71.720187862079285</v>
      </c>
      <c r="O2756">
        <f t="shared" si="811"/>
        <v>2.7752216954460609</v>
      </c>
      <c r="P2756" s="3">
        <f t="shared" si="812"/>
        <v>2.7752216954460609</v>
      </c>
      <c r="Q2756" s="3">
        <f t="shared" si="813"/>
        <v>-108.27981213792071</v>
      </c>
      <c r="R2756">
        <f t="shared" si="814"/>
        <v>71.720187862079285</v>
      </c>
      <c r="S2756">
        <f t="shared" si="815"/>
        <v>29.321280354471092</v>
      </c>
      <c r="T2756">
        <f t="shared" si="798"/>
        <v>2.7752216954460609</v>
      </c>
    </row>
    <row r="2757" spans="1:20" x14ac:dyDescent="0.25">
      <c r="A2757">
        <f t="shared" si="799"/>
        <v>184931.11585496765</v>
      </c>
      <c r="B2757">
        <f t="shared" si="816"/>
        <v>29432.701219818082</v>
      </c>
      <c r="C2757" t="str">
        <f t="shared" si="800"/>
        <v>-0.436503038340207-1.30413987391048i</v>
      </c>
      <c r="D2757" t="str">
        <f t="shared" si="801"/>
        <v>3.47244234686854-0.681214961063995i</v>
      </c>
      <c r="E2757" t="str">
        <f t="shared" si="802"/>
        <v>266.036675592878-58.9581233872617i</v>
      </c>
      <c r="F2757" t="str">
        <f t="shared" si="803"/>
        <v>2.90899304546958-5.12617417198372i</v>
      </c>
      <c r="G2757" t="str">
        <f t="shared" si="804"/>
        <v>0.999684916554562-0.0177477933236943i</v>
      </c>
      <c r="H2757" t="str">
        <f t="shared" si="805"/>
        <v>0.6354204692984-56.023015414998i</v>
      </c>
      <c r="I2757" t="str">
        <f t="shared" si="806"/>
        <v>-1.93186265495246-1.12544557871273i</v>
      </c>
      <c r="K2757" t="str">
        <f t="shared" si="807"/>
        <v>0.00101214416997088-0.0113649730333522i</v>
      </c>
      <c r="L2757" t="str">
        <f t="shared" si="808"/>
        <v>0.000416666666666667-0.0159793700949402i</v>
      </c>
      <c r="M2757" t="str">
        <f t="shared" si="809"/>
        <v>0.005-0.0397604326479982i</v>
      </c>
      <c r="N2757">
        <f t="shared" si="810"/>
        <v>71.494313037419303</v>
      </c>
      <c r="O2757">
        <f t="shared" si="811"/>
        <v>2.7676403072634628</v>
      </c>
      <c r="P2757" s="3">
        <f t="shared" si="812"/>
        <v>2.7676403072634628</v>
      </c>
      <c r="Q2757" s="3">
        <f t="shared" si="813"/>
        <v>-108.5056869625807</v>
      </c>
      <c r="R2757">
        <f t="shared" si="814"/>
        <v>71.494313037419303</v>
      </c>
      <c r="S2757">
        <f t="shared" si="815"/>
        <v>29.432701219818082</v>
      </c>
      <c r="T2757">
        <f t="shared" si="798"/>
        <v>2.7676403072634628</v>
      </c>
    </row>
    <row r="2758" spans="1:20" x14ac:dyDescent="0.25">
      <c r="A2758">
        <f t="shared" si="799"/>
        <v>185633.85409521655</v>
      </c>
      <c r="B2758">
        <f t="shared" si="816"/>
        <v>29544.545484453392</v>
      </c>
      <c r="C2758" t="str">
        <f t="shared" si="800"/>
        <v>-0.441328871139407-1.30123442064996i</v>
      </c>
      <c r="D2758" t="str">
        <f t="shared" si="801"/>
        <v>3.47239914788069-0.679699964152262i</v>
      </c>
      <c r="E2758" t="str">
        <f t="shared" si="802"/>
        <v>266.560742105426-60.3320130523709i</v>
      </c>
      <c r="F2758" t="str">
        <f t="shared" si="803"/>
        <v>2.90898606627677-5.1071600826138i</v>
      </c>
      <c r="G2758" t="str">
        <f t="shared" si="804"/>
        <v>0.999682518132269-0.0178151921964004i</v>
      </c>
      <c r="H2758" t="str">
        <f t="shared" si="805"/>
        <v>0.627565807849818-55.7575519884309i</v>
      </c>
      <c r="I2758" t="str">
        <f t="shared" si="806"/>
        <v>-1.91562606634927-1.11986115278078i</v>
      </c>
      <c r="K2758" t="str">
        <f t="shared" si="807"/>
        <v>0.00100917589520278-0.0113222238950435i</v>
      </c>
      <c r="L2758" t="str">
        <f t="shared" si="808"/>
        <v>0.000416666666666667-0.0159188783571829i</v>
      </c>
      <c r="M2758" t="str">
        <f t="shared" si="809"/>
        <v>0.005-0.039609914971108i</v>
      </c>
      <c r="N2758">
        <f t="shared" si="810"/>
        <v>71.265032059658438</v>
      </c>
      <c r="O2758">
        <f t="shared" si="811"/>
        <v>2.7599789312543104</v>
      </c>
      <c r="P2758" s="3">
        <f t="shared" si="812"/>
        <v>2.7599789312543104</v>
      </c>
      <c r="Q2758" s="3">
        <f t="shared" si="813"/>
        <v>-108.73496794034156</v>
      </c>
      <c r="R2758">
        <f t="shared" si="814"/>
        <v>71.265032059658438</v>
      </c>
      <c r="S2758">
        <f t="shared" si="815"/>
        <v>29.544545484453394</v>
      </c>
      <c r="T2758">
        <f t="shared" si="798"/>
        <v>2.7599789312543104</v>
      </c>
    </row>
    <row r="2759" spans="1:20" x14ac:dyDescent="0.25">
      <c r="A2759">
        <f t="shared" si="799"/>
        <v>186339.26274077839</v>
      </c>
      <c r="B2759">
        <f t="shared" si="816"/>
        <v>29656.814757294316</v>
      </c>
      <c r="C2759" t="str">
        <f t="shared" si="800"/>
        <v>-0.446212081435816-1.29827249396788i</v>
      </c>
      <c r="D2759" t="str">
        <f t="shared" si="801"/>
        <v>3.47235562104388-0.678194718282347i</v>
      </c>
      <c r="E2759" t="str">
        <f t="shared" si="802"/>
        <v>267.073676580088-61.7272979237888i</v>
      </c>
      <c r="F2759" t="str">
        <f t="shared" si="803"/>
        <v>2.90897903397522-5.08821945956279i</v>
      </c>
      <c r="G2759" t="str">
        <f t="shared" si="804"/>
        <v>0.999680101458974-0.0178828466959192i</v>
      </c>
      <c r="H2759" t="str">
        <f t="shared" si="805"/>
        <v>0.619826572781206-55.4937960585407i</v>
      </c>
      <c r="I2759" t="str">
        <f t="shared" si="806"/>
        <v>-1.89954197755974-1.11431666854343i</v>
      </c>
      <c r="K2759" t="str">
        <f t="shared" si="807"/>
        <v>0.00100622974575467-0.0112796360756896i</v>
      </c>
      <c r="L2759" t="str">
        <f t="shared" si="808"/>
        <v>0.000416666666666667-0.0158586156178351i</v>
      </c>
      <c r="M2759" t="str">
        <f t="shared" si="809"/>
        <v>0.005-0.0394599670961426i</v>
      </c>
      <c r="N2759">
        <f t="shared" si="810"/>
        <v>71.032319054206155</v>
      </c>
      <c r="O2759">
        <f t="shared" si="811"/>
        <v>2.7522303292204624</v>
      </c>
      <c r="P2759" s="3">
        <f t="shared" si="812"/>
        <v>2.7522303292204624</v>
      </c>
      <c r="Q2759" s="3">
        <f t="shared" si="813"/>
        <v>-108.96768094579384</v>
      </c>
      <c r="R2759">
        <f t="shared" si="814"/>
        <v>71.032319054206155</v>
      </c>
      <c r="S2759">
        <f t="shared" si="815"/>
        <v>29.656814757294317</v>
      </c>
      <c r="T2759">
        <f t="shared" si="798"/>
        <v>2.7522303292204624</v>
      </c>
    </row>
    <row r="2760" spans="1:20" x14ac:dyDescent="0.25">
      <c r="A2760">
        <f t="shared" si="799"/>
        <v>187047.35193919335</v>
      </c>
      <c r="B2760">
        <f t="shared" si="816"/>
        <v>29769.510653372035</v>
      </c>
      <c r="C2760" t="str">
        <f t="shared" si="800"/>
        <v>-0.451152122690676-1.29525208198869i</v>
      </c>
      <c r="D2760" t="str">
        <f t="shared" si="801"/>
        <v>3.47231176387829-0.676699201496591i</v>
      </c>
      <c r="E2760" t="str">
        <f t="shared" si="802"/>
        <v>267.574917967471-63.1440860529739i</v>
      </c>
      <c r="F2760" t="str">
        <f t="shared" si="803"/>
        <v>2.908971948161-5.06935203034177i</v>
      </c>
      <c r="G2760" t="str">
        <f t="shared" si="804"/>
        <v>0.999677666395883-0.0179507577880419i</v>
      </c>
      <c r="H2760" t="str">
        <f t="shared" si="805"/>
        <v>0.612200776962765-55.231731095699i</v>
      </c>
      <c r="I2760" t="str">
        <f t="shared" si="806"/>
        <v>-1.8836087080288-1.10881167504965i</v>
      </c>
      <c r="K2760" t="str">
        <f t="shared" si="807"/>
        <v>0.00100330555334103-0.011237208979645i</v>
      </c>
      <c r="L2760" t="str">
        <f t="shared" si="808"/>
        <v>0.000416666666666667-0.0157985810099971i</v>
      </c>
      <c r="M2760" t="str">
        <f t="shared" si="809"/>
        <v>0.005-0.0393105868660516i</v>
      </c>
      <c r="N2760">
        <f t="shared" si="810"/>
        <v>70.796148663791627</v>
      </c>
      <c r="O2760">
        <f t="shared" si="811"/>
        <v>2.7443870854212942</v>
      </c>
      <c r="P2760" s="3">
        <f t="shared" si="812"/>
        <v>2.7443870854212942</v>
      </c>
      <c r="Q2760" s="3">
        <f t="shared" si="813"/>
        <v>-109.20385133620837</v>
      </c>
      <c r="R2760">
        <f t="shared" si="814"/>
        <v>70.796148663791627</v>
      </c>
      <c r="S2760">
        <f t="shared" si="815"/>
        <v>29.769510653372034</v>
      </c>
      <c r="T2760">
        <f t="shared" si="798"/>
        <v>2.7443870854212942</v>
      </c>
    </row>
    <row r="2761" spans="1:20" x14ac:dyDescent="0.25">
      <c r="A2761">
        <f t="shared" si="799"/>
        <v>187758.13187656229</v>
      </c>
      <c r="B2761">
        <f t="shared" si="816"/>
        <v>29882.63479385485</v>
      </c>
      <c r="C2761" t="str">
        <f t="shared" si="800"/>
        <v>-0.456148389681829-1.29217114752112i</v>
      </c>
      <c r="D2761" t="str">
        <f t="shared" si="801"/>
        <v>3.47226757388546-0.675213391973839i</v>
      </c>
      <c r="E2761" t="str">
        <f t="shared" si="802"/>
        <v>268.063891587328-64.5824735428063i</v>
      </c>
      <c r="F2761" t="str">
        <f t="shared" si="803"/>
        <v>2.90896480842718-5.05055752351455i</v>
      </c>
      <c r="G2761" t="str">
        <f t="shared" si="804"/>
        <v>0.999675212803149-0.0180189264421655i</v>
      </c>
      <c r="H2761" t="str">
        <f t="shared" si="805"/>
        <v>0.604686472560749-54.971340794354i</v>
      </c>
      <c r="I2761" t="str">
        <f t="shared" si="806"/>
        <v>-1.86782459991186-1.10334572852225i</v>
      </c>
      <c r="K2761" t="str">
        <f t="shared" si="807"/>
        <v>0.0010004031509228-0.0111949420133785i</v>
      </c>
      <c r="L2761" t="str">
        <f t="shared" si="808"/>
        <v>0.000416666666666667-0.0157387736700509i</v>
      </c>
      <c r="M2761" t="str">
        <f t="shared" si="809"/>
        <v>0.005-0.0391617721319502i</v>
      </c>
      <c r="N2761">
        <f t="shared" si="810"/>
        <v>70.556496087756202</v>
      </c>
      <c r="O2761">
        <f t="shared" si="811"/>
        <v>2.7364416050938214</v>
      </c>
      <c r="P2761" s="3">
        <f t="shared" si="812"/>
        <v>2.7364416050938214</v>
      </c>
      <c r="Q2761" s="3">
        <f t="shared" si="813"/>
        <v>-109.4435039122438</v>
      </c>
      <c r="R2761">
        <f t="shared" si="814"/>
        <v>70.556496087756202</v>
      </c>
      <c r="S2761">
        <f t="shared" si="815"/>
        <v>29.882634793854848</v>
      </c>
      <c r="T2761">
        <f t="shared" si="798"/>
        <v>2.7364416050938214</v>
      </c>
    </row>
    <row r="2762" spans="1:20" x14ac:dyDescent="0.25">
      <c r="A2762">
        <f t="shared" si="799"/>
        <v>188471.61277769323</v>
      </c>
      <c r="B2762">
        <f t="shared" si="816"/>
        <v>29996.188806071499</v>
      </c>
      <c r="C2762" t="str">
        <f t="shared" si="800"/>
        <v>-0.461200216265694-1.28902762930002i</v>
      </c>
      <c r="D2762" t="str">
        <f t="shared" si="801"/>
        <v>3.47222304854822-0.673737268029077i</v>
      </c>
      <c r="E2762" t="str">
        <f t="shared" si="802"/>
        <v>268.540009175246-66.0425438273952i</v>
      </c>
      <c r="F2762" t="str">
        <f t="shared" si="803"/>
        <v>2.90895761436375-5.03183566869369i</v>
      </c>
      <c r="G2762" t="str">
        <f t="shared" si="804"/>
        <v>0.999672740539862-0.0180873536313067i</v>
      </c>
      <c r="H2762" t="str">
        <f t="shared" si="805"/>
        <v>0.597281750156233-54.7126090692179i</v>
      </c>
      <c r="I2762" t="str">
        <f t="shared" si="806"/>
        <v>-1.85218801769675-1.09791839221561i</v>
      </c>
      <c r="K2762" t="str">
        <f t="shared" si="807"/>
        <v>0.000997522372698053-0.0111528345854667i</v>
      </c>
      <c r="L2762" t="str">
        <f t="shared" si="808"/>
        <v>0.000416666666666667-0.0156791927376478i</v>
      </c>
      <c r="M2762" t="str">
        <f t="shared" si="809"/>
        <v>0.005-0.0390135207530884i</v>
      </c>
      <c r="N2762">
        <f t="shared" si="810"/>
        <v>70.313337122601069</v>
      </c>
      <c r="O2762">
        <f t="shared" si="811"/>
        <v>2.7283861131257412</v>
      </c>
      <c r="P2762" s="3">
        <f t="shared" si="812"/>
        <v>2.7283861131257412</v>
      </c>
      <c r="Q2762" s="3">
        <f t="shared" si="813"/>
        <v>-109.68666287739893</v>
      </c>
      <c r="R2762">
        <f t="shared" si="814"/>
        <v>70.313337122601069</v>
      </c>
      <c r="S2762">
        <f t="shared" si="815"/>
        <v>29.996188806071498</v>
      </c>
      <c r="T2762">
        <f t="shared" si="798"/>
        <v>2.7283861131257412</v>
      </c>
    </row>
    <row r="2763" spans="1:20" x14ac:dyDescent="0.25">
      <c r="A2763">
        <f t="shared" si="799"/>
        <v>189187.80490624846</v>
      </c>
      <c r="B2763">
        <f t="shared" si="816"/>
        <v>30110.174323534571</v>
      </c>
      <c r="C2763" t="str">
        <f t="shared" si="800"/>
        <v>-0.466306873121883-1.28581944334966i</v>
      </c>
      <c r="D2763" t="str">
        <f t="shared" si="801"/>
        <v>3.47217818533044-0.672270808113079i</v>
      </c>
      <c r="E2763" t="str">
        <f t="shared" si="802"/>
        <v>269.002668958227-67.5243669327663i</v>
      </c>
      <c r="F2763" t="str">
        <f t="shared" si="803"/>
        <v>2.90895036555753-5.01318619653662i</v>
      </c>
      <c r="G2763" t="str">
        <f t="shared" si="804"/>
        <v>0.999670249464043-0.0181560403321137i</v>
      </c>
      <c r="H2763" t="str">
        <f t="shared" si="805"/>
        <v>0.589984737886139-54.4555200515339i</v>
      </c>
      <c r="I2763" t="str">
        <f t="shared" si="806"/>
        <v>-1.83669734783336-1.09252923627679i</v>
      </c>
      <c r="K2763" t="str">
        <f t="shared" si="807"/>
        <v>0.00099466305409271-0.0111108861065881i</v>
      </c>
      <c r="L2763" t="str">
        <f t="shared" si="808"/>
        <v>0.000416666666666667-0.0156198373556962i</v>
      </c>
      <c r="M2763" t="str">
        <f t="shared" si="809"/>
        <v>0.005-0.0388658305968205i</v>
      </c>
      <c r="N2763">
        <f t="shared" si="810"/>
        <v>70.066648203792553</v>
      </c>
      <c r="O2763">
        <f t="shared" si="811"/>
        <v>2.7202126528904942</v>
      </c>
      <c r="P2763" s="3">
        <f t="shared" si="812"/>
        <v>2.7202126528904942</v>
      </c>
      <c r="Q2763" s="3">
        <f t="shared" si="813"/>
        <v>-109.93335179620745</v>
      </c>
      <c r="R2763">
        <f t="shared" si="814"/>
        <v>70.066648203792553</v>
      </c>
      <c r="S2763">
        <f t="shared" si="815"/>
        <v>30.110174323534572</v>
      </c>
      <c r="T2763">
        <f t="shared" si="798"/>
        <v>2.7202126528904942</v>
      </c>
    </row>
    <row r="2764" spans="1:20" x14ac:dyDescent="0.25">
      <c r="A2764">
        <f t="shared" si="799"/>
        <v>189906.71856489219</v>
      </c>
      <c r="B2764">
        <f t="shared" si="816"/>
        <v>30224.592985964002</v>
      </c>
      <c r="C2764" t="str">
        <f t="shared" si="800"/>
        <v>-0.471467565485479-1.28254448447348i</v>
      </c>
      <c r="D2764" t="str">
        <f t="shared" si="801"/>
        <v>3.47213298167695-0.670813990812058i</v>
      </c>
      <c r="E2764" t="str">
        <f t="shared" si="802"/>
        <v>269.451255761004-69.0279987191306i</v>
      </c>
      <c r="F2764" t="str">
        <f t="shared" si="803"/>
        <v>2.90894306159226-4.99460883874175i</v>
      </c>
      <c r="G2764" t="str">
        <f t="shared" si="804"/>
        <v>0.999667739432633-0.0182249875248802i</v>
      </c>
      <c r="H2764" t="str">
        <f t="shared" si="805"/>
        <v>0.582793600605913-54.2000580854184i</v>
      </c>
      <c r="I2764" t="str">
        <f t="shared" si="806"/>
        <v>-1.82135099837058-1.08717783760998i</v>
      </c>
      <c r="K2764" t="str">
        <f t="shared" si="807"/>
        <v>0.000991825031751353-0.0110690959895159i</v>
      </c>
      <c r="L2764" t="str">
        <f t="shared" si="808"/>
        <v>0.000416666666666667-0.0155607066703489i</v>
      </c>
      <c r="M2764" t="str">
        <f t="shared" si="809"/>
        <v>0.005-0.038718699538574i</v>
      </c>
      <c r="N2764">
        <f t="shared" si="810"/>
        <v>69.81640644881675</v>
      </c>
      <c r="O2764">
        <f t="shared" si="811"/>
        <v>2.7119130852573967</v>
      </c>
      <c r="P2764" s="3">
        <f t="shared" si="812"/>
        <v>2.7119130852573967</v>
      </c>
      <c r="Q2764" s="3">
        <f t="shared" si="813"/>
        <v>-110.18359355118325</v>
      </c>
      <c r="R2764">
        <f t="shared" si="814"/>
        <v>69.81640644881675</v>
      </c>
      <c r="S2764">
        <f t="shared" si="815"/>
        <v>30.224592985964001</v>
      </c>
      <c r="T2764">
        <f t="shared" si="798"/>
        <v>2.7119130852573967</v>
      </c>
    </row>
    <row r="2765" spans="1:20" x14ac:dyDescent="0.25">
      <c r="A2765">
        <f t="shared" si="799"/>
        <v>190628.3640954388</v>
      </c>
      <c r="B2765">
        <f t="shared" si="816"/>
        <v>30339.446439310665</v>
      </c>
      <c r="C2765" t="str">
        <f t="shared" si="800"/>
        <v>-0.476681430872193-1.27920062787519i</v>
      </c>
      <c r="D2765" t="str">
        <f t="shared" si="801"/>
        <v>3.47208743501341-0.669366794847318i</v>
      </c>
      <c r="E2765" t="str">
        <f t="shared" si="802"/>
        <v>269.885141144971-70.5534801054588i</v>
      </c>
      <c r="F2765" t="str">
        <f t="shared" si="803"/>
        <v>2.90893570204847-4.97610332804464i</v>
      </c>
      <c r="G2765" t="str">
        <f t="shared" si="804"/>
        <v>0.999665210301489-0.018294196193558i</v>
      </c>
      <c r="H2765" t="str">
        <f t="shared" si="805"/>
        <v>0.575706539073132-53.9462077242756i</v>
      </c>
      <c r="I2765" t="str">
        <f t="shared" si="806"/>
        <v>-1.80614739860049-1.08186377974393i</v>
      </c>
      <c r="K2765" t="str">
        <f t="shared" si="807"/>
        <v>0.000989008143528087-0.0110274636491124i</v>
      </c>
      <c r="L2765" t="str">
        <f t="shared" si="808"/>
        <v>0.000416666666666667-0.0155017998309911i</v>
      </c>
      <c r="M2765" t="str">
        <f t="shared" si="809"/>
        <v>0.005-0.038572125461819i</v>
      </c>
      <c r="N2765">
        <f t="shared" si="810"/>
        <v>69.562589701480519</v>
      </c>
      <c r="O2765">
        <f t="shared" si="811"/>
        <v>2.7034790877894403</v>
      </c>
      <c r="P2765" s="3">
        <f t="shared" si="812"/>
        <v>2.7034790877894403</v>
      </c>
      <c r="Q2765" s="3">
        <f t="shared" si="813"/>
        <v>-110.43741029851948</v>
      </c>
      <c r="R2765">
        <f t="shared" si="814"/>
        <v>69.562589701480519</v>
      </c>
      <c r="S2765">
        <f t="shared" si="815"/>
        <v>30.339446439310663</v>
      </c>
      <c r="T2765">
        <f t="shared" si="798"/>
        <v>2.7034790877894403</v>
      </c>
    </row>
    <row r="2766" spans="1:20" x14ac:dyDescent="0.25">
      <c r="A2766">
        <f t="shared" si="799"/>
        <v>191352.75187900144</v>
      </c>
      <c r="B2766">
        <f t="shared" si="816"/>
        <v>30454.736335780046</v>
      </c>
      <c r="C2766" t="str">
        <f t="shared" si="800"/>
        <v>-0.48194753680229-1.27578573091579i</v>
      </c>
      <c r="D2766" t="str">
        <f t="shared" si="801"/>
        <v>3.47204154274616-0.667929199074914i</v>
      </c>
      <c r="E2766" t="str">
        <f t="shared" si="802"/>
        <v>270.303683581631-72.1008362773167i</v>
      </c>
      <c r="F2766" t="str">
        <f t="shared" si="803"/>
        <v>2.90892828650356-4.95766939821415i</v>
      </c>
      <c r="G2766" t="str">
        <f t="shared" si="804"/>
        <v>0.999662661925372-0.0183636673257703i</v>
      </c>
      <c r="H2766" t="str">
        <f t="shared" si="805"/>
        <v>0.568721789151604-53.6939537272863i</v>
      </c>
      <c r="I2766" t="str">
        <f t="shared" si="806"/>
        <v>-1.79108499870959-1.07658665270256i</v>
      </c>
      <c r="K2766" t="str">
        <f t="shared" si="807"/>
        <v>0.000986212228477485-0.0109859885023223i</v>
      </c>
      <c r="L2766" t="str">
        <f t="shared" si="808"/>
        <v>0.000416666666666667-0.0154431159902282i</v>
      </c>
      <c r="M2766" t="str">
        <f t="shared" si="809"/>
        <v>0.005-0.0384261062580385i</v>
      </c>
      <c r="N2766">
        <f t="shared" si="810"/>
        <v>69.305176577440463</v>
      </c>
      <c r="O2766">
        <f t="shared" si="811"/>
        <v>2.6949021541409262</v>
      </c>
      <c r="P2766" s="3">
        <f t="shared" si="812"/>
        <v>2.6949021541409262</v>
      </c>
      <c r="Q2766" s="3">
        <f t="shared" si="813"/>
        <v>-110.69482342255954</v>
      </c>
      <c r="R2766">
        <f t="shared" si="814"/>
        <v>69.305176577440463</v>
      </c>
      <c r="S2766">
        <f t="shared" si="815"/>
        <v>30.454736335780044</v>
      </c>
      <c r="T2766">
        <f t="shared" si="798"/>
        <v>2.6949021541409262</v>
      </c>
    </row>
    <row r="2767" spans="1:20" x14ac:dyDescent="0.25">
      <c r="A2767">
        <f t="shared" si="799"/>
        <v>192079.89233614167</v>
      </c>
      <c r="B2767">
        <f t="shared" si="816"/>
        <v>30570.464333856013</v>
      </c>
      <c r="C2767" t="str">
        <f t="shared" si="800"/>
        <v>-0.487264878529578-1.27229763501126i</v>
      </c>
      <c r="D2767" t="str">
        <f t="shared" si="801"/>
        <v>3.471995302262-0.666501182485283i</v>
      </c>
      <c r="E2767" t="str">
        <f t="shared" si="802"/>
        <v>270.706228662485-73.6700758789993i</v>
      </c>
      <c r="F2767" t="str">
        <f t="shared" si="803"/>
        <v>2.90892081453166-4.9393067840485i</v>
      </c>
      <c r="G2767" t="str">
        <f t="shared" si="804"/>
        <v>0.999660094157939-0.018433401912825i</v>
      </c>
      <c r="H2767" t="str">
        <f t="shared" si="805"/>
        <v>0.561837621035195-53.4432810559616i</v>
      </c>
      <c r="I2767" t="str">
        <f t="shared" si="806"/>
        <v>-1.7761622694367-1.07134605287843i</v>
      </c>
      <c r="K2767" t="str">
        <f t="shared" si="807"/>
        <v>0.000983437126845581-0.0109446699681665i</v>
      </c>
      <c r="L2767" t="str">
        <f t="shared" si="808"/>
        <v>0.000416666666666667-0.0153846543038735i</v>
      </c>
      <c r="M2767" t="str">
        <f t="shared" si="809"/>
        <v>0.005-0.038280639826697i</v>
      </c>
      <c r="N2767">
        <f t="shared" si="810"/>
        <v>69.044146510943833</v>
      </c>
      <c r="O2767">
        <f t="shared" si="811"/>
        <v>2.6861735936690319</v>
      </c>
      <c r="P2767" s="3">
        <f t="shared" si="812"/>
        <v>2.6861735936690319</v>
      </c>
      <c r="Q2767" s="3">
        <f t="shared" si="813"/>
        <v>-110.95585348905617</v>
      </c>
      <c r="R2767">
        <f t="shared" si="814"/>
        <v>69.044146510943833</v>
      </c>
      <c r="S2767">
        <f t="shared" si="815"/>
        <v>30.570464333856012</v>
      </c>
      <c r="T2767">
        <f t="shared" si="798"/>
        <v>2.6861735936690319</v>
      </c>
    </row>
    <row r="2768" spans="1:20" x14ac:dyDescent="0.25">
      <c r="A2768">
        <f t="shared" si="799"/>
        <v>192809.795927019</v>
      </c>
      <c r="B2768">
        <f t="shared" si="816"/>
        <v>30686.632098324666</v>
      </c>
      <c r="C2768" t="str">
        <f t="shared" si="800"/>
        <v>-0.492632376781963-1.26873416767505i</v>
      </c>
      <c r="D2768" t="str">
        <f t="shared" si="801"/>
        <v>3.47194871092822-0.665082724202936i</v>
      </c>
      <c r="E2768" t="str">
        <f t="shared" si="802"/>
        <v>271.092109347281-75.2611901910952i</v>
      </c>
      <c r="F2768" t="str">
        <f t="shared" si="803"/>
        <v>2.9089132857037-4.92101522137166i</v>
      </c>
      <c r="G2768" t="str">
        <f t="shared" si="804"/>
        <v>0.999657506851737-0.0185034009497276i</v>
      </c>
      <c r="H2768" t="str">
        <f t="shared" si="805"/>
        <v>0.555052338491021-53.1941748707701i</v>
      </c>
      <c r="I2768" t="str">
        <f t="shared" si="806"/>
        <v>-1.76137770173793-1.06614158290921i</v>
      </c>
      <c r="K2768" t="str">
        <f t="shared" si="807"/>
        <v>0.000980682680060937-0.0109035074677355i</v>
      </c>
      <c r="L2768" t="str">
        <f t="shared" si="808"/>
        <v>0.000416666666666667-0.015326413930936i</v>
      </c>
      <c r="M2768" t="str">
        <f t="shared" si="809"/>
        <v>0.005-0.0381357240752112i</v>
      </c>
      <c r="N2768">
        <f t="shared" si="810"/>
        <v>68.779479802764982</v>
      </c>
      <c r="O2768">
        <f t="shared" si="811"/>
        <v>2.6772845312704368</v>
      </c>
      <c r="P2768" s="3">
        <f t="shared" si="812"/>
        <v>2.6772845312704368</v>
      </c>
      <c r="Q2768" s="3">
        <f t="shared" si="813"/>
        <v>-111.22052019723502</v>
      </c>
      <c r="R2768">
        <f t="shared" si="814"/>
        <v>68.779479802764982</v>
      </c>
      <c r="S2768">
        <f t="shared" si="815"/>
        <v>30.686632098324665</v>
      </c>
      <c r="T2768">
        <f t="shared" si="798"/>
        <v>2.6772845312704368</v>
      </c>
    </row>
    <row r="2769" spans="1:20" x14ac:dyDescent="0.25">
      <c r="A2769">
        <f t="shared" si="799"/>
        <v>193542.47315154169</v>
      </c>
      <c r="B2769">
        <f t="shared" si="816"/>
        <v>30803.241300298301</v>
      </c>
      <c r="C2769" t="str">
        <f t="shared" si="800"/>
        <v>-0.498048875521253-1.26509314471001i</v>
      </c>
      <c r="D2769" t="str">
        <f t="shared" si="801"/>
        <v>3.47190176609224-0.66367380348608i</v>
      </c>
      <c r="E2769" t="str">
        <f t="shared" si="802"/>
        <v>271.460646252632-76.8741522949168i</v>
      </c>
      <c r="F2769" t="str">
        <f t="shared" si="803"/>
        <v>2.90890569958735-4.90279444702935i</v>
      </c>
      <c r="G2769" t="str">
        <f t="shared" si="804"/>
        <v>0.999654899858194-0.0185736654351947i</v>
      </c>
      <c r="H2769" t="str">
        <f t="shared" si="805"/>
        <v>0.548364278121354-52.9466205278284i</v>
      </c>
      <c r="I2769" t="str">
        <f t="shared" si="806"/>
        <v>-1.74672980645777-1.06097285155691i</v>
      </c>
      <c r="K2769" t="str">
        <f t="shared" si="807"/>
        <v>0.000977948730725762-0.0108625004241832i</v>
      </c>
      <c r="L2769" t="str">
        <f t="shared" si="808"/>
        <v>0.000416666666666667-0.0152683940336083i</v>
      </c>
      <c r="M2769" t="str">
        <f t="shared" si="809"/>
        <v>0.005-0.0379913569189193i</v>
      </c>
      <c r="N2769">
        <f t="shared" si="810"/>
        <v>68.51115766929945</v>
      </c>
      <c r="O2769">
        <f t="shared" si="811"/>
        <v>2.6682259074601418</v>
      </c>
      <c r="P2769" s="3">
        <f t="shared" si="812"/>
        <v>2.6682259074601418</v>
      </c>
      <c r="Q2769" s="3">
        <f t="shared" si="813"/>
        <v>-111.48884233070055</v>
      </c>
      <c r="R2769">
        <f t="shared" si="814"/>
        <v>68.51115766929945</v>
      </c>
      <c r="S2769">
        <f t="shared" si="815"/>
        <v>30.8032413002983</v>
      </c>
      <c r="T2769">
        <f t="shared" si="798"/>
        <v>2.6682259074601418</v>
      </c>
    </row>
    <row r="2770" spans="1:20" x14ac:dyDescent="0.25">
      <c r="A2770">
        <f t="shared" si="799"/>
        <v>194277.93454951758</v>
      </c>
      <c r="B2770">
        <f t="shared" si="816"/>
        <v>30920.293617239437</v>
      </c>
      <c r="C2770" t="str">
        <f t="shared" si="800"/>
        <v>-0.503513139729385-1.26137237255349i</v>
      </c>
      <c r="D2770" t="str">
        <f t="shared" si="801"/>
        <v>3.47185446508165-0.6622743997263i</v>
      </c>
      <c r="E2770" t="str">
        <f t="shared" si="802"/>
        <v>271.811147982895-78.508916225156i</v>
      </c>
      <c r="F2770" t="str">
        <f t="shared" si="803"/>
        <v>2.908898055747-4.88464419888536i</v>
      </c>
      <c r="G2770" t="str">
        <f t="shared" si="804"/>
        <v>0.999652273027607-0.0186441963716673i</v>
      </c>
      <c r="H2770" t="str">
        <f t="shared" si="805"/>
        <v>0.541771808643826-52.7006035756611i</v>
      </c>
      <c r="I2770" t="str">
        <f t="shared" si="806"/>
        <v>-1.73221711400706-1.05583947358989i</v>
      </c>
      <c r="K2770" t="str">
        <f t="shared" si="807"/>
        <v>0.000975235122607124-0.0108216482627208i</v>
      </c>
      <c r="L2770" t="str">
        <f t="shared" si="808"/>
        <v>0.000416666666666667-0.0152105937772547i</v>
      </c>
      <c r="M2770" t="str">
        <f t="shared" si="809"/>
        <v>0.005-0.0378475362810513i</v>
      </c>
      <c r="N2770">
        <f t="shared" si="810"/>
        <v>68.239162292802604</v>
      </c>
      <c r="O2770">
        <f t="shared" si="811"/>
        <v>2.6589884787036149</v>
      </c>
      <c r="P2770" s="3">
        <f t="shared" si="812"/>
        <v>2.6589884787036149</v>
      </c>
      <c r="Q2770" s="3">
        <f t="shared" si="813"/>
        <v>-111.7608377071974</v>
      </c>
      <c r="R2770">
        <f t="shared" si="814"/>
        <v>68.239162292802604</v>
      </c>
      <c r="S2770">
        <f t="shared" si="815"/>
        <v>30.920293617239437</v>
      </c>
      <c r="T2770">
        <f t="shared" si="798"/>
        <v>2.6589884787036149</v>
      </c>
    </row>
    <row r="2771" spans="1:20" x14ac:dyDescent="0.25">
      <c r="A2771">
        <f t="shared" si="799"/>
        <v>195016.19070080575</v>
      </c>
      <c r="B2771">
        <f t="shared" si="816"/>
        <v>31037.790732984948</v>
      </c>
      <c r="C2771" t="str">
        <f t="shared" si="800"/>
        <v>-0.509023853229889-1.25756965077924i</v>
      </c>
      <c r="D2771" t="str">
        <f t="shared" si="801"/>
        <v>3.47180680520395-0.660884492448209i</v>
      </c>
      <c r="E2771" t="str">
        <f t="shared" si="802"/>
        <v>272.1429115053-80.1654161125608i</v>
      </c>
      <c r="F2771" t="str">
        <f t="shared" si="803"/>
        <v>2.90889035374371-4.86656421581774i</v>
      </c>
      <c r="G2771" t="str">
        <f t="shared" si="804"/>
        <v>0.99964962620914-0.018714994765324i</v>
      </c>
      <c r="H2771" t="str">
        <f t="shared" si="805"/>
        <v>0.535273330189254-52.4561097520186i</v>
      </c>
      <c r="I2771" t="str">
        <f t="shared" si="806"/>
        <v>-1.71783817404677-1.05074106966749i</v>
      </c>
      <c r="K2771" t="str">
        <f t="shared" si="807"/>
        <v>0.0009725417006282-0.0107809504106099i</v>
      </c>
      <c r="L2771" t="str">
        <f t="shared" si="808"/>
        <v>0.000416666666666667-0.0151530123303992i</v>
      </c>
      <c r="M2771" t="str">
        <f t="shared" si="809"/>
        <v>0.005-0.0377042600926991i</v>
      </c>
      <c r="N2771">
        <f t="shared" si="810"/>
        <v>67.963476872711865</v>
      </c>
      <c r="O2771">
        <f t="shared" si="811"/>
        <v>2.6495628180171868</v>
      </c>
      <c r="P2771" s="3">
        <f t="shared" si="812"/>
        <v>2.6495628180171868</v>
      </c>
      <c r="Q2771" s="3">
        <f t="shared" si="813"/>
        <v>-112.03652312728813</v>
      </c>
      <c r="R2771">
        <f t="shared" si="814"/>
        <v>67.963476872711865</v>
      </c>
      <c r="S2771">
        <f t="shared" si="815"/>
        <v>31.037790732984949</v>
      </c>
      <c r="T2771">
        <f t="shared" si="798"/>
        <v>2.6495628180171868</v>
      </c>
    </row>
    <row r="2772" spans="1:20" x14ac:dyDescent="0.25">
      <c r="A2772">
        <f t="shared" si="799"/>
        <v>195757.25222546881</v>
      </c>
      <c r="B2772">
        <f t="shared" si="816"/>
        <v>31155.734337770293</v>
      </c>
      <c r="C2772" t="str">
        <f t="shared" si="800"/>
        <v>-0.514579616552999-1.25368277475983i</v>
      </c>
      <c r="D2772" t="str">
        <f t="shared" si="801"/>
        <v>3.47175878374644-0.659504061309111i</v>
      </c>
      <c r="E2772" t="str">
        <f t="shared" si="802"/>
        <v>272.455222571223-81.8435653183509i</v>
      </c>
      <c r="F2772" t="str">
        <f t="shared" si="803"/>
        <v>2.90888259313524-4.84855423771505i</v>
      </c>
      <c r="G2772" t="str">
        <f t="shared" si="804"/>
        <v>0.99964695925081-0.0187860616260944i</v>
      </c>
      <c r="H2772" t="str">
        <f t="shared" si="805"/>
        <v>0.528867273616762-52.2131249807609i</v>
      </c>
      <c r="I2772" t="str">
        <f t="shared" si="806"/>
        <v>-1.70359155517816-1.04567726622732i</v>
      </c>
      <c r="K2772" t="str">
        <f t="shared" si="807"/>
        <v>0.000969868310859589-0.0107404062971568i</v>
      </c>
      <c r="L2772" t="str">
        <f t="shared" si="808"/>
        <v>0.000416666666666667-0.0150956488647133i</v>
      </c>
      <c r="M2772" t="str">
        <f t="shared" si="809"/>
        <v>0.005-0.0375615262927865i</v>
      </c>
      <c r="N2772">
        <f t="shared" si="810"/>
        <v>67.684085678028836</v>
      </c>
      <c r="O2772">
        <f t="shared" si="811"/>
        <v>2.6399393158522662</v>
      </c>
      <c r="P2772" s="3">
        <f t="shared" si="812"/>
        <v>2.6399393158522662</v>
      </c>
      <c r="Q2772" s="3">
        <f t="shared" si="813"/>
        <v>-112.31591432197116</v>
      </c>
      <c r="R2772">
        <f t="shared" si="814"/>
        <v>67.684085678028836</v>
      </c>
      <c r="S2772">
        <f t="shared" si="815"/>
        <v>31.155734337770294</v>
      </c>
      <c r="T2772">
        <f t="shared" si="798"/>
        <v>2.6399393158522662</v>
      </c>
    </row>
    <row r="2773" spans="1:20" x14ac:dyDescent="0.25">
      <c r="A2773">
        <f t="shared" si="799"/>
        <v>196501.1297839256</v>
      </c>
      <c r="B2773">
        <f t="shared" si="816"/>
        <v>31274.126128253822</v>
      </c>
      <c r="C2773" t="str">
        <f t="shared" si="800"/>
        <v>-0.520178944853675-1.24970953849225i</v>
      </c>
      <c r="D2773" t="str">
        <f t="shared" si="801"/>
        <v>3.47171039797606-0.658133086098664i</v>
      </c>
      <c r="E2773" t="str">
        <f t="shared" si="802"/>
        <v>272.747356185511-83.543255562401i</v>
      </c>
      <c r="F2773" t="str">
        <f t="shared" si="803"/>
        <v>2.90887477347595-4.83061400547258i</v>
      </c>
      <c r="G2773" t="str">
        <f t="shared" si="804"/>
        <v>0.999644271999479-0.0188573979676731i</v>
      </c>
      <c r="H2773" t="str">
        <f t="shared" si="805"/>
        <v>0.522552099845724-51.9716353688038i</v>
      </c>
      <c r="I2773" t="str">
        <f t="shared" si="806"/>
        <v>-1.68947584463895-1.04064769537511i</v>
      </c>
      <c r="K2773" t="str">
        <f t="shared" si="807"/>
        <v>0.000967214800510693-0.0107000153537058i</v>
      </c>
      <c r="L2773" t="str">
        <f t="shared" si="808"/>
        <v>0.000416666666666667-0.0150385025550042i</v>
      </c>
      <c r="M2773" t="str">
        <f t="shared" si="809"/>
        <v>0.005-0.0374193328280399i</v>
      </c>
      <c r="N2773">
        <f t="shared" si="810"/>
        <v>67.400974100707117</v>
      </c>
      <c r="O2773">
        <f t="shared" si="811"/>
        <v>2.6301081812756122</v>
      </c>
      <c r="P2773" s="3">
        <f t="shared" si="812"/>
        <v>2.6301081812756122</v>
      </c>
      <c r="Q2773" s="3">
        <f t="shared" si="813"/>
        <v>-112.59902589929288</v>
      </c>
      <c r="R2773">
        <f t="shared" si="814"/>
        <v>67.400974100707117</v>
      </c>
      <c r="S2773">
        <f t="shared" si="815"/>
        <v>31.274126128253823</v>
      </c>
      <c r="T2773">
        <f t="shared" si="798"/>
        <v>2.6301081812756122</v>
      </c>
    </row>
    <row r="2774" spans="1:20" x14ac:dyDescent="0.25">
      <c r="A2774">
        <f t="shared" si="799"/>
        <v>197247.83407710452</v>
      </c>
      <c r="B2774">
        <f t="shared" si="816"/>
        <v>31392.967807541187</v>
      </c>
      <c r="C2774" t="str">
        <f t="shared" si="800"/>
        <v>-0.525820265892565-1.24564773758967i</v>
      </c>
      <c r="D2774" t="str">
        <f t="shared" si="801"/>
        <v>3.47166164513926-0.656771546738547i</v>
      </c>
      <c r="E2774" t="str">
        <f t="shared" si="802"/>
        <v>273.01857712572-85.2643560473985i</v>
      </c>
      <c r="F2774" t="str">
        <f t="shared" si="803"/>
        <v>2.90886689431687-4.81274326098871i</v>
      </c>
      <c r="G2774" t="str">
        <f t="shared" si="804"/>
        <v>0.999641564300846-0.0189290048075319i</v>
      </c>
      <c r="H2774" t="str">
        <f t="shared" si="805"/>
        <v>0.516326299203964-51.7316272031218i</v>
      </c>
      <c r="I2774" t="str">
        <f t="shared" si="806"/>
        <v>-1.67548964800518-1.03565199477694i</v>
      </c>
      <c r="K2774" t="str">
        <f t="shared" si="807"/>
        <v>0.000964581017921198-0.010659777013633i</v>
      </c>
      <c r="L2774" t="str">
        <f t="shared" si="808"/>
        <v>0.000416666666666667-0.0149815725792033i</v>
      </c>
      <c r="M2774" t="str">
        <f t="shared" si="809"/>
        <v>0.005-0.0372776776529587i</v>
      </c>
      <c r="N2774">
        <f t="shared" si="810"/>
        <v>67.114128709986687</v>
      </c>
      <c r="O2774">
        <f t="shared" si="811"/>
        <v>2.620059443463052</v>
      </c>
      <c r="P2774" s="3">
        <f t="shared" si="812"/>
        <v>2.620059443463052</v>
      </c>
      <c r="Q2774" s="3">
        <f t="shared" si="813"/>
        <v>-112.88587129001331</v>
      </c>
      <c r="R2774">
        <f t="shared" si="814"/>
        <v>67.114128709986687</v>
      </c>
      <c r="S2774">
        <f t="shared" si="815"/>
        <v>31.392967807541186</v>
      </c>
      <c r="T2774">
        <f t="shared" si="798"/>
        <v>2.620059443463052</v>
      </c>
    </row>
    <row r="2775" spans="1:20" x14ac:dyDescent="0.25">
      <c r="A2775">
        <f t="shared" si="799"/>
        <v>197997.37584659754</v>
      </c>
      <c r="B2775">
        <f t="shared" si="816"/>
        <v>31512.261085209844</v>
      </c>
      <c r="C2775" t="str">
        <f t="shared" si="800"/>
        <v>-0.531501918090053-1.24149517244109i</v>
      </c>
      <c r="D2775" t="str">
        <f t="shared" si="801"/>
        <v>3.47161252246183-0.655419423282125i</v>
      </c>
      <c r="E2775" t="str">
        <f t="shared" si="802"/>
        <v>273.268140513014-87.00671258132i</v>
      </c>
      <c r="F2775" t="str">
        <f t="shared" si="803"/>
        <v>2.90885895520558-4.79494174716108i</v>
      </c>
      <c r="G2775" t="str">
        <f t="shared" si="804"/>
        <v>0.999638835999441-0.0190008831669348i</v>
      </c>
      <c r="H2775" t="str">
        <f t="shared" si="805"/>
        <v>0.510188390791774-51.4930869478084i</v>
      </c>
      <c r="I2775" t="str">
        <f t="shared" si="806"/>
        <v>-1.66163158889886-1.03068980755397i</v>
      </c>
      <c r="K2775" t="str">
        <f t="shared" si="807"/>
        <v>0.000961966812552522-0.0106196907123401i</v>
      </c>
      <c r="L2775" t="str">
        <f t="shared" si="808"/>
        <v>0.000416666666666667-0.0149248581183535i</v>
      </c>
      <c r="M2775" t="str">
        <f t="shared" si="809"/>
        <v>0.005-0.0371365587297855i</v>
      </c>
      <c r="N2775">
        <f t="shared" si="810"/>
        <v>66.82353730761244</v>
      </c>
      <c r="O2775">
        <f t="shared" si="811"/>
        <v>2.6097829535185078</v>
      </c>
      <c r="P2775" s="3">
        <f t="shared" si="812"/>
        <v>2.6097829535185078</v>
      </c>
      <c r="Q2775" s="3">
        <f t="shared" si="813"/>
        <v>-113.17646269238756</v>
      </c>
      <c r="R2775">
        <f t="shared" si="814"/>
        <v>66.82353730761244</v>
      </c>
      <c r="S2775">
        <f t="shared" si="815"/>
        <v>31.512261085209843</v>
      </c>
      <c r="T2775">
        <f t="shared" si="798"/>
        <v>2.6097829535185078</v>
      </c>
    </row>
    <row r="2776" spans="1:20" x14ac:dyDescent="0.25">
      <c r="A2776">
        <f t="shared" si="799"/>
        <v>198749.76587481462</v>
      </c>
      <c r="B2776">
        <f t="shared" si="816"/>
        <v>31632.007677333644</v>
      </c>
      <c r="C2776" t="str">
        <f t="shared" si="800"/>
        <v>-0.53722214866409-1.23724965154107i</v>
      </c>
      <c r="D2776" t="str">
        <f t="shared" si="801"/>
        <v>3.47156302714875-0.654076695914113i</v>
      </c>
      <c r="E2776" t="str">
        <f t="shared" si="802"/>
        <v>273.495292436518-88.770146700759i</v>
      </c>
      <c r="F2776" t="str">
        <f t="shared" si="803"/>
        <v>2.90885095568622-4.77720920788298i</v>
      </c>
      <c r="G2776" t="str">
        <f t="shared" si="804"/>
        <v>0.999636086938612-0.0190730340709502i</v>
      </c>
      <c r="H2776" t="str">
        <f t="shared" si="805"/>
        <v>0.504136921861495-51.2560012411971i</v>
      </c>
      <c r="I2776" t="str">
        <f t="shared" si="806"/>
        <v>-1.64790030870124-1.02576078217944i</v>
      </c>
      <c r="K2776" t="str">
        <f t="shared" si="807"/>
        <v>0.000959372034979437-0.010579755887248i</v>
      </c>
      <c r="L2776" t="str">
        <f t="shared" si="808"/>
        <v>0.000416666666666667-0.0148683583565984i</v>
      </c>
      <c r="M2776" t="str">
        <f t="shared" si="809"/>
        <v>0.005-0.0369959740284773i</v>
      </c>
      <c r="N2776">
        <f t="shared" si="810"/>
        <v>66.529188983880729</v>
      </c>
      <c r="O2776">
        <f t="shared" si="811"/>
        <v>2.5992683866360009</v>
      </c>
      <c r="P2776" s="3">
        <f t="shared" si="812"/>
        <v>2.5992683866360009</v>
      </c>
      <c r="Q2776" s="3">
        <f t="shared" si="813"/>
        <v>-113.47081101611927</v>
      </c>
      <c r="R2776">
        <f t="shared" si="814"/>
        <v>66.529188983880729</v>
      </c>
      <c r="S2776">
        <f t="shared" si="815"/>
        <v>31.632007677333643</v>
      </c>
      <c r="T2776">
        <f t="shared" si="798"/>
        <v>2.5992683866360009</v>
      </c>
    </row>
    <row r="2777" spans="1:20" x14ac:dyDescent="0.25">
      <c r="A2777">
        <f t="shared" si="799"/>
        <v>199505.01498513893</v>
      </c>
      <c r="B2777">
        <f t="shared" si="816"/>
        <v>31752.209306507513</v>
      </c>
      <c r="C2777" t="str">
        <f t="shared" si="800"/>
        <v>-0.542979111863243-1.23290899498985i</v>
      </c>
      <c r="D2777" t="str">
        <f t="shared" si="801"/>
        <v>3.47151315638405-0.652743344950247i</v>
      </c>
      <c r="E2777" t="str">
        <f t="shared" si="802"/>
        <v>273.699270632662-90.5544547978858i</v>
      </c>
      <c r="F2777" t="str">
        <f t="shared" si="803"/>
        <v>2.90884289529952-4.75954538803961i</v>
      </c>
      <c r="G2777" t="str">
        <f t="shared" si="804"/>
        <v>0.999633316960517-0.0191454585484658i</v>
      </c>
      <c r="H2777" t="str">
        <f t="shared" si="805"/>
        <v>0.498170467212012-51.0203568930343i</v>
      </c>
      <c r="I2777" t="str">
        <f t="shared" si="806"/>
        <v>-1.63429446627151-1.02086457237805i</v>
      </c>
      <c r="K2777" t="str">
        <f t="shared" si="807"/>
        <v>0.000956796536881679-0.0105399719777904i</v>
      </c>
      <c r="L2777" t="str">
        <f t="shared" si="808"/>
        <v>0.000416666666666667-0.01481207248117i</v>
      </c>
      <c r="M2777" t="str">
        <f t="shared" si="809"/>
        <v>0.005-0.0368559215266759i</v>
      </c>
      <c r="N2777">
        <f t="shared" si="810"/>
        <v>66.23107417441966</v>
      </c>
      <c r="O2777">
        <f t="shared" si="811"/>
        <v>2.5885052446152175</v>
      </c>
      <c r="P2777" s="3">
        <f t="shared" si="812"/>
        <v>2.5885052446152175</v>
      </c>
      <c r="Q2777" s="3">
        <f t="shared" si="813"/>
        <v>-113.76892582558034</v>
      </c>
      <c r="R2777">
        <f t="shared" si="814"/>
        <v>66.23107417441966</v>
      </c>
      <c r="S2777">
        <f t="shared" si="815"/>
        <v>31.752209306507513</v>
      </c>
      <c r="T2777">
        <f t="shared" si="798"/>
        <v>2.5885052446152175</v>
      </c>
    </row>
    <row r="2778" spans="1:20" x14ac:dyDescent="0.25">
      <c r="A2778">
        <f t="shared" si="799"/>
        <v>200263.13404208244</v>
      </c>
      <c r="B2778">
        <f t="shared" si="816"/>
        <v>31872.867701872241</v>
      </c>
      <c r="C2778" t="str">
        <f t="shared" si="800"/>
        <v>-0.548770867306642-1.22847103816516i</v>
      </c>
      <c r="D2778" t="str">
        <f t="shared" si="801"/>
        <v>3.47146290733064-0.651419350836954i</v>
      </c>
      <c r="E2778" t="str">
        <f t="shared" si="802"/>
        <v>273.879305221147-92.3594072539554i</v>
      </c>
      <c r="F2778" t="str">
        <f t="shared" si="803"/>
        <v>2.90883477358267-4.74195003350441i</v>
      </c>
      <c r="G2778" t="str">
        <f t="shared" si="804"/>
        <v>0.999630525906118-0.019218157632201i</v>
      </c>
      <c r="H2778" t="str">
        <f t="shared" si="805"/>
        <v>0.492287628597928-50.7861408817103i</v>
      </c>
      <c r="I2778" t="str">
        <f t="shared" si="806"/>
        <v>-1.62081273767088-1.01600083702752i</v>
      </c>
      <c r="K2778" t="str">
        <f t="shared" si="807"/>
        <v>0.000954240171035626-0.0105003384254077i</v>
      </c>
      <c r="L2778" t="str">
        <f t="shared" si="808"/>
        <v>0.000416666666666667-0.014755999682377i</v>
      </c>
      <c r="M2778" t="str">
        <f t="shared" si="809"/>
        <v>0.005-0.0367163992096792i</v>
      </c>
      <c r="N2778">
        <f t="shared" si="810"/>
        <v>65.929184717636289</v>
      </c>
      <c r="O2778">
        <f t="shared" si="811"/>
        <v>2.5774828587500087</v>
      </c>
      <c r="P2778" s="3">
        <f t="shared" si="812"/>
        <v>2.5774828587500087</v>
      </c>
      <c r="Q2778" s="3">
        <f t="shared" si="813"/>
        <v>-114.07081528236371</v>
      </c>
      <c r="R2778">
        <f t="shared" si="814"/>
        <v>65.929184717636289</v>
      </c>
      <c r="S2778">
        <f t="shared" si="815"/>
        <v>31.872867701872241</v>
      </c>
      <c r="T2778">
        <f t="shared" si="798"/>
        <v>2.5774828587500087</v>
      </c>
    </row>
    <row r="2779" spans="1:20" x14ac:dyDescent="0.25">
      <c r="A2779">
        <f t="shared" si="799"/>
        <v>201024.13395144237</v>
      </c>
      <c r="B2779">
        <f t="shared" si="816"/>
        <v>31993.984599139356</v>
      </c>
      <c r="C2779" t="str">
        <f t="shared" si="800"/>
        <v>-0.55459537844302-1.22393363556481i</v>
      </c>
      <c r="D2779" t="str">
        <f t="shared" si="801"/>
        <v>3.47141227713012-0.650104694151018i</v>
      </c>
      <c r="E2779" t="str">
        <f t="shared" si="802"/>
        <v>274.034619498883-94.1847475825135i</v>
      </c>
      <c r="F2779" t="str">
        <f t="shared" si="803"/>
        <v>2.90882659006936-4.72442289113542i</v>
      </c>
      <c r="G2779" t="str">
        <f t="shared" si="804"/>
        <v>0.999627713615166-0.0192911323587216i</v>
      </c>
      <c r="H2779" t="str">
        <f t="shared" si="805"/>
        <v>0.486487034152886-50.5533403515382i</v>
      </c>
      <c r="I2779" t="str">
        <f t="shared" si="806"/>
        <v>-1.60745381589179-1.01116924006226i</v>
      </c>
      <c r="K2779" t="str">
        <f t="shared" si="807"/>
        <v>0.00095170279130606-0.0104608546735408i</v>
      </c>
      <c r="L2779" t="str">
        <f t="shared" si="808"/>
        <v>0.000416666666666667-0.0147001391535933i</v>
      </c>
      <c r="M2779" t="str">
        <f t="shared" si="809"/>
        <v>0.005-0.0365774050704115i</v>
      </c>
      <c r="N2779">
        <f t="shared" si="810"/>
        <v>65.623513912728725</v>
      </c>
      <c r="O2779">
        <f t="shared" si="811"/>
        <v>2.5661903931001917</v>
      </c>
      <c r="P2779" s="3">
        <f t="shared" si="812"/>
        <v>2.5661903931001917</v>
      </c>
      <c r="Q2779" s="3">
        <f t="shared" si="813"/>
        <v>-114.37648608727127</v>
      </c>
      <c r="R2779">
        <f t="shared" si="814"/>
        <v>65.623513912728725</v>
      </c>
      <c r="S2779">
        <f t="shared" si="815"/>
        <v>31.993984599139356</v>
      </c>
      <c r="T2779">
        <f t="shared" si="798"/>
        <v>2.5661903931001917</v>
      </c>
    </row>
    <row r="2780" spans="1:20" x14ac:dyDescent="0.25">
      <c r="A2780">
        <f t="shared" si="799"/>
        <v>201788.02566045785</v>
      </c>
      <c r="B2780">
        <f t="shared" si="816"/>
        <v>32115.561740616085</v>
      </c>
      <c r="C2780" t="str">
        <f t="shared" si="800"/>
        <v>-0.560450511141292-1.21929466481943i</v>
      </c>
      <c r="D2780" t="str">
        <f t="shared" si="801"/>
        <v>3.47136126290272-0.648799355599263i</v>
      </c>
      <c r="E2780" t="str">
        <f t="shared" si="802"/>
        <v>274.164430793178-96.0301915855945i</v>
      </c>
      <c r="F2780" t="str">
        <f t="shared" si="803"/>
        <v>2.90881834428975-4.70696370877163i</v>
      </c>
      <c r="G2780" t="str">
        <f t="shared" si="804"/>
        <v>0.999624879926198-0.0193643837684525i</v>
      </c>
      <c r="H2780" t="str">
        <f t="shared" si="805"/>
        <v>0.480767337826839-50.3219426100908i</v>
      </c>
      <c r="I2780" t="str">
        <f t="shared" si="806"/>
        <v>-1.59421641059238-1.0063694503793i</v>
      </c>
      <c r="K2780" t="str">
        <f t="shared" si="807"/>
        <v>0.000949184252638002-0.0104215201676246i</v>
      </c>
      <c r="L2780" t="str">
        <f t="shared" si="808"/>
        <v>0.000416666666666667-0.0146444900912466i</v>
      </c>
      <c r="M2780" t="str">
        <f t="shared" si="809"/>
        <v>0.005-0.0364389371093959i</v>
      </c>
      <c r="N2780">
        <f t="shared" si="810"/>
        <v>65.314056578176206</v>
      </c>
      <c r="O2780">
        <f t="shared" si="811"/>
        <v>2.5546168481622771</v>
      </c>
      <c r="P2780" s="3">
        <f t="shared" si="812"/>
        <v>2.5546168481622771</v>
      </c>
      <c r="Q2780" s="3">
        <f t="shared" si="813"/>
        <v>-114.68594342182379</v>
      </c>
      <c r="R2780">
        <f t="shared" si="814"/>
        <v>65.314056578176206</v>
      </c>
      <c r="S2780">
        <f t="shared" si="815"/>
        <v>32.115561740616087</v>
      </c>
      <c r="T2780">
        <f t="shared" si="798"/>
        <v>2.5546168481622771</v>
      </c>
    </row>
    <row r="2781" spans="1:20" x14ac:dyDescent="0.25">
      <c r="A2781">
        <f t="shared" si="799"/>
        <v>202554.8201579676</v>
      </c>
      <c r="B2781">
        <f t="shared" si="816"/>
        <v>32237.600875230426</v>
      </c>
      <c r="C2781" t="str">
        <f t="shared" si="800"/>
        <v>-0.566334032425915-1.21455203087352i</v>
      </c>
      <c r="D2781" t="str">
        <f t="shared" si="801"/>
        <v>3.47130986174705-0.647503316018222i</v>
      </c>
      <c r="E2781" t="str">
        <f t="shared" si="802"/>
        <v>274.267951375322-97.8954265264778i</v>
      </c>
      <c r="F2781" t="str">
        <f t="shared" si="803"/>
        <v>2.90881003577043-4.68957223522937i</v>
      </c>
      <c r="G2781" t="str">
        <f t="shared" si="804"/>
        <v>0.999622024676526-0.0194379129056925i</v>
      </c>
      <c r="H2781" t="str">
        <f t="shared" si="805"/>
        <v>0.47512721883666-50.0919351255835i</v>
      </c>
      <c r="I2781" t="str">
        <f t="shared" si="806"/>
        <v>-1.58109924783584-1.00160114174616i</v>
      </c>
      <c r="K2781" t="str">
        <f t="shared" si="807"/>
        <v>0.000946684411048526-0.010382334355082i</v>
      </c>
      <c r="L2781" t="str">
        <f t="shared" si="808"/>
        <v>0.000416666666666667-0.0145890516948063i</v>
      </c>
      <c r="M2781" t="str">
        <f t="shared" si="809"/>
        <v>0.005-0.0363009933347239i</v>
      </c>
      <c r="N2781">
        <f t="shared" si="810"/>
        <v>65.000809110589302</v>
      </c>
      <c r="O2781">
        <f t="shared" si="811"/>
        <v>2.5427510649530394</v>
      </c>
      <c r="P2781" s="3">
        <f t="shared" si="812"/>
        <v>2.5427510649530394</v>
      </c>
      <c r="Q2781" s="3">
        <f t="shared" si="813"/>
        <v>-114.9991908894107</v>
      </c>
      <c r="R2781">
        <f t="shared" si="814"/>
        <v>65.000809110589302</v>
      </c>
      <c r="S2781">
        <f t="shared" si="815"/>
        <v>32.237600875230427</v>
      </c>
      <c r="T2781">
        <f t="shared" si="798"/>
        <v>2.5427510649530394</v>
      </c>
    </row>
    <row r="2782" spans="1:20" x14ac:dyDescent="0.25">
      <c r="A2782">
        <f t="shared" si="799"/>
        <v>203324.52847456787</v>
      </c>
      <c r="B2782">
        <f t="shared" si="816"/>
        <v>32360.103758556303</v>
      </c>
      <c r="C2782" t="str">
        <f t="shared" si="800"/>
        <v>-0.572243609370075-1.20970367033211i</v>
      </c>
      <c r="D2782" t="str">
        <f t="shared" si="801"/>
        <v>3.47125807073999-0.646216556373809i</v>
      </c>
      <c r="E2782" t="str">
        <f t="shared" si="802"/>
        <v>274.344389435484-99.7801103226754i</v>
      </c>
      <c r="F2782" t="str">
        <f t="shared" si="803"/>
        <v>2.9088016640344-4.67224822029864i</v>
      </c>
      <c r="G2782" t="str">
        <f t="shared" si="804"/>
        <v>0.999619147702223-0.0195117208186276i</v>
      </c>
      <c r="H2782" t="str">
        <f t="shared" si="805"/>
        <v>0.469565381129968-49.8633055243091i</v>
      </c>
      <c r="I2782" t="str">
        <f t="shared" si="806"/>
        <v>-1.56810106983467-0.996863992710777i</v>
      </c>
      <c r="K2782" t="str">
        <f t="shared" si="807"/>
        <v>0.00094420312361875-0.0103432966853174i</v>
      </c>
      <c r="L2782" t="str">
        <f t="shared" si="808"/>
        <v>0.000416666666666667-0.0145338231667726i</v>
      </c>
      <c r="M2782" t="str">
        <f t="shared" si="809"/>
        <v>0.005-0.0361635717620283i</v>
      </c>
      <c r="N2782">
        <f t="shared" si="810"/>
        <v>64.683769543815217</v>
      </c>
      <c r="O2782">
        <f t="shared" si="811"/>
        <v>2.5305817295179351</v>
      </c>
      <c r="P2782" s="3">
        <f t="shared" si="812"/>
        <v>2.5305817295179351</v>
      </c>
      <c r="Q2782" s="3">
        <f t="shared" si="813"/>
        <v>-115.31623045618478</v>
      </c>
      <c r="R2782">
        <f t="shared" si="814"/>
        <v>64.683769543815217</v>
      </c>
      <c r="S2782">
        <f t="shared" si="815"/>
        <v>32.360103758556299</v>
      </c>
      <c r="T2782">
        <f t="shared" si="798"/>
        <v>2.5305817295179351</v>
      </c>
    </row>
    <row r="2783" spans="1:20" x14ac:dyDescent="0.25">
      <c r="A2783">
        <f t="shared" si="799"/>
        <v>204097.16168277123</v>
      </c>
      <c r="B2783">
        <f t="shared" si="816"/>
        <v>32483.072152838817</v>
      </c>
      <c r="C2783" t="str">
        <f t="shared" si="800"/>
        <v>-0.578176808160428-1.20474755596966i</v>
      </c>
      <c r="D2783" t="str">
        <f t="shared" si="801"/>
        <v>3.47120588693651-0.644939057760999i</v>
      </c>
      <c r="E2783" t="str">
        <f t="shared" si="802"/>
        <v>274.392950119675-101.683870763048i</v>
      </c>
      <c r="F2783" t="str">
        <f t="shared" si="803"/>
        <v>2.90879322860103-4.65499141473956i</v>
      </c>
      <c r="G2783" t="str">
        <f t="shared" si="804"/>
        <v>0.999616248838122-0.0195858085593446i</v>
      </c>
      <c r="H2783" t="str">
        <f t="shared" si="805"/>
        <v>0.464080552861686-49.6360415881233i</v>
      </c>
      <c r="I2783" t="str">
        <f t="shared" si="806"/>
        <v>-1.55522063469983-0.99215768651346i</v>
      </c>
      <c r="K2783" t="str">
        <f t="shared" si="807"/>
        <v>0.00094174024848577-0.0103044066097107i</v>
      </c>
      <c r="L2783" t="str">
        <f t="shared" si="808"/>
        <v>0.000416666666666667-0.0144788037126644i</v>
      </c>
      <c r="M2783" t="str">
        <f t="shared" si="809"/>
        <v>0.005-0.0360266704144533i</v>
      </c>
      <c r="N2783">
        <f t="shared" si="810"/>
        <v>64.362937608173752</v>
      </c>
      <c r="O2783">
        <f t="shared" si="811"/>
        <v>2.5180973778782691</v>
      </c>
      <c r="P2783" s="3">
        <f t="shared" si="812"/>
        <v>2.5180973778782691</v>
      </c>
      <c r="Q2783" s="3">
        <f t="shared" si="813"/>
        <v>-115.63706239182625</v>
      </c>
      <c r="R2783">
        <f t="shared" si="814"/>
        <v>64.362937608173752</v>
      </c>
      <c r="S2783">
        <f t="shared" si="815"/>
        <v>32.483072152838815</v>
      </c>
      <c r="T2783">
        <f t="shared" si="798"/>
        <v>2.5180973778782691</v>
      </c>
    </row>
    <row r="2784" spans="1:20" x14ac:dyDescent="0.25">
      <c r="A2784">
        <f t="shared" si="799"/>
        <v>204872.73089716578</v>
      </c>
      <c r="B2784">
        <f t="shared" si="816"/>
        <v>32606.507827019606</v>
      </c>
      <c r="C2784" t="str">
        <f t="shared" si="800"/>
        <v>-0.584131093347326-1.19968170139668i</v>
      </c>
      <c r="D2784" t="str">
        <f t="shared" si="801"/>
        <v>3.47115330736949-0.6436708014035i</v>
      </c>
      <c r="E2784" t="str">
        <f t="shared" si="802"/>
        <v>274.412836629325-103.606304753156i</v>
      </c>
      <c r="F2784" t="str">
        <f t="shared" si="803"/>
        <v>2.90878472898603-4.63780157027869i</v>
      </c>
      <c r="G2784" t="str">
        <f t="shared" si="804"/>
        <v>0.999613327917801-0.0196601771838455i</v>
      </c>
      <c r="H2784" t="str">
        <f t="shared" si="805"/>
        <v>0.458671485882972-49.4101312519718i</v>
      </c>
      <c r="I2784" t="str">
        <f t="shared" si="806"/>
        <v>-1.54245671619435-0.987481911000605i</v>
      </c>
      <c r="K2784" t="str">
        <f t="shared" si="807"/>
        <v>0.000939295644834753-0.010265663581611i</v>
      </c>
      <c r="L2784" t="str">
        <f t="shared" si="808"/>
        <v>0.000416666666666667-0.0144239925410086i</v>
      </c>
      <c r="M2784" t="str">
        <f t="shared" si="809"/>
        <v>0.005-0.0358902873226274i</v>
      </c>
      <c r="N2784">
        <f t="shared" si="810"/>
        <v>64.038314789690133</v>
      </c>
      <c r="O2784">
        <f t="shared" si="811"/>
        <v>2.5052864014291125</v>
      </c>
      <c r="P2784" s="3">
        <f t="shared" si="812"/>
        <v>2.5052864014291125</v>
      </c>
      <c r="Q2784" s="3">
        <f t="shared" si="813"/>
        <v>-115.96168521030987</v>
      </c>
      <c r="R2784">
        <f t="shared" si="814"/>
        <v>64.038314789690133</v>
      </c>
      <c r="S2784">
        <f t="shared" si="815"/>
        <v>32.606507827019605</v>
      </c>
      <c r="T2784">
        <f t="shared" si="798"/>
        <v>2.5052864014291125</v>
      </c>
    </row>
    <row r="2785" spans="1:20" x14ac:dyDescent="0.25">
      <c r="A2785">
        <f t="shared" si="799"/>
        <v>205651.247274575</v>
      </c>
      <c r="B2785">
        <f t="shared" si="816"/>
        <v>32730.412556762283</v>
      </c>
      <c r="C2785" t="str">
        <f t="shared" si="800"/>
        <v>-0.590103827294326-1.19450416587841i</v>
      </c>
      <c r="D2785" t="str">
        <f t="shared" si="801"/>
        <v>3.47110032904962-0.642411768653447i</v>
      </c>
      <c r="E2785" t="str">
        <f t="shared" si="802"/>
        <v>274.403251383737-105.546977593027i</v>
      </c>
      <c r="F2785" t="str">
        <f t="shared" si="803"/>
        <v>2.90877616470147-4.62067843960564i</v>
      </c>
      <c r="G2785" t="str">
        <f t="shared" si="804"/>
        <v>0.999610384773572-0.0197348277520611i</v>
      </c>
      <c r="H2785" t="str">
        <f t="shared" si="805"/>
        <v>0.453336955242293-49.1855626014691i</v>
      </c>
      <c r="I2785" t="str">
        <f t="shared" si="806"/>
        <v>-1.52980810349175-0.982836358540431i</v>
      </c>
      <c r="K2785" t="str">
        <f t="shared" si="807"/>
        <v>0.000936869172891001-0.0102270670563302i</v>
      </c>
      <c r="L2785" t="str">
        <f t="shared" si="808"/>
        <v>0.000416666666666667-0.014369388863328i</v>
      </c>
      <c r="M2785" t="str">
        <f t="shared" si="809"/>
        <v>0.005-0.0357544205246337i</v>
      </c>
      <c r="N2785">
        <f t="shared" si="810"/>
        <v>63.709904389191991</v>
      </c>
      <c r="O2785">
        <f t="shared" si="811"/>
        <v>2.4921370527977702</v>
      </c>
      <c r="P2785" s="3">
        <f t="shared" si="812"/>
        <v>2.4921370527977702</v>
      </c>
      <c r="Q2785" s="3">
        <f t="shared" si="813"/>
        <v>-116.29009561080801</v>
      </c>
      <c r="R2785">
        <f t="shared" si="814"/>
        <v>63.709904389191991</v>
      </c>
      <c r="S2785">
        <f t="shared" si="815"/>
        <v>32.730412556762282</v>
      </c>
      <c r="T2785">
        <f t="shared" si="798"/>
        <v>2.4921370527977702</v>
      </c>
    </row>
    <row r="2786" spans="1:20" x14ac:dyDescent="0.25">
      <c r="A2786">
        <f t="shared" si="799"/>
        <v>206432.72201421839</v>
      </c>
      <c r="B2786">
        <f t="shared" si="816"/>
        <v>32854.788124477978</v>
      </c>
      <c r="C2786" t="str">
        <f t="shared" si="800"/>
        <v>-0.596092269841337-1.18921305929936i</v>
      </c>
      <c r="D2786" t="str">
        <f t="shared" si="801"/>
        <v>3.47104694896516-0.641161940991063i</v>
      </c>
      <c r="E2786" t="str">
        <f t="shared" si="802"/>
        <v>274.363397245495-107.505422291787i</v>
      </c>
      <c r="F2786" t="str">
        <f t="shared" si="803"/>
        <v>2.9087675352557-4.60362177636931i</v>
      </c>
      <c r="G2786" t="str">
        <f t="shared" si="804"/>
        <v>0.999607419236477-0.0198097613278651i</v>
      </c>
      <c r="H2786" t="str">
        <f t="shared" si="805"/>
        <v>0.448075758698296-48.962323870523i</v>
      </c>
      <c r="I2786" t="str">
        <f t="shared" si="806"/>
        <v>-1.51727360093883-0.978220725940481i</v>
      </c>
      <c r="K2786" t="str">
        <f t="shared" si="807"/>
        <v>0.000934460693912127-0.010188616491137i</v>
      </c>
      <c r="L2786" t="str">
        <f t="shared" si="808"/>
        <v>0.000416666666666667-0.0143149918941303i</v>
      </c>
      <c r="M2786" t="str">
        <f t="shared" si="809"/>
        <v>0.005-0.035619068065983i</v>
      </c>
      <c r="N2786">
        <f t="shared" si="810"/>
        <v>63.377711581123037</v>
      </c>
      <c r="O2786">
        <f t="shared" si="811"/>
        <v>2.4786374521758621</v>
      </c>
      <c r="P2786" s="3">
        <f t="shared" si="812"/>
        <v>2.4786374521758621</v>
      </c>
      <c r="Q2786" s="3">
        <f t="shared" si="813"/>
        <v>-116.62228841887696</v>
      </c>
      <c r="R2786">
        <f t="shared" si="814"/>
        <v>63.377711581123037</v>
      </c>
      <c r="S2786">
        <f t="shared" si="815"/>
        <v>32.854788124477977</v>
      </c>
      <c r="T2786">
        <f t="shared" si="798"/>
        <v>2.4786374521758621</v>
      </c>
    </row>
    <row r="2787" spans="1:20" x14ac:dyDescent="0.25">
      <c r="A2787">
        <f t="shared" si="799"/>
        <v>207217.16635787243</v>
      </c>
      <c r="B2787">
        <f t="shared" si="816"/>
        <v>32979.636319350997</v>
      </c>
      <c r="C2787" t="str">
        <f t="shared" si="800"/>
        <v>-0.602093578195598-1.18380654726571i</v>
      </c>
      <c r="D2787" t="str">
        <f t="shared" si="801"/>
        <v>3.47099316408183-0.639921300024354i</v>
      </c>
      <c r="E2787" t="str">
        <f t="shared" si="802"/>
        <v>274.292478808565-109.481138923693i</v>
      </c>
      <c r="F2787" t="str">
        <f t="shared" si="803"/>
        <v>2.90875884015331-4.58663133517442i</v>
      </c>
      <c r="G2787" t="str">
        <f t="shared" si="804"/>
        <v>0.999604431136275-0.0198849789790879i</v>
      </c>
      <c r="H2787" t="str">
        <f t="shared" si="805"/>
        <v>0.44288671624407-48.740403438999i</v>
      </c>
      <c r="I2787" t="str">
        <f t="shared" si="806"/>
        <v>-1.50485202782279-0.973634714366835i</v>
      </c>
      <c r="K2787" t="str">
        <f t="shared" si="807"/>
        <v>0.000932070070180275-0.0101503113452508i</v>
      </c>
      <c r="L2787" t="str">
        <f t="shared" si="808"/>
        <v>0.000416666666666667-0.0142608008508969i</v>
      </c>
      <c r="M2787" t="str">
        <f t="shared" si="809"/>
        <v>0.005-0.0354842279995845i</v>
      </c>
      <c r="N2787">
        <f t="shared" si="810"/>
        <v>63.041743471913136</v>
      </c>
      <c r="O2787">
        <f t="shared" si="811"/>
        <v>2.4647755941327758</v>
      </c>
      <c r="P2787" s="3">
        <f t="shared" si="812"/>
        <v>2.4647755941327758</v>
      </c>
      <c r="Q2787" s="3">
        <f t="shared" si="813"/>
        <v>-116.95825652808686</v>
      </c>
      <c r="R2787">
        <f t="shared" si="814"/>
        <v>63.041743471913136</v>
      </c>
      <c r="S2787">
        <f t="shared" si="815"/>
        <v>32.979636319350995</v>
      </c>
      <c r="T2787">
        <f t="shared" si="798"/>
        <v>2.4647755941327758</v>
      </c>
    </row>
    <row r="2788" spans="1:20" x14ac:dyDescent="0.25">
      <c r="A2788">
        <f t="shared" si="799"/>
        <v>208004.59159003233</v>
      </c>
      <c r="B2788">
        <f t="shared" si="816"/>
        <v>33104.958937364529</v>
      </c>
      <c r="C2788" t="str">
        <f t="shared" si="800"/>
        <v>-0.608104807064486-1.17828285633683i</v>
      </c>
      <c r="D2788" t="str">
        <f t="shared" si="801"/>
        <v>3.47093897134261-0.638689827488787i</v>
      </c>
      <c r="E2788" t="str">
        <f t="shared" si="802"/>
        <v>274.18970374854-111.473594030226i</v>
      </c>
      <c r="F2788" t="str">
        <f t="shared" si="803"/>
        <v>2.90875007889516-4.56970687157802i</v>
      </c>
      <c r="G2788" t="str">
        <f t="shared" si="804"/>
        <v>0.999601420301433-0.0199604817775311i</v>
      </c>
      <c r="H2788" t="str">
        <f t="shared" si="805"/>
        <v>0.437768669642642-48.5197898304327i</v>
      </c>
      <c r="I2788" t="str">
        <f t="shared" si="806"/>
        <v>-1.49254221814274-0.969078029265157i</v>
      </c>
      <c r="K2788" t="str">
        <f t="shared" si="807"/>
        <v>0.000929697164994394-0.0101121510798353i</v>
      </c>
      <c r="L2788" t="str">
        <f t="shared" si="808"/>
        <v>0.000416666666666667-0.0142068149540714i</v>
      </c>
      <c r="M2788" t="str">
        <f t="shared" si="809"/>
        <v>0.005-0.0353498983857188i</v>
      </c>
      <c r="N2788">
        <f t="shared" si="810"/>
        <v>62.702009157749757</v>
      </c>
      <c r="O2788">
        <f t="shared" si="811"/>
        <v>2.4505393549189853</v>
      </c>
      <c r="P2788" s="3">
        <f t="shared" si="812"/>
        <v>2.4505393549189853</v>
      </c>
      <c r="Q2788" s="3">
        <f t="shared" si="813"/>
        <v>-117.29799084225024</v>
      </c>
      <c r="R2788">
        <f t="shared" si="814"/>
        <v>62.702009157749757</v>
      </c>
      <c r="S2788">
        <f t="shared" si="815"/>
        <v>33.104958937364529</v>
      </c>
      <c r="T2788">
        <f t="shared" si="798"/>
        <v>2.4505393549189853</v>
      </c>
    </row>
    <row r="2789" spans="1:20" x14ac:dyDescent="0.25">
      <c r="A2789">
        <f t="shared" si="799"/>
        <v>208795.00903807447</v>
      </c>
      <c r="B2789">
        <f t="shared" si="816"/>
        <v>33230.757781326516</v>
      </c>
      <c r="C2789" t="str">
        <f t="shared" si="800"/>
        <v>-0.614122909044387-1.17264027937605i</v>
      </c>
      <c r="D2789" t="str">
        <f t="shared" si="801"/>
        <v>3.47088436766761-0.637467505246979i</v>
      </c>
      <c r="E2789" t="str">
        <f t="shared" si="802"/>
        <v>274.05428423422-113.482220073058i</v>
      </c>
      <c r="F2789" t="str">
        <f t="shared" si="803"/>
        <v>2.90874125097833-4.5528481420859i</v>
      </c>
      <c r="G2789" t="str">
        <f t="shared" si="804"/>
        <v>0.999598386559114-0.0200362707989813i</v>
      </c>
      <c r="H2789" t="str">
        <f t="shared" si="805"/>
        <v>0.432720481973328-48.3004717097834i</v>
      </c>
      <c r="I2789" t="str">
        <f t="shared" si="806"/>
        <v>-1.48034302038536-0.964550380283387i</v>
      </c>
      <c r="K2789" t="str">
        <f t="shared" si="807"/>
        <v>0.000927341842662563-0.0100741351579921i</v>
      </c>
      <c r="L2789" t="str">
        <f t="shared" si="808"/>
        <v>0.000416666666666667-0.0141530334270486i</v>
      </c>
      <c r="M2789" t="str">
        <f t="shared" si="809"/>
        <v>0.005-0.0352160772920092i</v>
      </c>
      <c r="N2789">
        <f t="shared" si="810"/>
        <v>62.358519781577783</v>
      </c>
      <c r="O2789">
        <f t="shared" si="811"/>
        <v>2.4359165002680787</v>
      </c>
      <c r="P2789" s="3">
        <f t="shared" si="812"/>
        <v>2.4359165002680787</v>
      </c>
      <c r="Q2789" s="3">
        <f t="shared" si="813"/>
        <v>-117.64148021842222</v>
      </c>
      <c r="R2789">
        <f t="shared" si="814"/>
        <v>62.358519781577783</v>
      </c>
      <c r="S2789">
        <f t="shared" si="815"/>
        <v>33.230757781326517</v>
      </c>
      <c r="T2789">
        <f t="shared" si="798"/>
        <v>2.4359165002680787</v>
      </c>
    </row>
    <row r="2790" spans="1:20" x14ac:dyDescent="0.25">
      <c r="A2790">
        <f t="shared" si="799"/>
        <v>209588.43007241917</v>
      </c>
      <c r="B2790">
        <f t="shared" si="816"/>
        <v>33357.034660895559</v>
      </c>
      <c r="C2790" t="str">
        <f t="shared" si="800"/>
        <v>-0.620144735279429-1.16687718100936i</v>
      </c>
      <c r="D2790" t="str">
        <f t="shared" si="801"/>
        <v>3.47082934995386-0.636254315288373i</v>
      </c>
      <c r="E2790" t="str">
        <f t="shared" si="802"/>
        <v>273.885438399282-115.506414942772i</v>
      </c>
      <c r="F2790" t="str">
        <f t="shared" si="803"/>
        <v>2.90873235589605-4.53605490414914i</v>
      </c>
      <c r="G2790" t="str">
        <f t="shared" si="804"/>
        <v>0.999595329735172-0.020112347123224i</v>
      </c>
      <c r="H2790" t="str">
        <f t="shared" si="805"/>
        <v>0.427741037188645-48.0824378812284i</v>
      </c>
      <c r="I2790" t="str">
        <f t="shared" si="806"/>
        <v>-1.46825329730467-0.960051481196042i</v>
      </c>
      <c r="K2790" t="str">
        <f t="shared" si="807"/>
        <v>0.000925003968494382-0.0100362630447552i</v>
      </c>
      <c r="L2790" t="str">
        <f t="shared" si="808"/>
        <v>0.000416666666666667-0.0140994554961632i</v>
      </c>
      <c r="M2790" t="str">
        <f t="shared" si="809"/>
        <v>0.005-0.0350827627933943i</v>
      </c>
      <c r="N2790">
        <f t="shared" si="810"/>
        <v>62.011288589149331</v>
      </c>
      <c r="O2790">
        <f t="shared" si="811"/>
        <v>2.4208946937031035</v>
      </c>
      <c r="P2790" s="3">
        <f t="shared" si="812"/>
        <v>2.4208946937031035</v>
      </c>
      <c r="Q2790" s="3">
        <f t="shared" si="813"/>
        <v>-117.98871141085067</v>
      </c>
      <c r="R2790">
        <f t="shared" si="814"/>
        <v>62.011288589149331</v>
      </c>
      <c r="S2790">
        <f t="shared" si="815"/>
        <v>33.357034660895557</v>
      </c>
      <c r="T2790">
        <f t="shared" si="798"/>
        <v>2.4208946937031035</v>
      </c>
    </row>
    <row r="2791" spans="1:20" x14ac:dyDescent="0.25">
      <c r="A2791">
        <f t="shared" si="799"/>
        <v>210384.86610669433</v>
      </c>
      <c r="B2791">
        <f t="shared" si="816"/>
        <v>33483.79139260696</v>
      </c>
      <c r="C2791" t="str">
        <f t="shared" si="800"/>
        <v>-0.626167036403618-1.16099200317937i</v>
      </c>
      <c r="D2791" t="str">
        <f t="shared" si="801"/>
        <v>3.47077391507517-0.635050239728936i</v>
      </c>
      <c r="E2791" t="str">
        <f t="shared" si="802"/>
        <v>273.682391872524-117.545541528319i</v>
      </c>
      <c r="F2791" t="str">
        <f t="shared" si="803"/>
        <v>2.90872339313771-4.51932691616056i</v>
      </c>
      <c r="G2791" t="str">
        <f t="shared" si="804"/>
        <v>0.999592249654137-0.0201887118340584i</v>
      </c>
      <c r="H2791" t="str">
        <f t="shared" si="805"/>
        <v>0.422829239681558-47.8656772859988i</v>
      </c>
      <c r="I2791" t="str">
        <f t="shared" si="806"/>
        <v>-1.45627192570578-0.955581049830171i</v>
      </c>
      <c r="K2791" t="str">
        <f t="shared" si="807"/>
        <v>0.000922683408793402-0.00999853420708424i</v>
      </c>
      <c r="L2791" t="str">
        <f t="shared" si="808"/>
        <v>0.000416666666666667-0.0140460803906786i</v>
      </c>
      <c r="M2791" t="str">
        <f t="shared" si="809"/>
        <v>0.005-0.0349499529721004i</v>
      </c>
      <c r="N2791">
        <f t="shared" si="810"/>
        <v>61.660330983936461</v>
      </c>
      <c r="O2791">
        <f t="shared" si="811"/>
        <v>2.4054615053510657</v>
      </c>
      <c r="P2791" s="3">
        <f t="shared" si="812"/>
        <v>2.4054615053510657</v>
      </c>
      <c r="Q2791" s="3">
        <f t="shared" si="813"/>
        <v>-118.33966901606354</v>
      </c>
      <c r="R2791">
        <f t="shared" si="814"/>
        <v>61.660330983936461</v>
      </c>
      <c r="S2791">
        <f t="shared" si="815"/>
        <v>33.48379139260696</v>
      </c>
      <c r="T2791">
        <f t="shared" si="798"/>
        <v>2.4054615053510657</v>
      </c>
    </row>
    <row r="2792" spans="1:20" x14ac:dyDescent="0.25">
      <c r="A2792">
        <f t="shared" si="799"/>
        <v>211184.32859789979</v>
      </c>
      <c r="B2792">
        <f t="shared" si="816"/>
        <v>33611.029799898868</v>
      </c>
      <c r="C2792" t="str">
        <f t="shared" si="800"/>
        <v>-0.632186463779402-1.154983270781i</v>
      </c>
      <c r="D2792" t="str">
        <f t="shared" si="801"/>
        <v>3.47071805988193-0.633855260810835i</v>
      </c>
      <c r="E2792" t="str">
        <f t="shared" si="802"/>
        <v>273.444379364733-119.59892735218i</v>
      </c>
      <c r="F2792" t="str">
        <f t="shared" si="803"/>
        <v>2.90871436218886-4.50266393745129i</v>
      </c>
      <c r="G2792" t="str">
        <f t="shared" si="804"/>
        <v>0.999589146139209-0.0202653660193111i</v>
      </c>
      <c r="H2792" t="str">
        <f t="shared" si="805"/>
        <v>0.417984013862825-47.6501790002577i</v>
      </c>
      <c r="I2792" t="str">
        <f t="shared" si="806"/>
        <v>-1.44439779623269-0.951138807992927i</v>
      </c>
      <c r="K2792" t="str">
        <f t="shared" si="807"/>
        <v>0.000920380030849634-0.00996094811385858i</v>
      </c>
      <c r="L2792" t="str">
        <f t="shared" si="808"/>
        <v>0.000416666666666667-0.0139929073427761i</v>
      </c>
      <c r="M2792" t="str">
        <f t="shared" si="809"/>
        <v>0.005-0.0348176459176133i</v>
      </c>
      <c r="N2792">
        <f t="shared" si="810"/>
        <v>61.305664580724454</v>
      </c>
      <c r="O2792">
        <f t="shared" si="811"/>
        <v>2.3896044212700653</v>
      </c>
      <c r="P2792" s="3">
        <f t="shared" si="812"/>
        <v>2.3896044212700653</v>
      </c>
      <c r="Q2792" s="3">
        <f t="shared" si="813"/>
        <v>-118.69433541927555</v>
      </c>
      <c r="R2792">
        <f t="shared" si="814"/>
        <v>61.305664580724454</v>
      </c>
      <c r="S2792">
        <f t="shared" si="815"/>
        <v>33.611029799898866</v>
      </c>
      <c r="T2792">
        <f t="shared" si="798"/>
        <v>2.3896044212700653</v>
      </c>
    </row>
    <row r="2793" spans="1:20" x14ac:dyDescent="0.25">
      <c r="A2793">
        <f t="shared" si="799"/>
        <v>211986.8290465718</v>
      </c>
      <c r="B2793">
        <f t="shared" si="816"/>
        <v>33738.751713138481</v>
      </c>
      <c r="C2793" t="str">
        <f t="shared" si="800"/>
        <v>-0.63819957104563-1.14884959736371i</v>
      </c>
      <c r="D2793" t="str">
        <f t="shared" si="801"/>
        <v>3.470661781201-0.632669360902139i</v>
      </c>
      <c r="E2793" t="str">
        <f t="shared" si="802"/>
        <v>273.170646309891-121.665864276354i</v>
      </c>
      <c r="F2793" t="str">
        <f t="shared" si="803"/>
        <v>2.90870526253112-4.48606572828729i</v>
      </c>
      <c r="G2793" t="str">
        <f t="shared" si="804"/>
        <v>0.999586019012244-0.0203423107708504i</v>
      </c>
      <c r="H2793" t="str">
        <f t="shared" si="805"/>
        <v>0.413204303747985-47.4359322330101i</v>
      </c>
      <c r="I2793" t="str">
        <f t="shared" si="806"/>
        <v>-1.43262981315972-0.946724481400486i</v>
      </c>
      <c r="K2793" t="str">
        <f t="shared" si="807"/>
        <v>0.000918093702932082-0.00992350423587109i</v>
      </c>
      <c r="L2793" t="str">
        <f t="shared" si="808"/>
        <v>0.000416666666666667-0.0139399355875434i</v>
      </c>
      <c r="M2793" t="str">
        <f t="shared" si="809"/>
        <v>0.005-0.0346858397266521i</v>
      </c>
      <c r="N2793">
        <f t="shared" si="810"/>
        <v>60.947309257670923</v>
      </c>
      <c r="O2793">
        <f t="shared" si="811"/>
        <v>2.3733108532911529</v>
      </c>
      <c r="P2793" s="3">
        <f t="shared" si="812"/>
        <v>2.3733108532911529</v>
      </c>
      <c r="Q2793" s="3">
        <f t="shared" si="813"/>
        <v>-119.05269074232908</v>
      </c>
      <c r="R2793">
        <f t="shared" si="814"/>
        <v>60.947309257670923</v>
      </c>
      <c r="S2793">
        <f t="shared" si="815"/>
        <v>33.738751713138484</v>
      </c>
      <c r="T2793">
        <f t="shared" si="798"/>
        <v>2.3733108532911529</v>
      </c>
    </row>
    <row r="2794" spans="1:20" x14ac:dyDescent="0.25">
      <c r="A2794">
        <f t="shared" si="799"/>
        <v>212792.3789969488</v>
      </c>
      <c r="B2794">
        <f t="shared" si="816"/>
        <v>33866.958969648411</v>
      </c>
      <c r="C2794" t="str">
        <f t="shared" si="800"/>
        <v>-0.644202815986358-1.14258969088391i</v>
      </c>
      <c r="D2794" t="str">
        <f t="shared" si="801"/>
        <v>3.47060507583544-0.631492522496498i</v>
      </c>
      <c r="E2794" t="str">
        <f t="shared" si="802"/>
        <v>272.860450557963-123.745608284095i</v>
      </c>
      <c r="F2794" t="str">
        <f t="shared" si="803"/>
        <v>2.90869609364216-4.46953204986587i</v>
      </c>
      <c r="G2794" t="str">
        <f t="shared" si="804"/>
        <v>0.999582868093749-0.0204195471846012i</v>
      </c>
      <c r="H2794" t="str">
        <f t="shared" si="805"/>
        <v>0.4084890725541-47.2229263240628i</v>
      </c>
      <c r="I2794" t="str">
        <f t="shared" si="806"/>
        <v>-1.42096689418703-0.942337799608721i</v>
      </c>
      <c r="K2794" t="str">
        <f t="shared" si="807"/>
        <v>0.000915824294281364-0.00988620204582209i</v>
      </c>
      <c r="L2794" t="str">
        <f t="shared" si="808"/>
        <v>0.000416666666666667-0.0138871643629641i</v>
      </c>
      <c r="M2794" t="str">
        <f t="shared" si="809"/>
        <v>0.005-0.0345545325031402i</v>
      </c>
      <c r="N2794">
        <f t="shared" si="810"/>
        <v>60.585287206648957</v>
      </c>
      <c r="O2794">
        <f t="shared" si="811"/>
        <v>2.3565681493733894</v>
      </c>
      <c r="P2794" s="3">
        <f t="shared" si="812"/>
        <v>2.3565681493733894</v>
      </c>
      <c r="Q2794" s="3">
        <f t="shared" si="813"/>
        <v>-119.41471279335104</v>
      </c>
      <c r="R2794">
        <f t="shared" si="814"/>
        <v>60.585287206648957</v>
      </c>
      <c r="S2794">
        <f t="shared" si="815"/>
        <v>33.866958969648408</v>
      </c>
      <c r="T2794">
        <f t="shared" si="798"/>
        <v>2.3565681493733894</v>
      </c>
    </row>
    <row r="2795" spans="1:20" x14ac:dyDescent="0.25">
      <c r="A2795">
        <f t="shared" si="799"/>
        <v>213600.99003713721</v>
      </c>
      <c r="B2795">
        <f t="shared" si="816"/>
        <v>33995.653413733075</v>
      </c>
      <c r="C2795" t="str">
        <f t="shared" si="800"/>
        <v>-0.650192562732367-1.13620235948987i</v>
      </c>
      <c r="D2795" t="str">
        <f t="shared" si="801"/>
        <v>3.47054794056444-0.630324728212842i</v>
      </c>
      <c r="E2795" t="str">
        <f t="shared" si="802"/>
        <v>272.513064116133-125.837379342524i</v>
      </c>
      <c r="F2795" t="str">
        <f t="shared" si="803"/>
        <v>2.90868685499573-4.45306266431229i</v>
      </c>
      <c r="G2795" t="str">
        <f t="shared" si="804"/>
        <v>0.999579693202866-0.0204970763605584i</v>
      </c>
      <c r="H2795" t="str">
        <f t="shared" si="805"/>
        <v>0.403837302305587-47.0111507420093i</v>
      </c>
      <c r="I2795" t="str">
        <f t="shared" si="806"/>
        <v>-1.40940797023949-0.937978495945102i</v>
      </c>
      <c r="K2795" t="str">
        <f t="shared" si="807"/>
        <v>0.000913571675102406-0.00984904101831337i</v>
      </c>
      <c r="L2795" t="str">
        <f t="shared" si="808"/>
        <v>0.000416666666666667-0.0138345929099065i</v>
      </c>
      <c r="M2795" t="str">
        <f t="shared" si="809"/>
        <v>0.005-0.034423722358179i</v>
      </c>
      <c r="N2795">
        <f t="shared" si="810"/>
        <v>60.219622981639759</v>
      </c>
      <c r="O2795">
        <f t="shared" si="811"/>
        <v>2.339363604472152</v>
      </c>
      <c r="P2795" s="3">
        <f t="shared" si="812"/>
        <v>2.339363604472152</v>
      </c>
      <c r="Q2795" s="3">
        <f t="shared" si="813"/>
        <v>-119.78037701836024</v>
      </c>
      <c r="R2795">
        <f t="shared" si="814"/>
        <v>60.219622981639759</v>
      </c>
      <c r="S2795">
        <f t="shared" si="815"/>
        <v>33.995653413733073</v>
      </c>
      <c r="T2795">
        <f t="shared" si="798"/>
        <v>2.339363604472152</v>
      </c>
    </row>
    <row r="2796" spans="1:20" x14ac:dyDescent="0.25">
      <c r="A2796">
        <f t="shared" si="799"/>
        <v>214412.6737992783</v>
      </c>
      <c r="B2796">
        <f t="shared" si="816"/>
        <v>34124.836896705259</v>
      </c>
      <c r="C2796" t="str">
        <f t="shared" si="800"/>
        <v>-0.656165084305146-1.12968651732018i</v>
      </c>
      <c r="D2796" t="str">
        <f t="shared" si="801"/>
        <v>3.47049037214304-0.629165960795065i</v>
      </c>
      <c r="E2796" t="str">
        <f t="shared" si="802"/>
        <v>272.127774934931-127.940361350931i</v>
      </c>
      <c r="F2796" t="str">
        <f t="shared" si="803"/>
        <v>2.90867754606153-4.4366573346763i</v>
      </c>
      <c r="G2796" t="str">
        <f t="shared" si="804"/>
        <v>0.999576494157366-0.0205748994028022i</v>
      </c>
      <c r="H2796" t="str">
        <f t="shared" si="805"/>
        <v>0.399247993449183-46.800595082261i</v>
      </c>
      <c r="I2796" t="str">
        <f t="shared" si="806"/>
        <v>-1.39795198526943-0.933646307442154i</v>
      </c>
      <c r="K2796" t="str">
        <f t="shared" si="807"/>
        <v>0.000911335716557016-0.00981202062984149i</v>
      </c>
      <c r="L2796" t="str">
        <f t="shared" si="808"/>
        <v>0.000416666666666667-0.0137822204721125i</v>
      </c>
      <c r="M2796" t="str">
        <f t="shared" si="809"/>
        <v>0.005-0.0342934074100211i</v>
      </c>
      <c r="N2796">
        <f t="shared" si="810"/>
        <v>59.850343544983929</v>
      </c>
      <c r="O2796">
        <f t="shared" si="811"/>
        <v>2.3216844719149607</v>
      </c>
      <c r="P2796" s="3">
        <f t="shared" si="812"/>
        <v>2.3216844719149607</v>
      </c>
      <c r="Q2796" s="3">
        <f t="shared" si="813"/>
        <v>-120.14965645501607</v>
      </c>
      <c r="R2796">
        <f t="shared" si="814"/>
        <v>59.850343544983929</v>
      </c>
      <c r="S2796">
        <f t="shared" si="815"/>
        <v>34.124836896705261</v>
      </c>
      <c r="T2796">
        <f t="shared" ref="T2796:T2859" si="817">P2796</f>
        <v>2.3216844719149607</v>
      </c>
    </row>
    <row r="2797" spans="1:20" x14ac:dyDescent="0.25">
      <c r="A2797">
        <f t="shared" ref="A2797:A2860" si="818">2*PI()*B2797</f>
        <v>215227.44195971556</v>
      </c>
      <c r="B2797">
        <f t="shared" si="816"/>
        <v>34254.511276912737</v>
      </c>
      <c r="C2797" t="str">
        <f t="shared" ref="C2797:C2860" si="819">IMPRODUCT(D2797,E2797,$C$40,,K2797,$C$41)</f>
        <v>-0.662116565513315-1.12304119029574i</v>
      </c>
      <c r="D2797" t="str">
        <f t="shared" ref="D2797:D2860" si="820">IMDIV(IMPRODUCT($C$37,$C$38,COMPLEX(1,A2797/$C$38)),IMSUM(-1*A2797*A2797/$C$39,COMPLEX(0,1*A2797)))</f>
        <v>3.47043236730203-0.628016203111724i</v>
      </c>
      <c r="E2797" t="str">
        <f t="shared" ref="E2797:E2860" si="821">IMDIV(IMPRODUCT(IMSUM(F2797,G2797),$C$29,H2797),IMSUM(1,I2797))</f>
        <v>271.703888735209-130.053702179696i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0.394720164477754-46.5912490651067i</v>
      </c>
      <c r="I2797" t="str">
        <f t="shared" ref="I2797:I2860" si="825">IMPRODUCT(F2797,$C$29,H2797,$C$31)</f>
        <v>-1.3865978960627-0.929340974772219i</v>
      </c>
      <c r="K2797" t="str">
        <f t="shared" ref="K2797:K2860" si="826">IF($C$26&lt;=0,IMDIV(1,IMSUM(IMDIV(1,L2797),1/$C$18)),IMDIV(1,IMSUM(IMDIV(1,L2797),1/$C$18,IMDIV(1,M2797))))</f>
        <v>0.000909116290756831-0.00977514035879241i</v>
      </c>
      <c r="L2797" t="str">
        <f t="shared" ref="L2797:L2860" si="827">IMSUM($C$21/$C$22,IMDIV(1,COMPLEX(0,$C$20*$C$22*A2797)))</f>
        <v>0.000416666666666667-0.013730046296187i</v>
      </c>
      <c r="M2797" t="str">
        <f t="shared" ref="M2797:M2860" si="828">IMSUM($C$25/$C$26,IMDIV(1,COMPLEX(0,$C$24*$C$26*A2797)))</f>
        <v>0.005-0.0341635857840417i</v>
      </c>
      <c r="N2797">
        <f t="shared" ref="N2797:N2860" si="829">ABS(R2797)</f>
        <v>59.477478311254018</v>
      </c>
      <c r="O2797">
        <f t="shared" ref="O2797:O2860" si="830">ABS(P2797)</f>
        <v>2.3035179752820447</v>
      </c>
      <c r="P2797" s="3">
        <f t="shared" ref="P2797:P2860" si="831">20*LOG10(IMABS(C2797))</f>
        <v>2.3035179752820447</v>
      </c>
      <c r="Q2797" s="3">
        <f t="shared" ref="Q2797:Q2860" si="832">IMARGUMENT(C2797)*180/PI()</f>
        <v>-120.52252168874598</v>
      </c>
      <c r="R2797">
        <f t="shared" ref="R2797:R2860" si="833">IF(Q2797&lt;0,Q2797+180,Q2797-180)</f>
        <v>59.477478311254018</v>
      </c>
      <c r="S2797">
        <f t="shared" ref="S2797:S2860" si="834">B2797/1000</f>
        <v>34.254511276912737</v>
      </c>
      <c r="T2797">
        <f t="shared" si="817"/>
        <v>2.3035179752820447</v>
      </c>
    </row>
    <row r="2798" spans="1:20" x14ac:dyDescent="0.25">
      <c r="A2798">
        <f t="shared" si="818"/>
        <v>216045.30623916248</v>
      </c>
      <c r="B2798">
        <f t="shared" ref="B2798:B2861" si="835">B2797*(1+B$42)</f>
        <v>34384.678419765005</v>
      </c>
      <c r="C2798" t="str">
        <f t="shared" si="819"/>
        <v>-0.668043106209115-1.11626552188362i</v>
      </c>
      <c r="D2798" t="str">
        <f t="shared" si="820"/>
        <v>3.47037392274778-0.626875438155751i</v>
      </c>
      <c r="E2798" t="str">
        <f t="shared" si="821"/>
        <v>271.240730871522-132.176513804412i</v>
      </c>
      <c r="F2798" t="str">
        <f t="shared" si="822"/>
        <v>2.90865871518861-4.40403789995822i</v>
      </c>
      <c r="G2798" t="str">
        <f t="shared" si="823"/>
        <v>0.999570022866673-0.0207314315229808i</v>
      </c>
      <c r="H2798" t="str">
        <f t="shared" si="824"/>
        <v>0.390252851562676-46.3831025338144i</v>
      </c>
      <c r="I2798" t="str">
        <f t="shared" si="825"/>
        <v>-1.37534467204844-0.925062242183688i</v>
      </c>
      <c r="K2798" t="str">
        <f t="shared" si="826"/>
        <v>0.00090691327075601-0.00973839968543498i</v>
      </c>
      <c r="L2798" t="str">
        <f t="shared" si="827"/>
        <v>0.000416666666666667-0.0136780696315869i</v>
      </c>
      <c r="M2798" t="str">
        <f t="shared" si="828"/>
        <v>0.005-0.0340342556127133i</v>
      </c>
      <c r="N2798">
        <f t="shared" si="829"/>
        <v>59.101059188544795</v>
      </c>
      <c r="O2798">
        <f t="shared" si="830"/>
        <v>2.2848513207802594</v>
      </c>
      <c r="P2798" s="3">
        <f t="shared" si="831"/>
        <v>2.2848513207802594</v>
      </c>
      <c r="Q2798" s="3">
        <f t="shared" si="832"/>
        <v>-120.8989408114552</v>
      </c>
      <c r="R2798">
        <f t="shared" si="833"/>
        <v>59.101059188544795</v>
      </c>
      <c r="S2798">
        <f t="shared" si="834"/>
        <v>34.384678419765002</v>
      </c>
      <c r="T2798">
        <f t="shared" si="817"/>
        <v>2.2848513207802594</v>
      </c>
    </row>
    <row r="2799" spans="1:20" x14ac:dyDescent="0.25">
      <c r="A2799">
        <f t="shared" si="818"/>
        <v>216866.27840287128</v>
      </c>
      <c r="B2799">
        <f t="shared" si="835"/>
        <v>34515.34019776011</v>
      </c>
      <c r="C2799" t="str">
        <f t="shared" si="819"/>
        <v>-0.673940724912474-1.10935877881043i</v>
      </c>
      <c r="D2799" t="str">
        <f t="shared" si="820"/>
        <v>3.47031503516198-0.625743649044106i</v>
      </c>
      <c r="E2799" t="str">
        <f t="shared" si="821"/>
        <v>270.737648227012-134.30787253982i</v>
      </c>
      <c r="F2799" t="str">
        <f t="shared" si="822"/>
        <v>2.90864919216911-4.38782332556752i</v>
      </c>
      <c r="G2799" t="str">
        <f t="shared" si="823"/>
        <v>0.999566750250065-0.0208101428296304i</v>
      </c>
      <c r="H2799" t="str">
        <f t="shared" si="824"/>
        <v>0.385845108194559-46.1761454527613i</v>
      </c>
      <c r="I2799" t="str">
        <f t="shared" si="825"/>
        <v>-1.36419129511199-0.920809857438391i</v>
      </c>
      <c r="K2799" t="str">
        <f t="shared" si="826"/>
        <v>0.000904726530544126-0.00970179809191486i</v>
      </c>
      <c r="L2799" t="str">
        <f t="shared" si="827"/>
        <v>0.000416666666666667-0.0136262897306106i</v>
      </c>
      <c r="M2799" t="str">
        <f t="shared" si="828"/>
        <v>0.005-0.0339054150355781i</v>
      </c>
      <c r="N2799">
        <f t="shared" si="829"/>
        <v>58.721120616942088</v>
      </c>
      <c r="O2799">
        <f t="shared" si="830"/>
        <v>2.2656717101031889</v>
      </c>
      <c r="P2799" s="3">
        <f t="shared" si="831"/>
        <v>2.2656717101031889</v>
      </c>
      <c r="Q2799" s="3">
        <f t="shared" si="832"/>
        <v>-121.27887938305791</v>
      </c>
      <c r="R2799">
        <f t="shared" si="833"/>
        <v>58.721120616942088</v>
      </c>
      <c r="S2799">
        <f t="shared" si="834"/>
        <v>34.515340197760111</v>
      </c>
      <c r="T2799">
        <f t="shared" si="817"/>
        <v>2.2656717101031889</v>
      </c>
    </row>
    <row r="2800" spans="1:20" x14ac:dyDescent="0.25">
      <c r="A2800">
        <f t="shared" si="818"/>
        <v>217690.37026080218</v>
      </c>
      <c r="B2800">
        <f t="shared" si="835"/>
        <v>34646.4984905116</v>
      </c>
      <c r="C2800" t="str">
        <f t="shared" si="819"/>
        <v>-0.679805362807904-1.10232035670149i</v>
      </c>
      <c r="D2800" t="str">
        <f t="shared" si="820"/>
        <v>3.47025570120151-0.624620819017518i</v>
      </c>
      <c r="E2800" t="str">
        <f t="shared" si="821"/>
        <v>270.194011134422-136.446819377754i</v>
      </c>
      <c r="F2800" t="str">
        <f t="shared" si="822"/>
        <v>2.90863959670022-4.37167186847046i</v>
      </c>
      <c r="G2800" t="str">
        <f t="shared" si="823"/>
        <v>0.999563452735988-0.0208891524600252i</v>
      </c>
      <c r="H2800" t="str">
        <f t="shared" si="824"/>
        <v>0.38149600483224-45.9703679056023i</v>
      </c>
      <c r="I2800" t="str">
        <f t="shared" si="825"/>
        <v>-1.35313675941131-0.916583571750459i</v>
      </c>
      <c r="K2800" t="str">
        <f t="shared" si="826"/>
        <v>0.000902555945039145-0.00966533506224876i</v>
      </c>
      <c r="L2800" t="str">
        <f t="shared" si="827"/>
        <v>0.000416666666666667-0.0135747058483867i</v>
      </c>
      <c r="M2800" t="str">
        <f t="shared" si="828"/>
        <v>0.005-0.0337770621992211i</v>
      </c>
      <c r="N2800">
        <f t="shared" si="829"/>
        <v>58.337699603956807</v>
      </c>
      <c r="O2800">
        <f t="shared" si="830"/>
        <v>2.2459663537636079</v>
      </c>
      <c r="P2800" s="3">
        <f t="shared" si="831"/>
        <v>2.2459663537636079</v>
      </c>
      <c r="Q2800" s="3">
        <f t="shared" si="832"/>
        <v>-121.66230039604319</v>
      </c>
      <c r="R2800">
        <f t="shared" si="833"/>
        <v>58.337699603956807</v>
      </c>
      <c r="S2800">
        <f t="shared" si="834"/>
        <v>34.646498490511597</v>
      </c>
      <c r="T2800">
        <f t="shared" si="817"/>
        <v>2.2459663537636079</v>
      </c>
    </row>
    <row r="2801" spans="1:20" x14ac:dyDescent="0.25">
      <c r="A2801">
        <f t="shared" si="818"/>
        <v>218517.59366779326</v>
      </c>
      <c r="B2801">
        <f t="shared" si="835"/>
        <v>34778.155184775547</v>
      </c>
      <c r="C2801" t="str">
        <f t="shared" si="819"/>
        <v>-0.685632888118464-1.09514978562107i</v>
      </c>
      <c r="D2801" t="str">
        <f t="shared" si="820"/>
        <v>3.4701959174983-0.623506931440161i</v>
      </c>
      <c r="E2801" t="str">
        <f t="shared" si="821"/>
        <v>269.609215317455-138.592360433172i</v>
      </c>
      <c r="F2801" t="str">
        <f t="shared" si="822"/>
        <v>2.90862992823124-4.35558329628839i</v>
      </c>
      <c r="G2801" t="str">
        <f t="shared" si="823"/>
        <v>0.999560130135194-0.0209684615388873i</v>
      </c>
      <c r="H2801" t="str">
        <f t="shared" si="824"/>
        <v>0.377204628559575-45.7657600934667i</v>
      </c>
      <c r="I2801" t="str">
        <f t="shared" si="825"/>
        <v>-1.34218007119654-0.912383139726277i</v>
      </c>
      <c r="K2801" t="str">
        <f t="shared" si="826"/>
        <v>0.000900401390080313-0.00962901008231793i</v>
      </c>
      <c r="L2801" t="str">
        <f t="shared" si="827"/>
        <v>0.000416666666666667-0.0135233172428639i</v>
      </c>
      <c r="M2801" t="str">
        <f t="shared" si="828"/>
        <v>0.005-0.0336491952572436i</v>
      </c>
      <c r="N2801">
        <f t="shared" si="829"/>
        <v>57.950835756692996</v>
      </c>
      <c r="O2801">
        <f t="shared" si="830"/>
        <v>2.2257224848837933</v>
      </c>
      <c r="P2801" s="3">
        <f t="shared" si="831"/>
        <v>2.2257224848837933</v>
      </c>
      <c r="Q2801" s="3">
        <f t="shared" si="832"/>
        <v>-122.049164243307</v>
      </c>
      <c r="R2801">
        <f t="shared" si="833"/>
        <v>57.950835756692996</v>
      </c>
      <c r="S2801">
        <f t="shared" si="834"/>
        <v>34.778155184775549</v>
      </c>
      <c r="T2801">
        <f t="shared" si="817"/>
        <v>2.2257224848837933</v>
      </c>
    </row>
    <row r="2802" spans="1:20" x14ac:dyDescent="0.25">
      <c r="A2802">
        <f t="shared" si="818"/>
        <v>219347.96052373087</v>
      </c>
      <c r="B2802">
        <f t="shared" si="835"/>
        <v>34910.312174477694</v>
      </c>
      <c r="C2802" t="str">
        <f t="shared" si="819"/>
        <v>-0.691419100859089-1.08784673548822i</v>
      </c>
      <c r="D2802" t="str">
        <f t="shared" si="820"/>
        <v>3.47013568065906-0.622401969799354i</v>
      </c>
      <c r="E2802" t="str">
        <f t="shared" si="821"/>
        <v>268.98268384625-140.743467501945i</v>
      </c>
      <c r="F2802" t="str">
        <f t="shared" si="822"/>
        <v>2.9086201862073-4.33955737754691i</v>
      </c>
      <c r="G2802" t="str">
        <f t="shared" si="823"/>
        <v>0.999556782256998-0.0210480711951106i</v>
      </c>
      <c r="H2802" t="str">
        <f t="shared" si="824"/>
        <v>0.372970082750162-45.562312333193i</v>
      </c>
      <c r="I2802" t="str">
        <f t="shared" si="825"/>
        <v>-1.33132024863284-0.90820831930583i</v>
      </c>
      <c r="K2802" t="str">
        <f t="shared" si="826"/>
        <v>0.000898262742421215-0.0095928226398623i</v>
      </c>
      <c r="L2802" t="str">
        <f t="shared" si="827"/>
        <v>0.000416666666666667-0.0134721231747996i</v>
      </c>
      <c r="M2802" t="str">
        <f t="shared" si="828"/>
        <v>0.005-0.0335218123702367i</v>
      </c>
      <c r="N2802">
        <f t="shared" si="829"/>
        <v>57.560571310532339</v>
      </c>
      <c r="O2802">
        <f t="shared" si="830"/>
        <v>2.2049273734267123</v>
      </c>
      <c r="P2802" s="3">
        <f t="shared" si="831"/>
        <v>2.2049273734267123</v>
      </c>
      <c r="Q2802" s="3">
        <f t="shared" si="832"/>
        <v>-122.43942868946766</v>
      </c>
      <c r="R2802">
        <f t="shared" si="833"/>
        <v>57.560571310532339</v>
      </c>
      <c r="S2802">
        <f t="shared" si="834"/>
        <v>34.910312174477696</v>
      </c>
      <c r="T2802">
        <f t="shared" si="817"/>
        <v>2.2049273734267123</v>
      </c>
    </row>
    <row r="2803" spans="1:20" x14ac:dyDescent="0.25">
      <c r="A2803">
        <f t="shared" si="818"/>
        <v>220181.48277372107</v>
      </c>
      <c r="B2803">
        <f t="shared" si="835"/>
        <v>35042.97136074071</v>
      </c>
      <c r="C2803" t="str">
        <f t="shared" si="819"/>
        <v>-0.697159737970272-1.08041102134164i</v>
      </c>
      <c r="D2803" t="str">
        <f t="shared" si="820"/>
        <v>3.47007498726516-0.621305917705275i</v>
      </c>
      <c r="E2803" t="str">
        <f t="shared" si="821"/>
        <v>268.313869100297-142.899078733833i</v>
      </c>
      <c r="F2803" t="str">
        <f t="shared" si="822"/>
        <v>2.90861037006931-4.32359388167249i</v>
      </c>
      <c r="G2803" t="str">
        <f t="shared" si="823"/>
        <v>0.999553408909267-0.0211279825617763i</v>
      </c>
      <c r="H2803" t="str">
        <f t="shared" si="824"/>
        <v>0.368791486739526-45.3600150555898i</v>
      </c>
      <c r="I2803" t="str">
        <f t="shared" si="825"/>
        <v>-1.32055632162622-0.904058871705116i</v>
      </c>
      <c r="K2803" t="str">
        <f t="shared" si="826"/>
        <v>0.000896139879722911-0.0095567722244748i</v>
      </c>
      <c r="L2803" t="str">
        <f t="shared" si="827"/>
        <v>0.000416666666666667-0.0134211229077502i</v>
      </c>
      <c r="M2803" t="str">
        <f t="shared" si="828"/>
        <v>0.005-0.0333949117057548i</v>
      </c>
      <c r="N2803">
        <f t="shared" si="829"/>
        <v>57.16695115410036</v>
      </c>
      <c r="O2803">
        <f t="shared" si="830"/>
        <v>2.1835683408488245</v>
      </c>
      <c r="P2803" s="3">
        <f t="shared" si="831"/>
        <v>2.1835683408488245</v>
      </c>
      <c r="Q2803" s="3">
        <f t="shared" si="832"/>
        <v>-122.83304884589964</v>
      </c>
      <c r="R2803">
        <f t="shared" si="833"/>
        <v>57.16695115410036</v>
      </c>
      <c r="S2803">
        <f t="shared" si="834"/>
        <v>35.042971360740708</v>
      </c>
      <c r="T2803">
        <f t="shared" si="817"/>
        <v>2.1835683408488245</v>
      </c>
    </row>
    <row r="2804" spans="1:20" x14ac:dyDescent="0.25">
      <c r="A2804">
        <f t="shared" si="818"/>
        <v>221018.17240826119</v>
      </c>
      <c r="B2804">
        <f t="shared" si="835"/>
        <v>35176.134651911525</v>
      </c>
      <c r="C2804" t="str">
        <f t="shared" si="819"/>
        <v>-0.702850478830431-1.07284260842642i</v>
      </c>
      <c r="D2804" t="str">
        <f t="shared" si="820"/>
        <v>3.4700138338724-0.620218758890643i</v>
      </c>
      <c r="E2804" t="str">
        <f t="shared" si="821"/>
        <v>267.602254731749-145.058099423546i</v>
      </c>
      <c r="F2804" t="str">
        <f t="shared" si="822"/>
        <v>2.90860047925394-4.3076925789892i</v>
      </c>
      <c r="G2804" t="str">
        <f t="shared" si="823"/>
        <v>0.999550009898412-0.021208196776167i</v>
      </c>
      <c r="H2804" t="str">
        <f t="shared" si="824"/>
        <v>0.364667975504628-45.1588588037289i</v>
      </c>
      <c r="I2804" t="str">
        <f t="shared" si="825"/>
        <v>-1.3098873316525-0.899934561359766i</v>
      </c>
      <c r="K2804" t="str">
        <f t="shared" si="826"/>
        <v>0.000894032680546924-0.00952085832759456i</v>
      </c>
      <c r="L2804" t="str">
        <f t="shared" si="827"/>
        <v>0.000416666666666667-0.0133703157080595i</v>
      </c>
      <c r="M2804" t="str">
        <f t="shared" si="828"/>
        <v>0.005-0.0332684914382893i</v>
      </c>
      <c r="N2804">
        <f t="shared" si="829"/>
        <v>56.770022850310113</v>
      </c>
      <c r="O2804">
        <f t="shared" si="830"/>
        <v>2.1616327751504234</v>
      </c>
      <c r="P2804" s="3">
        <f t="shared" si="831"/>
        <v>2.1616327751504234</v>
      </c>
      <c r="Q2804" s="3">
        <f t="shared" si="832"/>
        <v>-123.22997714968989</v>
      </c>
      <c r="R2804">
        <f t="shared" si="833"/>
        <v>56.770022850310113</v>
      </c>
      <c r="S2804">
        <f t="shared" si="834"/>
        <v>35.176134651911525</v>
      </c>
      <c r="T2804">
        <f t="shared" si="817"/>
        <v>2.1616327751504234</v>
      </c>
    </row>
    <row r="2805" spans="1:20" x14ac:dyDescent="0.25">
      <c r="A2805">
        <f t="shared" si="818"/>
        <v>221858.04146341261</v>
      </c>
      <c r="B2805">
        <f t="shared" si="835"/>
        <v>35309.803963588791</v>
      </c>
      <c r="C2805" t="str">
        <f t="shared" si="819"/>
        <v>-0.708486951144103-1.0651416170752i</v>
      </c>
      <c r="D2805" t="str">
        <f t="shared" si="820"/>
        <v>3.46995221701086-0.619140477210429i</v>
      </c>
      <c r="E2805" t="str">
        <f t="shared" si="821"/>
        <v>266.84735762167-147.21940292245i</v>
      </c>
      <c r="F2805" t="str">
        <f t="shared" si="822"/>
        <v>2.90859051319357-4.29185324071531i</v>
      </c>
      <c r="G2805" t="str">
        <f t="shared" si="823"/>
        <v>0.999546585029374-0.0212887149797817i</v>
      </c>
      <c r="H2805" t="str">
        <f t="shared" si="824"/>
        <v>0.360598699350742-44.958834231273i</v>
      </c>
      <c r="I2805" t="str">
        <f t="shared" si="825"/>
        <v>-1.29931233158931-0.895835155869899i</v>
      </c>
      <c r="K2805" t="str">
        <f t="shared" si="826"/>
        <v>0.000891941024348554-0.00948508044250166i</v>
      </c>
      <c r="L2805" t="str">
        <f t="shared" si="827"/>
        <v>0.000416666666666667-0.0133197008448491i</v>
      </c>
      <c r="M2805" t="str">
        <f t="shared" si="828"/>
        <v>0.005-0.0331425497492422i</v>
      </c>
      <c r="N2805">
        <f t="shared" si="829"/>
        <v>56.369836653264045</v>
      </c>
      <c r="O2805">
        <f t="shared" si="830"/>
        <v>2.1391081463013801</v>
      </c>
      <c r="P2805" s="3">
        <f t="shared" si="831"/>
        <v>2.1391081463013801</v>
      </c>
      <c r="Q2805" s="3">
        <f t="shared" si="832"/>
        <v>-123.63016334673596</v>
      </c>
      <c r="R2805">
        <f t="shared" si="833"/>
        <v>56.369836653264045</v>
      </c>
      <c r="S2805">
        <f t="shared" si="834"/>
        <v>35.309803963588791</v>
      </c>
      <c r="T2805">
        <f t="shared" si="817"/>
        <v>2.1391081463013801</v>
      </c>
    </row>
    <row r="2806" spans="1:20" x14ac:dyDescent="0.25">
      <c r="A2806">
        <f t="shared" si="818"/>
        <v>222701.10202097357</v>
      </c>
      <c r="B2806">
        <f t="shared" si="835"/>
        <v>35443.981218650428</v>
      </c>
      <c r="C2806" t="str">
        <f t="shared" si="819"/>
        <v>-0.714064737200656-1.05730832735536i</v>
      </c>
      <c r="D2806" t="str">
        <f t="shared" si="820"/>
        <v>3.4698901331847-0.618071056641574i</v>
      </c>
      <c r="E2806" t="str">
        <f t="shared" si="821"/>
        <v>266.048729821422-149.38183167301i</v>
      </c>
      <c r="F2806" t="str">
        <f t="shared" si="822"/>
        <v>2.90858047131633-4.27607563896014i</v>
      </c>
      <c r="G2806" t="str">
        <f t="shared" si="823"/>
        <v>0.999543134105615-0.0213695383183506i</v>
      </c>
      <c r="H2806" t="str">
        <f t="shared" si="824"/>
        <v>0.356582823605161-44.759932100827i</v>
      </c>
      <c r="I2806" t="str">
        <f t="shared" si="825"/>
        <v>-1.28883038555093-0.89176042594599i</v>
      </c>
      <c r="K2806" t="str">
        <f t="shared" si="826"/>
        <v>0.00088986479147003-0.00944943806431071i</v>
      </c>
      <c r="L2806" t="str">
        <f t="shared" si="827"/>
        <v>0.000416666666666667-0.0132692775900071i</v>
      </c>
      <c r="M2806" t="str">
        <f t="shared" si="828"/>
        <v>0.005-0.0330170848269i</v>
      </c>
      <c r="N2806">
        <f t="shared" si="829"/>
        <v>55.966445520799951</v>
      </c>
      <c r="O2806">
        <f t="shared" si="830"/>
        <v>2.1159820220133034</v>
      </c>
      <c r="P2806" s="3">
        <f t="shared" si="831"/>
        <v>2.1159820220133034</v>
      </c>
      <c r="Q2806" s="3">
        <f t="shared" si="832"/>
        <v>-124.03355447920005</v>
      </c>
      <c r="R2806">
        <f t="shared" si="833"/>
        <v>55.966445520799951</v>
      </c>
      <c r="S2806">
        <f t="shared" si="834"/>
        <v>35.443981218650428</v>
      </c>
      <c r="T2806">
        <f t="shared" si="817"/>
        <v>2.1159820220133034</v>
      </c>
    </row>
    <row r="2807" spans="1:20" x14ac:dyDescent="0.25">
      <c r="A2807">
        <f t="shared" si="818"/>
        <v>223547.36620865329</v>
      </c>
      <c r="B2807">
        <f t="shared" si="835"/>
        <v>35578.668347281302</v>
      </c>
      <c r="C2807" t="str">
        <f t="shared" si="819"/>
        <v>-0.719579380495842-1.04934318345384i</v>
      </c>
      <c r="D2807" t="str">
        <f t="shared" si="820"/>
        <v>3.46982757887197-0.61701048128267i</v>
      </c>
      <c r="E2807" t="str">
        <f t="shared" si="821"/>
        <v>265.205960471027-151.54419836743i</v>
      </c>
      <c r="F2807" t="str">
        <f t="shared" si="822"/>
        <v>2.90857035304596-4.26035954672065i</v>
      </c>
      <c r="G2807" t="str">
        <f t="shared" si="823"/>
        <v>0.999539656929106-0.0214506679418498i</v>
      </c>
      <c r="H2807" t="str">
        <f t="shared" si="824"/>
        <v>0.352619528317843-44.5621432823241i</v>
      </c>
      <c r="I2807" t="str">
        <f t="shared" si="825"/>
        <v>-1.27844056872609-0.887710145355892i</v>
      </c>
      <c r="K2807" t="str">
        <f t="shared" si="826"/>
        <v>0.000887803863133764-0.00941393068996477i</v>
      </c>
      <c r="L2807" t="str">
        <f t="shared" si="827"/>
        <v>0.000416666666666667-0.013219045218178i</v>
      </c>
      <c r="M2807" t="str">
        <f t="shared" si="828"/>
        <v>0.005-0.0328920948664077i</v>
      </c>
      <c r="N2807">
        <f t="shared" si="829"/>
        <v>55.559905122487876</v>
      </c>
      <c r="O2807">
        <f t="shared" si="830"/>
        <v>2.0922420838273665</v>
      </c>
      <c r="P2807" s="3">
        <f t="shared" si="831"/>
        <v>2.0922420838273665</v>
      </c>
      <c r="Q2807" s="3">
        <f t="shared" si="832"/>
        <v>-124.44009487751212</v>
      </c>
      <c r="R2807">
        <f t="shared" si="833"/>
        <v>55.559905122487876</v>
      </c>
      <c r="S2807">
        <f t="shared" si="834"/>
        <v>35.578668347281301</v>
      </c>
      <c r="T2807">
        <f t="shared" si="817"/>
        <v>2.0922420838273665</v>
      </c>
    </row>
    <row r="2808" spans="1:20" x14ac:dyDescent="0.25">
      <c r="A2808">
        <f t="shared" si="818"/>
        <v>224396.84620024616</v>
      </c>
      <c r="B2808">
        <f t="shared" si="835"/>
        <v>35713.867287000969</v>
      </c>
      <c r="C2808" t="str">
        <f t="shared" si="819"/>
        <v>-0.725026392706874-1.04124679777137i</v>
      </c>
      <c r="D2808" t="str">
        <f t="shared" si="820"/>
        <v>3.46976455052438-0.615958735353675i</v>
      </c>
      <c r="E2808" t="str">
        <f t="shared" si="821"/>
        <v>264.318677686105-153.705287231539i</v>
      </c>
      <c r="F2808" t="str">
        <f t="shared" si="822"/>
        <v>2.90856015780181-4.24470473787819i</v>
      </c>
      <c r="G2808" t="str">
        <f t="shared" si="823"/>
        <v>0.999536153300314-0.0215321050045167i</v>
      </c>
      <c r="H2808" t="str">
        <f t="shared" si="824"/>
        <v>0.348708007968659-44.3654587514335i</v>
      </c>
      <c r="I2808" t="str">
        <f t="shared" si="825"/>
        <v>-1.26814196721844-0.883684090872845i</v>
      </c>
      <c r="K2808" t="str">
        <f t="shared" si="826"/>
        <v>0.00088575812143573-0.00937855781822964i</v>
      </c>
      <c r="L2808" t="str">
        <f t="shared" si="827"/>
        <v>0.000416666666666667-0.0131690030067523i</v>
      </c>
      <c r="M2808" t="str">
        <f t="shared" si="828"/>
        <v>0.005-0.0327675780697426i</v>
      </c>
      <c r="N2808">
        <f t="shared" si="829"/>
        <v>55.150273842877652</v>
      </c>
      <c r="O2808">
        <f t="shared" si="830"/>
        <v>2.067876143488264</v>
      </c>
      <c r="P2808" s="3">
        <f t="shared" si="831"/>
        <v>2.067876143488264</v>
      </c>
      <c r="Q2808" s="3">
        <f t="shared" si="832"/>
        <v>-124.84972615712235</v>
      </c>
      <c r="R2808">
        <f t="shared" si="833"/>
        <v>55.150273842877652</v>
      </c>
      <c r="S2808">
        <f t="shared" si="834"/>
        <v>35.713867287000966</v>
      </c>
      <c r="T2808">
        <f t="shared" si="817"/>
        <v>2.067876143488264</v>
      </c>
    </row>
    <row r="2809" spans="1:20" x14ac:dyDescent="0.25">
      <c r="A2809">
        <f t="shared" si="818"/>
        <v>225249.55421580712</v>
      </c>
      <c r="B2809">
        <f t="shared" si="835"/>
        <v>35849.579982691575</v>
      </c>
      <c r="C2809" t="str">
        <f t="shared" si="819"/>
        <v>-0.730401261008535-1.03301995469743i</v>
      </c>
      <c r="D2809" t="str">
        <f t="shared" si="820"/>
        <v>3.46970104456717-0.614915803195624i</v>
      </c>
      <c r="E2809" t="str">
        <f t="shared" si="821"/>
        <v>263.386550404652-155.863855434192i</v>
      </c>
      <c r="F2809" t="str">
        <f t="shared" si="822"/>
        <v>2.90854988499889-4.2291109871953i</v>
      </c>
      <c r="G2809" t="str">
        <f t="shared" si="823"/>
        <v>0.999532623018194-0.0216138506648645i</v>
      </c>
      <c r="H2809" t="str">
        <f t="shared" si="824"/>
        <v>0.344847471181228-44.1698695880041i</v>
      </c>
      <c r="I2809" t="str">
        <f t="shared" si="825"/>
        <v>-1.25793367788997-0.879682042224687i</v>
      </c>
      <c r="K2809" t="str">
        <f t="shared" si="826"/>
        <v>0.000883727449338823-0.0093433189496879i</v>
      </c>
      <c r="L2809" t="str">
        <f t="shared" si="827"/>
        <v>0.000416666666666667-0.0131191502358561i</v>
      </c>
      <c r="M2809" t="str">
        <f t="shared" si="828"/>
        <v>0.005-0.0326435326456889i</v>
      </c>
      <c r="N2809">
        <f t="shared" si="829"/>
        <v>54.737612779824886</v>
      </c>
      <c r="O2809">
        <f t="shared" si="830"/>
        <v>2.0428721595658983</v>
      </c>
      <c r="P2809" s="3">
        <f t="shared" si="831"/>
        <v>2.0428721595658983</v>
      </c>
      <c r="Q2809" s="3">
        <f t="shared" si="832"/>
        <v>-125.26238722017511</v>
      </c>
      <c r="R2809">
        <f t="shared" si="833"/>
        <v>54.737612779824886</v>
      </c>
      <c r="S2809">
        <f t="shared" si="834"/>
        <v>35.849579982691573</v>
      </c>
      <c r="T2809">
        <f t="shared" si="817"/>
        <v>2.0428721595658983</v>
      </c>
    </row>
    <row r="2810" spans="1:20" x14ac:dyDescent="0.25">
      <c r="A2810">
        <f t="shared" si="818"/>
        <v>226105.50252182718</v>
      </c>
      <c r="B2810">
        <f t="shared" si="835"/>
        <v>35985.808386625802</v>
      </c>
      <c r="C2810" t="str">
        <f t="shared" si="819"/>
        <v>-0.735699455716378-1.02466361403797i</v>
      </c>
      <c r="D2810" t="str">
        <f t="shared" si="820"/>
        <v>3.4696370573989-0.613881669270337i</v>
      </c>
      <c r="E2810" t="str">
        <f t="shared" si="821"/>
        <v>262.409290184798-158.01863462202i</v>
      </c>
      <c r="F2810" t="str">
        <f t="shared" si="822"/>
        <v>2.90853953404772-4.21357807031243i</v>
      </c>
      <c r="G2810" t="str">
        <f t="shared" si="823"/>
        <v>0.999529065880176-0.0216959060856969i</v>
      </c>
      <c r="H2810" t="str">
        <f t="shared" si="824"/>
        <v>0.341037140442999-43.975366974529i</v>
      </c>
      <c r="I2810" t="str">
        <f t="shared" si="825"/>
        <v>-1.24781480820696-0.875703782043905i</v>
      </c>
      <c r="K2810" t="str">
        <f t="shared" si="826"/>
        <v>0.000881711730666268-0.00930821358673273i</v>
      </c>
      <c r="L2810" t="str">
        <f t="shared" si="827"/>
        <v>0.000416666666666667-0.0130694861883404i</v>
      </c>
      <c r="M2810" t="str">
        <f t="shared" si="828"/>
        <v>0.005-0.0325199568098117i</v>
      </c>
      <c r="N2810">
        <f t="shared" si="829"/>
        <v>54.321985737711231</v>
      </c>
      <c r="O2810">
        <f t="shared" si="830"/>
        <v>2.0172182542897579</v>
      </c>
      <c r="P2810" s="3">
        <f t="shared" si="831"/>
        <v>2.0172182542897579</v>
      </c>
      <c r="Q2810" s="3">
        <f t="shared" si="832"/>
        <v>-125.67801426228877</v>
      </c>
      <c r="R2810">
        <f t="shared" si="833"/>
        <v>54.321985737711231</v>
      </c>
      <c r="S2810">
        <f t="shared" si="834"/>
        <v>35.985808386625806</v>
      </c>
      <c r="T2810">
        <f t="shared" si="817"/>
        <v>2.0172182542897579</v>
      </c>
    </row>
    <row r="2811" spans="1:20" x14ac:dyDescent="0.25">
      <c r="A2811">
        <f t="shared" si="818"/>
        <v>226964.70343141013</v>
      </c>
      <c r="B2811">
        <f t="shared" si="835"/>
        <v>36122.554458494982</v>
      </c>
      <c r="C2811" t="str">
        <f t="shared" si="819"/>
        <v>-0.740916438239828-1.01617891406828i</v>
      </c>
      <c r="D2811" t="str">
        <f t="shared" si="820"/>
        <v>3.46957258539122-0.612856318160119i</v>
      </c>
      <c r="E2811" t="str">
        <f t="shared" si="821"/>
        <v>261.386652944453-160.168332578485i</v>
      </c>
      <c r="F2811" t="str">
        <f t="shared" si="822"/>
        <v>2.90852910435437-4.19810576374468i</v>
      </c>
      <c r="G2811" t="str">
        <f t="shared" si="823"/>
        <v>0.999525481682151-0.0217782724341242i</v>
      </c>
      <c r="H2811" t="str">
        <f t="shared" si="824"/>
        <v>0.337276251831545-43.7819421946401i</v>
      </c>
      <c r="I2811" t="str">
        <f t="shared" si="825"/>
        <v>-1.23778447608867-0.871749095818801i</v>
      </c>
      <c r="K2811" t="str">
        <f t="shared" si="826"/>
        <v>0.000879710850095029-0.00927324123356182i</v>
      </c>
      <c r="L2811" t="str">
        <f t="shared" si="827"/>
        <v>0.000416666666666667-0.0130200101497713i</v>
      </c>
      <c r="M2811" t="str">
        <f t="shared" si="828"/>
        <v>0.005-0.0323968487844308i</v>
      </c>
      <c r="N2811">
        <f t="shared" si="829"/>
        <v>53.903459215415765</v>
      </c>
      <c r="O2811">
        <f t="shared" si="830"/>
        <v>1.9909027305546587</v>
      </c>
      <c r="P2811" s="3">
        <f t="shared" si="831"/>
        <v>1.9909027305546587</v>
      </c>
      <c r="Q2811" s="3">
        <f t="shared" si="832"/>
        <v>-126.09654078458423</v>
      </c>
      <c r="R2811">
        <f t="shared" si="833"/>
        <v>53.903459215415765</v>
      </c>
      <c r="S2811">
        <f t="shared" si="834"/>
        <v>36.122554458494982</v>
      </c>
      <c r="T2811">
        <f t="shared" si="817"/>
        <v>1.9909027305546587</v>
      </c>
    </row>
    <row r="2812" spans="1:20" x14ac:dyDescent="0.25">
      <c r="A2812">
        <f t="shared" si="818"/>
        <v>227827.16930444946</v>
      </c>
      <c r="B2812">
        <f t="shared" si="835"/>
        <v>36259.820165437261</v>
      </c>
      <c r="C2812" t="str">
        <f t="shared" si="819"/>
        <v>-0.746047669326372-1.00756717418409i</v>
      </c>
      <c r="D2812" t="str">
        <f t="shared" si="820"/>
        <v>3.46950762488871-0.611839734567478i</v>
      </c>
      <c r="E2812" t="str">
        <f t="shared" si="821"/>
        <v>260.318440633669-162.311635005675i</v>
      </c>
      <c r="F2812" t="str">
        <f t="shared" si="822"/>
        <v>2.9085185953204-4.18269384487864i</v>
      </c>
      <c r="G2812" t="str">
        <f t="shared" si="823"/>
        <v>0.999521870218465-0.0218609508815771i</v>
      </c>
      <c r="H2812" t="str">
        <f t="shared" si="824"/>
        <v>0.33356405474694-43.589586631628i</v>
      </c>
      <c r="I2812" t="str">
        <f t="shared" si="825"/>
        <v>-1.22784180975863-0.867817771845587i</v>
      </c>
      <c r="K2812" t="str">
        <f t="shared" si="826"/>
        <v>0.00087772469314941-0.00923840139617183i</v>
      </c>
      <c r="L2812" t="str">
        <f t="shared" si="827"/>
        <v>0.000416666666666667-0.0129707214084193i</v>
      </c>
      <c r="M2812" t="str">
        <f t="shared" si="828"/>
        <v>0.005-0.0322742067985962i</v>
      </c>
      <c r="N2812">
        <f t="shared" si="829"/>
        <v>53.482102388880151</v>
      </c>
      <c r="O2812">
        <f t="shared" si="830"/>
        <v>1.9639140890569806</v>
      </c>
      <c r="P2812" s="3">
        <f t="shared" si="831"/>
        <v>1.9639140890569806</v>
      </c>
      <c r="Q2812" s="3">
        <f t="shared" si="832"/>
        <v>-126.51789761111985</v>
      </c>
      <c r="R2812">
        <f t="shared" si="833"/>
        <v>53.482102388880151</v>
      </c>
      <c r="S2812">
        <f t="shared" si="834"/>
        <v>36.259820165437262</v>
      </c>
      <c r="T2812">
        <f t="shared" si="817"/>
        <v>1.9639140890569806</v>
      </c>
    </row>
    <row r="2813" spans="1:20" x14ac:dyDescent="0.25">
      <c r="A2813">
        <f t="shared" si="818"/>
        <v>228692.91254780637</v>
      </c>
      <c r="B2813">
        <f t="shared" si="835"/>
        <v>36397.60748206592</v>
      </c>
      <c r="C2813" t="str">
        <f t="shared" si="819"/>
        <v>-0.751088617574983-0.998829897124911i</v>
      </c>
      <c r="D2813" t="str">
        <f t="shared" si="820"/>
        <v>3.46944217220865-0.610831903314829i</v>
      </c>
      <c r="E2813" t="str">
        <f t="shared" si="821"/>
        <v>259.204502830491-164.447207426434i</v>
      </c>
      <c r="F2813" t="str">
        <f t="shared" si="822"/>
        <v>2.90850800634284-4.16734209196914i</v>
      </c>
      <c r="G2813" t="str">
        <f t="shared" si="823"/>
        <v>0.999518231281902-0.0219439426038231i</v>
      </c>
      <c r="H2813" t="str">
        <f t="shared" si="824"/>
        <v>0.329899811649996-43.3982917669883i</v>
      </c>
      <c r="I2813" t="str">
        <f t="shared" si="825"/>
        <v>-1.21798594759842-0.863909601181452i</v>
      </c>
      <c r="K2813" t="str">
        <f t="shared" si="826"/>
        <v>0.000875753146194625-0.00920369358235241i</v>
      </c>
      <c r="L2813" t="str">
        <f t="shared" si="827"/>
        <v>0.000416666666666667-0.0129216192552493i</v>
      </c>
      <c r="M2813" t="str">
        <f t="shared" si="828"/>
        <v>0.005-0.0321520290880615i</v>
      </c>
      <c r="N2813">
        <f t="shared" si="829"/>
        <v>53.057987088149048</v>
      </c>
      <c r="O2813">
        <f t="shared" si="830"/>
        <v>1.9362410455161194</v>
      </c>
      <c r="P2813" s="3">
        <f t="shared" si="831"/>
        <v>1.9362410455161194</v>
      </c>
      <c r="Q2813" s="3">
        <f t="shared" si="832"/>
        <v>-126.94201291185095</v>
      </c>
      <c r="R2813">
        <f t="shared" si="833"/>
        <v>53.057987088149048</v>
      </c>
      <c r="S2813">
        <f t="shared" si="834"/>
        <v>36.397607482065922</v>
      </c>
      <c r="T2813">
        <f t="shared" si="817"/>
        <v>1.9362410455161194</v>
      </c>
    </row>
    <row r="2814" spans="1:20" x14ac:dyDescent="0.25">
      <c r="A2814">
        <f t="shared" si="818"/>
        <v>229561.94561548802</v>
      </c>
      <c r="B2814">
        <f t="shared" si="835"/>
        <v>36535.918390497769</v>
      </c>
      <c r="C2814" t="str">
        <f t="shared" si="819"/>
        <v>-0.756034768194999-0.989968770744851i</v>
      </c>
      <c r="D2814" t="str">
        <f t="shared" si="820"/>
        <v>3.46937622364086-0.609832809344211i</v>
      </c>
      <c r="E2814" t="str">
        <f t="shared" si="821"/>
        <v>258.044738251077-166.573697203749i</v>
      </c>
      <c r="F2814" t="str">
        <f t="shared" si="822"/>
        <v>2.90849733681412-4.15205028413604i</v>
      </c>
      <c r="G2814" t="str">
        <f t="shared" si="823"/>
        <v>0.999514564663675-0.0220272487809802i</v>
      </c>
      <c r="H2814" t="str">
        <f t="shared" si="824"/>
        <v>0.326282797806202-43.2080491789926i</v>
      </c>
      <c r="I2814" t="str">
        <f t="shared" si="825"/>
        <v>-1.20821603800395-0.860024377598533i</v>
      </c>
      <c r="K2814" t="str">
        <f t="shared" si="826"/>
        <v>0.000873796096430343-0.00916911730168003i</v>
      </c>
      <c r="L2814" t="str">
        <f t="shared" si="827"/>
        <v>0.000416666666666667-0.0128727029839105i</v>
      </c>
      <c r="M2814" t="str">
        <f t="shared" si="828"/>
        <v>0.005-0.0320303138952595i</v>
      </c>
      <c r="N2814">
        <f t="shared" si="829"/>
        <v>52.631187768770047</v>
      </c>
      <c r="O2814">
        <f t="shared" si="830"/>
        <v>1.9078725479358005</v>
      </c>
      <c r="P2814" s="3">
        <f t="shared" si="831"/>
        <v>1.9078725479358005</v>
      </c>
      <c r="Q2814" s="3">
        <f t="shared" si="832"/>
        <v>-127.36881223122995</v>
      </c>
      <c r="R2814">
        <f t="shared" si="833"/>
        <v>52.631187768770047</v>
      </c>
      <c r="S2814">
        <f t="shared" si="834"/>
        <v>36.53591839049777</v>
      </c>
      <c r="T2814">
        <f t="shared" si="817"/>
        <v>1.9078725479358005</v>
      </c>
    </row>
    <row r="2815" spans="1:20" x14ac:dyDescent="0.25">
      <c r="A2815">
        <f t="shared" si="818"/>
        <v>230434.28100882689</v>
      </c>
      <c r="B2815">
        <f t="shared" si="835"/>
        <v>36674.754880381661</v>
      </c>
      <c r="C2815" t="str">
        <f t="shared" si="819"/>
        <v>-0.760881631984021-0.980985669307284i</v>
      </c>
      <c r="D2815" t="str">
        <f t="shared" si="820"/>
        <v>3.46930977544747-0.608842437716999i</v>
      </c>
      <c r="E2815" t="str">
        <f t="shared" si="821"/>
        <v>256.839096164915-168.689735673493i</v>
      </c>
      <c r="F2815" t="str">
        <f t="shared" si="822"/>
        <v>2.90848658612209-4.13681820136112i</v>
      </c>
      <c r="G2815" t="str">
        <f t="shared" si="823"/>
        <v>0.999510870153412-0.0221108705975336i</v>
      </c>
      <c r="H2815" t="str">
        <f t="shared" si="824"/>
        <v>0.322712301035254-43.0188505412818i</v>
      </c>
      <c r="I2815" t="str">
        <f t="shared" si="825"/>
        <v>-1.19853123924418-0.85616189753878i</v>
      </c>
      <c r="K2815" t="str">
        <f t="shared" si="826"/>
        <v>0.000871853431884323-0.00913467206551201i</v>
      </c>
      <c r="L2815" t="str">
        <f t="shared" si="827"/>
        <v>0.000416666666666667-0.0128239718907257i</v>
      </c>
      <c r="M2815" t="str">
        <f t="shared" si="828"/>
        <v>0.005-0.0319090594692763i</v>
      </c>
      <c r="N2815">
        <f t="shared" si="829"/>
        <v>52.20178147746303</v>
      </c>
      <c r="O2815">
        <f t="shared" si="830"/>
        <v>1.8787977938555687</v>
      </c>
      <c r="P2815" s="3">
        <f t="shared" si="831"/>
        <v>1.8787977938555687</v>
      </c>
      <c r="Q2815" s="3">
        <f t="shared" si="832"/>
        <v>-127.79821852253697</v>
      </c>
      <c r="R2815">
        <f t="shared" si="833"/>
        <v>52.20178147746303</v>
      </c>
      <c r="S2815">
        <f t="shared" si="834"/>
        <v>36.674754880381663</v>
      </c>
      <c r="T2815">
        <f t="shared" si="817"/>
        <v>1.8787977938555687</v>
      </c>
    </row>
    <row r="2816" spans="1:20" x14ac:dyDescent="0.25">
      <c r="A2816">
        <f t="shared" si="818"/>
        <v>231309.93127666044</v>
      </c>
      <c r="B2816">
        <f t="shared" si="835"/>
        <v>36814.118948927113</v>
      </c>
      <c r="C2816" t="str">
        <f t="shared" si="819"/>
        <v>-0.765624754496464-0.971882654281893i</v>
      </c>
      <c r="D2816" t="str">
        <f t="shared" si="820"/>
        <v>3.46924282386275-0.607860773613617i</v>
      </c>
      <c r="E2816" t="str">
        <f t="shared" si="821"/>
        <v>255.587577706161-170.793940385911i</v>
      </c>
      <c r="F2816" t="str">
        <f t="shared" si="822"/>
        <v>2.90847575364996-4.12164562448484i</v>
      </c>
      <c r="G2816" t="str">
        <f t="shared" si="823"/>
        <v>0.999507147539147-0.0221948092423499i</v>
      </c>
      <c r="H2816" t="str">
        <f t="shared" si="824"/>
        <v>0.319187621466198-42.8306876214901i</v>
      </c>
      <c r="I2816" t="str">
        <f t="shared" si="825"/>
        <v>-1.18893071932232-0.852321960069805i</v>
      </c>
      <c r="K2816" t="str">
        <f t="shared" si="826"/>
        <v>0.000869925041406221-0.00910035738698108i</v>
      </c>
      <c r="L2816" t="str">
        <f t="shared" si="827"/>
        <v>0.000416666666666667-0.0127754252746819i</v>
      </c>
      <c r="M2816" t="str">
        <f t="shared" si="828"/>
        <v>0.005-0.0317882640658262i</v>
      </c>
      <c r="N2816">
        <f t="shared" si="829"/>
        <v>51.769847811990047</v>
      </c>
      <c r="O2816">
        <f t="shared" si="830"/>
        <v>1.8490062475452653</v>
      </c>
      <c r="P2816" s="3">
        <f t="shared" si="831"/>
        <v>1.8490062475452653</v>
      </c>
      <c r="Q2816" s="3">
        <f t="shared" si="832"/>
        <v>-128.23015218800995</v>
      </c>
      <c r="R2816">
        <f t="shared" si="833"/>
        <v>51.769847811990047</v>
      </c>
      <c r="S2816">
        <f t="shared" si="834"/>
        <v>36.81411894892711</v>
      </c>
      <c r="T2816">
        <f t="shared" si="817"/>
        <v>1.8490062475452653</v>
      </c>
    </row>
    <row r="2817" spans="1:20" x14ac:dyDescent="0.25">
      <c r="A2817">
        <f t="shared" si="818"/>
        <v>232188.90901551172</v>
      </c>
      <c r="B2817">
        <f t="shared" si="835"/>
        <v>36954.012600933034</v>
      </c>
      <c r="C2817" t="str">
        <f t="shared" si="819"/>
        <v>-0.770259725371949-0.962661974623587i</v>
      </c>
      <c r="D2817" t="str">
        <f t="shared" si="820"/>
        <v>3.46917536509281-0.606887802333242i</v>
      </c>
      <c r="E2817" t="str">
        <f t="shared" si="821"/>
        <v>254.290237072244-172.884917450458i</v>
      </c>
      <c r="F2817" t="str">
        <f t="shared" si="822"/>
        <v>2.90846483877621-4.10653233520317i</v>
      </c>
      <c r="G2817" t="str">
        <f t="shared" si="823"/>
        <v>0.999503396607306-0.0222790659086927i</v>
      </c>
      <c r="H2817" t="str">
        <f t="shared" si="824"/>
        <v>0.315708071297709-42.6435522798855i</v>
      </c>
      <c r="I2817" t="str">
        <f t="shared" si="825"/>
        <v>-1.17941365583924-0.848504366841459i</v>
      </c>
      <c r="K2817" t="str">
        <f t="shared" si="826"/>
        <v>0.000868010814661261-0.00906617278098904i</v>
      </c>
      <c r="L2817" t="str">
        <f t="shared" si="827"/>
        <v>0.000416666666666667-0.0127270624374197i</v>
      </c>
      <c r="M2817" t="str">
        <f t="shared" si="828"/>
        <v>0.005-0.0316679259472267i</v>
      </c>
      <c r="N2817">
        <f t="shared" si="829"/>
        <v>51.335468875166953</v>
      </c>
      <c r="O2817">
        <f t="shared" si="830"/>
        <v>1.8184876570879582</v>
      </c>
      <c r="P2817" s="3">
        <f t="shared" si="831"/>
        <v>1.8184876570879582</v>
      </c>
      <c r="Q2817" s="3">
        <f t="shared" si="832"/>
        <v>-128.66453112483305</v>
      </c>
      <c r="R2817">
        <f t="shared" si="833"/>
        <v>51.335468875166953</v>
      </c>
      <c r="S2817">
        <f t="shared" si="834"/>
        <v>36.954012600933034</v>
      </c>
      <c r="T2817">
        <f t="shared" si="817"/>
        <v>1.8184876570879582</v>
      </c>
    </row>
    <row r="2818" spans="1:20" x14ac:dyDescent="0.25">
      <c r="A2818">
        <f t="shared" si="818"/>
        <v>233071.22686977067</v>
      </c>
      <c r="B2818">
        <f t="shared" si="835"/>
        <v>37094.437848816582</v>
      </c>
      <c r="C2818" t="str">
        <f t="shared" si="819"/>
        <v>-0.774782187791078-0.953326066515736i</v>
      </c>
      <c r="D2818" t="str">
        <f t="shared" si="820"/>
        <v>3.46910739531556-0.605923509293542i</v>
      </c>
      <c r="E2818" t="str">
        <f t="shared" si="821"/>
        <v>252.947182601232-174.961263977824i</v>
      </c>
      <c r="F2818" t="str">
        <f t="shared" si="822"/>
        <v>2.90845384087469-4.09147811606455i</v>
      </c>
      <c r="G2818" t="str">
        <f t="shared" si="823"/>
        <v>0.999499617142695-0.0223636417942382i</v>
      </c>
      <c r="H2818" t="str">
        <f t="shared" si="824"/>
        <v>0.312272974563694-42.4574364680378i</v>
      </c>
      <c r="I2818" t="str">
        <f t="shared" si="825"/>
        <v>-1.16997923585926-0.84470892204338i</v>
      </c>
      <c r="K2818" t="str">
        <f t="shared" si="826"/>
        <v>0.000866110642124029-0.00903211776420115i</v>
      </c>
      <c r="L2818" t="str">
        <f t="shared" si="827"/>
        <v>0.000416666666666667-0.0126788826832235i</v>
      </c>
      <c r="M2818" t="str">
        <f t="shared" si="828"/>
        <v>0.005-0.0315480433823737i</v>
      </c>
      <c r="N2818">
        <f t="shared" si="829"/>
        <v>50.898729222990227</v>
      </c>
      <c r="O2818">
        <f t="shared" si="830"/>
        <v>1.7872320713021264</v>
      </c>
      <c r="P2818" s="3">
        <f t="shared" si="831"/>
        <v>1.7872320713021264</v>
      </c>
      <c r="Q2818" s="3">
        <f t="shared" si="832"/>
        <v>-129.10127077700977</v>
      </c>
      <c r="R2818">
        <f t="shared" si="833"/>
        <v>50.898729222990227</v>
      </c>
      <c r="S2818">
        <f t="shared" si="834"/>
        <v>37.094437848816582</v>
      </c>
      <c r="T2818">
        <f t="shared" si="817"/>
        <v>1.7872320713021264</v>
      </c>
    </row>
    <row r="2819" spans="1:20" x14ac:dyDescent="0.25">
      <c r="A2819">
        <f t="shared" si="818"/>
        <v>233956.89753187579</v>
      </c>
      <c r="B2819">
        <f t="shared" si="835"/>
        <v>37235.396712642083</v>
      </c>
      <c r="C2819" t="str">
        <f t="shared" si="819"/>
        <v>-0.779187848023664-0.94387755256178i</v>
      </c>
      <c r="D2819" t="str">
        <f t="shared" si="820"/>
        <v>3.46903891068036-0.604967880030369i</v>
      </c>
      <c r="E2819" t="str">
        <f t="shared" si="821"/>
        <v>251.558577719778-177.021570612201i</v>
      </c>
      <c r="F2819" t="str">
        <f t="shared" si="822"/>
        <v>2.90844275931443-4.07648275046664i</v>
      </c>
      <c r="G2819" t="str">
        <f t="shared" si="823"/>
        <v>0.999495808928487-0.0224485381010901i</v>
      </c>
      <c r="H2819" t="str">
        <f t="shared" si="824"/>
        <v>0.308881666903962-42.2723322275084i</v>
      </c>
      <c r="I2819" t="str">
        <f t="shared" si="825"/>
        <v>-1.16062665577818-0.840935432363283i</v>
      </c>
      <c r="K2819" t="str">
        <f t="shared" si="826"/>
        <v>0.000864224415072346-0.00899819185504017i</v>
      </c>
      <c r="L2819" t="str">
        <f t="shared" si="827"/>
        <v>0.000416666666666667-0.0126308853190112i</v>
      </c>
      <c r="M2819" t="str">
        <f t="shared" si="828"/>
        <v>0.005-0.0314286146467162i</v>
      </c>
      <c r="N2819">
        <f t="shared" si="829"/>
        <v>50.459715806878449</v>
      </c>
      <c r="O2819">
        <f t="shared" si="830"/>
        <v>1.7552298564468325</v>
      </c>
      <c r="P2819" s="3">
        <f t="shared" si="831"/>
        <v>1.7552298564468325</v>
      </c>
      <c r="Q2819" s="3">
        <f t="shared" si="832"/>
        <v>-129.54028419312155</v>
      </c>
      <c r="R2819">
        <f t="shared" si="833"/>
        <v>50.459715806878449</v>
      </c>
      <c r="S2819">
        <f t="shared" si="834"/>
        <v>37.235396712642086</v>
      </c>
      <c r="T2819">
        <f t="shared" si="817"/>
        <v>1.7552298564468325</v>
      </c>
    </row>
    <row r="2820" spans="1:20" x14ac:dyDescent="0.25">
      <c r="A2820">
        <f t="shared" si="818"/>
        <v>234845.93374249694</v>
      </c>
      <c r="B2820">
        <f t="shared" si="835"/>
        <v>37376.891220150123</v>
      </c>
      <c r="C2820" t="str">
        <f t="shared" si="819"/>
        <v>-0.783472485033402-0.934319240411974i</v>
      </c>
      <c r="D2820" t="str">
        <f t="shared" si="820"/>
        <v>3.46896990730787-0.604020900197488i</v>
      </c>
      <c r="E2820" t="str">
        <f t="shared" si="821"/>
        <v>250.12464175385-179.064424146171i</v>
      </c>
      <c r="F2820" t="str">
        <f t="shared" si="822"/>
        <v>2.9084315934597-4.06154602265325i</v>
      </c>
      <c r="G2820" t="str">
        <f t="shared" si="823"/>
        <v>0.999491971746213-0.0225337560357954i</v>
      </c>
      <c r="H2820" t="str">
        <f t="shared" si="824"/>
        <v>0.305533495339801-42.0882316885619i</v>
      </c>
      <c r="I2820" t="str">
        <f t="shared" si="825"/>
        <v>-1.15135512119351-0.837183706946114i</v>
      </c>
      <c r="K2820" t="str">
        <f t="shared" si="826"/>
        <v>0.000862352025581113-0.00896439457368045i</v>
      </c>
      <c r="L2820" t="str">
        <f t="shared" si="827"/>
        <v>0.000416666666666667-0.0125830696543248i</v>
      </c>
      <c r="M2820" t="str">
        <f t="shared" si="828"/>
        <v>0.005-0.0313096380222317i</v>
      </c>
      <c r="N2820">
        <f t="shared" si="829"/>
        <v>50.018517910036593</v>
      </c>
      <c r="O2820">
        <f t="shared" si="830"/>
        <v>1.722471712656892</v>
      </c>
      <c r="P2820" s="3">
        <f t="shared" si="831"/>
        <v>1.722471712656892</v>
      </c>
      <c r="Q2820" s="3">
        <f t="shared" si="832"/>
        <v>-129.98148208996341</v>
      </c>
      <c r="R2820">
        <f t="shared" si="833"/>
        <v>50.018517910036593</v>
      </c>
      <c r="S2820">
        <f t="shared" si="834"/>
        <v>37.376891220150121</v>
      </c>
      <c r="T2820">
        <f t="shared" si="817"/>
        <v>1.722471712656892</v>
      </c>
    </row>
    <row r="2821" spans="1:20" x14ac:dyDescent="0.25">
      <c r="A2821">
        <f t="shared" si="818"/>
        <v>235738.34829071842</v>
      </c>
      <c r="B2821">
        <f t="shared" si="835"/>
        <v>37518.923406786693</v>
      </c>
      <c r="C2821" t="str">
        <f t="shared" si="819"/>
        <v>-0.787631960101051-0.924654120814802i</v>
      </c>
      <c r="D2821" t="str">
        <f t="shared" si="820"/>
        <v>3.46890038128985-0.603082555566294i</v>
      </c>
      <c r="E2821" t="str">
        <f t="shared" si="821"/>
        <v>248.645650595008-181.088410209836i</v>
      </c>
      <c r="F2821" t="str">
        <f t="shared" si="822"/>
        <v>2.90842034266996-4.04666771771123i</v>
      </c>
      <c r="G2821" t="str">
        <f t="shared" si="823"/>
        <v>0.999488105375744-0.0226192968093598i</v>
      </c>
      <c r="H2821" t="str">
        <f t="shared" si="824"/>
        <v>0.302227818054465-41.9051270689007i</v>
      </c>
      <c r="I2821" t="str">
        <f t="shared" si="825"/>
        <v>-1.14216384677689-0.833453557353985i</v>
      </c>
      <c r="K2821" t="str">
        <f t="shared" si="826"/>
        <v>0.000860493366516289-0.0089307254420423i</v>
      </c>
      <c r="L2821" t="str">
        <f t="shared" si="827"/>
        <v>0.000416666666666667-0.0125354350013198i</v>
      </c>
      <c r="M2821" t="str">
        <f t="shared" si="828"/>
        <v>0.005-0.0311911117974016i</v>
      </c>
      <c r="N2821">
        <f t="shared" si="829"/>
        <v>49.57522707799194</v>
      </c>
      <c r="O2821">
        <f t="shared" si="830"/>
        <v>1.6889486900536834</v>
      </c>
      <c r="P2821" s="3">
        <f t="shared" si="831"/>
        <v>1.6889486900536834</v>
      </c>
      <c r="Q2821" s="3">
        <f t="shared" si="832"/>
        <v>-130.42477292200806</v>
      </c>
      <c r="R2821">
        <f t="shared" si="833"/>
        <v>49.57522707799194</v>
      </c>
      <c r="S2821">
        <f t="shared" si="834"/>
        <v>37.518923406786691</v>
      </c>
      <c r="T2821">
        <f t="shared" si="817"/>
        <v>1.6889486900536834</v>
      </c>
    </row>
    <row r="2822" spans="1:20" x14ac:dyDescent="0.25">
      <c r="A2822">
        <f t="shared" si="818"/>
        <v>236634.15401422317</v>
      </c>
      <c r="B2822">
        <f t="shared" si="835"/>
        <v>37661.495315732485</v>
      </c>
      <c r="C2822" t="str">
        <f t="shared" si="819"/>
        <v>-0.791662226426836-0.914885365085056i</v>
      </c>
      <c r="D2822" t="str">
        <f t="shared" si="820"/>
        <v>3.4688303286889-0.602152832025522i</v>
      </c>
      <c r="E2822" t="str">
        <f t="shared" si="821"/>
        <v>247.121937215479-183.092116025133i</v>
      </c>
      <c r="F2822" t="str">
        <f t="shared" si="822"/>
        <v>2.9084090062998-4.03184762156734i</v>
      </c>
      <c r="G2822" t="str">
        <f t="shared" si="823"/>
        <v>0.999484209595284-0.0227051616372628i</v>
      </c>
      <c r="H2822" t="str">
        <f t="shared" si="824"/>
        <v>0.29896400417832-41.7230106724201i</v>
      </c>
      <c r="I2822" t="str">
        <f t="shared" si="825"/>
        <v>-1.13305205614863-0.829744797526867i</v>
      </c>
      <c r="K2822" t="str">
        <f t="shared" si="826"/>
        <v>0.000858648331528808-0.00889718398378591i</v>
      </c>
      <c r="L2822" t="str">
        <f t="shared" si="827"/>
        <v>0.000416666666666667-0.0124879806747557i</v>
      </c>
      <c r="M2822" t="str">
        <f t="shared" si="828"/>
        <v>0.005-0.0310730342671862i</v>
      </c>
      <c r="N2822">
        <f t="shared" si="829"/>
        <v>49.129937043368955</v>
      </c>
      <c r="O2822">
        <f t="shared" si="830"/>
        <v>1.6546522044747691</v>
      </c>
      <c r="P2822" s="3">
        <f t="shared" si="831"/>
        <v>1.6546522044747691</v>
      </c>
      <c r="Q2822" s="3">
        <f t="shared" si="832"/>
        <v>-130.87006295663105</v>
      </c>
      <c r="R2822">
        <f t="shared" si="833"/>
        <v>49.129937043368955</v>
      </c>
      <c r="S2822">
        <f t="shared" si="834"/>
        <v>37.661495315732488</v>
      </c>
      <c r="T2822">
        <f t="shared" si="817"/>
        <v>1.6546522044747691</v>
      </c>
    </row>
    <row r="2823" spans="1:20" x14ac:dyDescent="0.25">
      <c r="A2823">
        <f t="shared" si="818"/>
        <v>237533.36379947723</v>
      </c>
      <c r="B2823">
        <f t="shared" si="835"/>
        <v>37804.608997932271</v>
      </c>
      <c r="C2823" t="str">
        <f t="shared" si="819"/>
        <v>-0.795559338672285-0.905016321983901i</v>
      </c>
      <c r="D2823" t="str">
        <f t="shared" si="820"/>
        <v>3.46875974553831-0.601231715580985i</v>
      </c>
      <c r="E2823" t="str">
        <f t="shared" si="821"/>
        <v>245.553892025945-185.074133215741i</v>
      </c>
      <c r="F2823" t="str">
        <f t="shared" si="822"/>
        <v>2.9083975836989-4.01708552098525i</v>
      </c>
      <c r="G2823" t="str">
        <f t="shared" si="823"/>
        <v>0.999480284181355-0.022791351739474i</v>
      </c>
      <c r="H2823" t="str">
        <f t="shared" si="824"/>
        <v>0.295741433578612-41.5418748879837i</v>
      </c>
      <c r="I2823" t="str">
        <f t="shared" si="825"/>
        <v>-1.12401898175425-0.826057243744031i</v>
      </c>
      <c r="K2823" t="str">
        <f t="shared" si="826"/>
        <v>0.00085681681504862-0.00886376972430572i</v>
      </c>
      <c r="L2823" t="str">
        <f t="shared" si="827"/>
        <v>0.000416666666666667-0.0124407059919862i</v>
      </c>
      <c r="M2823" t="str">
        <f t="shared" si="828"/>
        <v>0.005-0.0309554037330009i</v>
      </c>
      <c r="N2823">
        <f t="shared" si="829"/>
        <v>48.682743644982367</v>
      </c>
      <c r="O2823">
        <f t="shared" si="830"/>
        <v>1.6195740527702722</v>
      </c>
      <c r="P2823" s="3">
        <f t="shared" si="831"/>
        <v>1.6195740527702722</v>
      </c>
      <c r="Q2823" s="3">
        <f t="shared" si="832"/>
        <v>-131.31725635501763</v>
      </c>
      <c r="R2823">
        <f t="shared" si="833"/>
        <v>48.682743644982367</v>
      </c>
      <c r="S2823">
        <f t="shared" si="834"/>
        <v>37.80460899793227</v>
      </c>
      <c r="T2823">
        <f t="shared" si="817"/>
        <v>1.6195740527702722</v>
      </c>
    </row>
    <row r="2824" spans="1:20" x14ac:dyDescent="0.25">
      <c r="A2824">
        <f t="shared" si="818"/>
        <v>238435.99058191525</v>
      </c>
      <c r="B2824">
        <f t="shared" si="835"/>
        <v>37948.266512124414</v>
      </c>
      <c r="C2824" t="str">
        <f t="shared" si="819"/>
        <v>-0.799319462399672-0.895050514009271i</v>
      </c>
      <c r="D2824" t="str">
        <f t="shared" si="820"/>
        <v>3.46868862784182-0.600319192355275i</v>
      </c>
      <c r="E2824" t="str">
        <f t="shared" si="821"/>
        <v>243.941963070678-187.033060662152i</v>
      </c>
      <c r="F2824" t="str">
        <f t="shared" si="822"/>
        <v>2.90838607421205-4.00238120356236i</v>
      </c>
      <c r="G2824" t="str">
        <f t="shared" si="823"/>
        <v>0.999476328908784-0.0228778683404681i</v>
      </c>
      <c r="H2824" t="str">
        <f t="shared" si="824"/>
        <v>0.292559496653797-41.361712188223i</v>
      </c>
      <c r="I2824" t="str">
        <f t="shared" si="825"/>
        <v>-1.11506386474322-0.822390714586311i</v>
      </c>
      <c r="K2824" t="str">
        <f t="shared" si="826"/>
        <v>0.000854998712278762-0.00883048219072451i</v>
      </c>
      <c r="L2824" t="str">
        <f t="shared" si="827"/>
        <v>0.000416666666666667-0.012393610272949i</v>
      </c>
      <c r="M2824" t="str">
        <f t="shared" si="828"/>
        <v>0.005-0.0308382185026906i</v>
      </c>
      <c r="N2824">
        <f t="shared" si="829"/>
        <v>48.233744741396407</v>
      </c>
      <c r="O2824">
        <f t="shared" si="830"/>
        <v>1.5837064276083825</v>
      </c>
      <c r="P2824" s="3">
        <f t="shared" si="831"/>
        <v>1.5837064276083825</v>
      </c>
      <c r="Q2824" s="3">
        <f t="shared" si="832"/>
        <v>-131.76625525860359</v>
      </c>
      <c r="R2824">
        <f t="shared" si="833"/>
        <v>48.233744741396407</v>
      </c>
      <c r="S2824">
        <f t="shared" si="834"/>
        <v>37.948266512124412</v>
      </c>
      <c r="T2824">
        <f t="shared" si="817"/>
        <v>1.5837064276083825</v>
      </c>
    </row>
    <row r="2825" spans="1:20" x14ac:dyDescent="0.25">
      <c r="A2825">
        <f t="shared" si="818"/>
        <v>239342.04734612652</v>
      </c>
      <c r="B2825">
        <f t="shared" si="835"/>
        <v>38092.469924870486</v>
      </c>
      <c r="C2825" t="str">
        <f t="shared" si="819"/>
        <v>-0.802938883368125-0.884991633097921i</v>
      </c>
      <c r="D2825" t="str">
        <f t="shared" si="820"/>
        <v>3.46861697157337-0.599415248587491i</v>
      </c>
      <c r="E2825" t="str">
        <f t="shared" si="821"/>
        <v>242.286656055326-188.967507391269i</v>
      </c>
      <c r="F2825" t="str">
        <f t="shared" si="822"/>
        <v>2.90837447717903-3.9877344577268i</v>
      </c>
      <c r="G2825" t="str">
        <f t="shared" si="823"/>
        <v>0.999472343550691-0.0229647126692403i</v>
      </c>
      <c r="H2825" t="str">
        <f t="shared" si="824"/>
        <v>0.289417594132158-41.1825151283523i</v>
      </c>
      <c r="I2825" t="str">
        <f t="shared" si="825"/>
        <v>-1.10618595484959-0.818745030898965i</v>
      </c>
      <c r="K2825" t="str">
        <f t="shared" si="826"/>
        <v>0.000853193919189432-0.0087973209118876i</v>
      </c>
      <c r="L2825" t="str">
        <f t="shared" si="827"/>
        <v>0.000416666666666667-0.0123466928401564i</v>
      </c>
      <c r="M2825" t="str">
        <f t="shared" si="828"/>
        <v>0.005-0.0307214768905067i</v>
      </c>
      <c r="N2825">
        <f t="shared" si="829"/>
        <v>47.783040119062832</v>
      </c>
      <c r="O2825">
        <f t="shared" si="830"/>
        <v>1.5470419317384074</v>
      </c>
      <c r="P2825" s="3">
        <f t="shared" si="831"/>
        <v>1.5470419317384074</v>
      </c>
      <c r="Q2825" s="3">
        <f t="shared" si="832"/>
        <v>-132.21695988093717</v>
      </c>
      <c r="R2825">
        <f t="shared" si="833"/>
        <v>47.783040119062832</v>
      </c>
      <c r="S2825">
        <f t="shared" si="834"/>
        <v>38.092469924870485</v>
      </c>
      <c r="T2825">
        <f t="shared" si="817"/>
        <v>1.5470419317384074</v>
      </c>
    </row>
    <row r="2826" spans="1:20" x14ac:dyDescent="0.25">
      <c r="A2826">
        <f t="shared" si="818"/>
        <v>240251.54712604181</v>
      </c>
      <c r="B2826">
        <f t="shared" si="835"/>
        <v>38237.221310584995</v>
      </c>
      <c r="C2826" t="str">
        <f t="shared" si="819"/>
        <v>-0.806414016644137-0.874843535744163i</v>
      </c>
      <c r="D2826" t="str">
        <f t="shared" si="820"/>
        <v>3.46854477267697-0.598519870632972i</v>
      </c>
      <c r="E2826" t="str">
        <f t="shared" si="821"/>
        <v>240.58853420354-190.876095489162i</v>
      </c>
      <c r="F2826" t="str">
        <f t="shared" si="822"/>
        <v>2.90836279193466-3.97314507273441i</v>
      </c>
      <c r="G2826" t="str">
        <f t="shared" si="823"/>
        <v>0.999468327878474-0.023051885959323i</v>
      </c>
      <c r="H2826" t="str">
        <f t="shared" si="824"/>
        <v>0.286315136874816-41.0042763450074i</v>
      </c>
      <c r="I2826" t="str">
        <f t="shared" si="825"/>
        <v>-1.0973845102746-0.81512001575536i</v>
      </c>
      <c r="K2826" t="str">
        <f t="shared" si="826"/>
        <v>0.000851402332512172-0.00876428541835733i</v>
      </c>
      <c r="L2826" t="str">
        <f t="shared" si="827"/>
        <v>0.000416666666666667-0.0122999530186854i</v>
      </c>
      <c r="M2826" t="str">
        <f t="shared" si="828"/>
        <v>0.005-0.0306051772170818i</v>
      </c>
      <c r="N2826">
        <f t="shared" si="829"/>
        <v>47.330731395225968</v>
      </c>
      <c r="O2826">
        <f t="shared" si="830"/>
        <v>1.5095735916583266</v>
      </c>
      <c r="P2826" s="3">
        <f t="shared" si="831"/>
        <v>1.5095735916583266</v>
      </c>
      <c r="Q2826" s="3">
        <f t="shared" si="832"/>
        <v>-132.66926860477403</v>
      </c>
      <c r="R2826">
        <f t="shared" si="833"/>
        <v>47.330731395225968</v>
      </c>
      <c r="S2826">
        <f t="shared" si="834"/>
        <v>38.237221310584992</v>
      </c>
      <c r="T2826">
        <f t="shared" si="817"/>
        <v>1.5095735916583266</v>
      </c>
    </row>
    <row r="2827" spans="1:20" x14ac:dyDescent="0.25">
      <c r="A2827">
        <f t="shared" si="818"/>
        <v>241164.50300512079</v>
      </c>
      <c r="B2827">
        <f t="shared" si="835"/>
        <v>38382.522751565222</v>
      </c>
      <c r="C2827" t="str">
        <f t="shared" si="819"/>
        <v>-0.809741415484438-0.864610237543295i</v>
      </c>
      <c r="D2827" t="str">
        <f t="shared" si="820"/>
        <v>3.46847202706639-0.597633044962997i</v>
      </c>
      <c r="E2827" t="str">
        <f t="shared" si="821"/>
        <v>238.848217939467-192.75746302532i</v>
      </c>
      <c r="F2827" t="str">
        <f t="shared" si="822"/>
        <v>2.90835101780865-3.95861283866559i</v>
      </c>
      <c r="G2827" t="str">
        <f t="shared" si="823"/>
        <v>0.999464281661799-0.0231393894488004i</v>
      </c>
      <c r="H2827" t="str">
        <f t="shared" si="824"/>
        <v>0.283251545682867-40.8269885551025i</v>
      </c>
      <c r="I2827" t="str">
        <f t="shared" si="825"/>
        <v>-1.08865879757123-0.811515494421278i</v>
      </c>
      <c r="K2827" t="str">
        <f t="shared" si="826"/>
        <v>0.00084962384973403-0.00873137524240679i</v>
      </c>
      <c r="L2827" t="str">
        <f t="shared" si="827"/>
        <v>0.000416666666666667-0.0122533901361679i</v>
      </c>
      <c r="M2827" t="str">
        <f t="shared" si="828"/>
        <v>0.005-0.0304893178094061i</v>
      </c>
      <c r="N2827">
        <f t="shared" si="829"/>
        <v>46.876921915788046</v>
      </c>
      <c r="O2827">
        <f t="shared" si="830"/>
        <v>1.4712948706339928</v>
      </c>
      <c r="P2827" s="3">
        <f t="shared" si="831"/>
        <v>1.4712948706339928</v>
      </c>
      <c r="Q2827" s="3">
        <f t="shared" si="832"/>
        <v>-133.12307808421195</v>
      </c>
      <c r="R2827">
        <f t="shared" si="833"/>
        <v>46.876921915788046</v>
      </c>
      <c r="S2827">
        <f t="shared" si="834"/>
        <v>38.382522751565219</v>
      </c>
      <c r="T2827">
        <f t="shared" si="817"/>
        <v>1.4712948706339928</v>
      </c>
    </row>
    <row r="2828" spans="1:20" x14ac:dyDescent="0.25">
      <c r="A2828">
        <f t="shared" si="818"/>
        <v>242080.92811654022</v>
      </c>
      <c r="B2828">
        <f t="shared" si="835"/>
        <v>38528.376338021168</v>
      </c>
      <c r="C2828" t="str">
        <f t="shared" si="819"/>
        <v>-0.812917779949777-0.854295907171504i</v>
      </c>
      <c r="D2828" t="str">
        <f t="shared" si="820"/>
        <v>3.46839873062497-0.596754758164529i</v>
      </c>
      <c r="E2828" t="str">
        <f t="shared" si="821"/>
        <v>237.066384394008-194.610266976358i</v>
      </c>
      <c r="F2828" t="str">
        <f t="shared" si="822"/>
        <v>2.90833915412571-3.94413754642241i</v>
      </c>
      <c r="G2828" t="str">
        <f t="shared" si="823"/>
        <v>0.999460204668586-0.023227224380325i</v>
      </c>
      <c r="H2828" t="str">
        <f t="shared" si="824"/>
        <v>0.280226251108606-40.6506445547045i</v>
      </c>
      <c r="I2828" t="str">
        <f t="shared" si="825"/>
        <v>-1.08000809153066-0.807931294319934i</v>
      </c>
      <c r="K2828" t="str">
        <f t="shared" si="826"/>
        <v>0.000847858369091797-0.00869858991801467i</v>
      </c>
      <c r="L2828" t="str">
        <f t="shared" si="827"/>
        <v>0.000416666666666667-0.0122070035227814i</v>
      </c>
      <c r="M2828" t="str">
        <f t="shared" si="828"/>
        <v>0.005-0.030373897000803i</v>
      </c>
      <c r="N2828">
        <f t="shared" si="829"/>
        <v>46.421716648354419</v>
      </c>
      <c r="O2828">
        <f t="shared" si="830"/>
        <v>1.4321996810221647</v>
      </c>
      <c r="P2828" s="3">
        <f t="shared" si="831"/>
        <v>1.4321996810221647</v>
      </c>
      <c r="Q2828" s="3">
        <f t="shared" si="832"/>
        <v>-133.57828335164558</v>
      </c>
      <c r="R2828">
        <f t="shared" si="833"/>
        <v>46.421716648354419</v>
      </c>
      <c r="S2828">
        <f t="shared" si="834"/>
        <v>38.528376338021168</v>
      </c>
      <c r="T2828">
        <f t="shared" si="817"/>
        <v>1.4321996810221647</v>
      </c>
    </row>
    <row r="2829" spans="1:20" x14ac:dyDescent="0.25">
      <c r="A2829">
        <f t="shared" si="818"/>
        <v>243000.83564338312</v>
      </c>
      <c r="B2829">
        <f t="shared" si="835"/>
        <v>38674.784168105652</v>
      </c>
      <c r="C2829" t="str">
        <f t="shared" si="819"/>
        <v>-0.815939965208449-0.843904859817101i</v>
      </c>
      <c r="D2829" t="str">
        <f t="shared" si="820"/>
        <v>3.46832487920543-0.595884996939928i</v>
      </c>
      <c r="E2829" t="str">
        <f t="shared" si="821"/>
        <v>235.243766733738-196.433186136946i</v>
      </c>
      <c r="F2829" t="str">
        <f t="shared" si="822"/>
        <v>2.90832720020535-3.92971898772548i</v>
      </c>
      <c r="G2829" t="str">
        <f t="shared" si="823"/>
        <v>0.999456096664996-0.0233153920011329i</v>
      </c>
      <c r="H2829" t="str">
        <f t="shared" si="824"/>
        <v>0.277238693270781-40.4752372179287i</v>
      </c>
      <c r="I2829" t="str">
        <f t="shared" si="825"/>
        <v>-1.07143167507055-0.804367244997626i</v>
      </c>
      <c r="K2829" t="str">
        <f t="shared" si="826"/>
        <v>0.000846105789566277-0.00866592898085894i</v>
      </c>
      <c r="L2829" t="str">
        <f t="shared" si="827"/>
        <v>0.000416666666666667-0.0121607925112386i</v>
      </c>
      <c r="M2829" t="str">
        <f t="shared" si="828"/>
        <v>0.005-0.0302589131309056i</v>
      </c>
      <c r="N2829">
        <f t="shared" si="829"/>
        <v>45.965222070704044</v>
      </c>
      <c r="O2829">
        <f t="shared" si="830"/>
        <v>1.3922823958483201</v>
      </c>
      <c r="P2829" s="3">
        <f t="shared" si="831"/>
        <v>1.3922823958483201</v>
      </c>
      <c r="Q2829" s="3">
        <f t="shared" si="832"/>
        <v>-134.03477792929596</v>
      </c>
      <c r="R2829">
        <f t="shared" si="833"/>
        <v>45.965222070704044</v>
      </c>
      <c r="S2829">
        <f t="shared" si="834"/>
        <v>38.674784168105653</v>
      </c>
      <c r="T2829">
        <f t="shared" si="817"/>
        <v>1.3922823958483201</v>
      </c>
    </row>
    <row r="2830" spans="1:20" x14ac:dyDescent="0.25">
      <c r="A2830">
        <f t="shared" si="818"/>
        <v>243924.23881882799</v>
      </c>
      <c r="B2830">
        <f t="shared" si="835"/>
        <v>38821.748347944456</v>
      </c>
      <c r="C2830" t="str">
        <f t="shared" si="819"/>
        <v>-0.818804989489551-0.833441550081535i</v>
      </c>
      <c r="D2830" t="str">
        <f t="shared" si="820"/>
        <v>3.46825046862962-0.59502374810668i</v>
      </c>
      <c r="E2830" t="str">
        <f t="shared" si="821"/>
        <v>233.38115331229-198.224924005477i</v>
      </c>
      <c r="F2830" t="str">
        <f t="shared" si="822"/>
        <v>2.90831515536197-3.91535695511102i</v>
      </c>
      <c r="G2830" t="str">
        <f t="shared" si="823"/>
        <v>0.999451957415414-0.0234038935630601i</v>
      </c>
      <c r="H2830" t="str">
        <f t="shared" si="824"/>
        <v>0.274288321673736-40.3007594958517i</v>
      </c>
      <c r="I2830" t="str">
        <f t="shared" si="825"/>
        <v>-1.06292883912513-0.80082317809009i</v>
      </c>
      <c r="K2830" t="str">
        <f t="shared" si="826"/>
        <v>0.000844366010876638-0.00863339196831167i</v>
      </c>
      <c r="L2830" t="str">
        <f t="shared" si="827"/>
        <v>0.000416666666666667-0.0121147564367789i</v>
      </c>
      <c r="M2830" t="str">
        <f t="shared" si="828"/>
        <v>0.005-0.0301443645456322i</v>
      </c>
      <c r="N2830">
        <f t="shared" si="829"/>
        <v>45.5075460549524</v>
      </c>
      <c r="O2830">
        <f t="shared" si="830"/>
        <v>1.3515378595947443</v>
      </c>
      <c r="P2830" s="3">
        <f t="shared" si="831"/>
        <v>1.3515378595947443</v>
      </c>
      <c r="Q2830" s="3">
        <f t="shared" si="832"/>
        <v>-134.4924539450476</v>
      </c>
      <c r="R2830">
        <f t="shared" si="833"/>
        <v>45.5075460549524</v>
      </c>
      <c r="S2830">
        <f t="shared" si="834"/>
        <v>38.821748347944457</v>
      </c>
      <c r="T2830">
        <f t="shared" si="817"/>
        <v>1.3515378595947443</v>
      </c>
    </row>
    <row r="2831" spans="1:20" x14ac:dyDescent="0.25">
      <c r="A2831">
        <f t="shared" si="818"/>
        <v>244851.15092633953</v>
      </c>
      <c r="B2831">
        <f t="shared" si="835"/>
        <v>38969.270991666643</v>
      </c>
      <c r="C2831" t="str">
        <f t="shared" si="819"/>
        <v>-0.821510041646807-0.822910564371807i</v>
      </c>
      <c r="D2831" t="str">
        <f t="shared" si="820"/>
        <v>3.46817549468828-0.594170998597122i</v>
      </c>
      <c r="E2831" t="str">
        <f t="shared" si="821"/>
        <v>231.479386645059-199.984211631918i</v>
      </c>
      <c r="F2831" t="str">
        <f t="shared" si="822"/>
        <v>2.90830301890476-3.90105124192787i</v>
      </c>
      <c r="G2831" t="str">
        <f t="shared" si="823"/>
        <v>0.999447786682444-0.023492730322558i</v>
      </c>
      <c r="H2831" t="str">
        <f t="shared" si="824"/>
        <v>0.27137459503032-40.1272044154413i</v>
      </c>
      <c r="I2831" t="str">
        <f t="shared" si="825"/>
        <v>-1.05449888253715-0.797298927289421i</v>
      </c>
      <c r="K2831" t="str">
        <f t="shared" si="826"/>
        <v>0.000842638933474698-0.00860097841943277i</v>
      </c>
      <c r="L2831" t="str">
        <f t="shared" si="827"/>
        <v>0.000416666666666667-0.0120688946371577i</v>
      </c>
      <c r="M2831" t="str">
        <f t="shared" si="828"/>
        <v>0.005-0.0300302495971629i</v>
      </c>
      <c r="N2831">
        <f t="shared" si="829"/>
        <v>45.048797747704555</v>
      </c>
      <c r="O2831">
        <f t="shared" si="830"/>
        <v>1.3099613981543299</v>
      </c>
      <c r="P2831" s="3">
        <f t="shared" si="831"/>
        <v>1.3099613981543299</v>
      </c>
      <c r="Q2831" s="3">
        <f t="shared" si="832"/>
        <v>-134.95120225229545</v>
      </c>
      <c r="R2831">
        <f t="shared" si="833"/>
        <v>45.048797747704555</v>
      </c>
      <c r="S2831">
        <f t="shared" si="834"/>
        <v>38.96927099166664</v>
      </c>
      <c r="T2831">
        <f t="shared" si="817"/>
        <v>1.3099613981543299</v>
      </c>
    </row>
    <row r="2832" spans="1:20" x14ac:dyDescent="0.25">
      <c r="A2832">
        <f t="shared" si="818"/>
        <v>245781.58529985964</v>
      </c>
      <c r="B2832">
        <f t="shared" si="835"/>
        <v>39117.35422143498</v>
      </c>
      <c r="C2832" t="str">
        <f t="shared" si="819"/>
        <v>-0.824052488295948-0.812316612809331i</v>
      </c>
      <c r="D2832" t="str">
        <f t="shared" si="820"/>
        <v>3.46809995314087-0.593326735458173i</v>
      </c>
      <c r="E2832" t="str">
        <f t="shared" si="821"/>
        <v>229.539362209051-201.709810415354i</v>
      </c>
      <c r="F2832" t="str">
        <f t="shared" si="822"/>
        <v>2.90829079013768-3.88680164233447i</v>
      </c>
      <c r="G2832" t="str">
        <f t="shared" si="823"/>
        <v>0.999443584226884-0.0235819035407095i</v>
      </c>
      <c r="H2832" t="str">
        <f t="shared" si="824"/>
        <v>0.268496981088586-39.954565078507i</v>
      </c>
      <c r="I2832" t="str">
        <f t="shared" si="825"/>
        <v>-1.0461411119515-0.793794328311691i</v>
      </c>
      <c r="K2832" t="str">
        <f t="shared" si="826"/>
        <v>0.000840924458539359-0.00856868787496468i</v>
      </c>
      <c r="L2832" t="str">
        <f t="shared" si="827"/>
        <v>0.000416666666666667-0.0120232064526377i</v>
      </c>
      <c r="M2832" t="str">
        <f t="shared" si="828"/>
        <v>0.005-0.0299165666439161i</v>
      </c>
      <c r="N2832">
        <f t="shared" si="829"/>
        <v>44.589087446503555</v>
      </c>
      <c r="O2832">
        <f t="shared" si="830"/>
        <v>1.2675488279126368</v>
      </c>
      <c r="P2832" s="3">
        <f t="shared" si="831"/>
        <v>1.2675488279126368</v>
      </c>
      <c r="Q2832" s="3">
        <f t="shared" si="832"/>
        <v>-135.41091255349644</v>
      </c>
      <c r="R2832">
        <f t="shared" si="833"/>
        <v>44.589087446503555</v>
      </c>
      <c r="S2832">
        <f t="shared" si="834"/>
        <v>39.117354221434979</v>
      </c>
      <c r="T2832">
        <f t="shared" si="817"/>
        <v>1.2675488279126368</v>
      </c>
    </row>
    <row r="2833" spans="1:20" x14ac:dyDescent="0.25">
      <c r="A2833">
        <f t="shared" si="818"/>
        <v>246715.55532399911</v>
      </c>
      <c r="B2833">
        <f t="shared" si="835"/>
        <v>39266.000167476435</v>
      </c>
      <c r="C2833" t="str">
        <f t="shared" si="819"/>
        <v>-0.826429880489889-0.801664520683057i</v>
      </c>
      <c r="D2833" t="str">
        <f t="shared" si="820"/>
        <v>3.4680238397153-0.592490945851052i</v>
      </c>
      <c r="E2833" t="str">
        <f t="shared" si="821"/>
        <v>227.562027070711-203.400514838761i</v>
      </c>
      <c r="F2833" t="str">
        <f t="shared" si="822"/>
        <v>2.90827846835941-3.87260795129591i</v>
      </c>
      <c r="G2833" t="str">
        <f t="shared" si="823"/>
        <v>0.999439349807724-0.023671414483245i</v>
      </c>
      <c r="H2833" t="str">
        <f t="shared" si="824"/>
        <v>0.265654956462077-39.7828346606636i</v>
      </c>
      <c r="I2833" t="str">
        <f t="shared" si="825"/>
        <v>-1.03785484171053-0.790309218865082i</v>
      </c>
      <c r="K2833" t="str">
        <f t="shared" si="826"/>
        <v>0.000839222487971105-0.00853651987732654i</v>
      </c>
      <c r="L2833" t="str">
        <f t="shared" si="827"/>
        <v>0.000416666666666667-0.0119776912259789i</v>
      </c>
      <c r="M2833" t="str">
        <f t="shared" si="828"/>
        <v>0.005-0.029803314050524i</v>
      </c>
      <c r="N2833">
        <f t="shared" si="829"/>
        <v>44.128526472906259</v>
      </c>
      <c r="O2833">
        <f t="shared" si="830"/>
        <v>1.2242964639192002</v>
      </c>
      <c r="P2833" s="3">
        <f t="shared" si="831"/>
        <v>1.2242964639192002</v>
      </c>
      <c r="Q2833" s="3">
        <f t="shared" si="832"/>
        <v>-135.87147352709374</v>
      </c>
      <c r="R2833">
        <f t="shared" si="833"/>
        <v>44.128526472906259</v>
      </c>
      <c r="S2833">
        <f t="shared" si="834"/>
        <v>39.266000167476435</v>
      </c>
      <c r="T2833">
        <f t="shared" si="817"/>
        <v>1.2242964639192002</v>
      </c>
    </row>
    <row r="2834" spans="1:20" x14ac:dyDescent="0.25">
      <c r="A2834">
        <f t="shared" si="818"/>
        <v>247653.07443423034</v>
      </c>
      <c r="B2834">
        <f t="shared" si="835"/>
        <v>39415.21096811285</v>
      </c>
      <c r="C2834" t="str">
        <f t="shared" si="819"/>
        <v>-0.828639959898181-0.79095921947809i</v>
      </c>
      <c r="D2834" t="str">
        <f t="shared" si="820"/>
        <v>3.46794715010766-0.591663617051007i</v>
      </c>
      <c r="E2834" t="str">
        <f t="shared" si="821"/>
        <v>225.548378345639-205.05515512869i</v>
      </c>
      <c r="F2834" t="str">
        <f t="shared" si="822"/>
        <v>2.90826605286331-3.85846996458097i</v>
      </c>
      <c r="G2834" t="str">
        <f t="shared" si="823"/>
        <v>0.999435083182125-0.0237612644205585i</v>
      </c>
      <c r="H2834" t="str">
        <f t="shared" si="824"/>
        <v>0.262848006463659-39.612006410316i</v>
      </c>
      <c r="I2834" t="str">
        <f t="shared" si="825"/>
        <v>-1.02963939375119-0.786843438618708i</v>
      </c>
      <c r="K2834" t="str">
        <f t="shared" si="826"/>
        <v>0.000837532924386378-0.00850447397060864i</v>
      </c>
      <c r="L2834" t="str">
        <f t="shared" si="827"/>
        <v>0.000416666666666667-0.0119323483024297i</v>
      </c>
      <c r="M2834" t="str">
        <f t="shared" si="828"/>
        <v>0.005-0.0296904901878104i</v>
      </c>
      <c r="N2834">
        <f t="shared" si="829"/>
        <v>43.66722704255011</v>
      </c>
      <c r="O2834">
        <f t="shared" si="830"/>
        <v>1.1802011271155202</v>
      </c>
      <c r="P2834" s="3">
        <f t="shared" si="831"/>
        <v>1.1802011271155202</v>
      </c>
      <c r="Q2834" s="3">
        <f t="shared" si="832"/>
        <v>-136.33277295744989</v>
      </c>
      <c r="R2834">
        <f t="shared" si="833"/>
        <v>43.66722704255011</v>
      </c>
      <c r="S2834">
        <f t="shared" si="834"/>
        <v>39.415210968112852</v>
      </c>
      <c r="T2834">
        <f t="shared" si="817"/>
        <v>1.1802011271155202</v>
      </c>
    </row>
    <row r="2835" spans="1:20" x14ac:dyDescent="0.25">
      <c r="A2835">
        <f t="shared" si="818"/>
        <v>248594.15611708042</v>
      </c>
      <c r="B2835">
        <f t="shared" si="835"/>
        <v>39564.988769791678</v>
      </c>
      <c r="C2835" t="str">
        <f t="shared" si="819"/>
        <v>-0.830680664460025-0.78020573751317i</v>
      </c>
      <c r="D2835" t="str">
        <f t="shared" si="820"/>
        <v>3.4678698799821-0.590844736447051i</v>
      </c>
      <c r="E2835" t="str">
        <f t="shared" si="821"/>
        <v>223.499461494951-206.672599827984i</v>
      </c>
      <c r="F2835" t="str">
        <f t="shared" si="822"/>
        <v>2.90825354293736-3.8443874787592i</v>
      </c>
      <c r="G2835" t="str">
        <f t="shared" si="823"/>
        <v>0.999430784105407-0.0238514546277231i</v>
      </c>
      <c r="H2835" t="str">
        <f t="shared" si="824"/>
        <v>0.260075624942823-39.4420736476565i</v>
      </c>
      <c r="I2835" t="str">
        <f t="shared" si="825"/>
        <v>-1.02149409750362-0.783396829171919i</v>
      </c>
      <c r="K2835" t="str">
        <f t="shared" si="826"/>
        <v>0.00083585567111214-0.00847254970056628i</v>
      </c>
      <c r="L2835" t="str">
        <f t="shared" si="827"/>
        <v>0.000416666666666667-0.0118871770297168i</v>
      </c>
      <c r="M2835" t="str">
        <f t="shared" si="828"/>
        <v>0.005-0.0295780934327659i</v>
      </c>
      <c r="N2835">
        <f t="shared" si="829"/>
        <v>43.205302132553896</v>
      </c>
      <c r="O2835">
        <f t="shared" si="830"/>
        <v>1.1352601505896747</v>
      </c>
      <c r="P2835" s="3">
        <f t="shared" si="831"/>
        <v>1.1352601505896747</v>
      </c>
      <c r="Q2835" s="3">
        <f t="shared" si="832"/>
        <v>-136.7946978674461</v>
      </c>
      <c r="R2835">
        <f t="shared" si="833"/>
        <v>43.205302132553896</v>
      </c>
      <c r="S2835">
        <f t="shared" si="834"/>
        <v>39.564988769791675</v>
      </c>
      <c r="T2835">
        <f t="shared" si="817"/>
        <v>1.1352601505896747</v>
      </c>
    </row>
    <row r="2836" spans="1:20" x14ac:dyDescent="0.25">
      <c r="A2836">
        <f t="shared" si="818"/>
        <v>249538.81391032532</v>
      </c>
      <c r="B2836">
        <f t="shared" si="835"/>
        <v>39715.335727116886</v>
      </c>
      <c r="C2836" t="str">
        <f t="shared" si="819"/>
        <v>-0.832550133482115-0.769409190223855i</v>
      </c>
      <c r="D2836" t="str">
        <f t="shared" si="820"/>
        <v>3.4677920249705-0.59003429154169i</v>
      </c>
      <c r="E2836" t="str">
        <f t="shared" si="821"/>
        <v>221.416368464234-208.251758269771i</v>
      </c>
      <c r="F2836" t="str">
        <f t="shared" si="822"/>
        <v>2.90824093786419-3.83036029119796i</v>
      </c>
      <c r="G2836" t="str">
        <f t="shared" si="823"/>
        <v>0.999426452331035-0.0239419863845079i</v>
      </c>
      <c r="H2836" t="str">
        <f t="shared" si="824"/>
        <v>0.257337314126444-39.2730297636845i</v>
      </c>
      <c r="I2836" t="str">
        <f t="shared" si="825"/>
        <v>-1.01341828979158-0.779969234024326i</v>
      </c>
      <c r="K2836" t="str">
        <f t="shared" si="826"/>
        <v>0.000834190632180487-0.0084407466146149i</v>
      </c>
      <c r="L2836" t="str">
        <f t="shared" si="827"/>
        <v>0.000416666666666667-0.0118421767580362i</v>
      </c>
      <c r="M2836" t="str">
        <f t="shared" si="828"/>
        <v>0.005-0.0294661221685255i</v>
      </c>
      <c r="N2836">
        <f t="shared" si="829"/>
        <v>42.742865346664274</v>
      </c>
      <c r="O2836">
        <f t="shared" si="830"/>
        <v>1.0894713848326276</v>
      </c>
      <c r="P2836" s="3">
        <f t="shared" si="831"/>
        <v>1.0894713848326276</v>
      </c>
      <c r="Q2836" s="3">
        <f t="shared" si="832"/>
        <v>-137.25713465333573</v>
      </c>
      <c r="R2836">
        <f t="shared" si="833"/>
        <v>42.742865346664274</v>
      </c>
      <c r="S2836">
        <f t="shared" si="834"/>
        <v>39.715335727116887</v>
      </c>
      <c r="T2836">
        <f t="shared" si="817"/>
        <v>1.0894713848326276</v>
      </c>
    </row>
    <row r="2837" spans="1:20" x14ac:dyDescent="0.25">
      <c r="A2837">
        <f t="shared" si="818"/>
        <v>250487.06140318458</v>
      </c>
      <c r="B2837">
        <f t="shared" si="835"/>
        <v>39866.254002879934</v>
      </c>
      <c r="C2837" t="str">
        <f t="shared" si="819"/>
        <v>-0.834246712156024-0.758574770129374i</v>
      </c>
      <c r="D2837" t="str">
        <f t="shared" si="820"/>
        <v>3.46771358067227-0.58923226995064i</v>
      </c>
      <c r="E2837" t="str">
        <f t="shared" si="821"/>
        <v>219.300235671733-209.791582941688i</v>
      </c>
      <c r="F2837" t="str">
        <f t="shared" si="822"/>
        <v>2.90822823692095-3.8163882000595i</v>
      </c>
      <c r="G2837" t="str">
        <f t="shared" si="823"/>
        <v>0.999422087610608-0.0240328609753936i</v>
      </c>
      <c r="H2837" t="str">
        <f t="shared" si="824"/>
        <v>0.254632584462705-39.1048682192343i</v>
      </c>
      <c r="I2837" t="str">
        <f t="shared" si="825"/>
        <v>-1.00541131473428-0.776560498546184i</v>
      </c>
      <c r="K2837" t="str">
        <f t="shared" si="826"/>
        <v>0.000832537712323159-0.00840906426182375i</v>
      </c>
      <c r="L2837" t="str">
        <f t="shared" si="827"/>
        <v>0.000416666666666667-0.0117973468400441i</v>
      </c>
      <c r="M2837" t="str">
        <f t="shared" si="828"/>
        <v>0.005-0.029354574784345i</v>
      </c>
      <c r="N2837">
        <f t="shared" si="829"/>
        <v>42.280030778512241</v>
      </c>
      <c r="O2837">
        <f t="shared" si="830"/>
        <v>1.0428332019720485</v>
      </c>
      <c r="P2837" s="3">
        <f t="shared" si="831"/>
        <v>1.0428332019720485</v>
      </c>
      <c r="Q2837" s="3">
        <f t="shared" si="832"/>
        <v>-137.71996922148776</v>
      </c>
      <c r="R2837">
        <f t="shared" si="833"/>
        <v>42.280030778512241</v>
      </c>
      <c r="S2837">
        <f t="shared" si="834"/>
        <v>39.866254002879934</v>
      </c>
      <c r="T2837">
        <f t="shared" si="817"/>
        <v>1.0428332019720485</v>
      </c>
    </row>
    <row r="2838" spans="1:20" x14ac:dyDescent="0.25">
      <c r="A2838">
        <f t="shared" si="818"/>
        <v>251438.91223651665</v>
      </c>
      <c r="B2838">
        <f t="shared" si="835"/>
        <v>40017.745768090877</v>
      </c>
      <c r="C2838" t="str">
        <f t="shared" si="819"/>
        <v>-0.835768955472644-0.747707736524382i</v>
      </c>
      <c r="D2838" t="str">
        <f t="shared" si="820"/>
        <v>3.46763454265416-0.588438659402579i</v>
      </c>
      <c r="E2838" t="str">
        <f t="shared" si="821"/>
        <v>217.152241853522-211.291071729617i</v>
      </c>
      <c r="F2838" t="str">
        <f t="shared" si="822"/>
        <v>2.90821543937936-3.80247100429809i</v>
      </c>
      <c r="G2838" t="str">
        <f t="shared" si="823"/>
        <v>0.999417689693838-0.0241240796895889i</v>
      </c>
      <c r="H2838" t="str">
        <f t="shared" si="824"/>
        <v>0.251960954468383-38.9375825440252i</v>
      </c>
      <c r="I2838" t="str">
        <f t="shared" si="825"/>
        <v>-0.997472523649887-0.773170469949489i</v>
      </c>
      <c r="K2838" t="str">
        <f t="shared" si="826"/>
        <v>0.000830896816966225-0.00837750219291052i</v>
      </c>
      <c r="L2838" t="str">
        <f t="shared" si="827"/>
        <v>0.000416666666666667-0.0117526866308469i</v>
      </c>
      <c r="M2838" t="str">
        <f t="shared" si="828"/>
        <v>0.005-0.0292434496755777i</v>
      </c>
      <c r="N2838">
        <f t="shared" si="829"/>
        <v>41.816912873405244</v>
      </c>
      <c r="O2838">
        <f t="shared" si="830"/>
        <v>0.99534449896841282</v>
      </c>
      <c r="P2838" s="3">
        <f t="shared" si="831"/>
        <v>0.99534449896841282</v>
      </c>
      <c r="Q2838" s="3">
        <f t="shared" si="832"/>
        <v>-138.18308712659476</v>
      </c>
      <c r="R2838">
        <f t="shared" si="833"/>
        <v>41.816912873405244</v>
      </c>
      <c r="S2838">
        <f t="shared" si="834"/>
        <v>40.017745768090876</v>
      </c>
      <c r="T2838">
        <f t="shared" si="817"/>
        <v>0.99534449896841282</v>
      </c>
    </row>
    <row r="2839" spans="1:20" x14ac:dyDescent="0.25">
      <c r="A2839">
        <f t="shared" si="818"/>
        <v>252394.38010301543</v>
      </c>
      <c r="B2839">
        <f t="shared" si="835"/>
        <v>40169.813202009624</v>
      </c>
      <c r="C2839" t="str">
        <f t="shared" si="819"/>
        <v>-0.837115631514444-0.736813404937844i</v>
      </c>
      <c r="D2839" t="str">
        <f t="shared" si="820"/>
        <v>3.46755490644994-0.587653447738861i</v>
      </c>
      <c r="E2839" t="str">
        <f t="shared" si="821"/>
        <v>214.973605774148-212.749270030941i</v>
      </c>
      <c r="F2839" t="str">
        <f t="shared" si="822"/>
        <v>2.90820254450558-3.78860850365706i</v>
      </c>
      <c r="G2839" t="str">
        <f t="shared" si="823"/>
        <v>0.999413258328543-0.0242156438210465i</v>
      </c>
      <c r="H2839" t="str">
        <f t="shared" si="824"/>
        <v>0.249321950579246-38.7711663357245i</v>
      </c>
      <c r="I2839" t="str">
        <f t="shared" si="825"/>
        <v>-0.989601274960555-0.769798997259522i</v>
      </c>
      <c r="K2839" t="str">
        <f t="shared" si="826"/>
        <v>0.000829267852224764-0.00834605996023579i</v>
      </c>
      <c r="L2839" t="str">
        <f t="shared" si="827"/>
        <v>0.000416666666666667-0.0117081954879925i</v>
      </c>
      <c r="M2839" t="str">
        <f t="shared" si="828"/>
        <v>0.005-0.0291327452436519i</v>
      </c>
      <c r="N2839">
        <f t="shared" si="829"/>
        <v>41.353626289062987</v>
      </c>
      <c r="O2839">
        <f t="shared" si="830"/>
        <v>0.94700469975807966</v>
      </c>
      <c r="P2839" s="3">
        <f t="shared" si="831"/>
        <v>0.94700469975807966</v>
      </c>
      <c r="Q2839" s="3">
        <f t="shared" si="832"/>
        <v>-138.64637371093701</v>
      </c>
      <c r="R2839">
        <f t="shared" si="833"/>
        <v>41.353626289062987</v>
      </c>
      <c r="S2839">
        <f t="shared" si="834"/>
        <v>40.169813202009621</v>
      </c>
      <c r="T2839">
        <f t="shared" si="817"/>
        <v>0.94700469975807966</v>
      </c>
    </row>
    <row r="2840" spans="1:20" x14ac:dyDescent="0.25">
      <c r="A2840">
        <f t="shared" si="818"/>
        <v>253353.47874740692</v>
      </c>
      <c r="B2840">
        <f t="shared" si="835"/>
        <v>40322.458492177262</v>
      </c>
      <c r="C2840" t="str">
        <f t="shared" si="819"/>
        <v>-0.838285724110096-0.725897136402965i</v>
      </c>
      <c r="D2840" t="str">
        <f t="shared" si="820"/>
        <v>3.46747466756018-0.586876622913242i</v>
      </c>
      <c r="E2840" t="str">
        <f t="shared" si="821"/>
        <v>212.765583812035-214.165272728059i</v>
      </c>
      <c r="F2840" t="str">
        <f t="shared" si="822"/>
        <v>2.90818955156021-3.77480049866591i</v>
      </c>
      <c r="G2840" t="str">
        <f t="shared" si="823"/>
        <v>0.99940879326063-0.0243075546684796i</v>
      </c>
      <c r="H2840" t="str">
        <f t="shared" si="824"/>
        <v>0.246715107003524-38.6056132590254i</v>
      </c>
      <c r="I2840" t="str">
        <f t="shared" si="825"/>
        <v>-0.981796934098884-0.766445931286935i</v>
      </c>
      <c r="K2840" t="str">
        <f t="shared" si="826"/>
        <v>0.000827650724897581-0.00831473711779734i</v>
      </c>
      <c r="L2840" t="str">
        <f t="shared" si="827"/>
        <v>0.000416666666666667-0.0116638727714609i</v>
      </c>
      <c r="M2840" t="str">
        <f t="shared" si="828"/>
        <v>0.005-0.0290224598960469i</v>
      </c>
      <c r="N2840">
        <f t="shared" si="829"/>
        <v>40.89028575570461</v>
      </c>
      <c r="O2840">
        <f t="shared" si="830"/>
        <v>0.89781375633558314</v>
      </c>
      <c r="P2840" s="3">
        <f t="shared" si="831"/>
        <v>0.89781375633558314</v>
      </c>
      <c r="Q2840" s="3">
        <f t="shared" si="832"/>
        <v>-139.10971424429539</v>
      </c>
      <c r="R2840">
        <f t="shared" si="833"/>
        <v>40.89028575570461</v>
      </c>
      <c r="S2840">
        <f t="shared" si="834"/>
        <v>40.322458492177262</v>
      </c>
      <c r="T2840">
        <f t="shared" si="817"/>
        <v>0.89781375633558314</v>
      </c>
    </row>
    <row r="2841" spans="1:20" x14ac:dyDescent="0.25">
      <c r="A2841">
        <f t="shared" si="818"/>
        <v>254316.22196664708</v>
      </c>
      <c r="B2841">
        <f t="shared" si="835"/>
        <v>40475.68383444754</v>
      </c>
      <c r="C2841" t="str">
        <f t="shared" si="819"/>
        <v>-0.839278434838973-0.714964326583478i</v>
      </c>
      <c r="D2841" t="str">
        <f t="shared" si="820"/>
        <v>3.46739382145209-0.586108172991641i</v>
      </c>
      <c r="E2841" t="str">
        <f t="shared" si="821"/>
        <v>210.529467429725-215.538226013506i</v>
      </c>
      <c r="F2841" t="str">
        <f t="shared" si="822"/>
        <v>2.90817645979827-3.76104679063754i</v>
      </c>
      <c r="G2841" t="str">
        <f t="shared" si="823"/>
        <v>0.999404294234079-0.024399813535378i</v>
      </c>
      <c r="H2841" t="str">
        <f t="shared" si="824"/>
        <v>0.244139965578414-38.440917044741i</v>
      </c>
      <c r="I2841" t="str">
        <f t="shared" si="825"/>
        <v>-0.974058873415978-0.763111124600378i</v>
      </c>
      <c r="K2841" t="str">
        <f t="shared" si="826"/>
        <v>0.000826045342461934-0.00828353322122455i</v>
      </c>
      <c r="L2841" t="str">
        <f t="shared" si="827"/>
        <v>0.000416666666666667-0.011619717843655i</v>
      </c>
      <c r="M2841" t="str">
        <f t="shared" si="828"/>
        <v>0.005-0.0289125920462711i</v>
      </c>
      <c r="N2841">
        <f t="shared" si="829"/>
        <v>40.427005935928975</v>
      </c>
      <c r="O2841">
        <f t="shared" si="830"/>
        <v>0.84777214876954865</v>
      </c>
      <c r="P2841" s="3">
        <f t="shared" si="831"/>
        <v>0.84777214876954865</v>
      </c>
      <c r="Q2841" s="3">
        <f t="shared" si="832"/>
        <v>-139.57299406407103</v>
      </c>
      <c r="R2841">
        <f t="shared" si="833"/>
        <v>40.427005935928975</v>
      </c>
      <c r="S2841">
        <f t="shared" si="834"/>
        <v>40.475683834447537</v>
      </c>
      <c r="T2841">
        <f t="shared" si="817"/>
        <v>0.84777214876954865</v>
      </c>
    </row>
    <row r="2842" spans="1:20" x14ac:dyDescent="0.25">
      <c r="A2842">
        <f t="shared" si="818"/>
        <v>255282.62361012032</v>
      </c>
      <c r="B2842">
        <f t="shared" si="835"/>
        <v>40629.49143301844</v>
      </c>
      <c r="C2842" t="str">
        <f t="shared" si="819"/>
        <v>-0.840093184377359-0.704020394802048i</v>
      </c>
      <c r="D2842" t="str">
        <f t="shared" si="820"/>
        <v>3.46731236355919-0.585348086151841i</v>
      </c>
      <c r="E2842" t="str">
        <f t="shared" si="821"/>
        <v>208.266580539608-216.867329059069i</v>
      </c>
      <c r="F2842" t="str">
        <f t="shared" si="822"/>
        <v>2.90816326846911-3.74734718166526i</v>
      </c>
      <c r="G2842" t="str">
        <f t="shared" si="823"/>
        <v>0.999399760990931-0.0244924217300249i</v>
      </c>
      <c r="H2842" t="str">
        <f t="shared" si="824"/>
        <v>0.241596075629527-38.277071488911i</v>
      </c>
      <c r="I2842" t="str">
        <f t="shared" si="825"/>
        <v>-0.966386472090808-0.759794431499556i</v>
      </c>
      <c r="K2842" t="str">
        <f t="shared" si="826"/>
        <v>0.000824451613068393-0.00825244782777295i</v>
      </c>
      <c r="L2842" t="str">
        <f t="shared" si="827"/>
        <v>0.000416666666666667-0.0115757300693914i</v>
      </c>
      <c r="M2842" t="str">
        <f t="shared" si="828"/>
        <v>0.005-0.0288031401138385i</v>
      </c>
      <c r="N2842">
        <f t="shared" si="829"/>
        <v>39.963901284791575</v>
      </c>
      <c r="O2842">
        <f t="shared" si="830"/>
        <v>0.79688088415294789</v>
      </c>
      <c r="P2842" s="3">
        <f t="shared" si="831"/>
        <v>0.79688088415294789</v>
      </c>
      <c r="Q2842" s="3">
        <f t="shared" si="832"/>
        <v>-140.03609871520842</v>
      </c>
      <c r="R2842">
        <f t="shared" si="833"/>
        <v>39.963901284791575</v>
      </c>
      <c r="S2842">
        <f t="shared" si="834"/>
        <v>40.629491433018437</v>
      </c>
      <c r="T2842">
        <f t="shared" si="817"/>
        <v>0.79688088415294789</v>
      </c>
    </row>
    <row r="2843" spans="1:20" x14ac:dyDescent="0.25">
      <c r="A2843">
        <f t="shared" si="818"/>
        <v>256252.6975798388</v>
      </c>
      <c r="B2843">
        <f t="shared" si="835"/>
        <v>40783.883500463911</v>
      </c>
      <c r="C2843" t="str">
        <f t="shared" si="819"/>
        <v>-0.840729613181293-0.693070773017444i</v>
      </c>
      <c r="D2843" t="str">
        <f t="shared" si="820"/>
        <v>3.46723028928108-0.584596350683238i</v>
      </c>
      <c r="E2843" t="str">
        <f t="shared" si="821"/>
        <v>205.978276776462-218.151835521972i</v>
      </c>
      <c r="F2843" t="str">
        <f t="shared" si="822"/>
        <v>2.9081499768164-3.73370147461997i</v>
      </c>
      <c r="G2843" t="str">
        <f t="shared" si="823"/>
        <v>0.99939519327127-0.0245853805655124i</v>
      </c>
      <c r="H2843" t="str">
        <f t="shared" si="824"/>
        <v>0.2390829938332-38.1140704519247i</v>
      </c>
      <c r="I2843" t="str">
        <f t="shared" si="825"/>
        <v>-0.958779116041112-0.756495707988851i</v>
      </c>
      <c r="K2843" t="str">
        <f t="shared" si="826"/>
        <v>0.000822869445535583-0.00822148049631831i</v>
      </c>
      <c r="L2843" t="str">
        <f t="shared" si="827"/>
        <v>0.000416666666666667-0.011531908815891i</v>
      </c>
      <c r="M2843" t="str">
        <f t="shared" si="828"/>
        <v>0.005-0.0286941025242463i</v>
      </c>
      <c r="N2843">
        <f t="shared" si="829"/>
        <v>39.501085910516707</v>
      </c>
      <c r="O2843">
        <f t="shared" si="830"/>
        <v>0.74514149449118294</v>
      </c>
      <c r="P2843" s="3">
        <f t="shared" si="831"/>
        <v>0.74514149449118294</v>
      </c>
      <c r="Q2843" s="3">
        <f t="shared" si="832"/>
        <v>-140.49891408948329</v>
      </c>
      <c r="R2843">
        <f t="shared" si="833"/>
        <v>39.501085910516707</v>
      </c>
      <c r="S2843">
        <f t="shared" si="834"/>
        <v>40.783883500463908</v>
      </c>
      <c r="T2843">
        <f t="shared" si="817"/>
        <v>0.74514149449118294</v>
      </c>
    </row>
    <row r="2844" spans="1:20" x14ac:dyDescent="0.25">
      <c r="A2844">
        <f t="shared" si="818"/>
        <v>257226.4578306422</v>
      </c>
      <c r="B2844">
        <f t="shared" si="835"/>
        <v>40938.862257765679</v>
      </c>
      <c r="C2844" t="str">
        <f t="shared" si="819"/>
        <v>-0.841187581505296-0.682120894797205i</v>
      </c>
      <c r="D2844" t="str">
        <f t="shared" si="820"/>
        <v>3.46714759398325-0.583852954986578i</v>
      </c>
      <c r="E2844" t="str">
        <f t="shared" si="821"/>
        <v>203.665936688558-219.39105488228i</v>
      </c>
      <c r="F2844" t="str">
        <f t="shared" si="822"/>
        <v>2.90813658407809-3.72010947314739i</v>
      </c>
      <c r="G2844" t="str">
        <f t="shared" si="823"/>
        <v>0.999390590813213-0.024678691359759i</v>
      </c>
      <c r="H2844" t="str">
        <f t="shared" si="824"/>
        <v>0.236600284081661-37.9519078576578i</v>
      </c>
      <c r="I2844" t="str">
        <f t="shared" si="825"/>
        <v>-0.951236197835671-0.753214811751403i</v>
      </c>
      <c r="K2844" t="str">
        <f t="shared" si="826"/>
        <v>0.000821298749345112-0.00819063078735152i</v>
      </c>
      <c r="L2844" t="str">
        <f t="shared" si="827"/>
        <v>0.000416666666666667-0.0114882534527704i</v>
      </c>
      <c r="M2844" t="str">
        <f t="shared" si="828"/>
        <v>0.005-0.0285854777089524i</v>
      </c>
      <c r="N2844">
        <f t="shared" si="829"/>
        <v>39.038673436257199</v>
      </c>
      <c r="O2844">
        <f t="shared" si="830"/>
        <v>0.69255603353891237</v>
      </c>
      <c r="P2844" s="3">
        <f t="shared" si="831"/>
        <v>0.69255603353891237</v>
      </c>
      <c r="Q2844" s="3">
        <f t="shared" si="832"/>
        <v>-140.9613265637428</v>
      </c>
      <c r="R2844">
        <f t="shared" si="833"/>
        <v>39.038673436257199</v>
      </c>
      <c r="S2844">
        <f t="shared" si="834"/>
        <v>40.938862257765678</v>
      </c>
      <c r="T2844">
        <f t="shared" si="817"/>
        <v>0.69255603353891237</v>
      </c>
    </row>
    <row r="2845" spans="1:20" x14ac:dyDescent="0.25">
      <c r="A2845">
        <f t="shared" si="818"/>
        <v>258203.91837039869</v>
      </c>
      <c r="B2845">
        <f t="shared" si="835"/>
        <v>41094.429934345193</v>
      </c>
      <c r="C2845" t="str">
        <f t="shared" si="819"/>
        <v>-0.841467168759518-0.671176184331958i</v>
      </c>
      <c r="D2845" t="str">
        <f t="shared" si="820"/>
        <v>3.46706427299675-0.583117887573676i</v>
      </c>
      <c r="E2845" t="str">
        <f t="shared" si="821"/>
        <v>201.330964859471-220.584353606599i</v>
      </c>
      <c r="F2845" t="str">
        <f t="shared" si="822"/>
        <v>2.90812308948634-3.70657098166511i</v>
      </c>
      <c r="G2845" t="str">
        <f t="shared" si="823"/>
        <v>0.999385953352891-0.0247723554355251i</v>
      </c>
      <c r="H2845" t="str">
        <f t="shared" si="824"/>
        <v>0.234147517350895-37.7905776926203i</v>
      </c>
      <c r="I2845" t="str">
        <f t="shared" si="825"/>
        <v>-0.943757116607857-0.7499516021236i</v>
      </c>
      <c r="K2845" t="str">
        <f t="shared" si="826"/>
        <v>0.000819739434636488-0.00815989826297282i</v>
      </c>
      <c r="L2845" t="str">
        <f t="shared" si="827"/>
        <v>0.000416666666666667-0.0114447633520327i</v>
      </c>
      <c r="M2845" t="str">
        <f t="shared" si="828"/>
        <v>0.005-0.028477264105352i</v>
      </c>
      <c r="N2845">
        <f t="shared" si="829"/>
        <v>38.57677686330544</v>
      </c>
      <c r="O2845">
        <f t="shared" si="830"/>
        <v>0.63912707259614232</v>
      </c>
      <c r="P2845" s="3">
        <f t="shared" si="831"/>
        <v>0.63912707259614232</v>
      </c>
      <c r="Q2845" s="3">
        <f t="shared" si="832"/>
        <v>-141.42322313669456</v>
      </c>
      <c r="R2845">
        <f t="shared" si="833"/>
        <v>38.57677686330544</v>
      </c>
      <c r="S2845">
        <f t="shared" si="834"/>
        <v>41.094429934345193</v>
      </c>
      <c r="T2845">
        <f t="shared" si="817"/>
        <v>0.63912707259614232</v>
      </c>
    </row>
    <row r="2846" spans="1:20" x14ac:dyDescent="0.25">
      <c r="A2846">
        <f t="shared" si="818"/>
        <v>259185.09326020622</v>
      </c>
      <c r="B2846">
        <f t="shared" si="835"/>
        <v>41250.588768095709</v>
      </c>
      <c r="C2846" t="str">
        <f t="shared" si="819"/>
        <v>-0.841568672211647-0.660242045538i</v>
      </c>
      <c r="D2846" t="str">
        <f t="shared" si="820"/>
        <v>3.46698032161804-0.582391137067171i</v>
      </c>
      <c r="E2846" t="str">
        <f t="shared" si="821"/>
        <v>198.974786973218-221.73115613407i</v>
      </c>
      <c r="F2846" t="str">
        <f t="shared" si="822"/>
        <v>2.90810949226751-3.69308580535988i</v>
      </c>
      <c r="G2846" t="str">
        <f t="shared" si="823"/>
        <v>0.999381280624437-0.0248663741204303i</v>
      </c>
      <c r="H2846" t="str">
        <f t="shared" si="824"/>
        <v>0.231724271571256-37.6300740051235i</v>
      </c>
      <c r="I2846" t="str">
        <f t="shared" si="825"/>
        <v>-0.936341277970712-0.746705940070154i</v>
      </c>
      <c r="K2846" t="str">
        <f t="shared" si="826"/>
        <v>0.000818191412202042-0.00812928248688636i</v>
      </c>
      <c r="L2846" t="str">
        <f t="shared" si="827"/>
        <v>0.000416666666666667-0.0114014378880581i</v>
      </c>
      <c r="M2846" t="str">
        <f t="shared" si="828"/>
        <v>0.005-0.0283694601567563i</v>
      </c>
      <c r="N2846">
        <f t="shared" si="829"/>
        <v>38.115508436187753</v>
      </c>
      <c r="O2846">
        <f t="shared" si="830"/>
        <v>0.58485769528386522</v>
      </c>
      <c r="P2846" s="3">
        <f t="shared" si="831"/>
        <v>0.58485769528386522</v>
      </c>
      <c r="Q2846" s="3">
        <f t="shared" si="832"/>
        <v>-141.88449156381225</v>
      </c>
      <c r="R2846">
        <f t="shared" si="833"/>
        <v>38.115508436187753</v>
      </c>
      <c r="S2846">
        <f t="shared" si="834"/>
        <v>41.25058876809571</v>
      </c>
      <c r="T2846">
        <f t="shared" si="817"/>
        <v>0.58485769528386522</v>
      </c>
    </row>
    <row r="2847" spans="1:20" x14ac:dyDescent="0.25">
      <c r="A2847">
        <f t="shared" si="818"/>
        <v>260169.99661459503</v>
      </c>
      <c r="B2847">
        <f t="shared" si="835"/>
        <v>41407.341005414477</v>
      </c>
      <c r="C2847" t="str">
        <f t="shared" si="819"/>
        <v>-0.841492605043811-0.64932385129259i</v>
      </c>
      <c r="D2847" t="str">
        <f t="shared" si="820"/>
        <v>3.46689573510863-0.58167269220024i</v>
      </c>
      <c r="E2847" t="str">
        <f t="shared" si="821"/>
        <v>196.598846835298-222.830945681868i</v>
      </c>
      <c r="F2847" t="str">
        <f t="shared" si="822"/>
        <v>2.90809579164207-3.67965375018471i</v>
      </c>
      <c r="G2847" t="str">
        <f t="shared" si="823"/>
        <v>0.999376572359968-0.0249607487469694i</v>
      </c>
      <c r="H2847" t="str">
        <f t="shared" si="824"/>
        <v>0.229330131500634-37.4703909044539i</v>
      </c>
      <c r="I2847" t="str">
        <f t="shared" si="825"/>
        <v>-0.928988093933147-0.743477688159484i</v>
      </c>
      <c r="K2847" t="str">
        <f t="shared" si="826"/>
        <v>0.000816654593481864-0.00809878302439434i</v>
      </c>
      <c r="L2847" t="str">
        <f t="shared" si="827"/>
        <v>0.000416666666666667-0.0113582764375952i</v>
      </c>
      <c r="M2847" t="str">
        <f t="shared" si="828"/>
        <v>0.005-0.0282620643123693i</v>
      </c>
      <c r="N2847">
        <f t="shared" si="829"/>
        <v>37.654979509998412</v>
      </c>
      <c r="O2847">
        <f t="shared" si="830"/>
        <v>0.52975149131856281</v>
      </c>
      <c r="P2847" s="3">
        <f t="shared" si="831"/>
        <v>0.52975149131856281</v>
      </c>
      <c r="Q2847" s="3">
        <f t="shared" si="832"/>
        <v>-142.34502049000159</v>
      </c>
      <c r="R2847">
        <f t="shared" si="833"/>
        <v>37.654979509998412</v>
      </c>
      <c r="S2847">
        <f t="shared" si="834"/>
        <v>41.40734100541448</v>
      </c>
      <c r="T2847">
        <f t="shared" si="817"/>
        <v>0.52975149131856281</v>
      </c>
    </row>
    <row r="2848" spans="1:20" x14ac:dyDescent="0.25">
      <c r="A2848">
        <f t="shared" si="818"/>
        <v>261158.64260173051</v>
      </c>
      <c r="B2848">
        <f t="shared" si="835"/>
        <v>41564.688901235051</v>
      </c>
      <c r="C2848" t="str">
        <f t="shared" si="819"/>
        <v>-0.841239693777933-0.638426932846792i</v>
      </c>
      <c r="D2848" t="str">
        <f t="shared" si="820"/>
        <v>3.46681050869492-0.580962541816352i</v>
      </c>
      <c r="E2848" t="str">
        <f t="shared" si="821"/>
        <v>194.204603362652-223.883264868234i</v>
      </c>
      <c r="F2848" t="str">
        <f t="shared" si="822"/>
        <v>2.90808198682461-3.66627462285613i</v>
      </c>
      <c r="G2848" t="str">
        <f t="shared" si="823"/>
        <v>0.999371828289573-0.0250554806525294i</v>
      </c>
      <c r="H2848" t="str">
        <f t="shared" si="824"/>
        <v>0.226964688600289-37.3115225600653i</v>
      </c>
      <c r="I2848" t="str">
        <f t="shared" si="825"/>
        <v>-0.921696982817592-0.740266710539662i</v>
      </c>
      <c r="K2848" t="str">
        <f t="shared" si="826"/>
        <v>0.000815128890558947-0.00806839944239227i</v>
      </c>
      <c r="L2848" t="str">
        <f t="shared" si="827"/>
        <v>0.000416666666666667-0.0113152783797522i</v>
      </c>
      <c r="M2848" t="str">
        <f t="shared" si="828"/>
        <v>0.005-0.0281550750272656i</v>
      </c>
      <c r="N2848">
        <f t="shared" si="829"/>
        <v>37.19530042039176</v>
      </c>
      <c r="O2848">
        <f t="shared" si="830"/>
        <v>0.47381254931485883</v>
      </c>
      <c r="P2848" s="3">
        <f t="shared" si="831"/>
        <v>0.47381254931485883</v>
      </c>
      <c r="Q2848" s="3">
        <f t="shared" si="832"/>
        <v>-142.80469957960824</v>
      </c>
      <c r="R2848">
        <f t="shared" si="833"/>
        <v>37.19530042039176</v>
      </c>
      <c r="S2848">
        <f t="shared" si="834"/>
        <v>41.564688901235051</v>
      </c>
      <c r="T2848">
        <f t="shared" si="817"/>
        <v>0.47381254931485883</v>
      </c>
    </row>
    <row r="2849" spans="1:20" x14ac:dyDescent="0.25">
      <c r="A2849">
        <f t="shared" si="818"/>
        <v>262151.0454436171</v>
      </c>
      <c r="B2849">
        <f t="shared" si="835"/>
        <v>41722.634719059744</v>
      </c>
      <c r="C2849" t="str">
        <f t="shared" si="819"/>
        <v>-0.840810875086363-0.627556569457715i</v>
      </c>
      <c r="D2849" t="str">
        <f t="shared" si="820"/>
        <v>3.46672463756791-0.580260674868995i</v>
      </c>
      <c r="E2849" t="str">
        <f t="shared" si="821"/>
        <v>191.793527555335-224.887716152285i</v>
      </c>
      <c r="F2849" t="str">
        <f t="shared" si="822"/>
        <v>2.90806807702377-3.65294823085139i</v>
      </c>
      <c r="G2849" t="str">
        <f t="shared" si="823"/>
        <v>0.999367048141294-0.0251505711794056i</v>
      </c>
      <c r="H2849" t="str">
        <f t="shared" si="824"/>
        <v>0.224627540913072-37.1534632007796i</v>
      </c>
      <c r="I2849" t="str">
        <f t="shared" si="825"/>
        <v>-0.914467369178809-0.73707287291469i</v>
      </c>
      <c r="K2849" t="str">
        <f t="shared" si="826"/>
        <v>0.000813614216154076-0.00803813130936255i</v>
      </c>
      <c r="L2849" t="str">
        <f t="shared" si="827"/>
        <v>0.000416666666666667-0.0112724430959874i</v>
      </c>
      <c r="M2849" t="str">
        <f t="shared" si="828"/>
        <v>0.005-0.0280484907623687i</v>
      </c>
      <c r="N2849">
        <f t="shared" si="829"/>
        <v>36.736580356571295</v>
      </c>
      <c r="O2849">
        <f t="shared" si="830"/>
        <v>0.41704544864153986</v>
      </c>
      <c r="P2849" s="3">
        <f t="shared" si="831"/>
        <v>0.41704544864153986</v>
      </c>
      <c r="Q2849" s="3">
        <f t="shared" si="832"/>
        <v>-143.2634196434287</v>
      </c>
      <c r="R2849">
        <f t="shared" si="833"/>
        <v>36.736580356571295</v>
      </c>
      <c r="S2849">
        <f t="shared" si="834"/>
        <v>41.722634719059741</v>
      </c>
      <c r="T2849">
        <f t="shared" si="817"/>
        <v>0.41704544864153986</v>
      </c>
    </row>
    <row r="2850" spans="1:20" x14ac:dyDescent="0.25">
      <c r="A2850">
        <f t="shared" si="818"/>
        <v>263147.2194163028</v>
      </c>
      <c r="B2850">
        <f t="shared" si="835"/>
        <v>41881.180730992171</v>
      </c>
      <c r="C2850" t="str">
        <f t="shared" si="819"/>
        <v>-0.840207292008143-0.616717978281707i</v>
      </c>
      <c r="D2850" t="str">
        <f t="shared" si="820"/>
        <v>3.46663811688291-0.57956708042141i</v>
      </c>
      <c r="E2850" t="str">
        <f t="shared" si="821"/>
        <v>189.367099462852-225.843962090747i</v>
      </c>
      <c r="F2850" t="str">
        <f t="shared" si="822"/>
        <v>2.90805406144216-3.63967438240565i</v>
      </c>
      <c r="G2850" t="str">
        <f t="shared" si="823"/>
        <v>0.999362231641115-0.025246021674819i</v>
      </c>
      <c r="H2850" t="str">
        <f t="shared" si="824"/>
        <v>0.222318292944243-36.9962071140043i</v>
      </c>
      <c r="I2850" t="str">
        <f t="shared" si="825"/>
        <v>-0.907298683724047-0.733896042521287i</v>
      </c>
      <c r="K2850" t="str">
        <f t="shared" si="826"/>
        <v>0.000812110483621086-0.00800797819536977i</v>
      </c>
      <c r="L2850" t="str">
        <f t="shared" si="827"/>
        <v>0.000416666666666667-0.011229769970101i</v>
      </c>
      <c r="M2850" t="str">
        <f t="shared" si="828"/>
        <v>0.005-0.0279423099844279i</v>
      </c>
      <c r="N2850">
        <f t="shared" si="829"/>
        <v>36.27892723764964</v>
      </c>
      <c r="O2850">
        <f t="shared" si="830"/>
        <v>0.3594552503689098</v>
      </c>
      <c r="P2850" s="3">
        <f t="shared" si="831"/>
        <v>0.3594552503689098</v>
      </c>
      <c r="Q2850" s="3">
        <f t="shared" si="832"/>
        <v>-143.72107276235036</v>
      </c>
      <c r="R2850">
        <f t="shared" si="833"/>
        <v>36.27892723764964</v>
      </c>
      <c r="S2850">
        <f t="shared" si="834"/>
        <v>41.88118073099217</v>
      </c>
      <c r="T2850">
        <f t="shared" si="817"/>
        <v>0.3594552503689098</v>
      </c>
    </row>
    <row r="2851" spans="1:20" x14ac:dyDescent="0.25">
      <c r="A2851">
        <f t="shared" si="818"/>
        <v>264147.17885008478</v>
      </c>
      <c r="B2851">
        <f t="shared" si="835"/>
        <v>42040.32921776994</v>
      </c>
      <c r="C2851" t="str">
        <f t="shared" si="819"/>
        <v>-0.839430289593905-0.605916304566841i</v>
      </c>
      <c r="D2851" t="str">
        <f t="shared" si="820"/>
        <v>3.46655094175937-0.578881747646337i</v>
      </c>
      <c r="E2851" t="str">
        <f t="shared" si="821"/>
        <v>186.92680515779-226.751725412859i</v>
      </c>
      <c r="F2851" t="str">
        <f t="shared" si="822"/>
        <v>2.9080399392764-3.62645288650927i</v>
      </c>
      <c r="G2851" t="str">
        <f t="shared" si="823"/>
        <v>0.999357378512942-0.0253418334909321i</v>
      </c>
      <c r="H2851" t="str">
        <f t="shared" si="824"/>
        <v>0.220036555544571-36.8397486449594i</v>
      </c>
      <c r="I2851" t="str">
        <f t="shared" si="825"/>
        <v>-0.900190363234374-0.730736088106051i</v>
      </c>
      <c r="K2851" t="str">
        <f t="shared" si="826"/>
        <v>0.000810617606941851-0.00797793967205471i</v>
      </c>
      <c r="L2851" t="str">
        <f t="shared" si="827"/>
        <v>0.000416666666666667-0.0111872583882258i</v>
      </c>
      <c r="M2851" t="str">
        <f t="shared" si="828"/>
        <v>0.005-0.0278365311659971i</v>
      </c>
      <c r="N2851">
        <f t="shared" si="829"/>
        <v>35.822447592694999</v>
      </c>
      <c r="O2851">
        <f t="shared" si="830"/>
        <v>0.30104748734038433</v>
      </c>
      <c r="P2851" s="3">
        <f t="shared" si="831"/>
        <v>0.30104748734038433</v>
      </c>
      <c r="Q2851" s="3">
        <f t="shared" si="832"/>
        <v>-144.177552407305</v>
      </c>
      <c r="R2851">
        <f t="shared" si="833"/>
        <v>35.822447592694999</v>
      </c>
      <c r="S2851">
        <f t="shared" si="834"/>
        <v>42.040329217769937</v>
      </c>
      <c r="T2851">
        <f t="shared" si="817"/>
        <v>0.30104748734038433</v>
      </c>
    </row>
    <row r="2852" spans="1:20" x14ac:dyDescent="0.25">
      <c r="A2852">
        <f t="shared" si="818"/>
        <v>265150.9381297151</v>
      </c>
      <c r="B2852">
        <f t="shared" si="835"/>
        <v>42200.082468797467</v>
      </c>
      <c r="C2852" t="str">
        <f t="shared" si="819"/>
        <v>-0.838481410005636-0.595156612181608i</v>
      </c>
      <c r="D2852" t="str">
        <f t="shared" si="820"/>
        <v>3.46646310728054-0.578204665825747i</v>
      </c>
      <c r="E2852" t="str">
        <f t="shared" si="821"/>
        <v>184.474133729271-227.610788915664i</v>
      </c>
      <c r="F2852" t="str">
        <f t="shared" si="822"/>
        <v>2.90802570971698-3.61328355290501i</v>
      </c>
      <c r="G2852" t="str">
        <f t="shared" si="823"/>
        <v>0.999352488478591-0.0254380079848669i</v>
      </c>
      <c r="H2852" t="str">
        <f t="shared" si="824"/>
        <v>0.217781945795844-36.6840821959166i</v>
      </c>
      <c r="I2852" t="str">
        <f t="shared" si="825"/>
        <v>-0.893141850487198-0.727592879902993i</v>
      </c>
      <c r="K2852" t="str">
        <f t="shared" si="826"/>
        <v>0.000809135500721541-0.00794801531262928i</v>
      </c>
      <c r="L2852" t="str">
        <f t="shared" si="827"/>
        <v>0.000416666666666667-0.0111449077388183i</v>
      </c>
      <c r="M2852" t="str">
        <f t="shared" si="828"/>
        <v>0.005-0.0277311527854125i</v>
      </c>
      <c r="N2852">
        <f t="shared" si="829"/>
        <v>35.367246444782978</v>
      </c>
      <c r="O2852">
        <f t="shared" si="830"/>
        <v>0.24182815341112618</v>
      </c>
      <c r="P2852" s="3">
        <f t="shared" si="831"/>
        <v>0.24182815341112618</v>
      </c>
      <c r="Q2852" s="3">
        <f t="shared" si="832"/>
        <v>-144.63275355521702</v>
      </c>
      <c r="R2852">
        <f t="shared" si="833"/>
        <v>35.367246444782978</v>
      </c>
      <c r="S2852">
        <f t="shared" si="834"/>
        <v>42.200082468797468</v>
      </c>
      <c r="T2852">
        <f t="shared" si="817"/>
        <v>0.24182815341112618</v>
      </c>
    </row>
    <row r="2853" spans="1:20" x14ac:dyDescent="0.25">
      <c r="A2853">
        <f t="shared" si="818"/>
        <v>266158.51169460802</v>
      </c>
      <c r="B2853">
        <f t="shared" si="835"/>
        <v>42360.4427821789</v>
      </c>
      <c r="C2853" t="str">
        <f t="shared" si="819"/>
        <v>-0.837362387099596-0.584443874513941i</v>
      </c>
      <c r="D2853" t="str">
        <f t="shared" si="820"/>
        <v>3.46637460849324-0.577535824350576i</v>
      </c>
      <c r="E2853" t="str">
        <f t="shared" si="821"/>
        <v>182.010574308399-228.420995182796i</v>
      </c>
      <c r="F2853" t="str">
        <f t="shared" si="822"/>
        <v>2.90801137194829-3.60016619208528i</v>
      </c>
      <c r="G2853" t="str">
        <f t="shared" si="823"/>
        <v>0.999347561257771-0.0255345465187205i</v>
      </c>
      <c r="H2853" t="str">
        <f t="shared" si="824"/>
        <v>0.215554086898667-36.529202225453i</v>
      </c>
      <c r="I2853" t="str">
        <f t="shared" si="825"/>
        <v>-0.886152594180038-0.724466289611562i</v>
      </c>
      <c r="K2853" t="str">
        <f t="shared" si="826"/>
        <v>0.000807664080183758-0.00791820469187072i</v>
      </c>
      <c r="L2853" t="str">
        <f t="shared" si="827"/>
        <v>0.000416666666666667-0.0111027174126502i</v>
      </c>
      <c r="M2853" t="str">
        <f t="shared" si="828"/>
        <v>0.005-0.0276261733267708i</v>
      </c>
      <c r="N2853">
        <f t="shared" si="829"/>
        <v>34.913427199352981</v>
      </c>
      <c r="O2853">
        <f t="shared" si="830"/>
        <v>0.18180369189423892</v>
      </c>
      <c r="P2853" s="3">
        <f t="shared" si="831"/>
        <v>0.18180369189423892</v>
      </c>
      <c r="Q2853" s="3">
        <f t="shared" si="832"/>
        <v>-145.08657280064702</v>
      </c>
      <c r="R2853">
        <f t="shared" si="833"/>
        <v>34.913427199352981</v>
      </c>
      <c r="S2853">
        <f t="shared" si="834"/>
        <v>42.3604427821789</v>
      </c>
      <c r="T2853">
        <f t="shared" si="817"/>
        <v>0.18180369189423892</v>
      </c>
    </row>
    <row r="2854" spans="1:20" x14ac:dyDescent="0.25">
      <c r="A2854">
        <f t="shared" si="818"/>
        <v>267169.91403904749</v>
      </c>
      <c r="B2854">
        <f t="shared" si="835"/>
        <v>42521.412464751178</v>
      </c>
      <c r="C2854" t="str">
        <f t="shared" si="819"/>
        <v>-0.836075140523727-0.573782965772021i</v>
      </c>
      <c r="D2854" t="str">
        <f t="shared" si="820"/>
        <v>3.46628544040761-0.576875212720473i</v>
      </c>
      <c r="E2854" t="str">
        <f t="shared" si="821"/>
        <v>179.537613137434-229.182246130922i</v>
      </c>
      <c r="F2854" t="str">
        <f t="shared" si="822"/>
        <v>2.90799692514852-3.58710061528946i</v>
      </c>
      <c r="G2854" t="str">
        <f t="shared" si="823"/>
        <v>0.999342596568066-0.0256314504595823i</v>
      </c>
      <c r="H2854" t="str">
        <f t="shared" si="824"/>
        <v>0.213352608062492-36.3751032477125i</v>
      </c>
      <c r="I2854" t="str">
        <f t="shared" si="825"/>
        <v>-0.87922204885538-0.72135619037494i</v>
      </c>
      <c r="K2854" t="str">
        <f t="shared" si="826"/>
        <v>0.000806203261165833-0.00788850738611658i</v>
      </c>
      <c r="L2854" t="str">
        <f t="shared" si="827"/>
        <v>0.000416666666666667-0.0110606868027996i</v>
      </c>
      <c r="M2854" t="str">
        <f t="shared" si="828"/>
        <v>0.005-0.0275215912799071i</v>
      </c>
      <c r="N2854">
        <f t="shared" si="829"/>
        <v>34.461091537123906</v>
      </c>
      <c r="O2854">
        <f t="shared" si="830"/>
        <v>0.12098098326249583</v>
      </c>
      <c r="P2854" s="3">
        <f t="shared" si="831"/>
        <v>0.12098098326249583</v>
      </c>
      <c r="Q2854" s="3">
        <f t="shared" si="832"/>
        <v>-145.53890846287609</v>
      </c>
      <c r="R2854">
        <f t="shared" si="833"/>
        <v>34.461091537123906</v>
      </c>
      <c r="S2854">
        <f t="shared" si="834"/>
        <v>42.52141246475118</v>
      </c>
      <c r="T2854">
        <f t="shared" si="817"/>
        <v>0.12098098326249583</v>
      </c>
    </row>
    <row r="2855" spans="1:20" x14ac:dyDescent="0.25">
      <c r="A2855">
        <f t="shared" si="818"/>
        <v>268185.15971239586</v>
      </c>
      <c r="B2855">
        <f t="shared" si="835"/>
        <v>42682.99383211723</v>
      </c>
      <c r="C2855" t="str">
        <f t="shared" si="819"/>
        <v>-0.834621769362055-0.563178652715506i</v>
      </c>
      <c r="D2855" t="str">
        <f t="shared" si="820"/>
        <v>3.46619559799682-0.576222820543528i</v>
      </c>
      <c r="E2855" t="str">
        <f t="shared" si="821"/>
        <v>177.056730694009-229.894502388691i</v>
      </c>
      <c r="F2855" t="str">
        <f t="shared" si="822"/>
        <v>2.90798236848963-3.5740866345011i</v>
      </c>
      <c r="G2855" t="str">
        <f t="shared" si="823"/>
        <v>0.999337594124922-0.0257287211795514i</v>
      </c>
      <c r="H2855" t="str">
        <f t="shared" si="824"/>
        <v>0.211177144397838-36.2217798316825i</v>
      </c>
      <c r="I2855" t="str">
        <f t="shared" si="825"/>
        <v>-0.872349674826732-0.718262456758826i</v>
      </c>
      <c r="K2855" t="str">
        <f t="shared" si="826"/>
        <v>0.000804752960114025-0.00785892297325892i</v>
      </c>
      <c r="L2855" t="str">
        <f t="shared" si="827"/>
        <v>0.000416666666666667-0.0110188153046419i</v>
      </c>
      <c r="M2855" t="str">
        <f t="shared" si="828"/>
        <v>0.005-0.0274174051403737i</v>
      </c>
      <c r="N2855">
        <f t="shared" si="829"/>
        <v>34.010339311827948</v>
      </c>
      <c r="O2855">
        <f t="shared" si="830"/>
        <v>5.9367332149771107E-2</v>
      </c>
      <c r="P2855" s="3">
        <f t="shared" si="831"/>
        <v>5.9367332149771107E-2</v>
      </c>
      <c r="Q2855" s="3">
        <f t="shared" si="832"/>
        <v>-145.98966068817205</v>
      </c>
      <c r="R2855">
        <f t="shared" si="833"/>
        <v>34.010339311827948</v>
      </c>
      <c r="S2855">
        <f t="shared" si="834"/>
        <v>42.682993832117234</v>
      </c>
      <c r="T2855">
        <f t="shared" si="817"/>
        <v>5.9367332149771107E-2</v>
      </c>
    </row>
    <row r="2856" spans="1:20" x14ac:dyDescent="0.25">
      <c r="A2856">
        <f t="shared" si="818"/>
        <v>269204.26331930299</v>
      </c>
      <c r="B2856">
        <f t="shared" si="835"/>
        <v>42845.18920867928</v>
      </c>
      <c r="C2856" t="str">
        <f t="shared" si="819"/>
        <v>-0.833004545361283-0.552635586843077i</v>
      </c>
      <c r="D2856" t="str">
        <f t="shared" si="820"/>
        <v>3.46610507619683-0.575578637536023i</v>
      </c>
      <c r="E2856" t="str">
        <f t="shared" si="821"/>
        <v>174.569398881168-230.557782514024i</v>
      </c>
      <c r="F2856" t="str">
        <f t="shared" si="822"/>
        <v>2.90796770113735-3.5611240624453i</v>
      </c>
      <c r="G2856" t="str">
        <f t="shared" si="823"/>
        <v>0.999332553641629-0.0258263600557529i</v>
      </c>
      <c r="H2856" t="str">
        <f t="shared" si="824"/>
        <v>0.209027336810683-36.0692266004788i</v>
      </c>
      <c r="I2856" t="str">
        <f t="shared" si="825"/>
        <v>-0.865534938105776-0.715184964730527i</v>
      </c>
      <c r="K2856" t="str">
        <f t="shared" si="826"/>
        <v>0.000803313094078862-0.00782945103273911i</v>
      </c>
      <c r="L2856" t="str">
        <f t="shared" si="827"/>
        <v>0.000416666666666667-0.0109771023158417i</v>
      </c>
      <c r="M2856" t="str">
        <f t="shared" si="828"/>
        <v>0.005-0.0273136134094179i</v>
      </c>
      <c r="N2856">
        <f t="shared" si="829"/>
        <v>33.561268452979704</v>
      </c>
      <c r="O2856">
        <f t="shared" si="830"/>
        <v>3.0295462943265728E-3</v>
      </c>
      <c r="P2856" s="3">
        <f t="shared" si="831"/>
        <v>-3.0295462943265728E-3</v>
      </c>
      <c r="Q2856" s="3">
        <f t="shared" si="832"/>
        <v>-146.4387315470203</v>
      </c>
      <c r="R2856">
        <f t="shared" si="833"/>
        <v>33.561268452979704</v>
      </c>
      <c r="S2856">
        <f t="shared" si="834"/>
        <v>42.84518920867928</v>
      </c>
      <c r="T2856">
        <f t="shared" si="817"/>
        <v>-3.0295462943265728E-3</v>
      </c>
    </row>
    <row r="2857" spans="1:20" x14ac:dyDescent="0.25">
      <c r="A2857">
        <f t="shared" si="818"/>
        <v>270227.23951991636</v>
      </c>
      <c r="B2857">
        <f t="shared" si="835"/>
        <v>43008.000927672263</v>
      </c>
      <c r="C2857" t="str">
        <f t="shared" si="819"/>
        <v>-0.831225905775607-0.542158297058793i</v>
      </c>
      <c r="D2857" t="str">
        <f t="shared" si="820"/>
        <v>3.4660138699061-0.574942653522158i</v>
      </c>
      <c r="E2857" t="str">
        <f t="shared" si="821"/>
        <v>172.077078293352-231.172162056214i</v>
      </c>
      <c r="F2857" t="str">
        <f t="shared" si="822"/>
        <v>2.90795292225105-3.54821271258592i</v>
      </c>
      <c r="G2857" t="str">
        <f t="shared" si="823"/>
        <v>0.999327474829308-0.0259243684703552i</v>
      </c>
      <c r="H2857" t="str">
        <f t="shared" si="824"/>
        <v>0.206902831898949-35.9174382306454i</v>
      </c>
      <c r="I2857" t="str">
        <f t="shared" si="825"/>
        <v>-0.858777310330654-0.712123591638468i</v>
      </c>
      <c r="K2857" t="str">
        <f t="shared" si="826"/>
        <v>0.000801883580710501-0.00780009114554258i</v>
      </c>
      <c r="L2857" t="str">
        <f t="shared" si="827"/>
        <v>0.000416666666666667-0.0109355472363436i</v>
      </c>
      <c r="M2857" t="str">
        <f t="shared" si="828"/>
        <v>0.005-0.0272102145939609i</v>
      </c>
      <c r="N2857">
        <f t="shared" si="829"/>
        <v>33.113974873876288</v>
      </c>
      <c r="O2857">
        <f t="shared" si="830"/>
        <v>6.6201540647599477E-2</v>
      </c>
      <c r="P2857" s="3">
        <f t="shared" si="831"/>
        <v>-6.6201540647599477E-2</v>
      </c>
      <c r="Q2857" s="3">
        <f t="shared" si="832"/>
        <v>-146.88602512612371</v>
      </c>
      <c r="R2857">
        <f t="shared" si="833"/>
        <v>33.113974873876288</v>
      </c>
      <c r="S2857">
        <f t="shared" si="834"/>
        <v>43.008000927672263</v>
      </c>
      <c r="T2857">
        <f t="shared" si="817"/>
        <v>-6.6201540647599477E-2</v>
      </c>
    </row>
    <row r="2858" spans="1:20" x14ac:dyDescent="0.25">
      <c r="A2858">
        <f t="shared" si="818"/>
        <v>271254.10303009208</v>
      </c>
      <c r="B2858">
        <f t="shared" si="835"/>
        <v>43171.431331197418</v>
      </c>
      <c r="C2858" t="str">
        <f t="shared" si="819"/>
        <v>-0.829288445867257-0.531751182836641i</v>
      </c>
      <c r="D2858" t="str">
        <f t="shared" si="820"/>
        <v>3.46592197398534-0.574314858433799i</v>
      </c>
      <c r="E2858" t="str">
        <f t="shared" si="821"/>
        <v>169.581215567808-231.737772470052i</v>
      </c>
      <c r="F2858" t="str">
        <f t="shared" si="822"/>
        <v>2.90793803098374-3.53535239912292i</v>
      </c>
      <c r="G2858" t="str">
        <f t="shared" si="823"/>
        <v>0.999322357396889-0.0260227478105865i</v>
      </c>
      <c r="H2858" t="str">
        <f t="shared" si="824"/>
        <v>0.204803281850994-35.7664094514589i</v>
      </c>
      <c r="I2858" t="str">
        <f t="shared" si="825"/>
        <v>-0.852076268695232-0.709078216191962i</v>
      </c>
      <c r="K2858" t="str">
        <f t="shared" si="826"/>
        <v>0.000800464338254035-0.00777084289419301i</v>
      </c>
      <c r="L2858" t="str">
        <f t="shared" si="827"/>
        <v>0.000416666666666667-0.0108941494683638i</v>
      </c>
      <c r="M2858" t="str">
        <f t="shared" si="828"/>
        <v>0.005-0.0271072072065759i</v>
      </c>
      <c r="N2858">
        <f t="shared" si="829"/>
        <v>32.668552384994257</v>
      </c>
      <c r="O2858">
        <f t="shared" si="830"/>
        <v>0.13014015800381359</v>
      </c>
      <c r="P2858" s="3">
        <f t="shared" si="831"/>
        <v>-0.13014015800381359</v>
      </c>
      <c r="Q2858" s="3">
        <f t="shared" si="832"/>
        <v>-147.33144761500574</v>
      </c>
      <c r="R2858">
        <f t="shared" si="833"/>
        <v>32.668552384994257</v>
      </c>
      <c r="S2858">
        <f t="shared" si="834"/>
        <v>43.171431331197418</v>
      </c>
      <c r="T2858">
        <f t="shared" si="817"/>
        <v>-0.13014015800381359</v>
      </c>
    </row>
    <row r="2859" spans="1:20" x14ac:dyDescent="0.25">
      <c r="A2859">
        <f t="shared" si="818"/>
        <v>272284.86862160644</v>
      </c>
      <c r="B2859">
        <f t="shared" si="835"/>
        <v>43335.482770255971</v>
      </c>
      <c r="C2859" t="str">
        <f t="shared" si="819"/>
        <v>-0.827194911101222-0.521418507900004i</v>
      </c>
      <c r="D2859" t="str">
        <f t="shared" si="820"/>
        <v>3.46582938325723-0.573695242310218i</v>
      </c>
      <c r="E2859" t="str">
        <f t="shared" si="821"/>
        <v>167.08324083031-232.254799889773i</v>
      </c>
      <c r="F2859" t="str">
        <f t="shared" si="822"/>
        <v>2.90792302648203-3.52254293698971i</v>
      </c>
      <c r="G2859" t="str">
        <f t="shared" si="823"/>
        <v>0.999317201051099-0.0261214994687529i</v>
      </c>
      <c r="H2859" t="str">
        <f t="shared" si="824"/>
        <v>0.202728344346199-35.6161350442516i</v>
      </c>
      <c r="I2859" t="str">
        <f t="shared" si="825"/>
        <v>-0.845431295879606-0.706048718441489i</v>
      </c>
      <c r="K2859" t="str">
        <f t="shared" si="826"/>
        <v>0.000799055285544958-0.00774170586274742i</v>
      </c>
      <c r="L2859" t="str">
        <f t="shared" si="827"/>
        <v>0.000416666666666667-0.0108529084163816i</v>
      </c>
      <c r="M2859" t="str">
        <f t="shared" si="828"/>
        <v>0.005-0.0270045897654671i</v>
      </c>
      <c r="N2859">
        <f t="shared" si="829"/>
        <v>32.225092612945474</v>
      </c>
      <c r="O2859">
        <f t="shared" si="830"/>
        <v>0.19483653925025218</v>
      </c>
      <c r="P2859" s="3">
        <f t="shared" si="831"/>
        <v>-0.19483653925025218</v>
      </c>
      <c r="Q2859" s="3">
        <f t="shared" si="832"/>
        <v>-147.77490738705453</v>
      </c>
      <c r="R2859">
        <f t="shared" si="833"/>
        <v>32.225092612945474</v>
      </c>
      <c r="S2859">
        <f t="shared" si="834"/>
        <v>43.335482770255972</v>
      </c>
      <c r="T2859">
        <f t="shared" si="817"/>
        <v>-0.19483653925025218</v>
      </c>
    </row>
    <row r="2860" spans="1:20" x14ac:dyDescent="0.25">
      <c r="A2860">
        <f t="shared" si="818"/>
        <v>273319.55112236855</v>
      </c>
      <c r="B2860">
        <f t="shared" si="835"/>
        <v>43500.157604782944</v>
      </c>
      <c r="C2860" t="str">
        <f t="shared" si="819"/>
        <v>-0.824948189073023-0.511164394428675i</v>
      </c>
      <c r="D2860" t="str">
        <f t="shared" si="820"/>
        <v>3.46573609250612-0.573083795297824i</v>
      </c>
      <c r="E2860" t="str">
        <f t="shared" si="821"/>
        <v>164.584565243133-232.7234837712i</v>
      </c>
      <c r="F2860" t="str">
        <f t="shared" si="822"/>
        <v>2.90790790788605-3.50978414185042i</v>
      </c>
      <c r="G2860" t="str">
        <f t="shared" si="823"/>
        <v>0.999312005496445-0.0262206248422543i</v>
      </c>
      <c r="H2860" t="str">
        <f t="shared" si="824"/>
        <v>0.200677682457445-35.466609841739i</v>
      </c>
      <c r="I2860" t="str">
        <f t="shared" si="825"/>
        <v>-0.838841879981491-0.703034979759178i</v>
      </c>
      <c r="K2860" t="str">
        <f t="shared" si="826"/>
        <v>0.000797656342004577-0.00771267963679059i</v>
      </c>
      <c r="L2860" t="str">
        <f t="shared" si="827"/>
        <v>0.000416666666666667-0.0108118234871305i</v>
      </c>
      <c r="M2860" t="str">
        <f t="shared" si="828"/>
        <v>0.005-0.0269023607944482i</v>
      </c>
      <c r="N2860">
        <f t="shared" si="829"/>
        <v>31.783684925093667</v>
      </c>
      <c r="O2860">
        <f t="shared" si="830"/>
        <v>0.26028147478293745</v>
      </c>
      <c r="P2860" s="3">
        <f t="shared" si="831"/>
        <v>-0.26028147478293745</v>
      </c>
      <c r="Q2860" s="3">
        <f t="shared" si="832"/>
        <v>-148.21631507490633</v>
      </c>
      <c r="R2860">
        <f t="shared" si="833"/>
        <v>31.783684925093667</v>
      </c>
      <c r="S2860">
        <f t="shared" si="834"/>
        <v>43.500157604782942</v>
      </c>
      <c r="T2860">
        <f t="shared" ref="T2860:T2923" si="836">P2860</f>
        <v>-0.26028147478293745</v>
      </c>
    </row>
    <row r="2861" spans="1:20" x14ac:dyDescent="0.25">
      <c r="A2861">
        <f t="shared" ref="A2861:A2924" si="837">2*PI()*B2861</f>
        <v>274358.16541663354</v>
      </c>
      <c r="B2861">
        <f t="shared" si="835"/>
        <v>43665.458203681119</v>
      </c>
      <c r="C2861" t="str">
        <f t="shared" ref="C2861:C2924" si="838">IMPRODUCT(D2861,E2861,$C$40,,K2861,$C$41)</f>
        <v>-0.82255130120904-0.500992817803422i</v>
      </c>
      <c r="D2861" t="str">
        <f t="shared" ref="D2861:D2924" si="839">IMDIV(IMPRODUCT($C$37,$C$38,COMPLEX(1,A2861/$C$38)),IMSUM(-1*A2861*A2861/$C$39,COMPLEX(0,1*A2861)))</f>
        <v>3.46564209647783-0.572480507649919i</v>
      </c>
      <c r="E2861" t="str">
        <f t="shared" ref="E2861:E2924" si="840">IMDIV(IMPRODUCT(IMSUM(F2861,G2861),$C$29,H2861),IMSUM(1,I2861))</f>
        <v>162.086578662568-233.144115410927i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0.198650964555531-35.3178287273582i</v>
      </c>
      <c r="I2861" t="str">
        <f t="shared" ref="I2861:I2924" si="844">IMPRODUCT(F2861,$C$29,H2861,$C$31)</f>
        <v>-0.832307514448676-0.700036882819667i</v>
      </c>
      <c r="K2861" t="str">
        <f t="shared" ref="K2861:K2924" si="845">IF($C$26&lt;=0,IMDIV(1,IMSUM(IMDIV(1,L2861),1/$C$18)),IMDIV(1,IMSUM(IMDIV(1,L2861),1/$C$18,IMDIV(1,M2861))))</f>
        <v>0.000796267427635501-0.00768376380342982i</v>
      </c>
      <c r="L2861" t="str">
        <f t="shared" ref="L2861:L2924" si="846">IMSUM($C$21/$C$22,IMDIV(1,COMPLEX(0,$C$20*$C$22*A2861)))</f>
        <v>0.000416666666666667-0.01077089408959i</v>
      </c>
      <c r="M2861" t="str">
        <f t="shared" ref="M2861:M2924" si="847">IMSUM($C$25/$C$26,IMDIV(1,COMPLEX(0,$C$24*$C$26*A2861)))</f>
        <v>0.005-0.0268005188229211i</v>
      </c>
      <c r="N2861">
        <f t="shared" ref="N2861:N2924" si="848">ABS(R2861)</f>
        <v>31.344416359925333</v>
      </c>
      <c r="O2861">
        <f t="shared" ref="O2861:O2924" si="849">ABS(P2861)</f>
        <v>0.32646542060267064</v>
      </c>
      <c r="P2861" s="3">
        <f t="shared" ref="P2861:P2924" si="850">20*LOG10(IMABS(C2861))</f>
        <v>-0.32646542060267064</v>
      </c>
      <c r="Q2861" s="3">
        <f t="shared" ref="Q2861:Q2924" si="851">IMARGUMENT(C2861)*180/PI()</f>
        <v>-148.65558364007467</v>
      </c>
      <c r="R2861">
        <f t="shared" ref="R2861:R2924" si="852">IF(Q2861&lt;0,Q2861+180,Q2861-180)</f>
        <v>31.344416359925333</v>
      </c>
      <c r="S2861">
        <f t="shared" ref="S2861:S2924" si="853">B2861/1000</f>
        <v>43.665458203681119</v>
      </c>
      <c r="T2861">
        <f t="shared" si="836"/>
        <v>-0.32646542060267064</v>
      </c>
    </row>
    <row r="2862" spans="1:20" x14ac:dyDescent="0.25">
      <c r="A2862">
        <f t="shared" si="837"/>
        <v>275400.72644521674</v>
      </c>
      <c r="B2862">
        <f t="shared" ref="B2862:B2925" si="854">B2861*(1+B$42)</f>
        <v>43831.386944855105</v>
      </c>
      <c r="C2862" t="str">
        <f t="shared" si="838"/>
        <v>-0.820007394278505-0.490907601895132i</v>
      </c>
      <c r="D2862" t="str">
        <f t="shared" si="839"/>
        <v>3.4655473898793-0.571885369726425i</v>
      </c>
      <c r="E2862" t="str">
        <f t="shared" si="840"/>
        <v>159.590647412554-233.517036351721i</v>
      </c>
      <c r="F2862" t="str">
        <f t="shared" si="841"/>
        <v>2.90787732493925-3.48441781884806i</v>
      </c>
      <c r="G2862" t="str">
        <f t="shared" si="842"/>
        <v>0.99930149556736-0.0264200023504361i</v>
      </c>
      <c r="H2862" t="str">
        <f t="shared" si="843"/>
        <v>0.196647864215511-35.1697866346214i</v>
      </c>
      <c r="I2862" t="str">
        <f t="shared" si="844"/>
        <v>-0.825827698012585-0.697054311581374i</v>
      </c>
      <c r="K2862" t="str">
        <f t="shared" si="845"/>
        <v>0.000794888463017135-0.00765495795128956i</v>
      </c>
      <c r="L2862" t="str">
        <f t="shared" si="846"/>
        <v>0.000416666666666667-0.0107301196349771i</v>
      </c>
      <c r="M2862" t="str">
        <f t="shared" si="847"/>
        <v>0.005-0.0266990623858548i</v>
      </c>
      <c r="N2862">
        <f t="shared" si="848"/>
        <v>30.907371563266167</v>
      </c>
      <c r="O2862">
        <f t="shared" si="849"/>
        <v>0.39337851473727414</v>
      </c>
      <c r="P2862" s="3">
        <f t="shared" si="850"/>
        <v>-0.39337851473727414</v>
      </c>
      <c r="Q2862" s="3">
        <f t="shared" si="851"/>
        <v>-149.09262843673383</v>
      </c>
      <c r="R2862">
        <f t="shared" si="852"/>
        <v>30.907371563266167</v>
      </c>
      <c r="S2862">
        <f t="shared" si="853"/>
        <v>43.831386944855105</v>
      </c>
      <c r="T2862">
        <f t="shared" si="836"/>
        <v>-0.39337851473727414</v>
      </c>
    </row>
    <row r="2863" spans="1:20" x14ac:dyDescent="0.25">
      <c r="A2863">
        <f t="shared" si="837"/>
        <v>276447.24920570856</v>
      </c>
      <c r="B2863">
        <f t="shared" si="854"/>
        <v>43997.946215245553</v>
      </c>
      <c r="C2863" t="str">
        <f t="shared" si="838"/>
        <v>-0.817319731756543-0.480912414901586i</v>
      </c>
      <c r="D2863" t="str">
        <f t="shared" si="839"/>
        <v>3.46545196737833-0.571298371993626i</v>
      </c>
      <c r="E2863" t="str">
        <f t="shared" si="840"/>
        <v>157.098112179902-233.842636683744i</v>
      </c>
      <c r="F2863" t="str">
        <f t="shared" si="841"/>
        <v>2.90786185883596-3.47180992594313i</v>
      </c>
      <c r="G2863" t="str">
        <f t="shared" si="842"/>
        <v>0.999296180590687-0.0265202573055424i</v>
      </c>
      <c r="H2863" t="str">
        <f t="shared" si="843"/>
        <v>0.194668060124796-35.0224785464724i</v>
      </c>
      <c r="I2863" t="str">
        <f t="shared" si="844"/>
        <v>-0.819401934622661-0.694087151267951i</v>
      </c>
      <c r="K2863" t="str">
        <f t="shared" si="845"/>
        <v>0.000793519369301193-0.00762626167050602i</v>
      </c>
      <c r="L2863" t="str">
        <f t="shared" si="846"/>
        <v>0.000416666666666667-0.0106894995367375i</v>
      </c>
      <c r="M2863" t="str">
        <f t="shared" si="847"/>
        <v>0.005-0.0265979900237645i</v>
      </c>
      <c r="N2863">
        <f t="shared" si="848"/>
        <v>30.47263273035162</v>
      </c>
      <c r="O2863">
        <f t="shared" si="849"/>
        <v>0.46101059393610638</v>
      </c>
      <c r="P2863" s="3">
        <f t="shared" si="850"/>
        <v>-0.46101059393610638</v>
      </c>
      <c r="Q2863" s="3">
        <f t="shared" si="851"/>
        <v>-149.52736726964838</v>
      </c>
      <c r="R2863">
        <f t="shared" si="852"/>
        <v>30.47263273035162</v>
      </c>
      <c r="S2863">
        <f t="shared" si="853"/>
        <v>43.997946215245555</v>
      </c>
      <c r="T2863">
        <f t="shared" si="836"/>
        <v>-0.46101059393610638</v>
      </c>
    </row>
    <row r="2864" spans="1:20" x14ac:dyDescent="0.25">
      <c r="A2864">
        <f t="shared" si="837"/>
        <v>277497.74875269027</v>
      </c>
      <c r="B2864">
        <f t="shared" si="854"/>
        <v>44165.138410863488</v>
      </c>
      <c r="C2864" t="str">
        <f t="shared" si="838"/>
        <v>-0.814491685076852-0.471010765732921i</v>
      </c>
      <c r="D2864" t="str">
        <f t="shared" si="839"/>
        <v>3.46535582360333-0.570719505023922i</v>
      </c>
      <c r="E2864" t="str">
        <f t="shared" si="840"/>
        <v>154.610286036064-234.12135325135i</v>
      </c>
      <c r="F2864" t="str">
        <f t="shared" si="841"/>
        <v>2.90784627513336-3.4592519699432i</v>
      </c>
      <c r="G2864" t="str">
        <f t="shared" si="842"/>
        <v>0.999290825200627-0.0266208916168697i</v>
      </c>
      <c r="H2864" t="str">
        <f t="shared" si="843"/>
        <v>0.192711235993137-34.8758994946578i</v>
      </c>
      <c r="I2864" t="str">
        <f t="shared" si="844"/>
        <v>-0.813029733381874-0.691135288350172i</v>
      </c>
      <c r="K2864" t="str">
        <f t="shared" si="845"/>
        <v>0.000792160068207355-0.0075976745527222i</v>
      </c>
      <c r="L2864" t="str">
        <f t="shared" si="846"/>
        <v>0.000416666666666667-0.0106490332105375i</v>
      </c>
      <c r="M2864" t="str">
        <f t="shared" si="847"/>
        <v>0.005-0.0264973002826903i</v>
      </c>
      <c r="N2864">
        <f t="shared" si="848"/>
        <v>30.040279553794221</v>
      </c>
      <c r="O2864">
        <f t="shared" si="849"/>
        <v>0.52935121058071455</v>
      </c>
      <c r="P2864" s="3">
        <f t="shared" si="850"/>
        <v>-0.52935121058071455</v>
      </c>
      <c r="Q2864" s="3">
        <f t="shared" si="851"/>
        <v>-149.95972044620578</v>
      </c>
      <c r="R2864">
        <f t="shared" si="852"/>
        <v>30.040279553794221</v>
      </c>
      <c r="S2864">
        <f t="shared" si="853"/>
        <v>44.165138410863491</v>
      </c>
      <c r="T2864">
        <f t="shared" si="836"/>
        <v>-0.52935121058071455</v>
      </c>
    </row>
    <row r="2865" spans="1:20" x14ac:dyDescent="0.25">
      <c r="A2865">
        <f t="shared" si="837"/>
        <v>278552.24019795051</v>
      </c>
      <c r="B2865">
        <f t="shared" si="854"/>
        <v>44332.965936824774</v>
      </c>
      <c r="C2865" t="str">
        <f t="shared" si="838"/>
        <v>-0.811526724811761-0.461206000943251i</v>
      </c>
      <c r="D2865" t="str">
        <f t="shared" si="839"/>
        <v>3.46525895314296-0.570148759495544i</v>
      </c>
      <c r="E2865" t="str">
        <f t="shared" si="840"/>
        <v>152.12845258941-234.353667775396i</v>
      </c>
      <c r="F2865" t="str">
        <f t="shared" si="841"/>
        <v>2.90783057293852-3.44674377012646i</v>
      </c>
      <c r="G2865" t="str">
        <f t="shared" si="842"/>
        <v>0.999285429090328-0.026721906707547i</v>
      </c>
      <c r="H2865" t="str">
        <f t="shared" si="843"/>
        <v>0.19077708046431-34.7300445591069i</v>
      </c>
      <c r="I2865" t="str">
        <f t="shared" si="844"/>
        <v>-0.80671060848311-0.688198610528097i</v>
      </c>
      <c r="K2865" t="str">
        <f t="shared" si="845"/>
        <v>0.000790810482018756-0.00756919619108203i</v>
      </c>
      <c r="L2865" t="str">
        <f t="shared" si="846"/>
        <v>0.000416666666666667-0.0106087200742553i</v>
      </c>
      <c r="M2865" t="str">
        <f t="shared" si="847"/>
        <v>0.005-0.0263969917141764i</v>
      </c>
      <c r="N2865">
        <f t="shared" si="848"/>
        <v>29.610389177439487</v>
      </c>
      <c r="O2865">
        <f t="shared" si="849"/>
        <v>0.59838964976060294</v>
      </c>
      <c r="P2865" s="3">
        <f t="shared" si="850"/>
        <v>-0.59838964976060294</v>
      </c>
      <c r="Q2865" s="3">
        <f t="shared" si="851"/>
        <v>-150.38961082256051</v>
      </c>
      <c r="R2865">
        <f t="shared" si="852"/>
        <v>29.610389177439487</v>
      </c>
      <c r="S2865">
        <f t="shared" si="853"/>
        <v>44.332965936824777</v>
      </c>
      <c r="T2865">
        <f t="shared" si="836"/>
        <v>-0.59838964976060294</v>
      </c>
    </row>
    <row r="2866" spans="1:20" x14ac:dyDescent="0.25">
      <c r="A2866">
        <f t="shared" si="837"/>
        <v>279610.73871070275</v>
      </c>
      <c r="B2866">
        <f t="shared" si="854"/>
        <v>44501.43120738471</v>
      </c>
      <c r="C2866" t="str">
        <f t="shared" si="838"/>
        <v>-0.808428411817047-0.451501302203265i</v>
      </c>
      <c r="D2866" t="str">
        <f t="shared" si="839"/>
        <v>3.465161350546-0.569586126192331i</v>
      </c>
      <c r="E2866" t="str">
        <f t="shared" si="840"/>
        <v>149.653864271101-234.540104901151i</v>
      </c>
      <c r="F2866" t="str">
        <f t="shared" si="841"/>
        <v>2.90781475135179-3.43428514648607i</v>
      </c>
      <c r="G2866" t="str">
        <f t="shared" si="842"/>
        <v>0.999279991950616-0.0268233040059012i</v>
      </c>
      <c r="H2866" t="str">
        <f t="shared" si="843"/>
        <v>0.188865287029536-34.5849088673185i</v>
      </c>
      <c r="I2866" t="str">
        <f t="shared" si="844"/>
        <v>-0.800444079146487-0.685277006713513i</v>
      </c>
      <c r="K2866" t="str">
        <f t="shared" si="845"/>
        <v>0.000789470533577712-0.00754082618022575i</v>
      </c>
      <c r="L2866" t="str">
        <f t="shared" si="846"/>
        <v>0.000416666666666667-0.010568559547973i</v>
      </c>
      <c r="M2866" t="str">
        <f t="shared" si="847"/>
        <v>0.005-0.0262970628752505i</v>
      </c>
      <c r="N2866">
        <f t="shared" si="848"/>
        <v>29.18303615606348</v>
      </c>
      <c r="O2866">
        <f t="shared" si="849"/>
        <v>0.66811494645865821</v>
      </c>
      <c r="P2866" s="3">
        <f t="shared" si="850"/>
        <v>-0.66811494645865821</v>
      </c>
      <c r="Q2866" s="3">
        <f t="shared" si="851"/>
        <v>-150.81696384393652</v>
      </c>
      <c r="R2866">
        <f t="shared" si="852"/>
        <v>29.18303615606348</v>
      </c>
      <c r="S2866">
        <f t="shared" si="853"/>
        <v>44.501431207384712</v>
      </c>
      <c r="T2866">
        <f t="shared" si="836"/>
        <v>-0.66811494645865821</v>
      </c>
    </row>
    <row r="2867" spans="1:20" x14ac:dyDescent="0.25">
      <c r="A2867">
        <f t="shared" si="837"/>
        <v>280673.25951780338</v>
      </c>
      <c r="B2867">
        <f t="shared" si="854"/>
        <v>44670.536645972774</v>
      </c>
      <c r="C2867" t="str">
        <f t="shared" si="838"/>
        <v>-0.805200388376836-0.441899684306234i</v>
      </c>
      <c r="D2867" t="str">
        <f t="shared" si="839"/>
        <v>3.46506301032087-0.569031596003442i</v>
      </c>
      <c r="E2867" t="str">
        <f t="shared" si="840"/>
        <v>147.187740757028-234.681230181829i</v>
      </c>
      <c r="F2867" t="str">
        <f t="shared" si="841"/>
        <v>2.90779880946668-3.42187591972755i</v>
      </c>
      <c r="G2867" t="str">
        <f t="shared" si="842"/>
        <v>0.999274513469974-0.0269250849454737i</v>
      </c>
      <c r="H2867" t="str">
        <f t="shared" si="843"/>
        <v>0.186975553942611-34.4404875937601i</v>
      </c>
      <c r="I2867" t="str">
        <f t="shared" si="844"/>
        <v>-0.79422966955765-0.682370367012708i</v>
      </c>
      <c r="K2867" t="str">
        <f t="shared" si="845"/>
        <v>0.00078814014628137-0.00751256411628423i</v>
      </c>
      <c r="L2867" t="str">
        <f t="shared" si="846"/>
        <v>0.000416666666666667-0.0105285510539679i</v>
      </c>
      <c r="M2867" t="str">
        <f t="shared" si="847"/>
        <v>0.005-0.0261975123284025i</v>
      </c>
      <c r="N2867">
        <f t="shared" si="848"/>
        <v>28.75829242088713</v>
      </c>
      <c r="O2867">
        <f t="shared" si="849"/>
        <v>0.73851590279793433</v>
      </c>
      <c r="P2867" s="3">
        <f t="shared" si="850"/>
        <v>-0.73851590279793433</v>
      </c>
      <c r="Q2867" s="3">
        <f t="shared" si="851"/>
        <v>-151.24170757911287</v>
      </c>
      <c r="R2867">
        <f t="shared" si="852"/>
        <v>28.75829242088713</v>
      </c>
      <c r="S2867">
        <f t="shared" si="853"/>
        <v>44.670536645972774</v>
      </c>
      <c r="T2867">
        <f t="shared" si="836"/>
        <v>-0.73851590279793433</v>
      </c>
    </row>
    <row r="2868" spans="1:20" x14ac:dyDescent="0.25">
      <c r="A2868">
        <f t="shared" si="837"/>
        <v>281739.81790397107</v>
      </c>
      <c r="B2868">
        <f t="shared" si="854"/>
        <v>44840.284685227474</v>
      </c>
      <c r="C2868" t="str">
        <f t="shared" si="838"/>
        <v>-0.801846369383453-0.432403993697099i</v>
      </c>
      <c r="D2868" t="str">
        <f t="shared" si="839"/>
        <v>3.46496392693547-0.568485159923104i</v>
      </c>
      <c r="E2868" t="str">
        <f t="shared" si="840"/>
        <v>144.73126752729-234.777648007794i</v>
      </c>
      <c r="F2868" t="str">
        <f t="shared" si="841"/>
        <v>2.90778274636984-3.40951591126612i</v>
      </c>
      <c r="G2868" t="str">
        <f t="shared" si="842"/>
        <v>0.999268993334528-0.0270272509650388i</v>
      </c>
      <c r="H2868" t="str">
        <f t="shared" si="843"/>
        <v>0.185107584136658-34.2967759592756i</v>
      </c>
      <c r="I2868" t="str">
        <f t="shared" si="844"/>
        <v>-0.788066908806934-0.679478582709549i</v>
      </c>
      <c r="K2868" t="str">
        <f t="shared" si="845"/>
        <v>0.000786819244077361-0.00748440959687384i</v>
      </c>
      <c r="L2868" t="str">
        <f t="shared" si="846"/>
        <v>0.000416666666666667-0.0104886940167045i</v>
      </c>
      <c r="M2868" t="str">
        <f t="shared" si="847"/>
        <v>0.005-0.0260983386415646i</v>
      </c>
      <c r="N2868">
        <f t="shared" si="848"/>
        <v>28.336227250816563</v>
      </c>
      <c r="O2868">
        <f t="shared" si="849"/>
        <v>0.80958110529721439</v>
      </c>
      <c r="P2868" s="3">
        <f t="shared" si="850"/>
        <v>-0.80958110529721439</v>
      </c>
      <c r="Q2868" s="3">
        <f t="shared" si="851"/>
        <v>-151.66377274918344</v>
      </c>
      <c r="R2868">
        <f t="shared" si="852"/>
        <v>28.336227250816563</v>
      </c>
      <c r="S2868">
        <f t="shared" si="853"/>
        <v>44.840284685227473</v>
      </c>
      <c r="T2868">
        <f t="shared" si="836"/>
        <v>-0.80958110529721439</v>
      </c>
    </row>
    <row r="2869" spans="1:20" x14ac:dyDescent="0.25">
      <c r="A2869">
        <f t="shared" si="837"/>
        <v>282810.42921200616</v>
      </c>
      <c r="B2869">
        <f t="shared" si="854"/>
        <v>45010.677767031339</v>
      </c>
      <c r="C2869" t="str">
        <f t="shared" si="838"/>
        <v>-0.798370133584919-0.423016907512063i</v>
      </c>
      <c r="D2869" t="str">
        <f t="shared" si="839"/>
        <v>3.46486409481688-0.567946809050368i</v>
      </c>
      <c r="E2869" t="str">
        <f t="shared" si="840"/>
        <v>142.285594564005-234.829999491331i</v>
      </c>
      <c r="F2869" t="str">
        <f t="shared" si="841"/>
        <v>2.90776656114102-3.39720494322424i</v>
      </c>
      <c r="G2869" t="str">
        <f t="shared" si="842"/>
        <v>0.999263431228028-0.0271298035086202i</v>
      </c>
      <c r="H2869" t="str">
        <f t="shared" si="843"/>
        <v>0.183261085142503-34.1537692304995i</v>
      </c>
      <c r="I2869" t="str">
        <f t="shared" si="844"/>
        <v>-0.781955330829422-0.676601546248791i</v>
      </c>
      <c r="K2869" t="str">
        <f t="shared" si="845"/>
        <v>0.000785507751459614-0.00745636222109126i</v>
      </c>
      <c r="L2869" t="str">
        <f t="shared" si="846"/>
        <v>0.000416666666666667-0.0104489878628257i</v>
      </c>
      <c r="M2869" t="str">
        <f t="shared" si="847"/>
        <v>0.005-0.0259995403880899i</v>
      </c>
      <c r="N2869">
        <f t="shared" si="848"/>
        <v>27.916907249322264</v>
      </c>
      <c r="O2869">
        <f t="shared" si="849"/>
        <v>0.88129894208924009</v>
      </c>
      <c r="P2869" s="3">
        <f t="shared" si="850"/>
        <v>-0.88129894208924009</v>
      </c>
      <c r="Q2869" s="3">
        <f t="shared" si="851"/>
        <v>-152.08309275067774</v>
      </c>
      <c r="R2869">
        <f t="shared" si="852"/>
        <v>27.916907249322264</v>
      </c>
      <c r="S2869">
        <f t="shared" si="853"/>
        <v>45.010677767031339</v>
      </c>
      <c r="T2869">
        <f t="shared" si="836"/>
        <v>-0.88129894208924009</v>
      </c>
    </row>
    <row r="2870" spans="1:20" x14ac:dyDescent="0.25">
      <c r="A2870">
        <f t="shared" si="837"/>
        <v>283885.10884301184</v>
      </c>
      <c r="B2870">
        <f t="shared" si="854"/>
        <v>45181.718342546061</v>
      </c>
      <c r="C2870" t="str">
        <f t="shared" si="838"/>
        <v>-0.794775514931437-0.413740933114211i</v>
      </c>
      <c r="D2870" t="str">
        <f t="shared" si="839"/>
        <v>3.46476350835102-0.56741653458883i</v>
      </c>
      <c r="E2870" t="str">
        <f t="shared" si="840"/>
        <v>139.851835187553-234.838960316729i</v>
      </c>
      <c r="F2870" t="str">
        <f t="shared" si="841"/>
        <v>2.90775025285298-3.38494283842895i</v>
      </c>
      <c r="G2870" t="str">
        <f t="shared" si="842"/>
        <v>0.99925782683183-0.027232744025509i</v>
      </c>
      <c r="H2870" t="str">
        <f t="shared" si="843"/>
        <v>0.18143576900863-34.0114627192836i</v>
      </c>
      <c r="I2870" t="str">
        <f t="shared" si="844"/>
        <v>-0.775894474345901-0.673739151219742i</v>
      </c>
      <c r="K2870" t="str">
        <f t="shared" si="845"/>
        <v>0.000784205593464038-0.00742842158950821i</v>
      </c>
      <c r="L2870" t="str">
        <f t="shared" si="846"/>
        <v>0.000416666666666667-0.0104094320211454i</v>
      </c>
      <c r="M2870" t="str">
        <f t="shared" si="847"/>
        <v>0.005-0.0259011161467323i</v>
      </c>
      <c r="N2870">
        <f t="shared" si="848"/>
        <v>27.500396326853291</v>
      </c>
      <c r="O2870">
        <f t="shared" si="849"/>
        <v>0.95365762005388621</v>
      </c>
      <c r="P2870" s="3">
        <f t="shared" si="850"/>
        <v>-0.95365762005388621</v>
      </c>
      <c r="Q2870" s="3">
        <f t="shared" si="851"/>
        <v>-152.49960367314671</v>
      </c>
      <c r="R2870">
        <f t="shared" si="852"/>
        <v>27.500396326853291</v>
      </c>
      <c r="S2870">
        <f t="shared" si="853"/>
        <v>45.181718342546063</v>
      </c>
      <c r="T2870">
        <f t="shared" si="836"/>
        <v>-0.95365762005388621</v>
      </c>
    </row>
    <row r="2871" spans="1:20" x14ac:dyDescent="0.25">
      <c r="A2871">
        <f t="shared" si="837"/>
        <v>284963.87225661526</v>
      </c>
      <c r="B2871">
        <f t="shared" si="854"/>
        <v>45353.408872247739</v>
      </c>
      <c r="C2871" t="str">
        <f t="shared" si="838"/>
        <v>-0.791066394050269-0.404578408108378i</v>
      </c>
      <c r="D2871" t="str">
        <f t="shared" si="839"/>
        <v>3.46466216188238-0.566894327846392i</v>
      </c>
      <c r="E2871" t="str">
        <f t="shared" si="840"/>
        <v>137.431065030502-234.805238565175i</v>
      </c>
      <c r="F2871" t="str">
        <f t="shared" si="841"/>
        <v>2.90773382057149-3.37272942040935i</v>
      </c>
      <c r="G2871" t="str">
        <f t="shared" si="842"/>
        <v>0.999252179824877-0.027336073970281i</v>
      </c>
      <c r="H2871" t="str">
        <f t="shared" si="843"/>
        <v>0.179631352222678-33.8698517821287i</v>
      </c>
      <c r="I2871" t="str">
        <f t="shared" si="844"/>
        <v>-0.769883882804631-0.67089129234014i</v>
      </c>
      <c r="K2871" t="str">
        <f t="shared" si="845"/>
        <v>0.000782912695664361-0.00740058730416622i</v>
      </c>
      <c r="L2871" t="str">
        <f t="shared" si="846"/>
        <v>0.000416666666666667-0.0103700259226393i</v>
      </c>
      <c r="M2871" t="str">
        <f t="shared" si="847"/>
        <v>0.005-0.0258030645016261i</v>
      </c>
      <c r="N2871">
        <f t="shared" si="848"/>
        <v>27.086755688648623</v>
      </c>
      <c r="O2871">
        <f t="shared" si="849"/>
        <v>1.0266451818233457</v>
      </c>
      <c r="P2871" s="3">
        <f t="shared" si="850"/>
        <v>-1.0266451818233457</v>
      </c>
      <c r="Q2871" s="3">
        <f t="shared" si="851"/>
        <v>-152.91324431135138</v>
      </c>
      <c r="R2871">
        <f t="shared" si="852"/>
        <v>27.086755688648623</v>
      </c>
      <c r="S2871">
        <f t="shared" si="853"/>
        <v>45.353408872247741</v>
      </c>
      <c r="T2871">
        <f t="shared" si="836"/>
        <v>-1.0266451818233457</v>
      </c>
    </row>
    <row r="2872" spans="1:20" x14ac:dyDescent="0.25">
      <c r="A2872">
        <f t="shared" si="837"/>
        <v>286046.7349711904</v>
      </c>
      <c r="B2872">
        <f t="shared" si="854"/>
        <v>45525.751825962281</v>
      </c>
      <c r="C2872" t="str">
        <f t="shared" si="838"/>
        <v>-0.787246689876636-0.39553150081726i</v>
      </c>
      <c r="D2872" t="str">
        <f t="shared" si="839"/>
        <v>3.46456004971376-0.566380180234991i</v>
      </c>
      <c r="E2872" t="str">
        <f t="shared" si="840"/>
        <v>135.024321147979-234.729572523701i</v>
      </c>
      <c r="F2872" t="str">
        <f t="shared" si="841"/>
        <v>2.90771726335523-3.36056451339403i</v>
      </c>
      <c r="G2872" t="str">
        <f t="shared" si="842"/>
        <v>0.999246489883684-0.0274397948028145i</v>
      </c>
      <c r="H2872" t="str">
        <f t="shared" si="843"/>
        <v>0.177847555634471-33.7289318196286i</v>
      </c>
      <c r="I2872" t="str">
        <f t="shared" si="844"/>
        <v>-0.763923104324045-0.668057865440361i</v>
      </c>
      <c r="K2872" t="str">
        <f t="shared" si="845"/>
        <v>0.000781628984167968-0.00737285896857165i</v>
      </c>
      <c r="L2872" t="str">
        <f t="shared" si="846"/>
        <v>0.000416666666666667-0.0103307690004377i</v>
      </c>
      <c r="M2872" t="str">
        <f t="shared" si="847"/>
        <v>0.005-0.0257053840422655i</v>
      </c>
      <c r="N2872">
        <f t="shared" si="848"/>
        <v>26.676043827815448</v>
      </c>
      <c r="O2872">
        <f t="shared" si="849"/>
        <v>1.1002495226151567</v>
      </c>
      <c r="P2872" s="3">
        <f t="shared" si="850"/>
        <v>-1.1002495226151567</v>
      </c>
      <c r="Q2872" s="3">
        <f t="shared" si="851"/>
        <v>-153.32395617218455</v>
      </c>
      <c r="R2872">
        <f t="shared" si="852"/>
        <v>26.676043827815448</v>
      </c>
      <c r="S2872">
        <f t="shared" si="853"/>
        <v>45.525751825962281</v>
      </c>
      <c r="T2872">
        <f t="shared" si="836"/>
        <v>-1.1002495226151567</v>
      </c>
    </row>
    <row r="2873" spans="1:20" x14ac:dyDescent="0.25">
      <c r="A2873">
        <f t="shared" si="837"/>
        <v>287133.71256408095</v>
      </c>
      <c r="B2873">
        <f t="shared" si="854"/>
        <v>45698.74968290094</v>
      </c>
      <c r="C2873" t="str">
        <f t="shared" si="838"/>
        <v>-0.783320351466056-0.3866022111986i</v>
      </c>
      <c r="D2873" t="str">
        <f t="shared" si="839"/>
        <v>3.46445716610585-0.565874083270338i</v>
      </c>
      <c r="E2873" t="str">
        <f t="shared" si="840"/>
        <v>132.632601262426-234.612728487096i</v>
      </c>
      <c r="F2873" t="str">
        <f t="shared" si="841"/>
        <v>2.90770058025575-3.34844794230856i</v>
      </c>
      <c r="G2873" t="str">
        <f t="shared" si="842"/>
        <v>0.999240756682316-0.0275439079883074i</v>
      </c>
      <c r="H2873" t="str">
        <f t="shared" si="843"/>
        <v>0.176084104380491-33.5886982759183i</v>
      </c>
      <c r="I2873" t="str">
        <f t="shared" si="844"/>
        <v>-0.758011691636174-0.665238767447826i</v>
      </c>
      <c r="K2873" t="str">
        <f t="shared" si="845"/>
        <v>0.000780354385611729-0.00734523618769022i</v>
      </c>
      <c r="L2873" t="str">
        <f t="shared" si="846"/>
        <v>0.000416666666666667-0.0102916606898164i</v>
      </c>
      <c r="M2873" t="str">
        <f t="shared" si="847"/>
        <v>0.005-0.0256080733634843i</v>
      </c>
      <c r="N2873">
        <f t="shared" si="848"/>
        <v>26.26831652350026</v>
      </c>
      <c r="O2873">
        <f t="shared" si="849"/>
        <v>1.1744584068559529</v>
      </c>
      <c r="P2873" s="3">
        <f t="shared" si="850"/>
        <v>-1.1744584068559529</v>
      </c>
      <c r="Q2873" s="3">
        <f t="shared" si="851"/>
        <v>-153.73168347649974</v>
      </c>
      <c r="R2873">
        <f t="shared" si="852"/>
        <v>26.26831652350026</v>
      </c>
      <c r="S2873">
        <f t="shared" si="853"/>
        <v>45.698749682900939</v>
      </c>
      <c r="T2873">
        <f t="shared" si="836"/>
        <v>-1.1744584068559529</v>
      </c>
    </row>
    <row r="2874" spans="1:20" x14ac:dyDescent="0.25">
      <c r="A2874">
        <f t="shared" si="837"/>
        <v>288224.82067182445</v>
      </c>
      <c r="B2874">
        <f t="shared" si="854"/>
        <v>45872.404931695964</v>
      </c>
      <c r="C2874" t="str">
        <f t="shared" si="838"/>
        <v>-0.779291350011746-0.377792372182721i</v>
      </c>
      <c r="D2874" t="str">
        <f t="shared" si="839"/>
        <v>3.46435350527719-0.565376028571683i</v>
      </c>
      <c r="E2874" t="str">
        <f t="shared" si="840"/>
        <v>130.256863140279-234.455498561291i</v>
      </c>
      <c r="F2874" t="str">
        <f t="shared" si="841"/>
        <v>2.90768377031745-3.33637953277295i</v>
      </c>
      <c r="G2874" t="str">
        <f t="shared" si="842"/>
        <v>0.999234979892372-0.0276484149972953i</v>
      </c>
      <c r="H2874" t="str">
        <f t="shared" si="843"/>
        <v>0.17434072780983-33.4491466381341i</v>
      </c>
      <c r="I2874" t="str">
        <f t="shared" si="844"/>
        <v>-0.75214920203099-0.662433896371742i</v>
      </c>
      <c r="K2874" t="str">
        <f t="shared" si="845"/>
        <v>0.000779088827157875-0.00731771856794196i</v>
      </c>
      <c r="L2874" t="str">
        <f t="shared" si="846"/>
        <v>0.000416666666666667-0.0102527004281893i</v>
      </c>
      <c r="M2874" t="str">
        <f t="shared" si="847"/>
        <v>0.005-0.0255111310654356i</v>
      </c>
      <c r="N2874">
        <f t="shared" si="848"/>
        <v>25.863626844000635</v>
      </c>
      <c r="O2874">
        <f t="shared" si="849"/>
        <v>1.2492594845554337</v>
      </c>
      <c r="P2874" s="3">
        <f t="shared" si="850"/>
        <v>-1.2492594845554337</v>
      </c>
      <c r="Q2874" s="3">
        <f t="shared" si="851"/>
        <v>-154.13637315599937</v>
      </c>
      <c r="R2874">
        <f t="shared" si="852"/>
        <v>25.863626844000635</v>
      </c>
      <c r="S2874">
        <f t="shared" si="853"/>
        <v>45.872404931695968</v>
      </c>
      <c r="T2874">
        <f t="shared" si="836"/>
        <v>-1.2492594845554337</v>
      </c>
    </row>
    <row r="2875" spans="1:20" x14ac:dyDescent="0.25">
      <c r="A2875">
        <f t="shared" si="837"/>
        <v>289320.07499037741</v>
      </c>
      <c r="B2875">
        <f t="shared" si="854"/>
        <v>46046.720070436408</v>
      </c>
      <c r="C2875" t="str">
        <f t="shared" si="838"/>
        <v>-0.775163671088353-0.369103651407774i</v>
      </c>
      <c r="D2875" t="str">
        <f t="shared" si="839"/>
        <v>3.46424906140348-0.564886007861524i</v>
      </c>
      <c r="E2875" t="str">
        <f t="shared" si="840"/>
        <v>127.898024097412-234.258698476412i</v>
      </c>
      <c r="F2875" t="str">
        <f t="shared" si="841"/>
        <v>2.90766683257747-3.32435911109912i</v>
      </c>
      <c r="G2875" t="str">
        <f t="shared" si="842"/>
        <v>0.999229159182966-0.0277533173056692i</v>
      </c>
      <c r="H2875" t="str">
        <f t="shared" si="843"/>
        <v>0.172617159411554-33.3102724358787i</v>
      </c>
      <c r="I2875" t="str">
        <f t="shared" si="844"/>
        <v>-0.746335197301468-0.659643151288022i</v>
      </c>
      <c r="K2875" t="str">
        <f t="shared" si="845"/>
        <v>0.000777832236489963-0.00729030571719614i</v>
      </c>
      <c r="L2875" t="str">
        <f t="shared" si="846"/>
        <v>0.000416666666666667-0.0102138876550999i</v>
      </c>
      <c r="M2875" t="str">
        <f t="shared" si="847"/>
        <v>0.005-0.0254145557535721i</v>
      </c>
      <c r="N2875">
        <f t="shared" si="848"/>
        <v>25.462025154616668</v>
      </c>
      <c r="O2875">
        <f t="shared" si="849"/>
        <v>1.3246403073982373</v>
      </c>
      <c r="P2875" s="3">
        <f t="shared" si="850"/>
        <v>-1.3246403073982373</v>
      </c>
      <c r="Q2875" s="3">
        <f t="shared" si="851"/>
        <v>-154.53797484538333</v>
      </c>
      <c r="R2875">
        <f t="shared" si="852"/>
        <v>25.462025154616668</v>
      </c>
      <c r="S2875">
        <f t="shared" si="853"/>
        <v>46.046720070436407</v>
      </c>
      <c r="T2875">
        <f t="shared" si="836"/>
        <v>-1.3246403073982373</v>
      </c>
    </row>
    <row r="2876" spans="1:20" x14ac:dyDescent="0.25">
      <c r="A2876">
        <f t="shared" si="837"/>
        <v>290419.49127534084</v>
      </c>
      <c r="B2876">
        <f t="shared" si="854"/>
        <v>46221.697606704067</v>
      </c>
      <c r="C2876" t="str">
        <f t="shared" si="838"/>
        <v>-0.770941307141368-0.360537553329942i</v>
      </c>
      <c r="D2876" t="str">
        <f t="shared" si="839"/>
        <v>3.46414382861767-0.564404012965374i</v>
      </c>
      <c r="E2876" t="str">
        <f t="shared" si="840"/>
        <v>125.556960629836-234.023165417141i</v>
      </c>
      <c r="F2876" t="str">
        <f t="shared" si="841"/>
        <v>2.90764976606566-3.31238650428838i</v>
      </c>
      <c r="G2876" t="str">
        <f t="shared" si="842"/>
        <v>0.999223294220706-0.0278586163946926i</v>
      </c>
      <c r="H2876" t="str">
        <f t="shared" si="843"/>
        <v>0.170913136743459-33.1720712406977i</v>
      </c>
      <c r="I2876" t="str">
        <f t="shared" si="844"/>
        <v>-0.740569243689519-0.656866432324543i</v>
      </c>
      <c r="K2876" t="str">
        <f t="shared" si="845"/>
        <v>0.000776584541808783-0.00726299724476604i</v>
      </c>
      <c r="L2876" t="str">
        <f t="shared" si="846"/>
        <v>0.000416666666666667-0.0101752218122135i</v>
      </c>
      <c r="M2876" t="str">
        <f t="shared" si="847"/>
        <v>0.005-0.0253183460386252i</v>
      </c>
      <c r="N2876">
        <f t="shared" si="848"/>
        <v>25.063559130069166</v>
      </c>
      <c r="O2876">
        <f t="shared" si="849"/>
        <v>1.4005883445185188</v>
      </c>
      <c r="P2876" s="3">
        <f t="shared" si="850"/>
        <v>-1.4005883445185188</v>
      </c>
      <c r="Q2876" s="3">
        <f t="shared" si="851"/>
        <v>-154.93644086993083</v>
      </c>
      <c r="R2876">
        <f t="shared" si="852"/>
        <v>25.063559130069166</v>
      </c>
      <c r="S2876">
        <f t="shared" si="853"/>
        <v>46.221697606704069</v>
      </c>
      <c r="T2876">
        <f t="shared" si="836"/>
        <v>-1.4005883445185188</v>
      </c>
    </row>
    <row r="2877" spans="1:20" x14ac:dyDescent="0.25">
      <c r="A2877">
        <f t="shared" si="837"/>
        <v>291523.08534218714</v>
      </c>
      <c r="B2877">
        <f t="shared" si="854"/>
        <v>46397.340057609545</v>
      </c>
      <c r="C2877" t="str">
        <f t="shared" si="838"/>
        <v>-0.766628250239225-0.352095421684344i</v>
      </c>
      <c r="D2877" t="str">
        <f t="shared" si="839"/>
        <v>3.46403780100945-0.5639300358115i</v>
      </c>
      <c r="E2877" t="str">
        <f t="shared" si="840"/>
        <v>123.234508165564-233.749755877682i</v>
      </c>
      <c r="F2877" t="str">
        <f t="shared" si="841"/>
        <v>2.90763256980456-3.30046154002899i</v>
      </c>
      <c r="G2877" t="str">
        <f t="shared" si="842"/>
        <v>0.999217384669679-0.0279643137510198i</v>
      </c>
      <c r="H2877" t="str">
        <f t="shared" si="843"/>
        <v>0.169228401362171-33.0345386655597i</v>
      </c>
      <c r="I2877" t="str">
        <f t="shared" si="844"/>
        <v>-0.734850911832629-0.654103640646569i</v>
      </c>
      <c r="K2877" t="str">
        <f t="shared" si="845"/>
        <v>0.000775345671828356-0.00723579276140392i</v>
      </c>
      <c r="L2877" t="str">
        <f t="shared" si="846"/>
        <v>0.000416666666666667-0.0101367023433089i</v>
      </c>
      <c r="M2877" t="str">
        <f t="shared" si="847"/>
        <v>0.005-0.0252225005365862i</v>
      </c>
      <c r="N2877">
        <f t="shared" si="848"/>
        <v>24.668273771265092</v>
      </c>
      <c r="O2877">
        <f t="shared" si="849"/>
        <v>1.4770909979298632</v>
      </c>
      <c r="P2877" s="3">
        <f t="shared" si="850"/>
        <v>-1.4770909979298632</v>
      </c>
      <c r="Q2877" s="3">
        <f t="shared" si="851"/>
        <v>-155.33172622873491</v>
      </c>
      <c r="R2877">
        <f t="shared" si="852"/>
        <v>24.668273771265092</v>
      </c>
      <c r="S2877">
        <f t="shared" si="853"/>
        <v>46.397340057609547</v>
      </c>
      <c r="T2877">
        <f t="shared" si="836"/>
        <v>-1.4770909979298632</v>
      </c>
    </row>
    <row r="2878" spans="1:20" x14ac:dyDescent="0.25">
      <c r="A2878">
        <f t="shared" si="837"/>
        <v>292630.87306648749</v>
      </c>
      <c r="B2878">
        <f t="shared" si="854"/>
        <v>46573.649949828461</v>
      </c>
      <c r="C2878" t="str">
        <f t="shared" si="838"/>
        <v>-0.762228485103157-0.343778442272512i</v>
      </c>
      <c r="D2878" t="str">
        <f t="shared" si="839"/>
        <v>3.46393097262486-0.563464068430646i</v>
      </c>
      <c r="E2878" t="str">
        <f t="shared" si="840"/>
        <v>120.931460933295-233.439343548092i</v>
      </c>
      <c r="F2878" t="str">
        <f t="shared" si="841"/>
        <v>2.9076152428093-3.2885840466936i</v>
      </c>
      <c r="G2878" t="str">
        <f t="shared" si="842"/>
        <v>0.999211430191431-0.0280704108667135i</v>
      </c>
      <c r="H2878" t="str">
        <f t="shared" si="843"/>
        <v>0.167562698754601-32.8976703643482i</v>
      </c>
      <c r="I2878" t="str">
        <f t="shared" si="844"/>
        <v>-0.729179776711317-0.651354678442475i</v>
      </c>
      <c r="K2878" t="str">
        <f t="shared" si="845"/>
        <v>0.000774115555771949-0.00720869187929582i</v>
      </c>
      <c r="L2878" t="str">
        <f t="shared" si="846"/>
        <v>0.000416666666666667-0.0100983286942707i</v>
      </c>
      <c r="M2878" t="str">
        <f t="shared" si="847"/>
        <v>0.005-0.0251270178686852i</v>
      </c>
      <c r="N2878">
        <f t="shared" si="848"/>
        <v>24.276211426215895</v>
      </c>
      <c r="O2878">
        <f t="shared" si="849"/>
        <v>1.5541356175811245</v>
      </c>
      <c r="P2878" s="3">
        <f t="shared" si="850"/>
        <v>-1.5541356175811245</v>
      </c>
      <c r="Q2878" s="3">
        <f t="shared" si="851"/>
        <v>-155.72378857378411</v>
      </c>
      <c r="R2878">
        <f t="shared" si="852"/>
        <v>24.276211426215895</v>
      </c>
      <c r="S2878">
        <f t="shared" si="853"/>
        <v>46.573649949828464</v>
      </c>
      <c r="T2878">
        <f t="shared" si="836"/>
        <v>-1.5541356175811245</v>
      </c>
    </row>
    <row r="2879" spans="1:20" x14ac:dyDescent="0.25">
      <c r="A2879">
        <f t="shared" si="837"/>
        <v>293742.87038414011</v>
      </c>
      <c r="B2879">
        <f t="shared" si="854"/>
        <v>46750.629819637812</v>
      </c>
      <c r="C2879" t="str">
        <f t="shared" si="838"/>
        <v>-0.75774598242763-0.335587646051516i</v>
      </c>
      <c r="D2879" t="str">
        <f t="shared" si="839"/>
        <v>3.46382333746618-0.563006102955791i</v>
      </c>
      <c r="E2879" t="str">
        <f t="shared" si="840"/>
        <v>118.648571943102-233.092817238217i</v>
      </c>
      <c r="F2879" t="str">
        <f t="shared" si="841"/>
        <v>2.90759778408754-3.2767538533368i</v>
      </c>
      <c r="G2879" t="str">
        <f t="shared" si="842"/>
        <v>0.999205430444945-0.0281769092392626i</v>
      </c>
      <c r="H2879" t="str">
        <f t="shared" si="843"/>
        <v>0.165915778270666-32.7614620313572i</v>
      </c>
      <c r="I2879" t="str">
        <f t="shared" si="844"/>
        <v>-0.723555417597287-0.648619448909654i</v>
      </c>
      <c r="K2879" t="str">
        <f t="shared" si="845"/>
        <v>0.00077289412336805-0.00718169421205637i</v>
      </c>
      <c r="L2879" t="str">
        <f t="shared" si="846"/>
        <v>0.000416666666666667-0.010060100313081i</v>
      </c>
      <c r="M2879" t="str">
        <f t="shared" si="847"/>
        <v>0.005-0.025031896661372i</v>
      </c>
      <c r="N2879">
        <f t="shared" si="848"/>
        <v>23.88741181488578</v>
      </c>
      <c r="O2879">
        <f t="shared" si="849"/>
        <v>1.6317095160145925</v>
      </c>
      <c r="P2879" s="3">
        <f t="shared" si="850"/>
        <v>-1.6317095160145925</v>
      </c>
      <c r="Q2879" s="3">
        <f t="shared" si="851"/>
        <v>-156.11258818511422</v>
      </c>
      <c r="R2879">
        <f t="shared" si="852"/>
        <v>23.88741181488578</v>
      </c>
      <c r="S2879">
        <f t="shared" si="853"/>
        <v>46.750629819637815</v>
      </c>
      <c r="T2879">
        <f t="shared" si="836"/>
        <v>-1.6317095160145925</v>
      </c>
    </row>
    <row r="2880" spans="1:20" x14ac:dyDescent="0.25">
      <c r="A2880">
        <f t="shared" si="837"/>
        <v>294859.09329159989</v>
      </c>
      <c r="B2880">
        <f t="shared" si="854"/>
        <v>46928.282212952436</v>
      </c>
      <c r="C2880" t="str">
        <f t="shared" si="838"/>
        <v>-0.753184692502291-0.327523912499971i</v>
      </c>
      <c r="D2880" t="str">
        <f t="shared" si="839"/>
        <v>3.46371488949157-0.562556131621898i</v>
      </c>
      <c r="E2880" t="str">
        <f t="shared" si="840"/>
        <v>116.386553074137-232.711078845064i</v>
      </c>
      <c r="F2880" t="str">
        <f t="shared" si="841"/>
        <v>2.90758019263946-3.26497078969268i</v>
      </c>
      <c r="G2880" t="str">
        <f t="shared" si="842"/>
        <v>0.999199385086624-0.0282838103716i</v>
      </c>
      <c r="H2880" t="str">
        <f t="shared" si="843"/>
        <v>0.164287393057342-32.6259094007976i</v>
      </c>
      <c r="I2880" t="str">
        <f t="shared" si="844"/>
        <v>-0.71797741800239-0.645897856240717i</v>
      </c>
      <c r="K2880" t="str">
        <f t="shared" si="845"/>
        <v>0.000771681304846531-0.00715479937472394i</v>
      </c>
      <c r="L2880" t="str">
        <f t="shared" si="846"/>
        <v>0.000416666666666667-0.0100220166498117i</v>
      </c>
      <c r="M2880" t="str">
        <f t="shared" si="847"/>
        <v>0.005-0.0249371355462961i</v>
      </c>
      <c r="N2880">
        <f t="shared" si="848"/>
        <v>23.50191205775846</v>
      </c>
      <c r="O2880">
        <f t="shared" si="849"/>
        <v>1.7097999826024257</v>
      </c>
      <c r="P2880" s="3">
        <f t="shared" si="850"/>
        <v>-1.7097999826024257</v>
      </c>
      <c r="Q2880" s="3">
        <f t="shared" si="851"/>
        <v>-156.49808794224154</v>
      </c>
      <c r="R2880">
        <f t="shared" si="852"/>
        <v>23.50191205775846</v>
      </c>
      <c r="S2880">
        <f t="shared" si="853"/>
        <v>46.928282212952439</v>
      </c>
      <c r="T2880">
        <f t="shared" si="836"/>
        <v>-1.7097999826024257</v>
      </c>
    </row>
    <row r="2881" spans="1:20" x14ac:dyDescent="0.25">
      <c r="A2881">
        <f t="shared" si="837"/>
        <v>295979.55784610793</v>
      </c>
      <c r="B2881">
        <f t="shared" si="854"/>
        <v>47106.609685361655</v>
      </c>
      <c r="C2881" t="str">
        <f t="shared" si="838"/>
        <v>-0.748548539144029-0.319587973235753i</v>
      </c>
      <c r="D2881" t="str">
        <f t="shared" si="839"/>
        <v>3.46360562261466-0.562114146765636i</v>
      </c>
      <c r="E2881" t="str">
        <f t="shared" si="840"/>
        <v>114.146075263997-232.295041368814i</v>
      </c>
      <c r="F2881" t="str">
        <f t="shared" si="841"/>
        <v>2.90756246745764-3.25323468617232i</v>
      </c>
      <c r="G2881" t="str">
        <f t="shared" si="842"/>
        <v>0.999193293770273-0.0283911157721205i</v>
      </c>
      <c r="H2881" t="str">
        <f t="shared" si="843"/>
        <v>0.162677299993902-32.4910082463083i</v>
      </c>
      <c r="I2881" t="str">
        <f t="shared" si="844"/>
        <v>-0.712445365628241-0.643189805609863i</v>
      </c>
      <c r="K2881" t="str">
        <f t="shared" si="845"/>
        <v>0.000770477030934654-0.00712800698375538i</v>
      </c>
      <c r="L2881" t="str">
        <f t="shared" si="846"/>
        <v>0.000416666666666667-0.00998407715661651i</v>
      </c>
      <c r="M2881" t="str">
        <f t="shared" si="847"/>
        <v>0.005-0.024842733160287i</v>
      </c>
      <c r="N2881">
        <f t="shared" si="848"/>
        <v>23.119746707892119</v>
      </c>
      <c r="O2881">
        <f t="shared" si="849"/>
        <v>1.7883942973445899</v>
      </c>
      <c r="P2881" s="3">
        <f t="shared" si="850"/>
        <v>-1.7883942973445899</v>
      </c>
      <c r="Q2881" s="3">
        <f t="shared" si="851"/>
        <v>-156.88025329210788</v>
      </c>
      <c r="R2881">
        <f t="shared" si="852"/>
        <v>23.119746707892119</v>
      </c>
      <c r="S2881">
        <f t="shared" si="853"/>
        <v>47.106609685361654</v>
      </c>
      <c r="T2881">
        <f t="shared" si="836"/>
        <v>-1.7883942973445899</v>
      </c>
    </row>
    <row r="2882" spans="1:20" x14ac:dyDescent="0.25">
      <c r="A2882">
        <f t="shared" si="837"/>
        <v>297104.28016592312</v>
      </c>
      <c r="B2882">
        <f t="shared" si="854"/>
        <v>47285.614802166026</v>
      </c>
      <c r="C2882" t="str">
        <f t="shared" si="838"/>
        <v>-0.743841413946239-0.31178041586089i</v>
      </c>
      <c r="D2882" t="str">
        <f t="shared" si="839"/>
        <v>3.46349553070427-0.561680140825131i</v>
      </c>
      <c r="E2882" t="str">
        <f t="shared" si="840"/>
        <v>111.927768794318-231.845626982256i</v>
      </c>
      <c r="F2882" t="str">
        <f t="shared" si="841"/>
        <v>2.90754460752708-3.24154537386135i</v>
      </c>
      <c r="G2882" t="str">
        <f t="shared" si="842"/>
        <v>0.999187156147077-0.0284988269546988i</v>
      </c>
      <c r="H2882" t="str">
        <f t="shared" si="843"/>
        <v>0.161085259628446-32.3567543804767i</v>
      </c>
      <c r="I2882" t="str">
        <f t="shared" si="844"/>
        <v>-0.706958852316611-0.64049520315954i</v>
      </c>
      <c r="K2882" t="str">
        <f t="shared" si="845"/>
        <v>0.000769281232853286-0.0071013166570212i</v>
      </c>
      <c r="L2882" t="str">
        <f t="shared" si="846"/>
        <v>0.000416666666666667-0.00994628128772321i</v>
      </c>
      <c r="M2882" t="str">
        <f t="shared" si="847"/>
        <v>0.005-0.0247486881453347i</v>
      </c>
      <c r="N2882">
        <f t="shared" si="848"/>
        <v>22.740947786249222</v>
      </c>
      <c r="O2882">
        <f t="shared" si="849"/>
        <v>1.8674797442078099</v>
      </c>
      <c r="P2882" s="3">
        <f t="shared" si="850"/>
        <v>-1.8674797442078099</v>
      </c>
      <c r="Q2882" s="3">
        <f t="shared" si="851"/>
        <v>-157.25905221375078</v>
      </c>
      <c r="R2882">
        <f t="shared" si="852"/>
        <v>22.740947786249222</v>
      </c>
      <c r="S2882">
        <f t="shared" si="853"/>
        <v>47.285614802166023</v>
      </c>
      <c r="T2882">
        <f t="shared" si="836"/>
        <v>-1.8674797442078099</v>
      </c>
    </row>
    <row r="2883" spans="1:20" x14ac:dyDescent="0.25">
      <c r="A2883">
        <f t="shared" si="837"/>
        <v>298233.27643055364</v>
      </c>
      <c r="B2883">
        <f t="shared" si="854"/>
        <v>47465.300138414255</v>
      </c>
      <c r="C2883" t="str">
        <f t="shared" si="838"/>
        <v>-0.739067170850125-0.304101688008806i</v>
      </c>
      <c r="D2883" t="str">
        <f t="shared" si="839"/>
        <v>3.46338460758417-0.561254106339704i</v>
      </c>
      <c r="E2883" t="str">
        <f t="shared" si="840"/>
        <v>109.732223666876-231.36376515787i</v>
      </c>
      <c r="F2883" t="str">
        <f t="shared" si="841"/>
        <v>2.90752661182507-3.22990268451753i</v>
      </c>
      <c r="G2883" t="str">
        <f t="shared" si="842"/>
        <v>0.999180971865582-0.0286069454387076i</v>
      </c>
      <c r="H2883" t="str">
        <f t="shared" si="843"/>
        <v>0.15951103611554-32.2231436543631i</v>
      </c>
      <c r="I2883" t="str">
        <f t="shared" si="844"/>
        <v>-0.701517474000455-0.637813955987225i</v>
      </c>
      <c r="K2883" t="str">
        <f t="shared" si="845"/>
        <v>0.000768093842312924-0.00707472801380001i</v>
      </c>
      <c r="L2883" t="str">
        <f t="shared" si="846"/>
        <v>0.000416666666666667-0.00990862849942539i</v>
      </c>
      <c r="M2883" t="str">
        <f t="shared" si="847"/>
        <v>0.005-0.0246549991485702i</v>
      </c>
      <c r="N2883">
        <f t="shared" si="848"/>
        <v>22.365544820061785</v>
      </c>
      <c r="O2883">
        <f t="shared" si="849"/>
        <v>1.9470436239936326</v>
      </c>
      <c r="P2883" s="3">
        <f t="shared" si="850"/>
        <v>-1.9470436239936326</v>
      </c>
      <c r="Q2883" s="3">
        <f t="shared" si="851"/>
        <v>-157.63445517993821</v>
      </c>
      <c r="R2883">
        <f t="shared" si="852"/>
        <v>22.365544820061785</v>
      </c>
      <c r="S2883">
        <f t="shared" si="853"/>
        <v>47.465300138414257</v>
      </c>
      <c r="T2883">
        <f t="shared" si="836"/>
        <v>-1.9470436239936326</v>
      </c>
    </row>
    <row r="2884" spans="1:20" x14ac:dyDescent="0.25">
      <c r="A2884">
        <f t="shared" si="837"/>
        <v>299366.56288098975</v>
      </c>
      <c r="B2884">
        <f t="shared" si="854"/>
        <v>47645.668278940233</v>
      </c>
      <c r="C2884" t="str">
        <f t="shared" si="838"/>
        <v>-0.73422962104144-0.296552101570174i</v>
      </c>
      <c r="D2884" t="str">
        <f t="shared" si="839"/>
        <v>3.46327284703266-0.560836035949621i</v>
      </c>
      <c r="E2884" t="str">
        <f t="shared" si="840"/>
        <v>107.559990064537-230.8503908563i</v>
      </c>
      <c r="F2884" t="str">
        <f t="shared" si="841"/>
        <v>2.90750847932118-3.21830645056833i</v>
      </c>
      <c r="G2884" t="str">
        <f t="shared" si="842"/>
        <v>0.999174740571675-0.0287154727490349i</v>
      </c>
      <c r="H2884" t="str">
        <f t="shared" si="843"/>
        <v>0.157954397155132-32.0901719570358i</v>
      </c>
      <c r="I2884" t="str">
        <f t="shared" si="844"/>
        <v>-0.696120830655711-0.635145972132536i</v>
      </c>
      <c r="K2884" t="str">
        <f t="shared" si="845"/>
        <v>0.000766914791510025-0.00704824067477414i</v>
      </c>
      <c r="L2884" t="str">
        <f t="shared" si="846"/>
        <v>0.000416666666666667-0.00987111825007507i</v>
      </c>
      <c r="M2884" t="str">
        <f t="shared" si="847"/>
        <v>0.005-0.0245616648222456i</v>
      </c>
      <c r="N2884">
        <f t="shared" si="848"/>
        <v>21.993564884026455</v>
      </c>
      <c r="O2884">
        <f t="shared" si="849"/>
        <v>2.027073266719877</v>
      </c>
      <c r="P2884" s="3">
        <f t="shared" si="850"/>
        <v>-2.027073266719877</v>
      </c>
      <c r="Q2884" s="3">
        <f t="shared" si="851"/>
        <v>-158.00643511597355</v>
      </c>
      <c r="R2884">
        <f t="shared" si="852"/>
        <v>21.993564884026455</v>
      </c>
      <c r="S2884">
        <f t="shared" si="853"/>
        <v>47.645668278940235</v>
      </c>
      <c r="T2884">
        <f t="shared" si="836"/>
        <v>-2.027073266719877</v>
      </c>
    </row>
    <row r="2885" spans="1:20" x14ac:dyDescent="0.25">
      <c r="A2885">
        <f t="shared" si="837"/>
        <v>300504.15581993753</v>
      </c>
      <c r="B2885">
        <f t="shared" si="854"/>
        <v>47826.721818400205</v>
      </c>
      <c r="C2885" t="str">
        <f t="shared" si="838"/>
        <v>-0.729332528173994-0.289131837073359i</v>
      </c>
      <c r="D2885" t="str">
        <f t="shared" si="839"/>
        <v>3.46316024278236-0.560425922395823i</v>
      </c>
      <c r="E2885" t="str">
        <f t="shared" si="840"/>
        <v>105.411578891106-230.306442779448i</v>
      </c>
      <c r="F2885" t="str">
        <f t="shared" si="841"/>
        <v>2.90749020897717-3.20675650510844i</v>
      </c>
      <c r="G2885" t="str">
        <f t="shared" si="842"/>
        <v>0.999168461908566-0.028824410416103i</v>
      </c>
      <c r="H2885" t="str">
        <f t="shared" si="843"/>
        <v>0.156415113932526-31.95783521511i</v>
      </c>
      <c r="I2885" t="str">
        <f t="shared" si="844"/>
        <v>-0.690768526253699-0.632491160564464i</v>
      </c>
      <c r="K2885" t="str">
        <f t="shared" si="845"/>
        <v>0.000765744013123082-0.00702185426202416i</v>
      </c>
      <c r="L2885" t="str">
        <f t="shared" si="846"/>
        <v>0.000416666666666667-0.00983375000007477i</v>
      </c>
      <c r="M2885" t="str">
        <f t="shared" si="847"/>
        <v>0.005-0.0244686838237155i</v>
      </c>
      <c r="N2885">
        <f t="shared" si="848"/>
        <v>21.625032644082495</v>
      </c>
      <c r="O2885">
        <f t="shared" si="849"/>
        <v>2.1075560435092036</v>
      </c>
      <c r="P2885" s="3">
        <f t="shared" si="850"/>
        <v>-2.1075560435092036</v>
      </c>
      <c r="Q2885" s="3">
        <f t="shared" si="851"/>
        <v>-158.37496735591751</v>
      </c>
      <c r="R2885">
        <f t="shared" si="852"/>
        <v>21.625032644082495</v>
      </c>
      <c r="S2885">
        <f t="shared" si="853"/>
        <v>47.826721818400202</v>
      </c>
      <c r="T2885">
        <f t="shared" si="836"/>
        <v>-2.1075560435092036</v>
      </c>
    </row>
    <row r="2886" spans="1:20" x14ac:dyDescent="0.25">
      <c r="A2886">
        <f t="shared" si="837"/>
        <v>301646.07161205326</v>
      </c>
      <c r="B2886">
        <f t="shared" si="854"/>
        <v>48008.463361310125</v>
      </c>
      <c r="C2886" t="str">
        <f t="shared" si="838"/>
        <v>-0.724379603919991-0.281840948196999i</v>
      </c>
      <c r="D2886" t="str">
        <f t="shared" si="839"/>
        <v>3.46304678851976-0.560023758519672i</v>
      </c>
      <c r="E2886" t="str">
        <f t="shared" si="840"/>
        <v>103.287462384363-229.732861690946i</v>
      </c>
      <c r="F2886" t="str">
        <f t="shared" si="841"/>
        <v>2.90747179974699-3.19525268189746i</v>
      </c>
      <c r="G2886" t="str">
        <f t="shared" si="842"/>
        <v>0.999162135516766-0.0289337599758857i</v>
      </c>
      <c r="H2886" t="str">
        <f t="shared" si="843"/>
        <v>0.154892961059546-31.8261293922954i</v>
      </c>
      <c r="I2886" t="str">
        <f t="shared" si="844"/>
        <v>-0.685460168714258-0.629849431168879i</v>
      </c>
      <c r="K2886" t="str">
        <f t="shared" si="845"/>
        <v>0.000764581440308965-0.00699556839902407i</v>
      </c>
      <c r="L2886" t="str">
        <f t="shared" si="846"/>
        <v>0.000416666666666667-0.00979652321186967i</v>
      </c>
      <c r="M2886" t="str">
        <f t="shared" si="847"/>
        <v>0.005-0.0243760548154169i</v>
      </c>
      <c r="N2886">
        <f t="shared" si="848"/>
        <v>21.259970403581377</v>
      </c>
      <c r="O2886">
        <f t="shared" si="849"/>
        <v>2.1884793779736769</v>
      </c>
      <c r="P2886" s="3">
        <f t="shared" si="850"/>
        <v>-2.1884793779736769</v>
      </c>
      <c r="Q2886" s="3">
        <f t="shared" si="851"/>
        <v>-158.74002959641862</v>
      </c>
      <c r="R2886">
        <f t="shared" si="852"/>
        <v>21.259970403581377</v>
      </c>
      <c r="S2886">
        <f t="shared" si="853"/>
        <v>48.008463361310127</v>
      </c>
      <c r="T2886">
        <f t="shared" si="836"/>
        <v>-2.1884793779736769</v>
      </c>
    </row>
    <row r="2887" spans="1:20" x14ac:dyDescent="0.25">
      <c r="A2887">
        <f t="shared" si="837"/>
        <v>302792.32668417908</v>
      </c>
      <c r="B2887">
        <f t="shared" si="854"/>
        <v>48190.895522083105</v>
      </c>
      <c r="C2887" t="str">
        <f t="shared" si="838"/>
        <v>-0.719374503845667-0.274679366391972i</v>
      </c>
      <c r="D2887" t="str">
        <f t="shared" si="839"/>
        <v>3.46293247788493-0.559629537262683i</v>
      </c>
      <c r="E2887" t="str">
        <f t="shared" si="840"/>
        <v>101.18807479627-229.130588806314i</v>
      </c>
      <c r="F2887" t="str">
        <f t="shared" si="841"/>
        <v>2.9074532505766-3.18379481535737i</v>
      </c>
      <c r="G2887" t="str">
        <f t="shared" si="842"/>
        <v>0.999155761034064-0.029043522969927i</v>
      </c>
      <c r="H2887" t="str">
        <f t="shared" si="843"/>
        <v>0.153387716516755-31.6950504889484i</v>
      </c>
      <c r="I2887" t="str">
        <f t="shared" si="844"/>
        <v>-0.680195369859464-0.627220694736161i</v>
      </c>
      <c r="K2887" t="str">
        <f t="shared" si="845"/>
        <v>0.000763427006699132-0.00696938271063634i</v>
      </c>
      <c r="L2887" t="str">
        <f t="shared" si="846"/>
        <v>0.000416666666666667-0.00975943734993993i</v>
      </c>
      <c r="M2887" t="str">
        <f t="shared" si="847"/>
        <v>0.005-0.0242837764648505i</v>
      </c>
      <c r="N2887">
        <f t="shared" si="848"/>
        <v>20.89839815159263</v>
      </c>
      <c r="O2887">
        <f t="shared" si="849"/>
        <v>2.269830757091567</v>
      </c>
      <c r="P2887" s="3">
        <f t="shared" si="850"/>
        <v>-2.269830757091567</v>
      </c>
      <c r="Q2887" s="3">
        <f t="shared" si="851"/>
        <v>-159.10160184840737</v>
      </c>
      <c r="R2887">
        <f t="shared" si="852"/>
        <v>20.89839815159263</v>
      </c>
      <c r="S2887">
        <f t="shared" si="853"/>
        <v>48.190895522083103</v>
      </c>
      <c r="T2887">
        <f t="shared" si="836"/>
        <v>-2.269830757091567</v>
      </c>
    </row>
    <row r="2888" spans="1:20" x14ac:dyDescent="0.25">
      <c r="A2888">
        <f t="shared" si="837"/>
        <v>303942.93752557895</v>
      </c>
      <c r="B2888">
        <f t="shared" si="854"/>
        <v>48374.020925067023</v>
      </c>
      <c r="C2888" t="str">
        <f t="shared" si="838"/>
        <v>-0.714320823609214-0.26764690559186i</v>
      </c>
      <c r="D2888" t="str">
        <f t="shared" si="839"/>
        <v>3.46281730447127-0.559243251666277i</v>
      </c>
      <c r="E2888" t="str">
        <f t="shared" si="840"/>
        <v>99.113813134702-228.500564254621i</v>
      </c>
      <c r="F2888" t="str">
        <f t="shared" si="841"/>
        <v>2.90743456040406-3.17238274057027i</v>
      </c>
      <c r="G2888" t="str">
        <f t="shared" si="842"/>
        <v>0.999149338095513-0.0291537009453589i</v>
      </c>
      <c r="H2888" t="str">
        <f t="shared" si="843"/>
        <v>0.151899161596774-31.5645945416326i</v>
      </c>
      <c r="I2888" t="str">
        <f t="shared" si="844"/>
        <v>-0.674973745368073-0.624604862949122i</v>
      </c>
      <c r="K2888" t="str">
        <f t="shared" si="845"/>
        <v>0.000762280646395896-0.00694329682310656i</v>
      </c>
      <c r="L2888" t="str">
        <f t="shared" si="846"/>
        <v>0.000416666666666667-0.00972249188079289i</v>
      </c>
      <c r="M2888" t="str">
        <f t="shared" si="847"/>
        <v>0.005-0.0241918474445612i</v>
      </c>
      <c r="N2888">
        <f t="shared" si="848"/>
        <v>20.54033361316985</v>
      </c>
      <c r="O2888">
        <f t="shared" si="849"/>
        <v>2.3515977415714144</v>
      </c>
      <c r="P2888" s="3">
        <f t="shared" si="850"/>
        <v>-2.3515977415714144</v>
      </c>
      <c r="Q2888" s="3">
        <f t="shared" si="851"/>
        <v>-159.45966638683015</v>
      </c>
      <c r="R2888">
        <f t="shared" si="852"/>
        <v>20.54033361316985</v>
      </c>
      <c r="S2888">
        <f t="shared" si="853"/>
        <v>48.374020925067022</v>
      </c>
      <c r="T2888">
        <f t="shared" si="836"/>
        <v>-2.3515977415714144</v>
      </c>
    </row>
    <row r="2889" spans="1:20" x14ac:dyDescent="0.25">
      <c r="A2889">
        <f t="shared" si="837"/>
        <v>305097.92068817618</v>
      </c>
      <c r="B2889">
        <f t="shared" si="854"/>
        <v>48557.842204582281</v>
      </c>
      <c r="C2889" t="str">
        <f t="shared" si="838"/>
        <v>-0.709222095476884-0.260743266991023i</v>
      </c>
      <c r="D2889" t="str">
        <f t="shared" si="839"/>
        <v>3.46270126182513-0.558864894871514i</v>
      </c>
      <c r="E2889" t="str">
        <f t="shared" si="840"/>
        <v>97.0650379608362-227.843725613064i</v>
      </c>
      <c r="F2889" t="str">
        <f t="shared" si="841"/>
        <v>2.90741572815937-3.16101629327591i</v>
      </c>
      <c r="G2889" t="str">
        <f t="shared" si="842"/>
        <v>0.999142866333405-0.0292642954549196i</v>
      </c>
      <c r="H2889" t="str">
        <f t="shared" si="843"/>
        <v>0.150427080848669-31.4347576226844i</v>
      </c>
      <c r="I2889" t="str">
        <f t="shared" si="844"/>
        <v>-0.66979491473054-0.622001848371054i</v>
      </c>
      <c r="K2889" t="str">
        <f t="shared" si="845"/>
        <v>0.000761142293968832-0.00691731036405909i</v>
      </c>
      <c r="L2889" t="str">
        <f t="shared" si="846"/>
        <v>0.000416666666666667-0.00968568627295565i</v>
      </c>
      <c r="M2889" t="str">
        <f t="shared" si="847"/>
        <v>0.005-0.0241002664321191i</v>
      </c>
      <c r="N2889">
        <f t="shared" si="848"/>
        <v>20.185792301339802</v>
      </c>
      <c r="O2889">
        <f t="shared" si="849"/>
        <v>2.4337679757020503</v>
      </c>
      <c r="P2889" s="3">
        <f t="shared" si="850"/>
        <v>-2.4337679757020503</v>
      </c>
      <c r="Q2889" s="3">
        <f t="shared" si="851"/>
        <v>-159.8142076986602</v>
      </c>
      <c r="R2889">
        <f t="shared" si="852"/>
        <v>20.185792301339802</v>
      </c>
      <c r="S2889">
        <f t="shared" si="853"/>
        <v>48.557842204582279</v>
      </c>
      <c r="T2889">
        <f t="shared" si="836"/>
        <v>-2.4337679757020503</v>
      </c>
    </row>
    <row r="2890" spans="1:20" x14ac:dyDescent="0.25">
      <c r="A2890">
        <f t="shared" si="837"/>
        <v>306257.29278679128</v>
      </c>
      <c r="B2890">
        <f t="shared" si="854"/>
        <v>48742.362004959694</v>
      </c>
      <c r="C2890" t="str">
        <f t="shared" si="838"/>
        <v>-0.704081785151808-0.253968043870865i</v>
      </c>
      <c r="D2890" t="str">
        <f t="shared" si="839"/>
        <v>3.46258434344541-0.558494460118828i</v>
      </c>
      <c r="E2890" t="str">
        <f t="shared" si="840"/>
        <v>95.0420742366389-227.161006515483i</v>
      </c>
      <c r="F2890" t="str">
        <f t="shared" si="841"/>
        <v>2.90739675276443-3.14969530986933i</v>
      </c>
      <c r="G2890" t="str">
        <f t="shared" si="842"/>
        <v>0.999136345377251-0.0293753080569721i</v>
      </c>
      <c r="H2890" t="str">
        <f t="shared" si="843"/>
        <v>0.148971262023349-31.3055358397863i</v>
      </c>
      <c r="I2890" t="str">
        <f t="shared" si="844"/>
        <v>-0.664658501204703-0.61941156443401i</v>
      </c>
      <c r="K2890" t="str">
        <f t="shared" si="845"/>
        <v>0.000760011884451034-0.00689142296249159i</v>
      </c>
      <c r="L2890" t="str">
        <f t="shared" si="846"/>
        <v>0.000416666666666667-0.00964901999696721i</v>
      </c>
      <c r="M2890" t="str">
        <f t="shared" si="847"/>
        <v>0.005-0.0240090321101007i</v>
      </c>
      <c r="N2890">
        <f t="shared" si="848"/>
        <v>19.834787570624314</v>
      </c>
      <c r="O2890">
        <f t="shared" si="849"/>
        <v>2.5163291966889743</v>
      </c>
      <c r="P2890" s="3">
        <f t="shared" si="850"/>
        <v>-2.5163291966889743</v>
      </c>
      <c r="Q2890" s="3">
        <f t="shared" si="851"/>
        <v>-160.16521242937569</v>
      </c>
      <c r="R2890">
        <f t="shared" si="852"/>
        <v>19.834787570624314</v>
      </c>
      <c r="S2890">
        <f t="shared" si="853"/>
        <v>48.742362004959695</v>
      </c>
      <c r="T2890">
        <f t="shared" si="836"/>
        <v>-2.5163291966889743</v>
      </c>
    </row>
    <row r="2891" spans="1:20" x14ac:dyDescent="0.25">
      <c r="A2891">
        <f t="shared" si="837"/>
        <v>307421.07049938105</v>
      </c>
      <c r="B2891">
        <f t="shared" si="854"/>
        <v>48927.58298057854</v>
      </c>
      <c r="C2891" t="str">
        <f t="shared" si="838"/>
        <v>-0.698903288909161-0.247320726455583i</v>
      </c>
      <c r="D2891" t="str">
        <f t="shared" si="839"/>
        <v>3.46246654278336-0.558131940747775i</v>
      </c>
      <c r="E2891" t="str">
        <f t="shared" si="840"/>
        <v>93.0452122168589-226.45333533538i</v>
      </c>
      <c r="F2891" t="str">
        <f t="shared" si="841"/>
        <v>2.90737763313301-3.1384196273985i</v>
      </c>
      <c r="G2891" t="str">
        <f t="shared" si="842"/>
        <v>0.99912977485376-0.0294867403155215i</v>
      </c>
      <c r="H2891" t="str">
        <f t="shared" si="843"/>
        <v>0.14753149601998-31.1769253355436i</v>
      </c>
      <c r="I2891" t="str">
        <f t="shared" si="844"/>
        <v>-0.659564131772029-0.616833925427235i</v>
      </c>
      <c r="K2891" t="str">
        <f t="shared" si="845"/>
        <v>0.000758889353335519-0.00686563424877018i</v>
      </c>
      <c r="L2891" t="str">
        <f t="shared" si="846"/>
        <v>0.000416666666666667-0.00961249252537074i</v>
      </c>
      <c r="M2891" t="str">
        <f t="shared" si="847"/>
        <v>0.005-0.0239181431660697i</v>
      </c>
      <c r="N2891">
        <f t="shared" si="848"/>
        <v>19.487330671888145</v>
      </c>
      <c r="O2891">
        <f t="shared" si="849"/>
        <v>2.5992692434787363</v>
      </c>
      <c r="P2891" s="3">
        <f t="shared" si="850"/>
        <v>-2.5992692434787363</v>
      </c>
      <c r="Q2891" s="3">
        <f t="shared" si="851"/>
        <v>-160.51266932811185</v>
      </c>
      <c r="R2891">
        <f t="shared" si="852"/>
        <v>19.487330671888145</v>
      </c>
      <c r="S2891">
        <f t="shared" si="853"/>
        <v>48.927582980578542</v>
      </c>
      <c r="T2891">
        <f t="shared" si="836"/>
        <v>-2.5992692434787363</v>
      </c>
    </row>
    <row r="2892" spans="1:20" x14ac:dyDescent="0.25">
      <c r="A2892">
        <f t="shared" si="837"/>
        <v>308589.27056727873</v>
      </c>
      <c r="B2892">
        <f t="shared" si="854"/>
        <v>49113.507795904741</v>
      </c>
      <c r="C2892" t="str">
        <f t="shared" si="838"/>
        <v>-0.693689931030428-0.240800706780047i</v>
      </c>
      <c r="D2892" t="str">
        <f t="shared" si="839"/>
        <v>3.46234785324218-0.557777330196766i</v>
      </c>
      <c r="E2892" t="str">
        <f t="shared" si="840"/>
        <v>91.0747083802561-225.721633943749i</v>
      </c>
      <c r="F2892" t="str">
        <f t="shared" si="841"/>
        <v>2.90735836817065-3.12718908356197i</v>
      </c>
      <c r="G2892" t="str">
        <f t="shared" si="842"/>
        <v>0.999123154386819-0.0295985938002343i</v>
      </c>
      <c r="H2892" t="str">
        <f t="shared" si="843"/>
        <v>0.146107576833437-31.0489222870709i</v>
      </c>
      <c r="I2892" t="str">
        <f t="shared" si="844"/>
        <v>-0.654511437094543-0.614268846485834i</v>
      </c>
      <c r="K2892" t="str">
        <f t="shared" si="845"/>
        <v>0.000757774636571708-0.00683994385462491i</v>
      </c>
      <c r="L2892" t="str">
        <f t="shared" si="846"/>
        <v>0.000416666666666667-0.00957610333270651i</v>
      </c>
      <c r="M2892" t="str">
        <f t="shared" si="847"/>
        <v>0.005-0.0238275982925579i</v>
      </c>
      <c r="N2892">
        <f t="shared" si="848"/>
        <v>19.143430808333505</v>
      </c>
      <c r="O2892">
        <f t="shared" si="849"/>
        <v>2.6825760650724328</v>
      </c>
      <c r="P2892" s="3">
        <f t="shared" si="850"/>
        <v>-2.6825760650724328</v>
      </c>
      <c r="Q2892" s="3">
        <f t="shared" si="851"/>
        <v>-160.85656919166649</v>
      </c>
      <c r="R2892">
        <f t="shared" si="852"/>
        <v>19.143430808333505</v>
      </c>
      <c r="S2892">
        <f t="shared" si="853"/>
        <v>49.113507795904738</v>
      </c>
      <c r="T2892">
        <f t="shared" si="836"/>
        <v>-2.6825760650724328</v>
      </c>
    </row>
    <row r="2893" spans="1:20" x14ac:dyDescent="0.25">
      <c r="A2893">
        <f t="shared" si="837"/>
        <v>309761.90979543439</v>
      </c>
      <c r="B2893">
        <f t="shared" si="854"/>
        <v>49300.139125529182</v>
      </c>
      <c r="C2893" t="str">
        <f t="shared" si="838"/>
        <v>-0.688444961528266-0.234407283552928i</v>
      </c>
      <c r="D2893" t="str">
        <f t="shared" si="839"/>
        <v>3.46222826817656-0.557430622002803i</v>
      </c>
      <c r="E2893" t="str">
        <f t="shared" si="840"/>
        <v>89.1307863947533-224.966816541571i</v>
      </c>
      <c r="F2893" t="str">
        <f t="shared" si="841"/>
        <v>2.90733895677463-3.11600351670655i</v>
      </c>
      <c r="G2893" t="str">
        <f t="shared" si="842"/>
        <v>0.999116483597472-0.0297108700864562i</v>
      </c>
      <c r="H2893" t="str">
        <f t="shared" si="843"/>
        <v>0.144699301502653-30.9215229055816i</v>
      </c>
      <c r="I2893" t="str">
        <f t="shared" si="844"/>
        <v>-0.649500051472293-0.61171624357958i</v>
      </c>
      <c r="K2893" t="str">
        <f t="shared" si="845"/>
        <v>0.000756667670561719-0.00681435141314422i</v>
      </c>
      <c r="L2893" t="str">
        <f t="shared" si="846"/>
        <v>0.000416666666666667-0.00953985189550358i</v>
      </c>
      <c r="M2893" t="str">
        <f t="shared" si="847"/>
        <v>0.005-0.0237373961870471i</v>
      </c>
      <c r="N2893">
        <f t="shared" si="848"/>
        <v>18.803095192438604</v>
      </c>
      <c r="O2893">
        <f t="shared" si="849"/>
        <v>2.7662377283379014</v>
      </c>
      <c r="P2893" s="3">
        <f t="shared" si="850"/>
        <v>-2.7662377283379014</v>
      </c>
      <c r="Q2893" s="3">
        <f t="shared" si="851"/>
        <v>-161.1969048075614</v>
      </c>
      <c r="R2893">
        <f t="shared" si="852"/>
        <v>18.803095192438604</v>
      </c>
      <c r="S2893">
        <f t="shared" si="853"/>
        <v>49.300139125529185</v>
      </c>
      <c r="T2893">
        <f t="shared" si="836"/>
        <v>-2.7662377283379014</v>
      </c>
    </row>
    <row r="2894" spans="1:20" x14ac:dyDescent="0.25">
      <c r="A2894">
        <f t="shared" si="837"/>
        <v>310939.0050526571</v>
      </c>
      <c r="B2894">
        <f t="shared" si="854"/>
        <v>49487.479654206196</v>
      </c>
      <c r="C2894" t="str">
        <f t="shared" si="838"/>
        <v>-0.683171554153366-0.228139666999934i</v>
      </c>
      <c r="D2894" t="str">
        <f t="shared" si="839"/>
        <v>3.46210778089256-0.557091809801222i</v>
      </c>
      <c r="E2894" t="str">
        <f t="shared" si="840"/>
        <v>87.2136381115556-224.189788566576i</v>
      </c>
      <c r="F2894" t="str">
        <f t="shared" si="841"/>
        <v>2.90731939783386-3.10486276582487i</v>
      </c>
      <c r="G2894" t="str">
        <f t="shared" si="842"/>
        <v>0.999109762103896-0.0298235707552303i</v>
      </c>
      <c r="H2894" t="str">
        <f t="shared" si="843"/>
        <v>0.143306470059974-30.7947234359836i</v>
      </c>
      <c r="I2894" t="str">
        <f t="shared" si="844"/>
        <v>-0.644529612801382-0.609176033501894i</v>
      </c>
      <c r="K2894" t="str">
        <f t="shared" si="845"/>
        <v>0.000755568392156878-0.00678885655877039i</v>
      </c>
      <c r="L2894" t="str">
        <f t="shared" si="846"/>
        <v>0.000416666666666667-0.00950373769227296i</v>
      </c>
      <c r="M2894" t="str">
        <f t="shared" si="847"/>
        <v>0.005-0.0236475355519497i</v>
      </c>
      <c r="N2894">
        <f t="shared" si="848"/>
        <v>18.466329103676969</v>
      </c>
      <c r="O2894">
        <f t="shared" si="849"/>
        <v>2.8502424253217926</v>
      </c>
      <c r="P2894" s="3">
        <f t="shared" si="850"/>
        <v>-2.8502424253217926</v>
      </c>
      <c r="Q2894" s="3">
        <f t="shared" si="851"/>
        <v>-161.53367089632303</v>
      </c>
      <c r="R2894">
        <f t="shared" si="852"/>
        <v>18.466329103676969</v>
      </c>
      <c r="S2894">
        <f t="shared" si="853"/>
        <v>49.487479654206197</v>
      </c>
      <c r="T2894">
        <f t="shared" si="836"/>
        <v>-2.8502424253217926</v>
      </c>
    </row>
    <row r="2895" spans="1:20" x14ac:dyDescent="0.25">
      <c r="A2895">
        <f t="shared" si="837"/>
        <v>312120.57327185717</v>
      </c>
      <c r="B2895">
        <f t="shared" si="854"/>
        <v>49675.532076892181</v>
      </c>
      <c r="C2895" t="str">
        <f t="shared" si="838"/>
        <v>-0.677872804673583-0.221996983672671i</v>
      </c>
      <c r="D2895" t="str">
        <f t="shared" si="839"/>
        <v>3.46198638464714-0.556760887325429i</v>
      </c>
      <c r="E2895" t="str">
        <f t="shared" si="840"/>
        <v>85.3234245834192-223.391445673602i</v>
      </c>
      <c r="F2895" t="str">
        <f t="shared" si="841"/>
        <v>2.90729969022889-3.09376667055319i</v>
      </c>
      <c r="G2895" t="str">
        <f t="shared" si="842"/>
        <v>0.999102989521382-0.0299366973933159i</v>
      </c>
      <c r="H2895" t="str">
        <f t="shared" si="843"/>
        <v>0.141928885481449-30.6685201564828i</v>
      </c>
      <c r="I2895" t="str">
        <f t="shared" si="844"/>
        <v>-0.639599762532669-0.60664813385906i</v>
      </c>
      <c r="K2895" t="str">
        <f t="shared" si="845"/>
        <v>0.000754476738654263-0.00676345892729475i</v>
      </c>
      <c r="L2895" t="str">
        <f t="shared" si="846"/>
        <v>0.000416666666666667-0.00946776020349969i</v>
      </c>
      <c r="M2895" t="str">
        <f t="shared" si="847"/>
        <v>0.005-0.0235580150945903i</v>
      </c>
      <c r="N2895">
        <f t="shared" si="848"/>
        <v>18.133135946844106</v>
      </c>
      <c r="O2895">
        <f t="shared" si="849"/>
        <v>2.9345784800711683</v>
      </c>
      <c r="P2895" s="3">
        <f t="shared" si="850"/>
        <v>-2.9345784800711683</v>
      </c>
      <c r="Q2895" s="3">
        <f t="shared" si="851"/>
        <v>-161.86686405315589</v>
      </c>
      <c r="R2895">
        <f t="shared" si="852"/>
        <v>18.133135946844106</v>
      </c>
      <c r="S2895">
        <f t="shared" si="853"/>
        <v>49.675532076892182</v>
      </c>
      <c r="T2895">
        <f t="shared" si="836"/>
        <v>-2.9345784800711683</v>
      </c>
    </row>
    <row r="2896" spans="1:20" x14ac:dyDescent="0.25">
      <c r="A2896">
        <f t="shared" si="837"/>
        <v>313306.63145029027</v>
      </c>
      <c r="B2896">
        <f t="shared" si="854"/>
        <v>49864.299098784373</v>
      </c>
      <c r="C2896" t="str">
        <f t="shared" si="838"/>
        <v>-0.672551729415172-0.21597828120966i</v>
      </c>
      <c r="D2896" t="str">
        <f t="shared" si="839"/>
        <v>3.46186407264783-0.556437848406635i</v>
      </c>
      <c r="E2896" t="str">
        <f t="shared" si="840"/>
        <v>83.4602771023934-222.572672787542i</v>
      </c>
      <c r="F2896" t="str">
        <f t="shared" si="841"/>
        <v>2.90727983283178-3.08271507116896i</v>
      </c>
      <c r="G2896" t="str">
        <f t="shared" si="842"/>
        <v>0.999096165462314-0.0300502515932064i</v>
      </c>
      <c r="H2896" t="str">
        <f t="shared" si="843"/>
        <v>0.140566353638002-30.5429093781892i</v>
      </c>
      <c r="I2896" t="str">
        <f t="shared" si="844"/>
        <v>-0.634710145630914-0.604132463059527i</v>
      </c>
      <c r="K2896" t="str">
        <f t="shared" si="845"/>
        <v>0.000753392647793117-0.00673815815585249i</v>
      </c>
      <c r="L2896" t="str">
        <f t="shared" si="846"/>
        <v>0.000416666666666667-0.00943191891163545i</v>
      </c>
      <c r="M2896" t="str">
        <f t="shared" si="847"/>
        <v>0.005-0.023468833527187i</v>
      </c>
      <c r="N2896">
        <f t="shared" si="848"/>
        <v>17.803517310818421</v>
      </c>
      <c r="O2896">
        <f t="shared" si="849"/>
        <v>3.0192343549745693</v>
      </c>
      <c r="P2896" s="3">
        <f t="shared" si="850"/>
        <v>-3.0192343549745693</v>
      </c>
      <c r="Q2896" s="3">
        <f t="shared" si="851"/>
        <v>-162.19648268918158</v>
      </c>
      <c r="R2896">
        <f t="shared" si="852"/>
        <v>17.803517310818421</v>
      </c>
      <c r="S2896">
        <f t="shared" si="853"/>
        <v>49.864299098784372</v>
      </c>
      <c r="T2896">
        <f t="shared" si="836"/>
        <v>-3.0192343549745693</v>
      </c>
    </row>
    <row r="2897" spans="1:20" x14ac:dyDescent="0.25">
      <c r="A2897">
        <f t="shared" si="837"/>
        <v>314497.19664980139</v>
      </c>
      <c r="B2897">
        <f t="shared" si="854"/>
        <v>50053.783435359757</v>
      </c>
      <c r="C2897" t="str">
        <f t="shared" si="838"/>
        <v>-0.667211264055762-0.210082533037611i</v>
      </c>
      <c r="D2897" t="str">
        <f t="shared" si="839"/>
        <v>3.46174083805231-0.556122686973589i</v>
      </c>
      <c r="E2897" t="str">
        <f t="shared" si="840"/>
        <v>81.6242982527491-221.734343227704i</v>
      </c>
      <c r="F2897" t="str">
        <f t="shared" si="841"/>
        <v>2.90725982450609-3.0717078085886i</v>
      </c>
      <c r="G2897" t="str">
        <f t="shared" si="842"/>
        <v>0.999089289536142-0.030164234953148i</v>
      </c>
      <c r="H2897" t="str">
        <f t="shared" si="843"/>
        <v>0.139218683247535-30.4178874447321i</v>
      </c>
      <c r="I2897" t="str">
        <f t="shared" si="844"/>
        <v>-0.629860410534607-0.601628940303475i</v>
      </c>
      <c r="K2897" t="str">
        <f t="shared" si="845"/>
        <v>0.000752316057751428-0.006712953882918i</v>
      </c>
      <c r="L2897" t="str">
        <f t="shared" si="846"/>
        <v>0.000416666666666667-0.00939621330109127i</v>
      </c>
      <c r="M2897" t="str">
        <f t="shared" si="847"/>
        <v>0.005-0.023379989566833i</v>
      </c>
      <c r="N2897">
        <f t="shared" si="848"/>
        <v>17.477473027623262</v>
      </c>
      <c r="O2897">
        <f t="shared" si="849"/>
        <v>3.104198656628868</v>
      </c>
      <c r="P2897" s="3">
        <f t="shared" si="850"/>
        <v>-3.104198656628868</v>
      </c>
      <c r="Q2897" s="3">
        <f t="shared" si="851"/>
        <v>-162.52252697237674</v>
      </c>
      <c r="R2897">
        <f t="shared" si="852"/>
        <v>17.477473027623262</v>
      </c>
      <c r="S2897">
        <f t="shared" si="853"/>
        <v>50.053783435359755</v>
      </c>
      <c r="T2897">
        <f t="shared" si="836"/>
        <v>-3.104198656628868</v>
      </c>
    </row>
    <row r="2898" spans="1:20" x14ac:dyDescent="0.25">
      <c r="A2898">
        <f t="shared" si="837"/>
        <v>315692.2859970706</v>
      </c>
      <c r="B2898">
        <f t="shared" si="854"/>
        <v>50243.987812414125</v>
      </c>
      <c r="C2898" t="str">
        <f t="shared" si="838"/>
        <v>-0.661854262658089-0.204308643001369i</v>
      </c>
      <c r="D2898" t="str">
        <f t="shared" si="839"/>
        <v>3.46161667396829-0.555815397052328i</v>
      </c>
      <c r="E2898" t="str">
        <f t="shared" si="840"/>
        <v>79.8155629747832-220.877317902131i</v>
      </c>
      <c r="F2898" t="str">
        <f t="shared" si="841"/>
        <v>2.90723966410673-3.06074472436513i</v>
      </c>
      <c r="G2898" t="str">
        <f t="shared" si="842"/>
        <v>0.999082361349369-0.0302786490771585i</v>
      </c>
      <c r="H2898" t="str">
        <f t="shared" si="843"/>
        <v>0.137885685827889-30.293450731877i</v>
      </c>
      <c r="I2898" t="str">
        <f t="shared" si="844"/>
        <v>-0.625050209116226-0.599137485572438i</v>
      </c>
      <c r="K2898" t="str">
        <f t="shared" si="845"/>
        <v>0.00075124690714252-0.00668784574830017i</v>
      </c>
      <c r="L2898" t="str">
        <f t="shared" si="846"/>
        <v>0.000416666666666667-0.00936064285822998i</v>
      </c>
      <c r="M2898" t="str">
        <f t="shared" si="847"/>
        <v>0.005-0.0232914819354782i</v>
      </c>
      <c r="N2898">
        <f t="shared" si="848"/>
        <v>17.155001231614506</v>
      </c>
      <c r="O2898">
        <f t="shared" si="849"/>
        <v>3.1894601412449628</v>
      </c>
      <c r="P2898" s="3">
        <f t="shared" si="850"/>
        <v>-3.1894601412449628</v>
      </c>
      <c r="Q2898" s="3">
        <f t="shared" si="851"/>
        <v>-162.84499876838549</v>
      </c>
      <c r="R2898">
        <f t="shared" si="852"/>
        <v>17.155001231614506</v>
      </c>
      <c r="S2898">
        <f t="shared" si="853"/>
        <v>50.243987812414126</v>
      </c>
      <c r="T2898">
        <f t="shared" si="836"/>
        <v>-3.1894601412449628</v>
      </c>
    </row>
    <row r="2899" spans="1:20" x14ac:dyDescent="0.25">
      <c r="A2899">
        <f t="shared" si="837"/>
        <v>316891.91668385948</v>
      </c>
      <c r="B2899">
        <f t="shared" si="854"/>
        <v>50434.9149661013</v>
      </c>
      <c r="C2899" t="str">
        <f t="shared" si="838"/>
        <v>-0.656483496933199-0.198655449912725i</v>
      </c>
      <c r="D2899" t="str">
        <f t="shared" si="839"/>
        <v>3.46149157345289-0.555515972765897i</v>
      </c>
      <c r="E2899" t="str">
        <f t="shared" si="840"/>
        <v>78.0341196357177-220.002444570284i</v>
      </c>
      <c r="F2899" t="str">
        <f t="shared" si="841"/>
        <v>2.90721935048002-3.04982566068594i</v>
      </c>
      <c r="G2899" t="str">
        <f t="shared" si="842"/>
        <v>0.99907538050552-0.0303934955750448i</v>
      </c>
      <c r="H2899" t="str">
        <f t="shared" si="843"/>
        <v>0.136567175650651-30.1695956471503i</v>
      </c>
      <c r="I2899" t="str">
        <f t="shared" si="844"/>
        <v>-0.620279196643115-0.596658019619189i</v>
      </c>
      <c r="K2899" t="str">
        <f t="shared" si="845"/>
        <v>0.000750185135011512-0.00666283339313698i</v>
      </c>
      <c r="L2899" t="str">
        <f t="shared" si="846"/>
        <v>0.000416666666666667-0.00932520707135885i</v>
      </c>
      <c r="M2899" t="str">
        <f t="shared" si="847"/>
        <v>0.005-0.0232033093599105i</v>
      </c>
      <c r="N2899">
        <f t="shared" si="848"/>
        <v>16.8360984186846</v>
      </c>
      <c r="O2899">
        <f t="shared" si="849"/>
        <v>3.2750077196039591</v>
      </c>
      <c r="P2899" s="3">
        <f t="shared" si="850"/>
        <v>-3.2750077196039591</v>
      </c>
      <c r="Q2899" s="3">
        <f t="shared" si="851"/>
        <v>-163.1639015813154</v>
      </c>
      <c r="R2899">
        <f t="shared" si="852"/>
        <v>16.8360984186846</v>
      </c>
      <c r="S2899">
        <f t="shared" si="853"/>
        <v>50.434914966101303</v>
      </c>
      <c r="T2899">
        <f t="shared" si="836"/>
        <v>-3.2750077196039591</v>
      </c>
    </row>
    <row r="2900" spans="1:20" x14ac:dyDescent="0.25">
      <c r="A2900">
        <f t="shared" si="837"/>
        <v>318096.10596725816</v>
      </c>
      <c r="B2900">
        <f t="shared" si="854"/>
        <v>50626.567642972484</v>
      </c>
      <c r="C2900" t="str">
        <f t="shared" si="838"/>
        <v>-0.651101655722098-0.193121732008833i</v>
      </c>
      <c r="D2900" t="str">
        <f t="shared" si="839"/>
        <v>3.46136552951239-0.555224408334084i</v>
      </c>
      <c r="E2900" t="str">
        <f t="shared" si="840"/>
        <v>76.2799911038912-219.11055717229i</v>
      </c>
      <c r="F2900" t="str">
        <f t="shared" si="841"/>
        <v>2.90719888246356-3.03895046037042i</v>
      </c>
      <c r="G2900" t="str">
        <f t="shared" si="842"/>
        <v>0.999068346605125-0.0305087760624228i</v>
      </c>
      <c r="H2900" t="str">
        <f t="shared" si="843"/>
        <v>0.135262969695866-30.04631862947i</v>
      </c>
      <c r="I2900" t="str">
        <f t="shared" si="844"/>
        <v>-0.615547031738879-0.594190463957749i</v>
      </c>
      <c r="K2900" t="str">
        <f t="shared" si="845"/>
        <v>0.000749130680832109-0.00663791645989142i</v>
      </c>
      <c r="L2900" t="str">
        <f t="shared" si="846"/>
        <v>0.000416666666666667-0.00928990543072212i</v>
      </c>
      <c r="M2900" t="str">
        <f t="shared" si="847"/>
        <v>0.005-0.0231154705717379i</v>
      </c>
      <c r="N2900">
        <f t="shared" si="848"/>
        <v>16.520759505334553</v>
      </c>
      <c r="O2900">
        <f t="shared" si="849"/>
        <v>3.3608304615724856</v>
      </c>
      <c r="P2900" s="3">
        <f t="shared" si="850"/>
        <v>-3.3608304615724856</v>
      </c>
      <c r="Q2900" s="3">
        <f t="shared" si="851"/>
        <v>-163.47924049466545</v>
      </c>
      <c r="R2900">
        <f t="shared" si="852"/>
        <v>16.520759505334553</v>
      </c>
      <c r="S2900">
        <f t="shared" si="853"/>
        <v>50.626567642972482</v>
      </c>
      <c r="T2900">
        <f t="shared" si="836"/>
        <v>-3.3608304615724856</v>
      </c>
    </row>
    <row r="2901" spans="1:20" x14ac:dyDescent="0.25">
      <c r="A2901">
        <f t="shared" si="837"/>
        <v>319304.87116993376</v>
      </c>
      <c r="B2901">
        <f t="shared" si="854"/>
        <v>50818.948600015778</v>
      </c>
      <c r="C2901" t="str">
        <f t="shared" si="838"/>
        <v>-0.645711344684037-0.187706211311939i</v>
      </c>
      <c r="D2901" t="str">
        <f t="shared" si="839"/>
        <v>3.46123853510199-0.55494069807317i</v>
      </c>
      <c r="E2901" t="str">
        <f t="shared" si="840"/>
        <v>74.553175822782-218.202475222809i</v>
      </c>
      <c r="F2901" t="str">
        <f t="shared" si="841"/>
        <v>2.9071782588861-3.02811896686779i</v>
      </c>
      <c r="G2901" t="str">
        <f t="shared" si="842"/>
        <v>0.999061259245693-0.0306244921607345i</v>
      </c>
      <c r="H2901" t="str">
        <f t="shared" si="843"/>
        <v>0.133972887607489-29.9236161487781i</v>
      </c>
      <c r="I2901" t="str">
        <f t="shared" si="844"/>
        <v>-0.610853376345262-0.591734740853497i</v>
      </c>
      <c r="K2901" t="str">
        <f t="shared" si="845"/>
        <v>0.000748083484503082-0.00661309459234608i</v>
      </c>
      <c r="L2901" t="str">
        <f t="shared" si="846"/>
        <v>0.000416666666666667-0.00925473742849379i</v>
      </c>
      <c r="M2901" t="str">
        <f t="shared" si="847"/>
        <v>0.005-0.0230279643073699i</v>
      </c>
      <c r="N2901">
        <f t="shared" si="848"/>
        <v>16.208977887488743</v>
      </c>
      <c r="O2901">
        <f t="shared" si="849"/>
        <v>3.4469176001945301</v>
      </c>
      <c r="P2901" s="3">
        <f t="shared" si="850"/>
        <v>-3.4469176001945301</v>
      </c>
      <c r="Q2901" s="3">
        <f t="shared" si="851"/>
        <v>-163.79102211251126</v>
      </c>
      <c r="R2901">
        <f t="shared" si="852"/>
        <v>16.208977887488743</v>
      </c>
      <c r="S2901">
        <f t="shared" si="853"/>
        <v>50.81894860001578</v>
      </c>
      <c r="T2901">
        <f t="shared" si="836"/>
        <v>-3.4469176001945301</v>
      </c>
    </row>
    <row r="2902" spans="1:20" x14ac:dyDescent="0.25">
      <c r="A2902">
        <f t="shared" si="837"/>
        <v>320518.2296803795</v>
      </c>
      <c r="B2902">
        <f t="shared" si="854"/>
        <v>51012.060604695842</v>
      </c>
      <c r="C2902" t="str">
        <f t="shared" si="838"/>
        <v>-0.640315086180122-0.182407557883603i</v>
      </c>
      <c r="D2902" t="str">
        <f t="shared" si="839"/>
        <v>3.46111058312524-0.554664836395646i</v>
      </c>
      <c r="E2902" t="str">
        <f t="shared" si="840"/>
        <v>72.8536488817425-217.279003267464i</v>
      </c>
      <c r="F2902" t="str">
        <f t="shared" si="841"/>
        <v>2.90715747856764-3.01733102425475i</v>
      </c>
      <c r="G2902" t="str">
        <f t="shared" si="842"/>
        <v>0.999054118021695-0.0307406454972678i</v>
      </c>
      <c r="H2902" t="str">
        <f t="shared" si="843"/>
        <v>0.132696751649721-29.8014847056824i</v>
      </c>
      <c r="I2902" t="str">
        <f t="shared" si="844"/>
        <v>-0.606197895684596-0.589290773313554i</v>
      </c>
      <c r="K2902" t="str">
        <f t="shared" si="845"/>
        <v>0.000747043486345014-0.00658836743559869i</v>
      </c>
      <c r="L2902" t="str">
        <f t="shared" si="846"/>
        <v>0.000416666666666667-0.00921970255877053i</v>
      </c>
      <c r="M2902" t="str">
        <f t="shared" si="847"/>
        <v>0.005-0.0229407893079995i</v>
      </c>
      <c r="N2902">
        <f t="shared" si="848"/>
        <v>15.900745498963289</v>
      </c>
      <c r="O2902">
        <f t="shared" si="849"/>
        <v>3.5332585353691854</v>
      </c>
      <c r="P2902" s="3">
        <f t="shared" si="850"/>
        <v>-3.5332585353691854</v>
      </c>
      <c r="Q2902" s="3">
        <f t="shared" si="851"/>
        <v>-164.09925450103671</v>
      </c>
      <c r="R2902">
        <f t="shared" si="852"/>
        <v>15.900745498963289</v>
      </c>
      <c r="S2902">
        <f t="shared" si="853"/>
        <v>51.01206060469584</v>
      </c>
      <c r="T2902">
        <f t="shared" si="836"/>
        <v>-3.5332585353691854</v>
      </c>
    </row>
    <row r="2903" spans="1:20" x14ac:dyDescent="0.25">
      <c r="A2903">
        <f t="shared" si="837"/>
        <v>321736.19895316497</v>
      </c>
      <c r="B2903">
        <f t="shared" si="854"/>
        <v>51205.906434993689</v>
      </c>
      <c r="C2903" t="str">
        <f t="shared" si="838"/>
        <v>-0.634915319340696-0.177224393966645i</v>
      </c>
      <c r="D2903" t="str">
        <f t="shared" si="839"/>
        <v>3.46098166643384-0.554396817809955i</v>
      </c>
      <c r="E2903" t="str">
        <f t="shared" si="840"/>
        <v>71.1813630802841-216.340930399656i</v>
      </c>
      <c r="F2903" t="str">
        <f t="shared" si="841"/>
        <v>2.90713654031914-3.00658647723328i</v>
      </c>
      <c r="G2903" t="str">
        <f t="shared" si="842"/>
        <v>0.999046922524532-0.0308572377051744i</v>
      </c>
      <c r="H2903" t="str">
        <f t="shared" si="843"/>
        <v>0.131434386664092-29.6799208310996i</v>
      </c>
      <c r="I2903" t="str">
        <f t="shared" si="844"/>
        <v>-0.6015802582227-0.586858485077167i</v>
      </c>
      <c r="K2903" t="str">
        <f t="shared" si="845"/>
        <v>0.000746010627096959-0.00656373463605715i</v>
      </c>
      <c r="L2903" t="str">
        <f t="shared" si="846"/>
        <v>0.000416666666666667-0.00918480031756376i</v>
      </c>
      <c r="M2903" t="str">
        <f t="shared" si="847"/>
        <v>0.005-0.0228539443195851i</v>
      </c>
      <c r="N2903">
        <f t="shared" si="848"/>
        <v>15.596052869443611</v>
      </c>
      <c r="O2903">
        <f t="shared" si="849"/>
        <v>3.6198428371304505</v>
      </c>
      <c r="P2903" s="3">
        <f t="shared" si="850"/>
        <v>-3.6198428371304505</v>
      </c>
      <c r="Q2903" s="3">
        <f t="shared" si="851"/>
        <v>-164.40394713055639</v>
      </c>
      <c r="R2903">
        <f t="shared" si="852"/>
        <v>15.596052869443611</v>
      </c>
      <c r="S2903">
        <f t="shared" si="853"/>
        <v>51.205906434993686</v>
      </c>
      <c r="T2903">
        <f t="shared" si="836"/>
        <v>-3.6198428371304505</v>
      </c>
    </row>
    <row r="2904" spans="1:20" x14ac:dyDescent="0.25">
      <c r="A2904">
        <f t="shared" si="837"/>
        <v>322958.79650918703</v>
      </c>
      <c r="B2904">
        <f t="shared" si="854"/>
        <v>51400.488879446668</v>
      </c>
      <c r="C2904" t="str">
        <f t="shared" si="838"/>
        <v>-0.629514400305101-0.172155298009926i</v>
      </c>
      <c r="D2904" t="str">
        <f t="shared" si="839"/>
        <v>3.46085177782718-0.554136636920214i</v>
      </c>
      <c r="E2904" t="str">
        <f t="shared" si="840"/>
        <v>69.5362499833445-215.389029835513i</v>
      </c>
      <c r="F2904" t="str">
        <f t="shared" si="841"/>
        <v>2.90711544294266-2.99588517112833i</v>
      </c>
      <c r="G2904" t="str">
        <f t="shared" si="842"/>
        <v>0.999039672342523-0.0309742704234887i</v>
      </c>
      <c r="H2904" t="str">
        <f t="shared" si="843"/>
        <v>0.130185620027354-29.558921085907i</v>
      </c>
      <c r="I2904" t="str">
        <f t="shared" si="844"/>
        <v>-0.59700013563234-0.584437800606409i</v>
      </c>
      <c r="K2904" t="str">
        <f t="shared" si="845"/>
        <v>0.000744984847913162-0.00653919584143494i</v>
      </c>
      <c r="L2904" t="str">
        <f t="shared" si="846"/>
        <v>0.000416666666666667-0.00915003020279313i</v>
      </c>
      <c r="M2904" t="str">
        <f t="shared" si="847"/>
        <v>0.005-0.0227674280928324i</v>
      </c>
      <c r="N2904">
        <f t="shared" si="848"/>
        <v>15.294889181914584</v>
      </c>
      <c r="O2904">
        <f t="shared" si="849"/>
        <v>3.7066602485407469</v>
      </c>
      <c r="P2904" s="3">
        <f t="shared" si="850"/>
        <v>-3.7066602485407469</v>
      </c>
      <c r="Q2904" s="3">
        <f t="shared" si="851"/>
        <v>-164.70511081808542</v>
      </c>
      <c r="R2904">
        <f t="shared" si="852"/>
        <v>15.294889181914584</v>
      </c>
      <c r="S2904">
        <f t="shared" si="853"/>
        <v>51.400488879446669</v>
      </c>
      <c r="T2904">
        <f t="shared" si="836"/>
        <v>-3.7066602485407469</v>
      </c>
    </row>
    <row r="2905" spans="1:20" x14ac:dyDescent="0.25">
      <c r="A2905">
        <f t="shared" si="837"/>
        <v>324186.0399359219</v>
      </c>
      <c r="B2905">
        <f t="shared" si="854"/>
        <v>51595.810737188564</v>
      </c>
      <c r="C2905" t="str">
        <f t="shared" si="838"/>
        <v>-0.624114602622426-0.167198808570918i</v>
      </c>
      <c r="D2905" t="str">
        <f t="shared" si="839"/>
        <v>3.46072091005211-0.553884288425967i</v>
      </c>
      <c r="E2905" t="str">
        <f t="shared" si="840"/>
        <v>67.9182209648318-214.424058544624i</v>
      </c>
      <c r="F2905" t="str">
        <f t="shared" si="841"/>
        <v>2.9070941852312-2.98522695188566i</v>
      </c>
      <c r="G2905" t="str">
        <f t="shared" si="842"/>
        <v>0.999032367060873-0.0310917452971464i</v>
      </c>
      <c r="H2905" t="str">
        <f t="shared" si="843"/>
        <v>0.128950281610103-29.4384820605953i</v>
      </c>
      <c r="I2905" t="str">
        <f t="shared" si="844"/>
        <v>-0.592457202757112-0.582028645076879i</v>
      </c>
      <c r="K2905" t="str">
        <f t="shared" si="845"/>
        <v>0.000743966090359766-0.0065147507007461i</v>
      </c>
      <c r="L2905" t="str">
        <f t="shared" si="846"/>
        <v>0.000416666666666667-0.00911539171427888i</v>
      </c>
      <c r="M2905" t="str">
        <f t="shared" si="847"/>
        <v>0.005-0.0226812393831763i</v>
      </c>
      <c r="N2905">
        <f t="shared" si="848"/>
        <v>14.997242329415002</v>
      </c>
      <c r="O2905">
        <f t="shared" si="849"/>
        <v>3.7937006882153201</v>
      </c>
      <c r="P2905" s="3">
        <f t="shared" si="850"/>
        <v>-3.7937006882153201</v>
      </c>
      <c r="Q2905" s="3">
        <f t="shared" si="851"/>
        <v>-165.002757670585</v>
      </c>
      <c r="R2905">
        <f t="shared" si="852"/>
        <v>14.997242329415002</v>
      </c>
      <c r="S2905">
        <f t="shared" si="853"/>
        <v>51.595810737188565</v>
      </c>
      <c r="T2905">
        <f t="shared" si="836"/>
        <v>-3.7937006882153201</v>
      </c>
    </row>
    <row r="2906" spans="1:20" x14ac:dyDescent="0.25">
      <c r="A2906">
        <f t="shared" si="837"/>
        <v>325417.94688767847</v>
      </c>
      <c r="B2906">
        <f t="shared" si="854"/>
        <v>51791.874817989883</v>
      </c>
      <c r="C2906" t="str">
        <f t="shared" si="838"/>
        <v>-0.618718117802213-0.16235342809265i</v>
      </c>
      <c r="D2906" t="str">
        <f t="shared" si="839"/>
        <v>3.46058905580233-0.553639767121887i</v>
      </c>
      <c r="E2906" t="str">
        <f t="shared" si="840"/>
        <v>66.32716823727-213.4467569342i</v>
      </c>
      <c r="F2906" t="str">
        <f t="shared" si="841"/>
        <v>2.9070727659686-2.97461166606955i</v>
      </c>
      <c r="G2906" t="str">
        <f t="shared" si="842"/>
        <v>0.999025006261653-0.0312096639770032i</v>
      </c>
      <c r="H2906" t="str">
        <f t="shared" si="843"/>
        <v>0.127728203736185-29.3186003749292i</v>
      </c>
      <c r="I2906" t="str">
        <f t="shared" si="844"/>
        <v>-0.587951137575858-0.579630944368624i</v>
      </c>
      <c r="K2906" t="str">
        <f t="shared" si="845"/>
        <v>0.000742954296411614-0.00649039886430079i</v>
      </c>
      <c r="L2906" t="str">
        <f t="shared" si="846"/>
        <v>0.000416666666666667-0.00908088435373472i</v>
      </c>
      <c r="M2906" t="str">
        <f t="shared" si="847"/>
        <v>0.005-0.0225953769507634i</v>
      </c>
      <c r="N2906">
        <f t="shared" si="848"/>
        <v>14.703098971060797</v>
      </c>
      <c r="O2906">
        <f t="shared" si="849"/>
        <v>3.8809542524894169</v>
      </c>
      <c r="P2906" s="3">
        <f t="shared" si="850"/>
        <v>-3.8809542524894169</v>
      </c>
      <c r="Q2906" s="3">
        <f t="shared" si="851"/>
        <v>-165.2969010289392</v>
      </c>
      <c r="R2906">
        <f t="shared" si="852"/>
        <v>14.703098971060797</v>
      </c>
      <c r="S2906">
        <f t="shared" si="853"/>
        <v>51.791874817989886</v>
      </c>
      <c r="T2906">
        <f t="shared" si="836"/>
        <v>-3.8809542524894169</v>
      </c>
    </row>
    <row r="2907" spans="1:20" x14ac:dyDescent="0.25">
      <c r="A2907">
        <f t="shared" si="837"/>
        <v>326654.53508585162</v>
      </c>
      <c r="B2907">
        <f t="shared" si="854"/>
        <v>51988.683942298245</v>
      </c>
      <c r="C2907" t="str">
        <f t="shared" si="838"/>
        <v>-0.613327056004155-0.157617626551797i</v>
      </c>
      <c r="D2907" t="str">
        <f t="shared" si="839"/>
        <v>3.4604562077183-0.55340306789753i</v>
      </c>
      <c r="E2907" t="str">
        <f t="shared" si="840"/>
        <v>64.7629658653734-212.457848584224i</v>
      </c>
      <c r="F2907" t="str">
        <f t="shared" si="841"/>
        <v>2.90705118392955-2.96403916086057i</v>
      </c>
      <c r="G2907" t="str">
        <f t="shared" si="842"/>
        <v>0.999017589523778-0.0313280281198539i</v>
      </c>
      <c r="H2907" t="str">
        <f t="shared" si="843"/>
        <v>0.126519221142797-29.1992726776108i</v>
      </c>
      <c r="I2907" t="str">
        <f t="shared" si="844"/>
        <v>-0.583481621167519-0.577244625057178i</v>
      </c>
      <c r="K2907" t="str">
        <f t="shared" si="845"/>
        <v>0.000741949408449003-0.00646613998370025i</v>
      </c>
      <c r="L2907" t="str">
        <f t="shared" si="846"/>
        <v>0.000416666666666667-0.00904650762476061i</v>
      </c>
      <c r="M2907" t="str">
        <f t="shared" si="847"/>
        <v>0.005-0.0225098395604337i</v>
      </c>
      <c r="N2907">
        <f t="shared" si="848"/>
        <v>14.412444587245545</v>
      </c>
      <c r="O2907">
        <f t="shared" si="849"/>
        <v>3.9684112172441175</v>
      </c>
      <c r="P2907" s="3">
        <f t="shared" si="850"/>
        <v>-3.9684112172441175</v>
      </c>
      <c r="Q2907" s="3">
        <f t="shared" si="851"/>
        <v>-165.58755541275445</v>
      </c>
      <c r="R2907">
        <f t="shared" si="852"/>
        <v>14.412444587245545</v>
      </c>
      <c r="S2907">
        <f t="shared" si="853"/>
        <v>51.988683942298245</v>
      </c>
      <c r="T2907">
        <f t="shared" si="836"/>
        <v>-3.9684112172441175</v>
      </c>
    </row>
    <row r="2908" spans="1:20" x14ac:dyDescent="0.25">
      <c r="A2908">
        <f t="shared" si="837"/>
        <v>327895.82231917785</v>
      </c>
      <c r="B2908">
        <f t="shared" si="854"/>
        <v>52186.240941278978</v>
      </c>
      <c r="C2908" t="str">
        <f t="shared" si="838"/>
        <v>-0.607943446856102-0.152989844975712i</v>
      </c>
      <c r="D2908" t="str">
        <f t="shared" si="839"/>
        <v>3.46032235838668-0.553174185737053i</v>
      </c>
      <c r="E2908" t="str">
        <f t="shared" si="840"/>
        <v>63.2254707617268-211.458040031164i</v>
      </c>
      <c r="F2908" t="str">
        <f t="shared" si="841"/>
        <v>2.90702943787949-2.95350928405344i</v>
      </c>
      <c r="G2908" t="str">
        <f t="shared" si="842"/>
        <v>0.999010116422981-0.0314468393884504i</v>
      </c>
      <c r="H2908" t="str">
        <f t="shared" si="843"/>
        <v>0.125323170941336-29.0804956459493i</v>
      </c>
      <c r="I2908" t="str">
        <f t="shared" si="844"/>
        <v>-0.579048337676505-0.574869614404762i</v>
      </c>
      <c r="K2908" t="str">
        <f t="shared" si="845"/>
        <v>0.000740951369254468-0.0064419737118322i</v>
      </c>
      <c r="L2908" t="str">
        <f t="shared" si="846"/>
        <v>0.000416666666666667-0.0090122610328358i</v>
      </c>
      <c r="M2908" t="str">
        <f t="shared" si="847"/>
        <v>0.005-0.0224246259817032i</v>
      </c>
      <c r="N2908">
        <f t="shared" si="848"/>
        <v>14.125263533960208</v>
      </c>
      <c r="O2908">
        <f t="shared" si="849"/>
        <v>4.0560620394052451</v>
      </c>
      <c r="P2908" s="3">
        <f t="shared" si="850"/>
        <v>-4.0560620394052451</v>
      </c>
      <c r="Q2908" s="3">
        <f t="shared" si="851"/>
        <v>-165.87473646603979</v>
      </c>
      <c r="R2908">
        <f t="shared" si="852"/>
        <v>14.125263533960208</v>
      </c>
      <c r="S2908">
        <f t="shared" si="853"/>
        <v>52.186240941278982</v>
      </c>
      <c r="T2908">
        <f t="shared" si="836"/>
        <v>-4.0560620394052451</v>
      </c>
    </row>
    <row r="2909" spans="1:20" x14ac:dyDescent="0.25">
      <c r="A2909">
        <f t="shared" si="837"/>
        <v>329141.82644399075</v>
      </c>
      <c r="B2909">
        <f t="shared" si="854"/>
        <v>52384.548656855841</v>
      </c>
      <c r="C2909" t="str">
        <f t="shared" si="838"/>
        <v>-0.602569240390038-0.148468498826622i</v>
      </c>
      <c r="D2909" t="str">
        <f t="shared" si="839"/>
        <v>3.46018750034002-0.552953115718947i</v>
      </c>
      <c r="E2909" t="str">
        <f t="shared" si="840"/>
        <v>61.7145236628306-210.448020597791i</v>
      </c>
      <c r="F2909" t="str">
        <f t="shared" si="841"/>
        <v>2.90700752657449-2.94302188405474i</v>
      </c>
      <c r="G2909" t="str">
        <f t="shared" si="842"/>
        <v>0.99900258653179-0.031566099451521i</v>
      </c>
      <c r="H2909" t="str">
        <f t="shared" si="843"/>
        <v>0.124139892578948-28.962265985534i</v>
      </c>
      <c r="I2909" t="str">
        <f t="shared" si="844"/>
        <v>-0.574650974278474-0.572505840351577i</v>
      </c>
      <c r="K2909" t="str">
        <f t="shared" si="845"/>
        <v>0.000739960122009709-0.00641789970286639i</v>
      </c>
      <c r="L2909" t="str">
        <f t="shared" si="846"/>
        <v>0.000416666666666667-0.00897814408531167i</v>
      </c>
      <c r="M2909" t="str">
        <f t="shared" si="847"/>
        <v>0.005-0.022339734988746i</v>
      </c>
      <c r="N2909">
        <f t="shared" si="848"/>
        <v>13.841539096158215</v>
      </c>
      <c r="O2909">
        <f t="shared" si="849"/>
        <v>4.1438973581296565</v>
      </c>
      <c r="P2909" s="3">
        <f t="shared" si="850"/>
        <v>-4.1438973581296565</v>
      </c>
      <c r="Q2909" s="3">
        <f t="shared" si="851"/>
        <v>-166.15846090384179</v>
      </c>
      <c r="R2909">
        <f t="shared" si="852"/>
        <v>13.841539096158215</v>
      </c>
      <c r="S2909">
        <f t="shared" si="853"/>
        <v>52.384548656855841</v>
      </c>
      <c r="T2909">
        <f t="shared" si="836"/>
        <v>-4.1438973581296565</v>
      </c>
    </row>
    <row r="2910" spans="1:20" x14ac:dyDescent="0.25">
      <c r="A2910">
        <f t="shared" si="837"/>
        <v>330392.5653844779</v>
      </c>
      <c r="B2910">
        <f t="shared" si="854"/>
        <v>52583.609941751893</v>
      </c>
      <c r="C2910" t="str">
        <f t="shared" si="838"/>
        <v>-0.597206308085807-0.144051981252008i</v>
      </c>
      <c r="D2910" t="str">
        <f t="shared" si="839"/>
        <v>3.46005162605634-0.55273985301576i</v>
      </c>
      <c r="E2910" t="str">
        <f t="shared" si="840"/>
        <v>60.2299500840748-209.428462266657i</v>
      </c>
      <c r="F2910" t="str">
        <f t="shared" si="841"/>
        <v>2.90698544876126-2.93257680988077i</v>
      </c>
      <c r="G2910" t="str">
        <f t="shared" si="842"/>
        <v>0.998994999419505-0.0316858099837896i</v>
      </c>
      <c r="H2910" t="str">
        <f t="shared" si="843"/>
        <v>0.122969227800738-28.844580429912i</v>
      </c>
      <c r="I2910" t="str">
        <f t="shared" si="844"/>
        <v>-0.570289221146584-0.570153231507268i</v>
      </c>
      <c r="K2910" t="str">
        <f t="shared" si="845"/>
        <v>0.000738975610292329-0.00639391761224938i</v>
      </c>
      <c r="L2910" t="str">
        <f t="shared" si="846"/>
        <v>0.000416666666666667-0.00894415629140433i</v>
      </c>
      <c r="M2910" t="str">
        <f t="shared" si="847"/>
        <v>0.005-0.0222551653603766i</v>
      </c>
      <c r="N2910">
        <f t="shared" si="848"/>
        <v>13.561253540120646</v>
      </c>
      <c r="O2910">
        <f t="shared" si="849"/>
        <v>4.2319079956951837</v>
      </c>
      <c r="P2910" s="3">
        <f t="shared" si="850"/>
        <v>-4.2319079956951837</v>
      </c>
      <c r="Q2910" s="3">
        <f t="shared" si="851"/>
        <v>-166.43874645987935</v>
      </c>
      <c r="R2910">
        <f t="shared" si="852"/>
        <v>13.561253540120646</v>
      </c>
      <c r="S2910">
        <f t="shared" si="853"/>
        <v>52.583609941751895</v>
      </c>
      <c r="T2910">
        <f t="shared" si="836"/>
        <v>-4.2319079956951837</v>
      </c>
    </row>
    <row r="2911" spans="1:20" x14ac:dyDescent="0.25">
      <c r="A2911">
        <f t="shared" si="837"/>
        <v>331648.05713293893</v>
      </c>
      <c r="B2911">
        <f t="shared" si="854"/>
        <v>52783.427659530549</v>
      </c>
      <c r="C2911" t="str">
        <f t="shared" si="838"/>
        <v>-0.591856444013058-0.139738666200729i</v>
      </c>
      <c r="D2911" t="str">
        <f t="shared" si="839"/>
        <v>3.45991472795887-0.552534392893829i</v>
      </c>
      <c r="E2911" t="str">
        <f t="shared" si="840"/>
        <v>58.7715612523235-208.400019594816i</v>
      </c>
      <c r="F2911" t="str">
        <f t="shared" si="841"/>
        <v>2.90696320317703-2.92217391115534i</v>
      </c>
      <c r="G2911" t="str">
        <f t="shared" si="842"/>
        <v>0.99898735465217-0.0318059726659935i</v>
      </c>
      <c r="H2911" t="str">
        <f t="shared" si="843"/>
        <v>0.121811020612697-28.7274357402709i</v>
      </c>
      <c r="I2911" t="str">
        <f t="shared" si="844"/>
        <v>-0.565962771418202-0.567811717142504i</v>
      </c>
      <c r="K2911" t="str">
        <f t="shared" si="845"/>
        <v>0.000737997778072789-0.00637002709670026i</v>
      </c>
      <c r="L2911" t="str">
        <f t="shared" si="846"/>
        <v>0.000416666666666667-0.00891029716218795i</v>
      </c>
      <c r="M2911" t="str">
        <f t="shared" si="847"/>
        <v>0.005-0.0221709158800325i</v>
      </c>
      <c r="N2911">
        <f t="shared" si="848"/>
        <v>13.28438816477049</v>
      </c>
      <c r="O2911">
        <f t="shared" si="849"/>
        <v>4.3200849581055421</v>
      </c>
      <c r="P2911" s="3">
        <f t="shared" si="850"/>
        <v>-4.3200849581055421</v>
      </c>
      <c r="Q2911" s="3">
        <f t="shared" si="851"/>
        <v>-166.71561183522951</v>
      </c>
      <c r="R2911">
        <f t="shared" si="852"/>
        <v>13.28438816477049</v>
      </c>
      <c r="S2911">
        <f t="shared" si="853"/>
        <v>52.783427659530552</v>
      </c>
      <c r="T2911">
        <f t="shared" si="836"/>
        <v>-4.3200849581055421</v>
      </c>
    </row>
    <row r="2912" spans="1:20" x14ac:dyDescent="0.25">
      <c r="A2912">
        <f t="shared" si="837"/>
        <v>332908.31975004415</v>
      </c>
      <c r="B2912">
        <f t="shared" si="854"/>
        <v>52984.00468463677</v>
      </c>
      <c r="C2912" t="str">
        <f t="shared" si="838"/>
        <v>-0.586521366061764-0.135526911404819i</v>
      </c>
      <c r="D2912" t="str">
        <f t="shared" si="839"/>
        <v>3.45977679841545-0.552336730713i</v>
      </c>
      <c r="E2912" t="str">
        <f t="shared" si="840"/>
        <v>57.339155014979-207.36332966737i</v>
      </c>
      <c r="F2912" t="str">
        <f t="shared" si="841"/>
        <v>2.9069407885495-2.91181303810759i</v>
      </c>
      <c r="G2912" t="str">
        <f t="shared" si="842"/>
        <v>0.998979651792554-0.0319265891849033i</v>
      </c>
      <c r="H2912" t="str">
        <f t="shared" si="843"/>
        <v>0.120665117245262-28.6108287051253i</v>
      </c>
      <c r="I2912" t="str">
        <f t="shared" si="844"/>
        <v>-0.56167132116203-0.56548122718069i</v>
      </c>
      <c r="K2912" t="str">
        <f t="shared" si="845"/>
        <v>0.000737026569711279-0.00634622781420587i</v>
      </c>
      <c r="L2912" t="str">
        <f t="shared" si="846"/>
        <v>0.000416666666666667-0.00887656621058775i</v>
      </c>
      <c r="M2912" t="str">
        <f t="shared" si="847"/>
        <v>0.005-0.0220869853357566i</v>
      </c>
      <c r="N2912">
        <f t="shared" si="848"/>
        <v>13.010923351887897</v>
      </c>
      <c r="O2912">
        <f t="shared" si="849"/>
        <v>4.4084194354282573</v>
      </c>
      <c r="P2912" s="3">
        <f t="shared" si="850"/>
        <v>-4.4084194354282573</v>
      </c>
      <c r="Q2912" s="3">
        <f t="shared" si="851"/>
        <v>-166.9890766481121</v>
      </c>
      <c r="R2912">
        <f t="shared" si="852"/>
        <v>13.010923351887897</v>
      </c>
      <c r="S2912">
        <f t="shared" si="853"/>
        <v>52.984004684636773</v>
      </c>
      <c r="T2912">
        <f t="shared" si="836"/>
        <v>-4.4084194354282573</v>
      </c>
    </row>
    <row r="2913" spans="1:20" x14ac:dyDescent="0.25">
      <c r="A2913">
        <f t="shared" si="837"/>
        <v>334173.37136509432</v>
      </c>
      <c r="B2913">
        <f t="shared" si="854"/>
        <v>53185.343902438392</v>
      </c>
      <c r="C2913" t="str">
        <f t="shared" si="838"/>
        <v>-0.581202717252468-0.131415061227601i</v>
      </c>
      <c r="D2913" t="str">
        <f t="shared" si="839"/>
        <v>3.45963782973844-0.552146861926365i</v>
      </c>
      <c r="E2913" t="str">
        <f t="shared" si="840"/>
        <v>55.9325167245708-206.319012087478i</v>
      </c>
      <c r="F2913" t="str">
        <f t="shared" si="841"/>
        <v>2.90691820359675-2.90149404156983i</v>
      </c>
      <c r="G2913" t="str">
        <f t="shared" si="842"/>
        <v>0.998971890400124-0.0320476612333412i</v>
      </c>
      <c r="H2913" t="str">
        <f t="shared" si="843"/>
        <v>0.119531366117539-28.4947561400079i</v>
      </c>
      <c r="I2913" t="str">
        <f t="shared" si="844"/>
        <v>-0.557414569345684-0.563161692189796i</v>
      </c>
      <c r="K2913" t="str">
        <f t="shared" si="845"/>
        <v>0.000736061929954668-0.0063225194240161i</v>
      </c>
      <c r="L2913" t="str">
        <f t="shared" si="846"/>
        <v>0.000416666666666667-0.00884296295137253i</v>
      </c>
      <c r="M2913" t="str">
        <f t="shared" si="847"/>
        <v>0.005-0.0220033725201799i</v>
      </c>
      <c r="N2913">
        <f t="shared" si="848"/>
        <v>12.740838615195202</v>
      </c>
      <c r="O2913">
        <f t="shared" si="849"/>
        <v>4.4969028018767379</v>
      </c>
      <c r="P2913" s="3">
        <f t="shared" si="850"/>
        <v>-4.4969028018767379</v>
      </c>
      <c r="Q2913" s="3">
        <f t="shared" si="851"/>
        <v>-167.2591613848048</v>
      </c>
      <c r="R2913">
        <f t="shared" si="852"/>
        <v>12.740838615195202</v>
      </c>
      <c r="S2913">
        <f t="shared" si="853"/>
        <v>53.18534390243839</v>
      </c>
      <c r="T2913">
        <f t="shared" si="836"/>
        <v>-4.4969028018767379</v>
      </c>
    </row>
    <row r="2914" spans="1:20" x14ac:dyDescent="0.25">
      <c r="A2914">
        <f t="shared" si="837"/>
        <v>335443.23017628165</v>
      </c>
      <c r="B2914">
        <f t="shared" si="854"/>
        <v>53387.448209267655</v>
      </c>
      <c r="C2914" t="str">
        <f t="shared" si="838"/>
        <v>-0.57590206711743-0.127401449379025i</v>
      </c>
      <c r="D2914" t="str">
        <f t="shared" si="839"/>
        <v>3.45949781418403-0.551964782079971i</v>
      </c>
      <c r="E2914" t="str">
        <f t="shared" si="840"/>
        <v>54.5514200980897-205.267669000506i</v>
      </c>
      <c r="F2914" t="str">
        <f t="shared" si="841"/>
        <v>2.90689544702721-2.89121677297538i</v>
      </c>
      <c r="G2914" t="str">
        <f t="shared" si="842"/>
        <v>0.998964070031018-0.0321691905102i</v>
      </c>
      <c r="H2914" t="str">
        <f t="shared" si="843"/>
        <v>0.118409617802162-28.3792148871649i</v>
      </c>
      <c r="I2914" t="str">
        <f t="shared" si="844"/>
        <v>-0.553192217803689-0.560853043374334i</v>
      </c>
      <c r="K2914" t="str">
        <f t="shared" si="845"/>
        <v>0.000735103803933412-0.00629890158663922i</v>
      </c>
      <c r="L2914" t="str">
        <f t="shared" si="846"/>
        <v>0.000416666666666667-0.00880948690114815i</v>
      </c>
      <c r="M2914" t="str">
        <f t="shared" si="847"/>
        <v>0.005-0.021920076230504i</v>
      </c>
      <c r="N2914">
        <f t="shared" si="848"/>
        <v>12.474112648278123</v>
      </c>
      <c r="O2914">
        <f t="shared" si="849"/>
        <v>4.5855266156529337</v>
      </c>
      <c r="P2914" s="3">
        <f t="shared" si="850"/>
        <v>-4.5855266156529337</v>
      </c>
      <c r="Q2914" s="3">
        <f t="shared" si="851"/>
        <v>-167.52588735172188</v>
      </c>
      <c r="R2914">
        <f t="shared" si="852"/>
        <v>12.474112648278123</v>
      </c>
      <c r="S2914">
        <f t="shared" si="853"/>
        <v>53.387448209267653</v>
      </c>
      <c r="T2914">
        <f t="shared" si="836"/>
        <v>-4.5855266156529337</v>
      </c>
    </row>
    <row r="2915" spans="1:20" x14ac:dyDescent="0.25">
      <c r="A2915">
        <f t="shared" si="837"/>
        <v>336717.9144509515</v>
      </c>
      <c r="B2915">
        <f t="shared" si="854"/>
        <v>53590.320512462873</v>
      </c>
      <c r="C2915" t="str">
        <f t="shared" si="838"/>
        <v>-0.570620913144548-0.123484401499584i</v>
      </c>
      <c r="D2915" t="str">
        <f t="shared" si="839"/>
        <v>3.45935674395206-0.551790486812554i</v>
      </c>
      <c r="E2915" t="str">
        <f t="shared" si="840"/>
        <v>53.1956280503656-204.209885150029i</v>
      </c>
      <c r="F2915" t="str">
        <f t="shared" si="841"/>
        <v>2.90687251753946-2.88098108435641i</v>
      </c>
      <c r="G2915" t="str">
        <f t="shared" si="842"/>
        <v>0.998956190238024-0.0322911787204622i</v>
      </c>
      <c r="H2915" t="str">
        <f t="shared" si="843"/>
        <v>0.117299724990778-28.264201815255i</v>
      </c>
      <c r="I2915" t="str">
        <f t="shared" si="844"/>
        <v>-0.549003971205885-0.558555212567408i</v>
      </c>
      <c r="K2915" t="str">
        <f t="shared" si="845"/>
        <v>0.000734152137158583-0.00627537396383738i</v>
      </c>
      <c r="L2915" t="str">
        <f t="shared" si="846"/>
        <v>0.000416666666666667-0.00877613757835044i</v>
      </c>
      <c r="M2915" t="str">
        <f t="shared" si="847"/>
        <v>0.005-0.0218370952684837i</v>
      </c>
      <c r="N2915">
        <f t="shared" si="848"/>
        <v>12.210723371311246</v>
      </c>
      <c r="O2915">
        <f t="shared" si="849"/>
        <v>4.6742826185621773</v>
      </c>
      <c r="P2915" s="3">
        <f t="shared" si="850"/>
        <v>-4.6742826185621773</v>
      </c>
      <c r="Q2915" s="3">
        <f t="shared" si="851"/>
        <v>-167.78927662868875</v>
      </c>
      <c r="R2915">
        <f t="shared" si="852"/>
        <v>12.210723371311246</v>
      </c>
      <c r="S2915">
        <f t="shared" si="853"/>
        <v>53.590320512462874</v>
      </c>
      <c r="T2915">
        <f t="shared" si="836"/>
        <v>-4.6742826185621773</v>
      </c>
    </row>
    <row r="2916" spans="1:20" x14ac:dyDescent="0.25">
      <c r="A2916">
        <f t="shared" si="837"/>
        <v>337997.44252586516</v>
      </c>
      <c r="B2916">
        <f t="shared" si="854"/>
        <v>53793.963730410236</v>
      </c>
      <c r="C2916" t="str">
        <f t="shared" si="838"/>
        <v>-0.565360682276037-0.119662237614664i</v>
      </c>
      <c r="D2916" t="str">
        <f t="shared" si="839"/>
        <v>3.45921461118559-0.551623971855262i</v>
      </c>
      <c r="E2916" t="str">
        <f t="shared" si="840"/>
        <v>51.8648935010611-203.146227963479i</v>
      </c>
      <c r="F2916" t="str">
        <f t="shared" si="841"/>
        <v>2.90684941382243-2.8707868283418i</v>
      </c>
      <c r="G2916" t="str">
        <f t="shared" si="842"/>
        <v>0.998948250570553-0.0324136275752193i</v>
      </c>
      <c r="H2916" t="str">
        <f t="shared" si="843"/>
        <v>0.116201542460133-28.1497138190538i</v>
      </c>
      <c r="I2916" t="str">
        <f t="shared" si="844"/>
        <v>-0.544849537026269-0.556268132222985i</v>
      </c>
      <c r="K2916" t="str">
        <f t="shared" si="845"/>
        <v>0.000733206875518787-0.00625193621862175i</v>
      </c>
      <c r="L2916" t="str">
        <f t="shared" si="846"/>
        <v>0.000416666666666667-0.00874291450323812i</v>
      </c>
      <c r="M2916" t="str">
        <f t="shared" si="847"/>
        <v>0.005-0.0217544284404102i</v>
      </c>
      <c r="N2916">
        <f t="shared" si="848"/>
        <v>11.95064797658091</v>
      </c>
      <c r="O2916">
        <f t="shared" si="849"/>
        <v>4.7631627354150572</v>
      </c>
      <c r="P2916" s="3">
        <f t="shared" si="850"/>
        <v>-4.7631627354150572</v>
      </c>
      <c r="Q2916" s="3">
        <f t="shared" si="851"/>
        <v>-168.04935202341909</v>
      </c>
      <c r="R2916">
        <f t="shared" si="852"/>
        <v>11.95064797658091</v>
      </c>
      <c r="S2916">
        <f t="shared" si="853"/>
        <v>53.793963730410233</v>
      </c>
      <c r="T2916">
        <f t="shared" si="836"/>
        <v>-4.7631627354150572</v>
      </c>
    </row>
    <row r="2917" spans="1:20" x14ac:dyDescent="0.25">
      <c r="A2917">
        <f t="shared" si="837"/>
        <v>339281.83280746348</v>
      </c>
      <c r="B2917">
        <f t="shared" si="854"/>
        <v>53998.380792585798</v>
      </c>
      <c r="C2917" t="str">
        <f t="shared" si="838"/>
        <v>-0.560122732454462-0.115933274461122i</v>
      </c>
      <c r="D2917" t="str">
        <f t="shared" si="839"/>
        <v>3.45907140797039-0.551465233031363i</v>
      </c>
      <c r="E2917" t="str">
        <f t="shared" si="840"/>
        <v>50.558960154781-202.077247665275i</v>
      </c>
      <c r="F2917" t="str">
        <f t="shared" si="841"/>
        <v>2.90682613455495-2.86063385815499i</v>
      </c>
      <c r="G2917" t="str">
        <f t="shared" si="842"/>
        <v>0.998940250574612-0.0325365387916897i</v>
      </c>
      <c r="H2917" t="str">
        <f t="shared" si="843"/>
        <v>0.115114927038782-28.0357478191598i</v>
      </c>
      <c r="I2917" t="str">
        <f t="shared" si="844"/>
        <v>-0.540728625512202-0.553991735408113i</v>
      </c>
      <c r="K2917" t="str">
        <f t="shared" si="845"/>
        <v>0.000732267965277288-0.00622858801524825i</v>
      </c>
      <c r="L2917" t="str">
        <f t="shared" si="846"/>
        <v>0.000416666666666667-0.00870981719788614i</v>
      </c>
      <c r="M2917" t="str">
        <f t="shared" si="847"/>
        <v>0.005-0.0216720745570932i</v>
      </c>
      <c r="N2917">
        <f t="shared" si="848"/>
        <v>11.693862972761707</v>
      </c>
      <c r="O2917">
        <f t="shared" si="849"/>
        <v>4.8521590732289397</v>
      </c>
      <c r="P2917" s="3">
        <f t="shared" si="850"/>
        <v>-4.8521590732289397</v>
      </c>
      <c r="Q2917" s="3">
        <f t="shared" si="851"/>
        <v>-168.30613702723829</v>
      </c>
      <c r="R2917">
        <f t="shared" si="852"/>
        <v>11.693862972761707</v>
      </c>
      <c r="S2917">
        <f t="shared" si="853"/>
        <v>53.998380792585799</v>
      </c>
      <c r="T2917">
        <f t="shared" si="836"/>
        <v>-4.8521590732289397</v>
      </c>
    </row>
    <row r="2918" spans="1:20" x14ac:dyDescent="0.25">
      <c r="A2918">
        <f t="shared" si="837"/>
        <v>340571.10377213184</v>
      </c>
      <c r="B2918">
        <f t="shared" si="854"/>
        <v>54203.574639597624</v>
      </c>
      <c r="C2918" t="str">
        <f t="shared" si="838"/>
        <v>-0.554908354208966-0.112295827688795i</v>
      </c>
      <c r="D2918" t="str">
        <f t="shared" si="839"/>
        <v>3.45892712633472-0.551314266255983i</v>
      </c>
      <c r="E2918" t="str">
        <f t="shared" si="840"/>
        <v>49.2775632541749-201.003477415334i</v>
      </c>
      <c r="F2918" t="str">
        <f t="shared" si="841"/>
        <v>2.90680267840601-2.85052202761184i</v>
      </c>
      <c r="G2918" t="str">
        <f t="shared" si="842"/>
        <v>0.998932189792784-0.0326599140932392i</v>
      </c>
      <c r="H2918" t="str">
        <f t="shared" si="843"/>
        <v>0.11403973757436-27.9223007617076i</v>
      </c>
      <c r="I2918" t="str">
        <f t="shared" si="844"/>
        <v>-0.536640949654064-0.551725955795458i</v>
      </c>
      <c r="K2918" t="str">
        <f t="shared" si="845"/>
        <v>0.000731335353068929-0.00620532901921263i</v>
      </c>
      <c r="L2918" t="str">
        <f t="shared" si="846"/>
        <v>0.000416666666666667-0.00867684518617872i</v>
      </c>
      <c r="M2918" t="str">
        <f t="shared" si="847"/>
        <v>0.005-0.0215900324338446i</v>
      </c>
      <c r="N2918">
        <f t="shared" si="848"/>
        <v>11.440344227969291</v>
      </c>
      <c r="O2918">
        <f t="shared" si="849"/>
        <v>4.9412639202416111</v>
      </c>
      <c r="P2918" s="3">
        <f t="shared" si="850"/>
        <v>-4.9412639202416111</v>
      </c>
      <c r="Q2918" s="3">
        <f t="shared" si="851"/>
        <v>-168.55965577203071</v>
      </c>
      <c r="R2918">
        <f t="shared" si="852"/>
        <v>11.440344227969291</v>
      </c>
      <c r="S2918">
        <f t="shared" si="853"/>
        <v>54.203574639597626</v>
      </c>
      <c r="T2918">
        <f t="shared" si="836"/>
        <v>-4.9412639202416111</v>
      </c>
    </row>
    <row r="2919" spans="1:20" x14ac:dyDescent="0.25">
      <c r="A2919">
        <f t="shared" si="837"/>
        <v>341865.27396646596</v>
      </c>
      <c r="B2919">
        <f t="shared" si="854"/>
        <v>54409.548223228099</v>
      </c>
      <c r="C2919" t="str">
        <f t="shared" si="838"/>
        <v>-0.54971877227501-0.108748213939182i</v>
      </c>
      <c r="D2919" t="str">
        <f t="shared" si="839"/>
        <v>3.45878175824879-0.551171067535817i</v>
      </c>
      <c r="E2919" t="str">
        <f t="shared" si="840"/>
        <v>48.0204303057606-199.925433470953i</v>
      </c>
      <c r="F2919" t="str">
        <f t="shared" si="841"/>
        <v>2.90677904403455-2.8404511911186i</v>
      </c>
      <c r="G2919" t="str">
        <f t="shared" si="842"/>
        <v>0.998924067764194-0.0327837552093986i</v>
      </c>
      <c r="H2919" t="str">
        <f t="shared" si="843"/>
        <v>0.112975834901457-27.8093696180819i</v>
      </c>
      <c r="I2919" t="str">
        <f t="shared" si="844"/>
        <v>-0.532586225155274-0.549470727655798i</v>
      </c>
      <c r="K2919" t="str">
        <f t="shared" si="845"/>
        <v>0.000730408985897298-0.00618215889724605i</v>
      </c>
      <c r="L2919" t="str">
        <f t="shared" si="846"/>
        <v>0.000416666666666667-0.00864399799380225i</v>
      </c>
      <c r="M2919" t="str">
        <f t="shared" si="847"/>
        <v>0.005-0.0215083008904609i</v>
      </c>
      <c r="N2919">
        <f t="shared" si="848"/>
        <v>11.190067011546859</v>
      </c>
      <c r="O2919">
        <f t="shared" si="849"/>
        <v>5.0304697447502376</v>
      </c>
      <c r="P2919" s="3">
        <f t="shared" si="850"/>
        <v>-5.0304697447502376</v>
      </c>
      <c r="Q2919" s="3">
        <f t="shared" si="851"/>
        <v>-168.80993298845314</v>
      </c>
      <c r="R2919">
        <f t="shared" si="852"/>
        <v>11.190067011546859</v>
      </c>
      <c r="S2919">
        <f t="shared" si="853"/>
        <v>54.4095482232281</v>
      </c>
      <c r="T2919">
        <f t="shared" si="836"/>
        <v>-5.0304697447502376</v>
      </c>
    </row>
    <row r="2920" spans="1:20" x14ac:dyDescent="0.25">
      <c r="A2920">
        <f t="shared" si="837"/>
        <v>343164.3620075385</v>
      </c>
      <c r="B2920">
        <f t="shared" si="854"/>
        <v>54616.304506476365</v>
      </c>
      <c r="C2920" t="str">
        <f t="shared" si="838"/>
        <v>-0.544555147241305-0.105288752804331i</v>
      </c>
      <c r="D2920" t="str">
        <f t="shared" si="839"/>
        <v>3.45863529562442-0.551035632968842i</v>
      </c>
      <c r="E2920" t="str">
        <f t="shared" si="840"/>
        <v>46.7872817784935-198.843615370099i</v>
      </c>
      <c r="F2920" t="str">
        <f t="shared" si="841"/>
        <v>2.90675523008931-2.83042120366967i</v>
      </c>
      <c r="G2920" t="str">
        <f t="shared" si="842"/>
        <v>0.998915884024492-0.0329080638758843i</v>
      </c>
      <c r="H2920" t="str">
        <f t="shared" si="843"/>
        <v>0.111923081810035-27.6969513846377i</v>
      </c>
      <c r="I2920" t="str">
        <f t="shared" si="844"/>
        <v>-0.528564170402696-0.547225985850686i</v>
      </c>
      <c r="K2920" t="str">
        <f t="shared" si="845"/>
        <v>0.000729488811131735-0.00615907731731044i</v>
      </c>
      <c r="L2920" t="str">
        <f t="shared" si="846"/>
        <v>0.000416666666666667-0.00861127514823893i</v>
      </c>
      <c r="M2920" t="str">
        <f t="shared" si="847"/>
        <v>0.005-0.0214268787512063i</v>
      </c>
      <c r="N2920">
        <f t="shared" si="848"/>
        <v>10.943006034600501</v>
      </c>
      <c r="O2920">
        <f t="shared" si="849"/>
        <v>5.1197691937869738</v>
      </c>
      <c r="P2920" s="3">
        <f t="shared" si="850"/>
        <v>-5.1197691937869738</v>
      </c>
      <c r="Q2920" s="3">
        <f t="shared" si="851"/>
        <v>-169.0569939653995</v>
      </c>
      <c r="R2920">
        <f t="shared" si="852"/>
        <v>10.943006034600501</v>
      </c>
      <c r="S2920">
        <f t="shared" si="853"/>
        <v>54.616304506476368</v>
      </c>
      <c r="T2920">
        <f t="shared" si="836"/>
        <v>-5.1197691937869738</v>
      </c>
    </row>
    <row r="2921" spans="1:20" x14ac:dyDescent="0.25">
      <c r="A2921">
        <f t="shared" si="837"/>
        <v>344468.38658316719</v>
      </c>
      <c r="B2921">
        <f t="shared" si="854"/>
        <v>54823.846463600974</v>
      </c>
      <c r="C2921" t="str">
        <f t="shared" si="838"/>
        <v>-0.539418577218049-0.101915768668889i</v>
      </c>
      <c r="D2921" t="str">
        <f t="shared" si="839"/>
        <v>3.45848773031468-0.550907958744047i</v>
      </c>
      <c r="E2921" t="str">
        <f t="shared" si="840"/>
        <v>45.5778317751169-197.758506134247i</v>
      </c>
      <c r="F2921" t="str">
        <f t="shared" si="841"/>
        <v>2.90673123520883-2.82043192084557i</v>
      </c>
      <c r="G2921" t="str">
        <f t="shared" si="842"/>
        <v>0.998907638105821-0.0330328418346158i</v>
      </c>
      <c r="H2921" t="str">
        <f t="shared" si="843"/>
        <v>0.110881343014424-27.5850430824231i</v>
      </c>
      <c r="I2921" t="str">
        <f t="shared" si="844"/>
        <v>-0.524574506437446-0.544991665825237i</v>
      </c>
      <c r="K2921" t="str">
        <f t="shared" si="845"/>
        <v>0.000728574776504482-0.00613608394859405i</v>
      </c>
      <c r="L2921" t="str">
        <f t="shared" si="846"/>
        <v>0.000416666666666667-0.00857867617875963i</v>
      </c>
      <c r="M2921" t="str">
        <f t="shared" si="847"/>
        <v>0.005-0.0213457648447961i</v>
      </c>
      <c r="N2921">
        <f t="shared" si="848"/>
        <v>10.699135489277495</v>
      </c>
      <c r="O2921">
        <f t="shared" si="849"/>
        <v>5.2091550916423204</v>
      </c>
      <c r="P2921" s="3">
        <f t="shared" si="850"/>
        <v>-5.2091550916423204</v>
      </c>
      <c r="Q2921" s="3">
        <f t="shared" si="851"/>
        <v>-169.3008645107225</v>
      </c>
      <c r="R2921">
        <f t="shared" si="852"/>
        <v>10.699135489277495</v>
      </c>
      <c r="S2921">
        <f t="shared" si="853"/>
        <v>54.823846463600972</v>
      </c>
      <c r="T2921">
        <f t="shared" si="836"/>
        <v>-5.2091550916423204</v>
      </c>
    </row>
    <row r="2922" spans="1:20" x14ac:dyDescent="0.25">
      <c r="A2922">
        <f t="shared" si="837"/>
        <v>345777.36645218323</v>
      </c>
      <c r="B2922">
        <f t="shared" si="854"/>
        <v>55032.177080162663</v>
      </c>
      <c r="C2922" t="str">
        <f t="shared" si="838"/>
        <v>-0.534310099520742-0.0986275924384624i</v>
      </c>
      <c r="D2922" t="str">
        <f t="shared" si="839"/>
        <v>3.45833905411331-0.550788041141131i</v>
      </c>
      <c r="E2922" t="str">
        <f t="shared" si="840"/>
        <v>44.3917886764274-196.670572488935i</v>
      </c>
      <c r="F2922" t="str">
        <f t="shared" si="841"/>
        <v>2.90670705802148-2.81048319881086i</v>
      </c>
      <c r="G2922" t="str">
        <f t="shared" si="842"/>
        <v>0.998899329536793-0.0331580908337361i</v>
      </c>
      <c r="H2922" t="str">
        <f t="shared" si="843"/>
        <v>0.10985048512285-27.4736417569058i</v>
      </c>
      <c r="I2922" t="str">
        <f t="shared" si="844"/>
        <v>-0.520616956926059-0.54276770360102i</v>
      </c>
      <c r="K2922" t="str">
        <f t="shared" si="845"/>
        <v>0.000727666830107831-0.00611317846150683i</v>
      </c>
      <c r="L2922" t="str">
        <f t="shared" si="846"/>
        <v>0.000416666666666667-0.00854620061641725i</v>
      </c>
      <c r="M2922" t="str">
        <f t="shared" si="847"/>
        <v>0.005-0.0212649580043794i</v>
      </c>
      <c r="N2922">
        <f t="shared" si="848"/>
        <v>10.458429086789494</v>
      </c>
      <c r="O2922">
        <f t="shared" si="849"/>
        <v>5.2986204382501034</v>
      </c>
      <c r="P2922" s="3">
        <f t="shared" si="850"/>
        <v>-5.2986204382501034</v>
      </c>
      <c r="Q2922" s="3">
        <f t="shared" si="851"/>
        <v>-169.54157091321051</v>
      </c>
      <c r="R2922">
        <f t="shared" si="852"/>
        <v>10.458429086789494</v>
      </c>
      <c r="S2922">
        <f t="shared" si="853"/>
        <v>55.032177080162661</v>
      </c>
      <c r="T2922">
        <f t="shared" si="836"/>
        <v>-5.2986204382501034</v>
      </c>
    </row>
    <row r="2923" spans="1:20" x14ac:dyDescent="0.25">
      <c r="A2923">
        <f t="shared" si="837"/>
        <v>347091.32044470153</v>
      </c>
      <c r="B2923">
        <f t="shared" si="854"/>
        <v>55241.299353067283</v>
      </c>
      <c r="C2923" t="str">
        <f t="shared" si="838"/>
        <v>-0.529230692364641-0.0954225631575239i</v>
      </c>
      <c r="D2923" t="str">
        <f t="shared" si="839"/>
        <v>3.45818925875459-0.550675876530238i</v>
      </c>
      <c r="E2923" t="str">
        <f t="shared" si="840"/>
        <v>43.2288557586357-195.580265100355i</v>
      </c>
      <c r="F2923" t="str">
        <f t="shared" si="841"/>
        <v>2.90668269714516-2.80057489431199i</v>
      </c>
      <c r="G2923" t="str">
        <f t="shared" si="842"/>
        <v>0.998890957842462-0.03328381262763i</v>
      </c>
      <c r="H2923" t="str">
        <f t="shared" si="843"/>
        <v>0.108830376607483-27.3627444777037i</v>
      </c>
      <c r="I2923" t="str">
        <f t="shared" si="844"/>
        <v>-0.516691248132023-0.540554035768999i</v>
      </c>
      <c r="K2923" t="str">
        <f t="shared" si="845"/>
        <v>0.000726764920391184-0.00609036052767577i</v>
      </c>
      <c r="L2923" t="str">
        <f t="shared" si="846"/>
        <v>0.000416666666666667-0.00851384799403991i</v>
      </c>
      <c r="M2923" t="str">
        <f t="shared" si="847"/>
        <v>0.005-0.0211844570675228i</v>
      </c>
      <c r="N2923">
        <f t="shared" si="848"/>
        <v>10.220860094174952</v>
      </c>
      <c r="O2923">
        <f t="shared" si="849"/>
        <v>5.3881584074413036</v>
      </c>
      <c r="P2923" s="3">
        <f t="shared" si="850"/>
        <v>-5.3881584074413036</v>
      </c>
      <c r="Q2923" s="3">
        <f t="shared" si="851"/>
        <v>-169.77913990582505</v>
      </c>
      <c r="R2923">
        <f t="shared" si="852"/>
        <v>10.220860094174952</v>
      </c>
      <c r="S2923">
        <f t="shared" si="853"/>
        <v>55.241299353067284</v>
      </c>
      <c r="T2923">
        <f t="shared" si="836"/>
        <v>-5.3881584074413036</v>
      </c>
    </row>
    <row r="2924" spans="1:20" x14ac:dyDescent="0.25">
      <c r="A2924">
        <f t="shared" si="837"/>
        <v>348410.26746239141</v>
      </c>
      <c r="B2924">
        <f t="shared" si="854"/>
        <v>55451.216290608943</v>
      </c>
      <c r="C2924" t="str">
        <f t="shared" si="838"/>
        <v>-0.524181276564802-0.0922990295204639i</v>
      </c>
      <c r="D2924" t="str">
        <f t="shared" si="839"/>
        <v>3.45803833591264-0.550571461371657i</v>
      </c>
      <c r="E2924" t="str">
        <f t="shared" si="840"/>
        <v>42.0887317841863-194.488018826304i</v>
      </c>
      <c r="F2924" t="str">
        <f t="shared" si="841"/>
        <v>2.90665815118745-2.7907068646753i</v>
      </c>
      <c r="G2924" t="str">
        <f t="shared" si="842"/>
        <v>0.998882522544297-0.033410008976944i</v>
      </c>
      <c r="H2924" t="str">
        <f t="shared" si="843"/>
        <v>0.107820887775052-27.2523483383192i</v>
      </c>
      <c r="I2924" t="str">
        <f t="shared" si="844"/>
        <v>-0.512797108887705-0.538350599482679i</v>
      </c>
      <c r="K2924" t="str">
        <f t="shared" si="845"/>
        <v>0.000725868996158347-0.00606762981994065i</v>
      </c>
      <c r="L2924" t="str">
        <f t="shared" si="846"/>
        <v>0.000416666666666667-0.00848161784622427i</v>
      </c>
      <c r="M2924" t="str">
        <f t="shared" si="847"/>
        <v>0.005-0.0211042608761933i</v>
      </c>
      <c r="N2924">
        <f t="shared" si="848"/>
        <v>9.9864013698307019</v>
      </c>
      <c r="O2924">
        <f t="shared" si="849"/>
        <v>5.4777623450799542</v>
      </c>
      <c r="P2924" s="3">
        <f t="shared" si="850"/>
        <v>-5.4777623450799542</v>
      </c>
      <c r="Q2924" s="3">
        <f t="shared" si="851"/>
        <v>-170.0135986301693</v>
      </c>
      <c r="R2924">
        <f t="shared" si="852"/>
        <v>9.9864013698307019</v>
      </c>
      <c r="S2924">
        <f t="shared" si="853"/>
        <v>55.45121629060894</v>
      </c>
      <c r="T2924">
        <f t="shared" ref="T2924:T2987" si="855">P2924</f>
        <v>-5.4777623450799542</v>
      </c>
    </row>
    <row r="2925" spans="1:20" x14ac:dyDescent="0.25">
      <c r="A2925">
        <f t="shared" ref="A2925:A2988" si="856">2*PI()*B2925</f>
        <v>349734.22647874849</v>
      </c>
      <c r="B2925">
        <f t="shared" si="854"/>
        <v>55661.930912513257</v>
      </c>
      <c r="C2925" t="str">
        <f t="shared" ref="C2925:C2988" si="857">IMPRODUCT(D2925,E2925,$C$40,,K2925,$C$41)</f>
        <v>-0.519162717237345-0.089255351279033i</v>
      </c>
      <c r="D2925" t="str">
        <f t="shared" ref="D2925:D2988" si="858">IMDIV(IMPRODUCT($C$37,$C$38,COMPLEX(1,A2925/$C$38)),IMSUM(-1*A2925*A2925/$C$39,COMPLEX(0,1*A2925)))</f>
        <v>3.45788627720123-0.550474792215536i</v>
      </c>
      <c r="E2925" t="str">
        <f t="shared" ref="E2925:E2988" si="859">IMDIV(IMPRODUCT(IMSUM(F2925,G2925),$C$29,H2925),IMSUM(1,I2925))</f>
        <v>40.9711115662896-193.394252979942i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0.106821890737918-27.1424504558761i</v>
      </c>
      <c r="I2925" t="str">
        <f t="shared" ref="I2925:I2988" si="863">IMPRODUCT(F2925,$C$29,H2925,$C$31)</f>
        <v>-0.508934270566587-0.536157332451237i</v>
      </c>
      <c r="K2925" t="str">
        <f t="shared" ref="K2925:K2988" si="864">IF($C$26&lt;=0,IMDIV(1,IMSUM(IMDIV(1,L2925),1/$C$18)),IMDIV(1,IMSUM(IMDIV(1,L2925),1/$C$18,IMDIV(1,M2925))))</f>
        <v>0.000724979006564604-0.00604498601234921i</v>
      </c>
      <c r="L2925" t="str">
        <f t="shared" ref="L2925:L2988" si="865">IMSUM($C$21/$C$22,IMDIV(1,COMPLEX(0,$C$20*$C$22*A2925)))</f>
        <v>0.000416666666666667-0.00844950970932884i</v>
      </c>
      <c r="M2925" t="str">
        <f t="shared" ref="M2925:M2988" si="866">IMSUM($C$25/$C$26,IMDIV(1,COMPLEX(0,$C$24*$C$26*A2925)))</f>
        <v>0.005-0.0210243682767417i</v>
      </c>
      <c r="N2925">
        <f t="shared" ref="N2925:N2988" si="867">ABS(R2925)</f>
        <v>9.7550253977961461</v>
      </c>
      <c r="O2925">
        <f t="shared" ref="O2925:O2988" si="868">ABS(P2925)</f>
        <v>5.5674257670901115</v>
      </c>
      <c r="P2925" s="3">
        <f t="shared" ref="P2925:P2988" si="869">20*LOG10(IMABS(C2925))</f>
        <v>-5.5674257670901115</v>
      </c>
      <c r="Q2925" s="3">
        <f t="shared" ref="Q2925:Q2988" si="870">IMARGUMENT(C2925)*180/PI()</f>
        <v>-170.24497460220385</v>
      </c>
      <c r="R2925">
        <f t="shared" ref="R2925:R2988" si="871">IF(Q2925&lt;0,Q2925+180,Q2925-180)</f>
        <v>9.7550253977961461</v>
      </c>
      <c r="S2925">
        <f t="shared" ref="S2925:S2988" si="872">B2925/1000</f>
        <v>55.661930912513256</v>
      </c>
      <c r="T2925">
        <f t="shared" si="855"/>
        <v>-5.5674257670901115</v>
      </c>
    </row>
    <row r="2926" spans="1:20" x14ac:dyDescent="0.25">
      <c r="A2926">
        <f t="shared" si="856"/>
        <v>351063.21653936774</v>
      </c>
      <c r="B2926">
        <f t="shared" ref="B2926:B2989" si="873">B2925*(1+B$42)</f>
        <v>55873.446249980807</v>
      </c>
      <c r="C2926" t="str">
        <f t="shared" si="857"/>
        <v>-0.514175825497773-0.0862899005499841i</v>
      </c>
      <c r="D2926" t="str">
        <f t="shared" si="858"/>
        <v>3.45773307417322-0.550385865701596i</v>
      </c>
      <c r="E2926" t="str">
        <f t="shared" si="859"/>
        <v>39.8756865076646-192.299371604873i</v>
      </c>
      <c r="F2926" t="str">
        <f t="shared" si="860"/>
        <v>2.90660849840518-2.7710910621805i</v>
      </c>
      <c r="G2926" t="str">
        <f t="shared" si="861"/>
        <v>0.998865459204261-0.0336638324158388i</v>
      </c>
      <c r="H2926" t="str">
        <f t="shared" si="862"/>
        <v>0.105833259385707-27.0330479708618i</v>
      </c>
      <c r="I2926" t="str">
        <f t="shared" si="863"/>
        <v>-0.505102467055921-0.533974172932868i</v>
      </c>
      <c r="K2926" t="str">
        <f t="shared" si="864"/>
        <v>0.000724094901114054-0.00602242878015301i</v>
      </c>
      <c r="L2926" t="str">
        <f t="shared" si="865"/>
        <v>0.000416666666666667-0.00841752312146723i</v>
      </c>
      <c r="M2926" t="str">
        <f t="shared" si="866"/>
        <v>0.005-0.0209447781198861i</v>
      </c>
      <c r="N2926">
        <f t="shared" si="867"/>
        <v>9.5267043208272071</v>
      </c>
      <c r="O2926">
        <f t="shared" si="868"/>
        <v>5.6571423573831119</v>
      </c>
      <c r="P2926" s="3">
        <f t="shared" si="869"/>
        <v>-5.6571423573831119</v>
      </c>
      <c r="Q2926" s="3">
        <f t="shared" si="870"/>
        <v>-170.47329567917279</v>
      </c>
      <c r="R2926">
        <f t="shared" si="871"/>
        <v>9.5267043208272071</v>
      </c>
      <c r="S2926">
        <f t="shared" si="872"/>
        <v>55.873446249980809</v>
      </c>
      <c r="T2926">
        <f t="shared" si="855"/>
        <v>-5.6571423573831119</v>
      </c>
    </row>
    <row r="2927" spans="1:20" x14ac:dyDescent="0.25">
      <c r="A2927">
        <f t="shared" si="856"/>
        <v>352397.25676221738</v>
      </c>
      <c r="B2927">
        <f t="shared" si="873"/>
        <v>56085.765345730739</v>
      </c>
      <c r="C2927" t="str">
        <f t="shared" si="857"/>
        <v>-0.509221360152481-0.0834010630263034i</v>
      </c>
      <c r="D2927" t="str">
        <f t="shared" si="858"/>
        <v>3.45757871832022-0.550304678558843i</v>
      </c>
      <c r="E2927" t="str">
        <f t="shared" si="859"/>
        <v>38.8021451138744-191.20376376013i</v>
      </c>
      <c r="F2927" t="str">
        <f t="shared" si="860"/>
        <v>2.90658338874286-2.76134300685569i</v>
      </c>
      <c r="G2927" t="str">
        <f t="shared" si="861"/>
        <v>0.998856830187166-0.0337914630581915i</v>
      </c>
      <c r="H2927" t="str">
        <f t="shared" si="862"/>
        <v>0.10485486935739-26.9241380468709i</v>
      </c>
      <c r="I2927" t="str">
        <f t="shared" si="863"/>
        <v>-0.50130143472967-0.531801059728155i</v>
      </c>
      <c r="K2927" t="str">
        <f t="shared" si="864"/>
        <v>0.000723216629656754-0.00599995779980269i</v>
      </c>
      <c r="L2927" t="str">
        <f t="shared" si="865"/>
        <v>0.000416666666666667-0.00838565762250175i</v>
      </c>
      <c r="M2927" t="str">
        <f t="shared" si="866"/>
        <v>0.005-0.0208654892606954i</v>
      </c>
      <c r="N2927">
        <f t="shared" si="867"/>
        <v>9.3014099722537651</v>
      </c>
      <c r="O2927">
        <f t="shared" si="868"/>
        <v>5.7469059656956549</v>
      </c>
      <c r="P2927" s="3">
        <f t="shared" si="869"/>
        <v>-5.7469059656956549</v>
      </c>
      <c r="Q2927" s="3">
        <f t="shared" si="870"/>
        <v>-170.69859002774623</v>
      </c>
      <c r="R2927">
        <f t="shared" si="871"/>
        <v>9.3014099722537651</v>
      </c>
      <c r="S2927">
        <f t="shared" si="872"/>
        <v>56.085765345730742</v>
      </c>
      <c r="T2927">
        <f t="shared" si="855"/>
        <v>-5.7469059656956549</v>
      </c>
    </row>
    <row r="2928" spans="1:20" x14ac:dyDescent="0.25">
      <c r="A2928">
        <f t="shared" si="856"/>
        <v>353736.36633791379</v>
      </c>
      <c r="B2928">
        <f t="shared" si="873"/>
        <v>56298.891254044516</v>
      </c>
      <c r="C2928" t="str">
        <f t="shared" si="857"/>
        <v>-0.504300029380002-0.0805872390957734i</v>
      </c>
      <c r="D2928" t="str">
        <f t="shared" si="858"/>
        <v>3.45742320107215-0.550231227605267i</v>
      </c>
      <c r="E2928" t="str">
        <f t="shared" si="859"/>
        <v>37.7501734817922-190.107803813739i</v>
      </c>
      <c r="F2928" t="str">
        <f t="shared" si="860"/>
        <v>2.90655808832325-2.75163466145551i</v>
      </c>
      <c r="G2928" t="str">
        <f t="shared" si="861"/>
        <v>0.998848135615733-0.0339195753615464i</v>
      </c>
      <c r="H2928" t="str">
        <f t="shared" si="862"/>
        <v>0.103886598013872-26.8157178703535i</v>
      </c>
      <c r="I2928" t="str">
        <f t="shared" si="863"/>
        <v>-0.497530912421828-0.529637932173527i</v>
      </c>
      <c r="K2928" t="str">
        <f t="shared" si="864"/>
        <v>0.00072234414238599-0.00597757274894347i</v>
      </c>
      <c r="L2928" t="str">
        <f t="shared" si="865"/>
        <v>0.000416666666666667-0.00835391275403639i</v>
      </c>
      <c r="M2928" t="str">
        <f t="shared" si="866"/>
        <v>0.005-0.0207865005585729i</v>
      </c>
      <c r="N2928">
        <f t="shared" si="867"/>
        <v>9.0791139066475637</v>
      </c>
      <c r="O2928">
        <f t="shared" si="868"/>
        <v>5.8367106053463136</v>
      </c>
      <c r="P2928" s="3">
        <f t="shared" si="869"/>
        <v>-5.8367106053463136</v>
      </c>
      <c r="Q2928" s="3">
        <f t="shared" si="870"/>
        <v>-170.92088609335244</v>
      </c>
      <c r="R2928">
        <f t="shared" si="871"/>
        <v>9.0791139066475637</v>
      </c>
      <c r="S2928">
        <f t="shared" si="872"/>
        <v>56.298891254044513</v>
      </c>
      <c r="T2928">
        <f t="shared" si="855"/>
        <v>-5.8367106053463136</v>
      </c>
    </row>
    <row r="2929" spans="1:20" x14ac:dyDescent="0.25">
      <c r="A2929">
        <f t="shared" si="856"/>
        <v>355080.56452999788</v>
      </c>
      <c r="B2929">
        <f t="shared" si="873"/>
        <v>56512.827040809883</v>
      </c>
      <c r="C2929" t="str">
        <f t="shared" si="857"/>
        <v>-0.499412492398759-0.0778468448705658i</v>
      </c>
      <c r="D2929" t="str">
        <f t="shared" si="858"/>
        <v>3.45726651379678-0.55016550974756i</v>
      </c>
      <c r="E2929" t="str">
        <f t="shared" si="859"/>
        <v>36.7194557637627-189.0118517436i</v>
      </c>
      <c r="F2929" t="str">
        <f t="shared" si="860"/>
        <v>2.90653259570067-2.74196588617464i</v>
      </c>
      <c r="G2929" t="str">
        <f t="shared" si="861"/>
        <v>0.998839374993103-0.0340481711181448i</v>
      </c>
      <c r="H2929" t="str">
        <f t="shared" si="862"/>
        <v>0.102928324411071-26.707784650367i</v>
      </c>
      <c r="I2929" t="str">
        <f t="shared" si="863"/>
        <v>-0.493790641400085-0.527484730134928i</v>
      </c>
      <c r="K2929" t="str">
        <f t="shared" si="864"/>
        <v>0.000721477389835615-0.00595527330641093i</v>
      </c>
      <c r="L2929" t="str">
        <f t="shared" si="865"/>
        <v>0.000416666666666667-0.00832228805941064i</v>
      </c>
      <c r="M2929" t="str">
        <f t="shared" si="866"/>
        <v>0.005-0.0207078108772394i</v>
      </c>
      <c r="N2929">
        <f t="shared" si="867"/>
        <v>8.8597874293249674</v>
      </c>
      <c r="O2929">
        <f t="shared" si="868"/>
        <v>5.9265504509190814</v>
      </c>
      <c r="P2929" s="3">
        <f t="shared" si="869"/>
        <v>-5.9265504509190814</v>
      </c>
      <c r="Q2929" s="3">
        <f t="shared" si="870"/>
        <v>-171.14021257067503</v>
      </c>
      <c r="R2929">
        <f t="shared" si="871"/>
        <v>8.8597874293249674</v>
      </c>
      <c r="S2929">
        <f t="shared" si="872"/>
        <v>56.512827040809881</v>
      </c>
      <c r="T2929">
        <f t="shared" si="855"/>
        <v>-5.9265504509190814</v>
      </c>
    </row>
    <row r="2930" spans="1:20" x14ac:dyDescent="0.25">
      <c r="A2930">
        <f t="shared" si="856"/>
        <v>356429.87067521189</v>
      </c>
      <c r="B2930">
        <f t="shared" si="873"/>
        <v>56727.575783564964</v>
      </c>
      <c r="C2930" t="str">
        <f t="shared" si="857"/>
        <v>-0.494559361118381-0.0751783131312497i</v>
      </c>
      <c r="D2930" t="str">
        <f t="shared" si="858"/>
        <v>3.45710864779938-0.550107521980814i</v>
      </c>
      <c r="E2930" t="str">
        <f t="shared" si="859"/>
        <v>35.7096746079408-187.916253444502i</v>
      </c>
      <c r="F2930" t="str">
        <f t="shared" si="860"/>
        <v>2.9065069094183-2.73233654177529i</v>
      </c>
      <c r="G2930" t="str">
        <f t="shared" si="861"/>
        <v>0.99883054781867-0.0341772521266041i</v>
      </c>
      <c r="H2930" t="str">
        <f t="shared" si="862"/>
        <v>0.101979929273415-26.6003356183295i</v>
      </c>
      <c r="I2930" t="str">
        <f t="shared" si="863"/>
        <v>-0.490080365339775-0.525341394001386i</v>
      </c>
      <c r="K2930" t="str">
        <f t="shared" si="864"/>
        <v>0.000720616322877254-0.00593305915222625i</v>
      </c>
      <c r="L2930" t="str">
        <f t="shared" si="865"/>
        <v>0.000416666666666667-0.00829078308369257i</v>
      </c>
      <c r="M2930" t="str">
        <f t="shared" si="866"/>
        <v>0.005-0.0206294190847175i</v>
      </c>
      <c r="N2930">
        <f t="shared" si="867"/>
        <v>8.6434016246780629</v>
      </c>
      <c r="O2930">
        <f t="shared" si="868"/>
        <v>6.0164198358829939</v>
      </c>
      <c r="P2930" s="3">
        <f t="shared" si="869"/>
        <v>-6.0164198358829939</v>
      </c>
      <c r="Q2930" s="3">
        <f t="shared" si="870"/>
        <v>-171.35659837532194</v>
      </c>
      <c r="R2930">
        <f t="shared" si="871"/>
        <v>8.6434016246780629</v>
      </c>
      <c r="S2930">
        <f t="shared" si="872"/>
        <v>56.727575783564966</v>
      </c>
      <c r="T2930">
        <f t="shared" si="855"/>
        <v>-6.0164198358829939</v>
      </c>
    </row>
    <row r="2931" spans="1:20" x14ac:dyDescent="0.25">
      <c r="A2931">
        <f t="shared" si="856"/>
        <v>357784.30418377771</v>
      </c>
      <c r="B2931">
        <f t="shared" si="873"/>
        <v>56943.140571542513</v>
      </c>
      <c r="C2931" t="str">
        <f t="shared" si="857"/>
        <v>-0.489741201771983-0.0725800941891885i</v>
      </c>
      <c r="D2931" t="str">
        <f t="shared" si="858"/>
        <v>3.45694959432221-0.55005726138823i</v>
      </c>
      <c r="E2931" t="str">
        <f t="shared" si="859"/>
        <v>34.720511575539-186.82134104016i</v>
      </c>
      <c r="F2931" t="str">
        <f t="shared" si="860"/>
        <v>2.90648102800846-2.72274648958519i</v>
      </c>
      <c r="G2931" t="str">
        <f t="shared" si="861"/>
        <v>0.998821653588051-0.0343068201919384i</v>
      </c>
      <c r="H2931" t="str">
        <f t="shared" si="862"/>
        <v>0.101041294967862-26.4933680277789i</v>
      </c>
      <c r="I2931" t="str">
        <f t="shared" si="863"/>
        <v>-0.48639983029822-0.52320786467887i</v>
      </c>
      <c r="K2931" t="str">
        <f t="shared" si="864"/>
        <v>0.000719760892717752-0.00591092996759217i</v>
      </c>
      <c r="L2931" t="str">
        <f t="shared" si="865"/>
        <v>0.000416666666666667-0.00825939737367266i</v>
      </c>
      <c r="M2931" t="str">
        <f t="shared" si="866"/>
        <v>0.005-0.0205513240533148i</v>
      </c>
      <c r="N2931">
        <f t="shared" si="867"/>
        <v>8.4299273833927657</v>
      </c>
      <c r="O2931">
        <f t="shared" si="868"/>
        <v>6.1063132501536579</v>
      </c>
      <c r="P2931" s="3">
        <f t="shared" si="869"/>
        <v>-6.1063132501536579</v>
      </c>
      <c r="Q2931" s="3">
        <f t="shared" si="870"/>
        <v>-171.57007261660723</v>
      </c>
      <c r="R2931">
        <f t="shared" si="871"/>
        <v>8.4299273833927657</v>
      </c>
      <c r="S2931">
        <f t="shared" si="872"/>
        <v>56.943140571542514</v>
      </c>
      <c r="T2931">
        <f t="shared" si="855"/>
        <v>-6.1063132501536579</v>
      </c>
    </row>
    <row r="2932" spans="1:20" x14ac:dyDescent="0.25">
      <c r="A2932">
        <f t="shared" si="856"/>
        <v>359143.88453967607</v>
      </c>
      <c r="B2932">
        <f t="shared" si="873"/>
        <v>57159.524505714377</v>
      </c>
      <c r="C2932" t="str">
        <f t="shared" si="857"/>
        <v>-0.484958536526958-0.070050656670571i</v>
      </c>
      <c r="D2932" t="str">
        <f t="shared" si="858"/>
        <v>3.45678934454415-0.550014725140818i</v>
      </c>
      <c r="E2932" t="str">
        <f t="shared" si="859"/>
        <v>33.7516475354919-185.727433199238i</v>
      </c>
      <c r="F2932" t="str">
        <f t="shared" si="860"/>
        <v>2.90645494999242-2.71319559149561i</v>
      </c>
      <c r="G2932" t="str">
        <f t="shared" si="861"/>
        <v>0.99881269179306-0.0344368771255766i</v>
      </c>
      <c r="H2932" t="str">
        <f t="shared" si="862"/>
        <v>0.100112305478306-26.3868791541333i</v>
      </c>
      <c r="I2932" t="str">
        <f t="shared" si="863"/>
        <v>-0.482748784689352-0.521084083584124i</v>
      </c>
      <c r="K2932" t="str">
        <f t="shared" si="864"/>
        <v>0.000718911050896363-0.00588888543488811i</v>
      </c>
      <c r="L2932" t="str">
        <f t="shared" si="865"/>
        <v>0.000416666666666667-0.00822813047785681i</v>
      </c>
      <c r="M2932" t="str">
        <f t="shared" si="866"/>
        <v>0.005-0.0204735246596084i</v>
      </c>
      <c r="N2932">
        <f t="shared" si="867"/>
        <v>8.2193354285408589</v>
      </c>
      <c r="O2932">
        <f t="shared" si="868"/>
        <v>6.1962253376059326</v>
      </c>
      <c r="P2932" s="3">
        <f t="shared" si="869"/>
        <v>-6.1962253376059326</v>
      </c>
      <c r="Q2932" s="3">
        <f t="shared" si="870"/>
        <v>-171.78066457145914</v>
      </c>
      <c r="R2932">
        <f t="shared" si="871"/>
        <v>8.2193354285408589</v>
      </c>
      <c r="S2932">
        <f t="shared" si="872"/>
        <v>57.15952450571438</v>
      </c>
      <c r="T2932">
        <f t="shared" si="855"/>
        <v>-6.1962253376059326</v>
      </c>
    </row>
    <row r="2933" spans="1:20" x14ac:dyDescent="0.25">
      <c r="A2933">
        <f t="shared" si="856"/>
        <v>360508.63130092685</v>
      </c>
      <c r="B2933">
        <f t="shared" si="873"/>
        <v>57376.730698836094</v>
      </c>
      <c r="C2933" t="str">
        <f t="shared" si="857"/>
        <v>-0.4802118450722-0.067588488225818i</v>
      </c>
      <c r="D2933" t="str">
        <f t="shared" si="858"/>
        <v>3.45662788958017-0.549979910497092i</v>
      </c>
      <c r="E2933" t="str">
        <f t="shared" si="859"/>
        <v>32.8027630372433-184.634835454374i</v>
      </c>
      <c r="F2933" t="str">
        <f t="shared" si="860"/>
        <v>2.90642867388019-2.70368370995929i</v>
      </c>
      <c r="G2933" t="str">
        <f t="shared" si="861"/>
        <v>0.998803661921675-0.0345674247453827i</v>
      </c>
      <c r="H2933" t="str">
        <f t="shared" si="862"/>
        <v>0.0991928463804731-26.2808662944554i</v>
      </c>
      <c r="I2933" t="str">
        <f t="shared" si="863"/>
        <v>-0.479126979258664-0.518969992638598i</v>
      </c>
      <c r="K2933" t="str">
        <f t="shared" si="864"/>
        <v>0.00071806674928224-0.00586692523766606i</v>
      </c>
      <c r="L2933" t="str">
        <f t="shared" si="865"/>
        <v>0.000416666666666667-0.00819698194646021i</v>
      </c>
      <c r="M2933" t="str">
        <f t="shared" si="866"/>
        <v>0.005-0.0203960197844275i</v>
      </c>
      <c r="N2933">
        <f t="shared" si="867"/>
        <v>8.0115963405889943</v>
      </c>
      <c r="O2933">
        <f t="shared" si="868"/>
        <v>6.286150893543077</v>
      </c>
      <c r="P2933" s="3">
        <f t="shared" si="869"/>
        <v>-6.286150893543077</v>
      </c>
      <c r="Q2933" s="3">
        <f t="shared" si="870"/>
        <v>-171.98840365941101</v>
      </c>
      <c r="R2933">
        <f t="shared" si="871"/>
        <v>8.0115963405889943</v>
      </c>
      <c r="S2933">
        <f t="shared" si="872"/>
        <v>57.376730698836091</v>
      </c>
      <c r="T2933">
        <f t="shared" si="855"/>
        <v>-6.286150893543077</v>
      </c>
    </row>
    <row r="2934" spans="1:20" x14ac:dyDescent="0.25">
      <c r="A2934">
        <f t="shared" si="856"/>
        <v>361878.56409987039</v>
      </c>
      <c r="B2934">
        <f t="shared" si="873"/>
        <v>57594.762275491674</v>
      </c>
      <c r="C2934" t="str">
        <f t="shared" si="857"/>
        <v>-0.475501566179846-0.0651920961677849i</v>
      </c>
      <c r="D2934" t="str">
        <f t="shared" si="858"/>
        <v>3.45646522048112-0.549952814802793i</v>
      </c>
      <c r="E2934" t="str">
        <f t="shared" si="859"/>
        <v>31.8735386623004-183.543840523306i</v>
      </c>
      <c r="F2934" t="str">
        <f t="shared" si="860"/>
        <v>2.90640219817065-2.69421070798851i</v>
      </c>
      <c r="G2934" t="str">
        <f t="shared" si="861"/>
        <v>0.998794563458015-0.0346984648756746i</v>
      </c>
      <c r="H2934" t="str">
        <f t="shared" si="862"/>
        <v>0.0982828048172202-26.1753267672192i</v>
      </c>
      <c r="I2934" t="str">
        <f t="shared" si="863"/>
        <v>-0.475534167058474-0.516865534262511i</v>
      </c>
      <c r="K2934" t="str">
        <f t="shared" si="864"/>
        <v>0.000717227940071749-0.00584504906064621i</v>
      </c>
      <c r="L2934" t="str">
        <f t="shared" si="865"/>
        <v>0.000416666666666667-0.00816595133140092i</v>
      </c>
      <c r="M2934" t="str">
        <f t="shared" si="866"/>
        <v>0.005-0.0203188083128387i</v>
      </c>
      <c r="N2934">
        <f t="shared" si="867"/>
        <v>7.8066805813424196</v>
      </c>
      <c r="O2934">
        <f t="shared" si="868"/>
        <v>6.3760848621290886</v>
      </c>
      <c r="P2934" s="3">
        <f t="shared" si="869"/>
        <v>-6.3760848621290886</v>
      </c>
      <c r="Q2934" s="3">
        <f t="shared" si="870"/>
        <v>-172.19331941865758</v>
      </c>
      <c r="R2934">
        <f t="shared" si="871"/>
        <v>7.8066805813424196</v>
      </c>
      <c r="S2934">
        <f t="shared" si="872"/>
        <v>57.594762275491675</v>
      </c>
      <c r="T2934">
        <f t="shared" si="855"/>
        <v>-6.3760848621290886</v>
      </c>
    </row>
    <row r="2935" spans="1:20" x14ac:dyDescent="0.25">
      <c r="A2935">
        <f t="shared" si="856"/>
        <v>363253.70264344994</v>
      </c>
      <c r="B2935">
        <f t="shared" si="873"/>
        <v>57813.622372138547</v>
      </c>
      <c r="C2935" t="str">
        <f t="shared" si="857"/>
        <v>-0.470828099239744-0.0628600080421662i</v>
      </c>
      <c r="D2935" t="str">
        <f t="shared" si="858"/>
        <v>3.45630132823293-0.549933435490549i</v>
      </c>
      <c r="E2935" t="str">
        <f t="shared" si="859"/>
        <v>30.9636553552179-182.454728631258i</v>
      </c>
      <c r="F2935" t="str">
        <f t="shared" si="860"/>
        <v>2.90637552135122-2.68477644915304i</v>
      </c>
      <c r="G2935" t="str">
        <f t="shared" si="861"/>
        <v>0.998785395882308-0.0348299993472434i</v>
      </c>
      <c r="H2935" t="str">
        <f t="shared" si="862"/>
        <v>0.0973820694742679-26.0702579120812i</v>
      </c>
      <c r="I2935" t="str">
        <f t="shared" si="863"/>
        <v>-0.471970103423505-0.514770651368953i</v>
      </c>
      <c r="K2935" t="str">
        <f t="shared" si="864"/>
        <v>0.000716394575785874-0.00582325658971226i</v>
      </c>
      <c r="L2935" t="str">
        <f t="shared" si="865"/>
        <v>0.000416666666666667-0.00813503818629302i</v>
      </c>
      <c r="M2935" t="str">
        <f t="shared" si="866"/>
        <v>0.005-0.020241889134129i</v>
      </c>
      <c r="N2935">
        <f t="shared" si="867"/>
        <v>7.6045585168467085</v>
      </c>
      <c r="O2935">
        <f t="shared" si="868"/>
        <v>6.4660223337923428</v>
      </c>
      <c r="P2935" s="3">
        <f t="shared" si="869"/>
        <v>-6.4660223337923428</v>
      </c>
      <c r="Q2935" s="3">
        <f t="shared" si="870"/>
        <v>-172.39544148315329</v>
      </c>
      <c r="R2935">
        <f t="shared" si="871"/>
        <v>7.6045585168467085</v>
      </c>
      <c r="S2935">
        <f t="shared" si="872"/>
        <v>57.813622372138546</v>
      </c>
      <c r="T2935">
        <f t="shared" si="855"/>
        <v>-6.4660223337923428</v>
      </c>
    </row>
    <row r="2936" spans="1:20" x14ac:dyDescent="0.25">
      <c r="A2936">
        <f t="shared" si="856"/>
        <v>364634.06671349506</v>
      </c>
      <c r="B2936">
        <f t="shared" si="873"/>
        <v>58033.314137152673</v>
      </c>
      <c r="C2936" t="str">
        <f t="shared" si="857"/>
        <v>-0.466191805765404-0.0605907721335723i</v>
      </c>
      <c r="D2936" t="str">
        <f t="shared" si="858"/>
        <v>3.45613620375659-0.549921770079614i</v>
      </c>
      <c r="E2936" t="str">
        <f t="shared" si="859"/>
        <v>30.0727947347201-181.367767833802i</v>
      </c>
      <c r="F2936" t="str">
        <f t="shared" si="860"/>
        <v>2.90634864189808-2.6753807975782i</v>
      </c>
      <c r="G2936" t="str">
        <f t="shared" si="861"/>
        <v>0.998776158670864-0.0349620299973734i</v>
      </c>
      <c r="H2936" t="str">
        <f t="shared" si="862"/>
        <v>0.0964905305563572-25.9656570896536i</v>
      </c>
      <c r="I2936" t="str">
        <f t="shared" si="863"/>
        <v>-0.468434545946777-0.512685287358144i</v>
      </c>
      <c r="K2936" t="str">
        <f t="shared" si="864"/>
        <v>0.000715566609267671-0.00580154751190736i</v>
      </c>
      <c r="L2936" t="str">
        <f t="shared" si="865"/>
        <v>0.000416666666666667-0.0081042420664405i</v>
      </c>
      <c r="M2936" t="str">
        <f t="shared" si="866"/>
        <v>0.005-0.0201652611417902i</v>
      </c>
      <c r="N2936">
        <f t="shared" si="867"/>
        <v>7.4052004392820834</v>
      </c>
      <c r="O2936">
        <f t="shared" si="868"/>
        <v>6.5559585426018785</v>
      </c>
      <c r="P2936" s="3">
        <f t="shared" si="869"/>
        <v>-6.5559585426018785</v>
      </c>
      <c r="Q2936" s="3">
        <f t="shared" si="870"/>
        <v>-172.59479956071792</v>
      </c>
      <c r="R2936">
        <f t="shared" si="871"/>
        <v>7.4052004392820834</v>
      </c>
      <c r="S2936">
        <f t="shared" si="872"/>
        <v>58.033314137152672</v>
      </c>
      <c r="T2936">
        <f t="shared" si="855"/>
        <v>-6.5559585426018785</v>
      </c>
    </row>
    <row r="2937" spans="1:20" x14ac:dyDescent="0.25">
      <c r="A2937">
        <f t="shared" si="856"/>
        <v>366019.67616700631</v>
      </c>
      <c r="B2937">
        <f t="shared" si="873"/>
        <v>58253.840730873853</v>
      </c>
      <c r="C2937" t="str">
        <f t="shared" si="857"/>
        <v>-0.461593010869853-0.0583829579103423i</v>
      </c>
      <c r="D2937" t="str">
        <f t="shared" si="858"/>
        <v>3.45596983790733-0.54991781617553i</v>
      </c>
      <c r="E2937" t="str">
        <f t="shared" si="859"/>
        <v>29.2006393855769-180.283214339461i</v>
      </c>
      <c r="F2937" t="str">
        <f t="shared" si="860"/>
        <v>2.90632155827587-2.66602361794285i</v>
      </c>
      <c r="G2937" t="str">
        <f t="shared" si="861"/>
        <v>0.998766851296041-0.0350945586698609i</v>
      </c>
      <c r="H2937" t="str">
        <f t="shared" si="862"/>
        <v>0.095608079763801-25.8615216812799i</v>
      </c>
      <c r="I2937" t="str">
        <f t="shared" si="863"/>
        <v>-0.46492725445576-0.510609386111676i</v>
      </c>
      <c r="K2937" t="str">
        <f t="shared" si="864"/>
        <v>0.000714743993679705-0.0057799215154297i</v>
      </c>
      <c r="L2937" t="str">
        <f t="shared" si="865"/>
        <v>0.000416666666666667-0.00807356252883096i</v>
      </c>
      <c r="M2937" t="str">
        <f t="shared" si="866"/>
        <v>0.005-0.0200889232335029i</v>
      </c>
      <c r="N2937">
        <f t="shared" si="867"/>
        <v>7.2085765878556458</v>
      </c>
      <c r="O2937">
        <f t="shared" si="868"/>
        <v>6.645888863627599</v>
      </c>
      <c r="P2937" s="3">
        <f t="shared" si="869"/>
        <v>-6.645888863627599</v>
      </c>
      <c r="Q2937" s="3">
        <f t="shared" si="870"/>
        <v>-172.79142341214435</v>
      </c>
      <c r="R2937">
        <f t="shared" si="871"/>
        <v>7.2085765878556458</v>
      </c>
      <c r="S2937">
        <f t="shared" si="872"/>
        <v>58.253840730873854</v>
      </c>
      <c r="T2937">
        <f t="shared" si="855"/>
        <v>-6.645888863627599</v>
      </c>
    </row>
    <row r="2938" spans="1:20" x14ac:dyDescent="0.25">
      <c r="A2938">
        <f t="shared" si="856"/>
        <v>367410.550936441</v>
      </c>
      <c r="B2938">
        <f t="shared" si="873"/>
        <v>58475.205325651179</v>
      </c>
      <c r="C2938" t="str">
        <f t="shared" si="857"/>
        <v>-0.45703200471053-0.0562351564114999i</v>
      </c>
      <c r="D2938" t="str">
        <f t="shared" si="858"/>
        <v>3.4558022214744-0.549921571469834i</v>
      </c>
      <c r="E2938" t="str">
        <f t="shared" si="859"/>
        <v>28.3468731319821-179.201312831407i</v>
      </c>
      <c r="F2938" t="str">
        <f t="shared" si="860"/>
        <v>2.90629426893756-2.65670477547746i</v>
      </c>
      <c r="G2938" t="str">
        <f t="shared" si="861"/>
        <v>0.998757473226224-0.0352275872150337i</v>
      </c>
      <c r="H2938" t="str">
        <f t="shared" si="862"/>
        <v>0.0947346102694368-25.7578490888145i</v>
      </c>
      <c r="I2938" t="str">
        <f t="shared" si="863"/>
        <v>-0.46144799098887-0.508542891986889i</v>
      </c>
      <c r="K2938" t="str">
        <f t="shared" si="864"/>
        <v>0.000713926682501461-0.00575837828962791i</v>
      </c>
      <c r="L2938" t="str">
        <f t="shared" si="865"/>
        <v>0.000416666666666667-0.00804299913212885i</v>
      </c>
      <c r="M2938" t="str">
        <f t="shared" si="866"/>
        <v>0.005-0.0200128743111206i</v>
      </c>
      <c r="N2938">
        <f t="shared" si="867"/>
        <v>7.014657168736619</v>
      </c>
      <c r="O2938">
        <f t="shared" si="868"/>
        <v>6.7358088102848432</v>
      </c>
      <c r="P2938" s="3">
        <f t="shared" si="869"/>
        <v>-6.7358088102848432</v>
      </c>
      <c r="Q2938" s="3">
        <f t="shared" si="870"/>
        <v>-172.98534283126338</v>
      </c>
      <c r="R2938">
        <f t="shared" si="871"/>
        <v>7.014657168736619</v>
      </c>
      <c r="S2938">
        <f t="shared" si="872"/>
        <v>58.475205325651181</v>
      </c>
      <c r="T2938">
        <f t="shared" si="855"/>
        <v>-6.7358088102848432</v>
      </c>
    </row>
    <row r="2939" spans="1:20" x14ac:dyDescent="0.25">
      <c r="A2939">
        <f t="shared" si="856"/>
        <v>368806.71102999948</v>
      </c>
      <c r="B2939">
        <f t="shared" si="873"/>
        <v>58697.411105888656</v>
      </c>
      <c r="C2939" t="str">
        <f t="shared" si="857"/>
        <v>-0.45250904390223-0.0541459805789306i</v>
      </c>
      <c r="D2939" t="str">
        <f t="shared" si="858"/>
        <v>3.45563334518057-0.549933033739757i</v>
      </c>
      <c r="E2939" t="str">
        <f t="shared" si="859"/>
        <v>27.5111812931081-178.122296787632i</v>
      </c>
      <c r="F2939" t="str">
        <f t="shared" si="860"/>
        <v>2.90626677232459-2.64742413596214i</v>
      </c>
      <c r="G2939" t="str">
        <f t="shared" si="861"/>
        <v>0.998748023925784-0.0353611174897709i</v>
      </c>
      <c r="H2939" t="str">
        <f t="shared" si="862"/>
        <v>0.0938700166959922-25.6546367344052i</v>
      </c>
      <c r="I2939" t="str">
        <f t="shared" si="863"/>
        <v>-0.457996519772239-0.506485749811375i</v>
      </c>
      <c r="K2939" t="str">
        <f t="shared" si="864"/>
        <v>0.000713114629526884-0.00573691752499701i</v>
      </c>
      <c r="L2939" t="str">
        <f t="shared" si="865"/>
        <v>0.000416666666666667-0.00801255143666951i</v>
      </c>
      <c r="M2939" t="str">
        <f t="shared" si="866"/>
        <v>0.005-0.0199371132806542i</v>
      </c>
      <c r="N2939">
        <f t="shared" si="867"/>
        <v>6.8234123740588188</v>
      </c>
      <c r="O2939">
        <f t="shared" si="868"/>
        <v>6.8257140316693334</v>
      </c>
      <c r="P2939" s="3">
        <f t="shared" si="869"/>
        <v>-6.8257140316693334</v>
      </c>
      <c r="Q2939" s="3">
        <f t="shared" si="870"/>
        <v>-173.17658762594118</v>
      </c>
      <c r="R2939">
        <f t="shared" si="871"/>
        <v>6.8234123740588188</v>
      </c>
      <c r="S2939">
        <f t="shared" si="872"/>
        <v>58.697411105888655</v>
      </c>
      <c r="T2939">
        <f t="shared" si="855"/>
        <v>-6.8257140316693334</v>
      </c>
    </row>
    <row r="2940" spans="1:20" x14ac:dyDescent="0.25">
      <c r="A2940">
        <f t="shared" si="856"/>
        <v>370208.17653191352</v>
      </c>
      <c r="B2940">
        <f t="shared" si="873"/>
        <v>58920.461268091036</v>
      </c>
      <c r="C2940" t="str">
        <f t="shared" si="857"/>
        <v>-0.448024352897222-0.0521140655376898i</v>
      </c>
      <c r="D2940" t="str">
        <f t="shared" si="858"/>
        <v>3.45546319968159-0.549952200847887i</v>
      </c>
      <c r="E2940" t="str">
        <f t="shared" si="859"/>
        <v>26.6932509214689-177.046388799014i</v>
      </c>
      <c r="F2940" t="str">
        <f t="shared" si="860"/>
        <v>2.90623906686652-2.63818156572462i</v>
      </c>
      <c r="G2940" t="str">
        <f t="shared" si="861"/>
        <v>0.99873850285506-0.0354951513575218i</v>
      </c>
      <c r="H2940" t="str">
        <f t="shared" si="862"/>
        <v>0.0930141950938135-25.5518820602778i</v>
      </c>
      <c r="I2940" t="str">
        <f t="shared" si="863"/>
        <v>-0.454572607196754-0.504437904877461i</v>
      </c>
      <c r="K2940" t="str">
        <f t="shared" si="864"/>
        <v>0.000712307788861863-0.00571553891317393i</v>
      </c>
      <c r="L2940" t="str">
        <f t="shared" si="865"/>
        <v>0.000416666666666667-0.00798221900445258i</v>
      </c>
      <c r="M2940" t="str">
        <f t="shared" si="866"/>
        <v>0.005-0.0198616390522556i</v>
      </c>
      <c r="N2940">
        <f t="shared" si="867"/>
        <v>6.6348124000030566</v>
      </c>
      <c r="O2940">
        <f t="shared" si="868"/>
        <v>6.9156003098892791</v>
      </c>
      <c r="P2940" s="3">
        <f t="shared" si="869"/>
        <v>-6.9156003098892791</v>
      </c>
      <c r="Q2940" s="3">
        <f t="shared" si="870"/>
        <v>-173.36518759999694</v>
      </c>
      <c r="R2940">
        <f t="shared" si="871"/>
        <v>6.6348124000030566</v>
      </c>
      <c r="S2940">
        <f t="shared" si="872"/>
        <v>58.920461268091039</v>
      </c>
      <c r="T2940">
        <f t="shared" si="855"/>
        <v>-6.9156003098892791</v>
      </c>
    </row>
    <row r="2941" spans="1:20" x14ac:dyDescent="0.25">
      <c r="A2941">
        <f t="shared" si="856"/>
        <v>371614.96760273475</v>
      </c>
      <c r="B2941">
        <f t="shared" si="873"/>
        <v>59144.359020909782</v>
      </c>
      <c r="C2941" t="str">
        <f t="shared" si="857"/>
        <v>-0.443578125332124-0.050138068827523i</v>
      </c>
      <c r="D2941" t="str">
        <f t="shared" si="858"/>
        <v>3.45529177556588-0.549979070741895i</v>
      </c>
      <c r="E2941" t="str">
        <f t="shared" si="859"/>
        <v>25.8927710248224-175.973800884799i</v>
      </c>
      <c r="F2941" t="str">
        <f t="shared" si="860"/>
        <v>2.90621115098119-2.62897693163846i</v>
      </c>
      <c r="G2941" t="str">
        <f t="shared" si="861"/>
        <v>0.998728909470319-0.0356296906883258i</v>
      </c>
      <c r="H2941" t="str">
        <f t="shared" si="862"/>
        <v>0.0921670429189843-25.4495825285233i</v>
      </c>
      <c r="I2941" t="str">
        <f t="shared" si="863"/>
        <v>-0.45117602179541-0.502399302936856i</v>
      </c>
      <c r="K2941" t="str">
        <f t="shared" si="864"/>
        <v>0.00071150611492176-0.00569424214693335i</v>
      </c>
      <c r="L2941" t="str">
        <f t="shared" si="865"/>
        <v>0.000416666666666667-0.00795200139913592i</v>
      </c>
      <c r="M2941" t="str">
        <f t="shared" si="866"/>
        <v>0.005-0.0197864505402028i</v>
      </c>
      <c r="N2941">
        <f t="shared" si="867"/>
        <v>6.4488274640007717</v>
      </c>
      <c r="O2941">
        <f t="shared" si="868"/>
        <v>7.0054635573948287</v>
      </c>
      <c r="P2941" s="3">
        <f t="shared" si="869"/>
        <v>-7.0054635573948287</v>
      </c>
      <c r="Q2941" s="3">
        <f t="shared" si="870"/>
        <v>-173.55117253599923</v>
      </c>
      <c r="R2941">
        <f t="shared" si="871"/>
        <v>6.4488274640007717</v>
      </c>
      <c r="S2941">
        <f t="shared" si="872"/>
        <v>59.144359020909782</v>
      </c>
      <c r="T2941">
        <f t="shared" si="855"/>
        <v>-7.0054635573948287</v>
      </c>
    </row>
    <row r="2942" spans="1:20" x14ac:dyDescent="0.25">
      <c r="A2942">
        <f t="shared" si="856"/>
        <v>373027.10447962512</v>
      </c>
      <c r="B2942">
        <f t="shared" si="873"/>
        <v>59369.107585189238</v>
      </c>
      <c r="C2942" t="str">
        <f t="shared" si="857"/>
        <v>-0.439170525340835-0.0482166705883596i</v>
      </c>
      <c r="D2942" t="str">
        <f t="shared" si="858"/>
        <v>3.45511906335402-0.550013641454193i</v>
      </c>
      <c r="E2942" t="str">
        <f t="shared" si="859"/>
        <v>25.1094327722478-174.904734805001i</v>
      </c>
      <c r="F2942" t="str">
        <f t="shared" si="860"/>
        <v>2.90618302307448-2.61981010112094i</v>
      </c>
      <c r="G2942" t="str">
        <f t="shared" si="861"/>
        <v>0.998719243223734-0.0357647373588319i</v>
      </c>
      <c r="H2942" t="str">
        <f t="shared" si="862"/>
        <v>0.0913284590118092-25.3477356208895i</v>
      </c>
      <c r="I2942" t="str">
        <f t="shared" si="863"/>
        <v>-0.447806534220921-0.500369890195338i</v>
      </c>
      <c r="K2942" t="str">
        <f t="shared" si="864"/>
        <v>0.000710709562428881-0.005673026920183i</v>
      </c>
      <c r="L2942" t="str">
        <f t="shared" si="865"/>
        <v>0.000416666666666667-0.00792189818602899i</v>
      </c>
      <c r="M2942" t="str">
        <f t="shared" si="866"/>
        <v>0.005-0.0197115466628839i</v>
      </c>
      <c r="N2942">
        <f t="shared" si="867"/>
        <v>6.26542782107893</v>
      </c>
      <c r="O2942">
        <f t="shared" si="868"/>
        <v>7.0952998143130177</v>
      </c>
      <c r="P2942" s="3">
        <f t="shared" si="869"/>
        <v>-7.0952998143130177</v>
      </c>
      <c r="Q2942" s="3">
        <f t="shared" si="870"/>
        <v>-173.73457217892107</v>
      </c>
      <c r="R2942">
        <f t="shared" si="871"/>
        <v>6.26542782107893</v>
      </c>
      <c r="S2942">
        <f t="shared" si="872"/>
        <v>59.369107585189241</v>
      </c>
      <c r="T2942">
        <f t="shared" si="855"/>
        <v>-7.0952998143130177</v>
      </c>
    </row>
    <row r="2943" spans="1:20" x14ac:dyDescent="0.25">
      <c r="A2943">
        <f t="shared" si="856"/>
        <v>374444.60747664771</v>
      </c>
      <c r="B2943">
        <f t="shared" si="873"/>
        <v>59594.710194012958</v>
      </c>
      <c r="C2943" t="str">
        <f t="shared" si="857"/>
        <v>-0.43480168883337-0.0463485737025329i</v>
      </c>
      <c r="D2943" t="str">
        <f t="shared" si="858"/>
        <v>3.45494505349817-0.550055911101624i</v>
      </c>
      <c r="E2943" t="str">
        <f t="shared" si="859"/>
        <v>24.3429296850543-173.839382369322i</v>
      </c>
      <c r="F2943" t="str">
        <f t="shared" si="860"/>
        <v>2.9061546815402-2.61068094213123i</v>
      </c>
      <c r="G2943" t="str">
        <f t="shared" si="861"/>
        <v>0.998709503563345-0.0359002932523175i</v>
      </c>
      <c r="H2943" t="str">
        <f t="shared" si="862"/>
        <v>0.0904983435756748-25.2463388385728i</v>
      </c>
      <c r="I2943" t="str">
        <f t="shared" si="863"/>
        <v>-0.444463917223601-0.498349613307489i</v>
      </c>
      <c r="K2943" t="str">
        <f t="shared" si="864"/>
        <v>0.000709918086410148-0.00565189292795989i</v>
      </c>
      <c r="L2943" t="str">
        <f t="shared" si="865"/>
        <v>0.000416666666666667-0.00789190893208702i</v>
      </c>
      <c r="M2943" t="str">
        <f t="shared" si="866"/>
        <v>0.005-0.0196369263427813i</v>
      </c>
      <c r="N2943">
        <f t="shared" si="867"/>
        <v>6.0845837793699786</v>
      </c>
      <c r="O2943">
        <f t="shared" si="868"/>
        <v>7.1851052457881863</v>
      </c>
      <c r="P2943" s="3">
        <f t="shared" si="869"/>
        <v>-7.1851052457881863</v>
      </c>
      <c r="Q2943" s="3">
        <f t="shared" si="870"/>
        <v>-173.91541622063002</v>
      </c>
      <c r="R2943">
        <f t="shared" si="871"/>
        <v>6.0845837793699786</v>
      </c>
      <c r="S2943">
        <f t="shared" si="872"/>
        <v>59.594710194012961</v>
      </c>
      <c r="T2943">
        <f t="shared" si="855"/>
        <v>-7.1851052457881863</v>
      </c>
    </row>
    <row r="2944" spans="1:20" x14ac:dyDescent="0.25">
      <c r="A2944">
        <f t="shared" si="856"/>
        <v>375867.496985059</v>
      </c>
      <c r="B2944">
        <f t="shared" si="873"/>
        <v>59821.17009275021</v>
      </c>
      <c r="C2944" t="str">
        <f t="shared" si="857"/>
        <v>-0.430471724740238-0.0445325038964263i</v>
      </c>
      <c r="D2944" t="str">
        <f t="shared" si="858"/>
        <v>3.45476973638181-0.550105877885155i</v>
      </c>
      <c r="E2944" t="str">
        <f t="shared" si="859"/>
        <v>23.5929578131918-172.777925742195i</v>
      </c>
      <c r="F2944" t="str">
        <f t="shared" si="860"/>
        <v>2.9061261247601-2.60158932316847i</v>
      </c>
      <c r="G2944" t="str">
        <f t="shared" si="861"/>
        <v>0.998699689933034-0.0360363602587089i</v>
      </c>
      <c r="H2944" t="str">
        <f t="shared" si="862"/>
        <v>0.0896765981562581-25.1453897020151i</v>
      </c>
      <c r="I2944" t="str">
        <f t="shared" si="863"/>
        <v>-0.441147945629547-0.496338419371574i</v>
      </c>
      <c r="K2944" t="str">
        <f t="shared" si="864"/>
        <v>0.000709131642194622-0.00563083986642583i</v>
      </c>
      <c r="L2944" t="str">
        <f t="shared" si="865"/>
        <v>0.000416666666666667-0.00786203320590461i</v>
      </c>
      <c r="M2944" t="str">
        <f t="shared" si="866"/>
        <v>0.005-0.0195625885064568i</v>
      </c>
      <c r="N2944">
        <f t="shared" si="867"/>
        <v>5.9062657148213873</v>
      </c>
      <c r="O2944">
        <f t="shared" si="868"/>
        <v>7.2748761393334904</v>
      </c>
      <c r="P2944" s="3">
        <f t="shared" si="869"/>
        <v>-7.2748761393334904</v>
      </c>
      <c r="Q2944" s="3">
        <f t="shared" si="870"/>
        <v>-174.09373428517861</v>
      </c>
      <c r="R2944">
        <f t="shared" si="871"/>
        <v>5.9062657148213873</v>
      </c>
      <c r="S2944">
        <f t="shared" si="872"/>
        <v>59.821170092750208</v>
      </c>
      <c r="T2944">
        <f t="shared" si="855"/>
        <v>-7.2748761393334904</v>
      </c>
    </row>
    <row r="2945" spans="1:20" x14ac:dyDescent="0.25">
      <c r="A2945">
        <f t="shared" si="856"/>
        <v>377295.79347360221</v>
      </c>
      <c r="B2945">
        <f t="shared" si="873"/>
        <v>60048.490539102662</v>
      </c>
      <c r="C2945" t="str">
        <f t="shared" si="857"/>
        <v>-0.426180716222255-0.0427672098040479i</v>
      </c>
      <c r="D2945" t="str">
        <f t="shared" si="858"/>
        <v>3.45459310231912-0.550163540089542i</v>
      </c>
      <c r="E2945" t="str">
        <f t="shared" si="859"/>
        <v>22.8592158977813-171.720537743626i</v>
      </c>
      <c r="F2945" t="str">
        <f t="shared" si="860"/>
        <v>2.90609735110373-2.59253511326981i</v>
      </c>
      <c r="G2945" t="str">
        <f t="shared" si="861"/>
        <v>0.998689801772495-0.0361729402745998i</v>
      </c>
      <c r="H2945" t="str">
        <f t="shared" si="862"/>
        <v>0.0888631256210841-25.0448857507018i</v>
      </c>
      <c r="I2945" t="str">
        <f t="shared" si="863"/>
        <v>-0.437858396319054-0.49433625592444i</v>
      </c>
      <c r="K2945" t="str">
        <f t="shared" si="864"/>
        <v>0.000708350185411067-0.00560986743286291i</v>
      </c>
      <c r="L2945" t="str">
        <f t="shared" si="865"/>
        <v>0.000416666666666667-0.00783227057770931i</v>
      </c>
      <c r="M2945" t="str">
        <f t="shared" si="866"/>
        <v>0.005-0.0194885320845355i</v>
      </c>
      <c r="N2945">
        <f t="shared" si="867"/>
        <v>5.7304440851247875</v>
      </c>
      <c r="O2945">
        <f t="shared" si="868"/>
        <v>7.3646089021964665</v>
      </c>
      <c r="P2945" s="3">
        <f t="shared" si="869"/>
        <v>-7.3646089021964665</v>
      </c>
      <c r="Q2945" s="3">
        <f t="shared" si="870"/>
        <v>-174.26955591487521</v>
      </c>
      <c r="R2945">
        <f t="shared" si="871"/>
        <v>5.7304440851247875</v>
      </c>
      <c r="S2945">
        <f t="shared" si="872"/>
        <v>60.048490539102666</v>
      </c>
      <c r="T2945">
        <f t="shared" si="855"/>
        <v>-7.3646089021964665</v>
      </c>
    </row>
    <row r="2946" spans="1:20" x14ac:dyDescent="0.25">
      <c r="A2946">
        <f t="shared" si="856"/>
        <v>378729.51748880197</v>
      </c>
      <c r="B2946">
        <f t="shared" si="873"/>
        <v>60276.674803151254</v>
      </c>
      <c r="C2946" t="str">
        <f t="shared" si="857"/>
        <v>-0.421928721845833-0.0410514629949905i</v>
      </c>
      <c r="D2946" t="str">
        <f t="shared" si="858"/>
        <v>3.45441514155459-0.550228896083025i</v>
      </c>
      <c r="E2946" t="str">
        <f t="shared" si="859"/>
        <v>22.141405520382-170.667382145513i</v>
      </c>
      <c r="F2946" t="str">
        <f t="shared" si="860"/>
        <v>2.9060683589284-2.58351818200853i</v>
      </c>
      <c r="G2946" t="str">
        <f t="shared" si="861"/>
        <v>0.998679838517196-0.0363100352032716i</v>
      </c>
      <c r="H2946" t="str">
        <f t="shared" si="862"/>
        <v>0.0880578301394395-24.944824542963i</v>
      </c>
      <c r="I2946" t="str">
        <f t="shared" si="863"/>
        <v>-0.434595048205312-0.492343070936508i</v>
      </c>
      <c r="K2946" t="str">
        <f t="shared" si="864"/>
        <v>0.00070757367198561-0.00558897532566959i</v>
      </c>
      <c r="L2946" t="str">
        <f t="shared" si="865"/>
        <v>0.000416666666666667-0.00780262061935574i</v>
      </c>
      <c r="M2946" t="str">
        <f t="shared" si="866"/>
        <v>0.005-0.0194147560116911i</v>
      </c>
      <c r="N2946">
        <f t="shared" si="867"/>
        <v>5.5570894428889801</v>
      </c>
      <c r="O2946">
        <f t="shared" si="868"/>
        <v>7.4543000587402624</v>
      </c>
      <c r="P2946" s="3">
        <f t="shared" si="869"/>
        <v>-7.4543000587402624</v>
      </c>
      <c r="Q2946" s="3">
        <f t="shared" si="870"/>
        <v>-174.44291055711102</v>
      </c>
      <c r="R2946">
        <f t="shared" si="871"/>
        <v>5.5570894428889801</v>
      </c>
      <c r="S2946">
        <f t="shared" si="872"/>
        <v>60.276674803151252</v>
      </c>
      <c r="T2946">
        <f t="shared" si="855"/>
        <v>-7.4543000587402624</v>
      </c>
    </row>
    <row r="2947" spans="1:20" x14ac:dyDescent="0.25">
      <c r="A2947">
        <f t="shared" si="856"/>
        <v>380168.68965525937</v>
      </c>
      <c r="B2947">
        <f t="shared" si="873"/>
        <v>60505.726167403227</v>
      </c>
      <c r="C2947" t="str">
        <f t="shared" si="857"/>
        <v>-0.417715776723742-0.0393840579691514i</v>
      </c>
      <c r="D2947" t="str">
        <f t="shared" si="858"/>
        <v>3.4542358442625-0.550301944316997i</v>
      </c>
      <c r="E2947" t="str">
        <f t="shared" si="859"/>
        <v>21.4392312396158-169.618613963193i</v>
      </c>
      <c r="F2947" t="str">
        <f t="shared" si="860"/>
        <v>2.90603914657898-2.57453839949216i</v>
      </c>
      <c r="G2947" t="str">
        <f t="shared" si="861"/>
        <v>0.998669799598356-0.0364476469547124i</v>
      </c>
      <c r="H2947" t="str">
        <f t="shared" si="862"/>
        <v>0.0872606171626142-24.8452036557765i</v>
      </c>
      <c r="I2947" t="str">
        <f t="shared" si="863"/>
        <v>-0.431357682213354-0.4903588128068i</v>
      </c>
      <c r="K2947" t="str">
        <f t="shared" si="864"/>
        <v>0.00070680205813939-0.00556816324435637i</v>
      </c>
      <c r="L2947" t="str">
        <f t="shared" si="865"/>
        <v>0.000416666666666667-0.00777308290431933i</v>
      </c>
      <c r="M2947" t="str">
        <f t="shared" si="866"/>
        <v>0.005-0.0193412592266299i</v>
      </c>
      <c r="N2947">
        <f t="shared" si="867"/>
        <v>5.3861724480861142</v>
      </c>
      <c r="O2947">
        <f t="shared" si="868"/>
        <v>7.5439462478444588</v>
      </c>
      <c r="P2947" s="3">
        <f t="shared" si="869"/>
        <v>-7.5439462478444588</v>
      </c>
      <c r="Q2947" s="3">
        <f t="shared" si="870"/>
        <v>-174.61382755191389</v>
      </c>
      <c r="R2947">
        <f t="shared" si="871"/>
        <v>5.3861724480861142</v>
      </c>
      <c r="S2947">
        <f t="shared" si="872"/>
        <v>60.505726167403225</v>
      </c>
      <c r="T2947">
        <f t="shared" si="855"/>
        <v>-7.5439462478444588</v>
      </c>
    </row>
    <row r="2948" spans="1:20" x14ac:dyDescent="0.25">
      <c r="A2948">
        <f t="shared" si="856"/>
        <v>381613.33067594934</v>
      </c>
      <c r="B2948">
        <f t="shared" si="873"/>
        <v>60735.64792683936</v>
      </c>
      <c r="C2948" t="str">
        <f t="shared" si="857"/>
        <v>-0.413541893621503-0.0377638121205053i</v>
      </c>
      <c r="D2948" t="str">
        <f t="shared" si="858"/>
        <v>3.4540552005465-0.55038268332567i</v>
      </c>
      <c r="E2948" t="str">
        <f t="shared" si="859"/>
        <v>20.7524007157566-168.574379741969i</v>
      </c>
      <c r="F2948" t="str">
        <f t="shared" si="860"/>
        <v>2.9060097123879-2.56559563636052i</v>
      </c>
      <c r="G2948" t="str">
        <f t="shared" si="861"/>
        <v>0.998659684442906-0.0365857774456367i</v>
      </c>
      <c r="H2948" t="str">
        <f t="shared" si="862"/>
        <v>0.0864713934044812-24.746020684575i</v>
      </c>
      <c r="I2948" t="str">
        <f t="shared" si="863"/>
        <v>-0.42814608125927-0.488383430358108i</v>
      </c>
      <c r="K2948" t="str">
        <f t="shared" si="864"/>
        <v>0.000706035300386141-0.00554743088954133i</v>
      </c>
      <c r="L2948" t="str">
        <f t="shared" si="865"/>
        <v>0.000416666666666667-0.00774365700769014i</v>
      </c>
      <c r="M2948" t="str">
        <f t="shared" si="866"/>
        <v>0.005-0.019268040672076i</v>
      </c>
      <c r="N2948">
        <f t="shared" si="867"/>
        <v>5.2176638798001136</v>
      </c>
      <c r="O2948">
        <f t="shared" si="868"/>
        <v>7.6335442203277779</v>
      </c>
      <c r="P2948" s="3">
        <f t="shared" si="869"/>
        <v>-7.6335442203277779</v>
      </c>
      <c r="Q2948" s="3">
        <f t="shared" si="870"/>
        <v>-174.78233612019989</v>
      </c>
      <c r="R2948">
        <f t="shared" si="871"/>
        <v>5.2176638798001136</v>
      </c>
      <c r="S2948">
        <f t="shared" si="872"/>
        <v>60.735647926839363</v>
      </c>
      <c r="T2948">
        <f t="shared" si="855"/>
        <v>-7.6335442203277779</v>
      </c>
    </row>
    <row r="2949" spans="1:20" x14ac:dyDescent="0.25">
      <c r="A2949">
        <f t="shared" si="856"/>
        <v>383063.46133251797</v>
      </c>
      <c r="B2949">
        <f t="shared" si="873"/>
        <v>60966.44338896135</v>
      </c>
      <c r="C2949" t="str">
        <f t="shared" si="857"/>
        <v>-0.409407064029687-0.0361895656720067i</v>
      </c>
      <c r="D2949" t="str">
        <f t="shared" si="858"/>
        <v>3.4538732004391-0.550471111725767i</v>
      </c>
      <c r="E2949" t="str">
        <f t="shared" si="859"/>
        <v>20.0806248238246-167.534817838414i</v>
      </c>
      <c r="F2949" t="str">
        <f t="shared" si="860"/>
        <v>2.90598005467501-2.55668976378393i</v>
      </c>
      <c r="G2949" t="str">
        <f t="shared" si="861"/>
        <v>0.998649492473461-0.0367244285995052i</v>
      </c>
      <c r="H2949" t="str">
        <f t="shared" si="862"/>
        <v>0.0856900668224003-24.6472732430533i</v>
      </c>
      <c r="I2949" t="str">
        <f t="shared" si="863"/>
        <v>-0.424960030229657-0.486416872832144i</v>
      </c>
      <c r="K2949" t="str">
        <f t="shared" si="864"/>
        <v>0.000705273355529946-0.00552677796294625i</v>
      </c>
      <c r="L2949" t="str">
        <f t="shared" si="865"/>
        <v>0.000416666666666667-0.0077143425061667i</v>
      </c>
      <c r="M2949" t="str">
        <f t="shared" si="866"/>
        <v>0.005-0.019195099294756i</v>
      </c>
      <c r="N2949">
        <f t="shared" si="867"/>
        <v>5.0515346472903104</v>
      </c>
      <c r="O2949">
        <f t="shared" si="868"/>
        <v>7.7230908363940305</v>
      </c>
      <c r="P2949" s="3">
        <f t="shared" si="869"/>
        <v>-7.7230908363940305</v>
      </c>
      <c r="Q2949" s="3">
        <f t="shared" si="870"/>
        <v>-174.94846535270969</v>
      </c>
      <c r="R2949">
        <f t="shared" si="871"/>
        <v>5.0515346472903104</v>
      </c>
      <c r="S2949">
        <f t="shared" si="872"/>
        <v>60.966443388961352</v>
      </c>
      <c r="T2949">
        <f t="shared" si="855"/>
        <v>-7.7230908363940305</v>
      </c>
    </row>
    <row r="2950" spans="1:20" x14ac:dyDescent="0.25">
      <c r="A2950">
        <f t="shared" si="856"/>
        <v>384519.10248558159</v>
      </c>
      <c r="B2950">
        <f t="shared" si="873"/>
        <v>61198.115873839408</v>
      </c>
      <c r="C2950" t="str">
        <f t="shared" si="857"/>
        <v>-0.405311259202382-0.0346601815838181i</v>
      </c>
      <c r="D2950" t="str">
        <f t="shared" si="858"/>
        <v>3.45368983390121-0.55056722821618i</v>
      </c>
      <c r="E2950" t="str">
        <f t="shared" si="859"/>
        <v>19.4236177558032-166.500058696297i</v>
      </c>
      <c r="F2950" t="str">
        <f t="shared" si="860"/>
        <v>2.90595017174755-2.54782065346126i</v>
      </c>
      <c r="G2950" t="str">
        <f t="shared" si="861"/>
        <v>0.998639223108287-0.0368636023465437i</v>
      </c>
      <c r="H2950" t="str">
        <f t="shared" si="862"/>
        <v>0.0849165465984481-24.5489589629809i</v>
      </c>
      <c r="I2950" t="str">
        <f t="shared" si="863"/>
        <v>-0.421799315961345-0.484459089884851i</v>
      </c>
      <c r="K2950" t="str">
        <f t="shared" si="864"/>
        <v>0.000704516180662897-0.00550620416739221i</v>
      </c>
      <c r="L2950" t="str">
        <f t="shared" si="865"/>
        <v>0.000416666666666667-0.00768513897805009i</v>
      </c>
      <c r="M2950" t="str">
        <f t="shared" si="866"/>
        <v>0.005-0.0191224340453835i</v>
      </c>
      <c r="N2950">
        <f t="shared" si="867"/>
        <v>4.8877558004109005</v>
      </c>
      <c r="O2950">
        <f t="shared" si="868"/>
        <v>7.8125830631037108</v>
      </c>
      <c r="P2950" s="3">
        <f t="shared" si="869"/>
        <v>-7.8125830631037108</v>
      </c>
      <c r="Q2950" s="3">
        <f t="shared" si="870"/>
        <v>-175.1122441995891</v>
      </c>
      <c r="R2950">
        <f t="shared" si="871"/>
        <v>4.8877558004109005</v>
      </c>
      <c r="S2950">
        <f t="shared" si="872"/>
        <v>61.198115873839406</v>
      </c>
      <c r="T2950">
        <f t="shared" si="855"/>
        <v>-7.8125830631037108</v>
      </c>
    </row>
    <row r="2951" spans="1:20" x14ac:dyDescent="0.25">
      <c r="A2951">
        <f t="shared" si="856"/>
        <v>385980.27507502679</v>
      </c>
      <c r="B2951">
        <f t="shared" si="873"/>
        <v>61430.668714159998</v>
      </c>
      <c r="C2951" t="str">
        <f t="shared" si="857"/>
        <v>-0.401254431162091-0.0331745454366567i</v>
      </c>
      <c r="D2951" t="str">
        <f t="shared" si="858"/>
        <v>3.45350509082157-0.550671031577636i</v>
      </c>
      <c r="E2951" t="str">
        <f t="shared" si="859"/>
        <v>18.7810971124494-165.470225116928i</v>
      </c>
      <c r="F2951" t="str">
        <f t="shared" si="860"/>
        <v>2.90592006189991-2.53898817761809i</v>
      </c>
      <c r="G2951" t="str">
        <f t="shared" si="861"/>
        <v>0.998628875761269-0.0370033006237632i</v>
      </c>
      <c r="H2951" t="str">
        <f t="shared" si="862"/>
        <v>0.0841507431209432-24.4510754940135i</v>
      </c>
      <c r="I2951" t="str">
        <f t="shared" si="863"/>
        <v>-0.418663727221321-0.482510031581661i</v>
      </c>
      <c r="K2951" t="str">
        <f t="shared" si="864"/>
        <v>0.000703763733162766-0.00548570920679539i</v>
      </c>
      <c r="L2951" t="str">
        <f t="shared" si="865"/>
        <v>0.000416666666666667-0.0076560460032378i</v>
      </c>
      <c r="M2951" t="str">
        <f t="shared" si="866"/>
        <v>0.005-0.0190500438786447i</v>
      </c>
      <c r="N2951">
        <f t="shared" si="867"/>
        <v>4.726298539387443</v>
      </c>
      <c r="O2951">
        <f t="shared" si="868"/>
        <v>7.9020179718754155</v>
      </c>
      <c r="P2951" s="3">
        <f t="shared" si="869"/>
        <v>-7.9020179718754155</v>
      </c>
      <c r="Q2951" s="3">
        <f t="shared" si="870"/>
        <v>-175.27370146061256</v>
      </c>
      <c r="R2951">
        <f t="shared" si="871"/>
        <v>4.726298539387443</v>
      </c>
      <c r="S2951">
        <f t="shared" si="872"/>
        <v>61.430668714159999</v>
      </c>
      <c r="T2951">
        <f t="shared" si="855"/>
        <v>-7.9020179718754155</v>
      </c>
    </row>
    <row r="2952" spans="1:20" x14ac:dyDescent="0.25">
      <c r="A2952">
        <f t="shared" si="856"/>
        <v>387447.00012031186</v>
      </c>
      <c r="B2952">
        <f t="shared" si="873"/>
        <v>61664.105255273804</v>
      </c>
      <c r="C2952" t="str">
        <f t="shared" si="857"/>
        <v>-0.397236513671702-0.0317315652924225i</v>
      </c>
      <c r="D2952" t="str">
        <f t="shared" si="858"/>
        <v>3.45331896101648-0.550782520672376i</v>
      </c>
      <c r="E2952" t="str">
        <f t="shared" si="859"/>
        <v>18.1527839853365-164.445432523879i</v>
      </c>
      <c r="F2952" t="str">
        <f t="shared" si="860"/>
        <v>2.90588972341374-2.53019220900484i</v>
      </c>
      <c r="G2952" t="str">
        <f t="shared" si="861"/>
        <v>0.998618449841879-0.037143525374979i</v>
      </c>
      <c r="H2952" t="str">
        <f t="shared" si="862"/>
        <v>0.0833925679663091-24.3536205035108i</v>
      </c>
      <c r="I2952" t="str">
        <f t="shared" si="863"/>
        <v>-0.415553054686955-0.480569648392969i</v>
      </c>
      <c r="K2952" t="str">
        <f t="shared" si="864"/>
        <v>0.000703015970690779-0.00546529278616289i</v>
      </c>
      <c r="L2952" t="str">
        <f t="shared" si="865"/>
        <v>0.000416666666666667-0.00762706316321755i</v>
      </c>
      <c r="M2952" t="str">
        <f t="shared" si="866"/>
        <v>0.005-0.0189779277531826i</v>
      </c>
      <c r="N2952">
        <f t="shared" si="867"/>
        <v>4.5671342240080435</v>
      </c>
      <c r="O2952">
        <f t="shared" si="868"/>
        <v>7.9913927360133554</v>
      </c>
      <c r="P2952" s="3">
        <f t="shared" si="869"/>
        <v>-7.9913927360133554</v>
      </c>
      <c r="Q2952" s="3">
        <f t="shared" si="870"/>
        <v>-175.43286577599196</v>
      </c>
      <c r="R2952">
        <f t="shared" si="871"/>
        <v>4.5671342240080435</v>
      </c>
      <c r="S2952">
        <f t="shared" si="872"/>
        <v>61.664105255273803</v>
      </c>
      <c r="T2952">
        <f t="shared" si="855"/>
        <v>-7.9913927360133554</v>
      </c>
    </row>
    <row r="2953" spans="1:20" x14ac:dyDescent="0.25">
      <c r="A2953">
        <f t="shared" si="856"/>
        <v>388919.29872076906</v>
      </c>
      <c r="B2953">
        <f t="shared" si="873"/>
        <v>61898.428855243845</v>
      </c>
      <c r="C2953" t="str">
        <f t="shared" si="857"/>
        <v>-0.393257423173712-0.0303301715335924i</v>
      </c>
      <c r="D2953" t="str">
        <f t="shared" si="858"/>
        <v>3.45313143422905-0.550901694443805i</v>
      </c>
      <c r="E2953" t="str">
        <f t="shared" si="859"/>
        <v>17.5384030295227-163.4257892219i</v>
      </c>
      <c r="F2953" t="str">
        <f t="shared" si="860"/>
        <v>2.90585915455773-2.52143262089493i</v>
      </c>
      <c r="G2953" t="str">
        <f t="shared" si="861"/>
        <v>0.998607944755139-0.0372842785508311i</v>
      </c>
      <c r="H2953" t="str">
        <f t="shared" si="862"/>
        <v>0.0826419338812163-24.2565916763531i</v>
      </c>
      <c r="I2953" t="str">
        <f t="shared" si="863"/>
        <v>-0.41246709092641-0.478637891189535i</v>
      </c>
      <c r="K2953" t="str">
        <f t="shared" si="864"/>
        <v>0.000702272851189365-0.0054449546115887i</v>
      </c>
      <c r="L2953" t="str">
        <f t="shared" si="865"/>
        <v>0.000416666666666667-0.00759819004106155i</v>
      </c>
      <c r="M2953" t="str">
        <f t="shared" si="866"/>
        <v>0.005-0.0189060846315825i</v>
      </c>
      <c r="N2953">
        <f t="shared" si="867"/>
        <v>4.4102343822129058</v>
      </c>
      <c r="O2953">
        <f t="shared" si="868"/>
        <v>8.0807046282688848</v>
      </c>
      <c r="P2953" s="3">
        <f t="shared" si="869"/>
        <v>-8.0807046282688848</v>
      </c>
      <c r="Q2953" s="3">
        <f t="shared" si="870"/>
        <v>-175.58976561778709</v>
      </c>
      <c r="R2953">
        <f t="shared" si="871"/>
        <v>4.4102343822129058</v>
      </c>
      <c r="S2953">
        <f t="shared" si="872"/>
        <v>61.898428855243843</v>
      </c>
      <c r="T2953">
        <f t="shared" si="855"/>
        <v>-8.0807046282688848</v>
      </c>
    </row>
    <row r="2954" spans="1:20" x14ac:dyDescent="0.25">
      <c r="A2954">
        <f t="shared" si="856"/>
        <v>390397.19205590797</v>
      </c>
      <c r="B2954">
        <f t="shared" si="873"/>
        <v>62133.642884893772</v>
      </c>
      <c r="C2954" t="str">
        <f t="shared" si="857"/>
        <v>-0.389317059697411-0.0289693166833264i</v>
      </c>
      <c r="D2954" t="str">
        <f t="shared" si="858"/>
        <v>3.45294250012891-0.551028551916164i</v>
      </c>
      <c r="E2954" t="str">
        <f t="shared" si="859"/>
        <v>16.9376825274318-162.411396650009i</v>
      </c>
      <c r="F2954" t="str">
        <f t="shared" si="860"/>
        <v>2.90582835358754-2.51270928708291i</v>
      </c>
      <c r="G2954" t="str">
        <f t="shared" si="861"/>
        <v>0.998597359901594-0.0374255621088025i</v>
      </c>
      <c r="H2954" t="str">
        <f t="shared" si="862"/>
        <v>0.0818987547650285-24.1599867147618i</v>
      </c>
      <c r="I2954" t="str">
        <f t="shared" si="863"/>
        <v>-0.409405630379309-0.476714711238009i</v>
      </c>
      <c r="K2954" t="str">
        <f t="shared" si="864"/>
        <v>0.000701534332879886-0.00542469439024934i</v>
      </c>
      <c r="L2954" t="str">
        <f t="shared" si="865"/>
        <v>0.000416666666666667-0.00756942622142016i</v>
      </c>
      <c r="M2954" t="str">
        <f t="shared" si="866"/>
        <v>0.005-0.0188345134803572i</v>
      </c>
      <c r="N2954">
        <f t="shared" si="867"/>
        <v>4.2555707181350613</v>
      </c>
      <c r="O2954">
        <f t="shared" si="868"/>
        <v>8.169951018432668</v>
      </c>
      <c r="P2954" s="3">
        <f t="shared" si="869"/>
        <v>-8.169951018432668</v>
      </c>
      <c r="Q2954" s="3">
        <f t="shared" si="870"/>
        <v>-175.74442928186494</v>
      </c>
      <c r="R2954">
        <f t="shared" si="871"/>
        <v>4.2555707181350613</v>
      </c>
      <c r="S2954">
        <f t="shared" si="872"/>
        <v>62.133642884893774</v>
      </c>
      <c r="T2954">
        <f t="shared" si="855"/>
        <v>-8.169951018432668</v>
      </c>
    </row>
    <row r="2955" spans="1:20" x14ac:dyDescent="0.25">
      <c r="A2955">
        <f t="shared" si="856"/>
        <v>391880.70138572046</v>
      </c>
      <c r="B2955">
        <f t="shared" si="873"/>
        <v>62369.750727856372</v>
      </c>
      <c r="C2955" t="str">
        <f t="shared" si="857"/>
        <v>-0.38541530773448-0.0276479752078011i</v>
      </c>
      <c r="D2955" t="str">
        <f t="shared" si="858"/>
        <v>3.4527521483116-0.551163092194187i</v>
      </c>
      <c r="E2955" t="str">
        <f t="shared" si="859"/>
        <v>16.350354444385-161.402349628675i</v>
      </c>
      <c r="F2955" t="str">
        <f t="shared" si="860"/>
        <v>2.90579731874558-2.50402208188263i</v>
      </c>
      <c r="G2955" t="str">
        <f t="shared" si="861"/>
        <v>0.998586694677275-0.0375673780132396i</v>
      </c>
      <c r="H2955" t="str">
        <f t="shared" si="862"/>
        <v>0.0811629456525497-24.0638033381235i</v>
      </c>
      <c r="I2955" t="str">
        <f t="shared" si="863"/>
        <v>-0.406368469337653-0.474800060196524i</v>
      </c>
      <c r="K2955" t="str">
        <f t="shared" si="864"/>
        <v>0.000700800374260431-0.00540451183039974i</v>
      </c>
      <c r="L2955" t="str">
        <f t="shared" si="865"/>
        <v>0.000416666666666667-0.00754077129051617i</v>
      </c>
      <c r="M2955" t="str">
        <f t="shared" si="866"/>
        <v>0.005-0.0187632132699314i</v>
      </c>
      <c r="N2955">
        <f t="shared" si="867"/>
        <v>4.1031151195996358</v>
      </c>
      <c r="O2955">
        <f t="shared" si="868"/>
        <v>8.2591293709606699</v>
      </c>
      <c r="P2955" s="3">
        <f t="shared" si="869"/>
        <v>-8.2591293709606699</v>
      </c>
      <c r="Q2955" s="3">
        <f t="shared" si="870"/>
        <v>-175.89688488040036</v>
      </c>
      <c r="R2955">
        <f t="shared" si="871"/>
        <v>4.1031151195996358</v>
      </c>
      <c r="S2955">
        <f t="shared" si="872"/>
        <v>62.369750727856371</v>
      </c>
      <c r="T2955">
        <f t="shared" si="855"/>
        <v>-8.2591293709606699</v>
      </c>
    </row>
    <row r="2956" spans="1:20" x14ac:dyDescent="0.25">
      <c r="A2956">
        <f t="shared" si="856"/>
        <v>393369.84805098618</v>
      </c>
      <c r="B2956">
        <f t="shared" si="873"/>
        <v>62606.755780622225</v>
      </c>
      <c r="C2956" t="str">
        <f t="shared" si="857"/>
        <v>-0.381552037083576-0.0263651433023665i</v>
      </c>
      <c r="D2956" t="str">
        <f t="shared" si="858"/>
        <v>3.45256036829814-0.551305314462754i</v>
      </c>
      <c r="E2956" t="str">
        <f t="shared" si="859"/>
        <v>15.7761544762637-160.398736601036i</v>
      </c>
      <c r="F2956" t="str">
        <f t="shared" si="860"/>
        <v>2.90576604826121-2.4953708801254i</v>
      </c>
      <c r="G2956" t="str">
        <f t="shared" si="861"/>
        <v>0.998575948473665-0.0377097282353717i</v>
      </c>
      <c r="H2956" t="str">
        <f t="shared" si="862"/>
        <v>0.0804344226970427-23.968039282813i</v>
      </c>
      <c r="I2956" t="str">
        <f t="shared" si="863"/>
        <v>-0.40335540592692-0.472893890110346i</v>
      </c>
      <c r="K2956" t="str">
        <f t="shared" si="864"/>
        <v>0.00070007093410363-0.00538440664136932i</v>
      </c>
      <c r="L2956" t="str">
        <f t="shared" si="865"/>
        <v>0.000416666666666667-0.00751222483613884i</v>
      </c>
      <c r="M2956" t="str">
        <f t="shared" si="866"/>
        <v>0.005-0.0186921829746279i</v>
      </c>
      <c r="N2956">
        <f t="shared" si="867"/>
        <v>3.9528396651112416</v>
      </c>
      <c r="O2956">
        <f t="shared" si="868"/>
        <v>8.3482372426350224</v>
      </c>
      <c r="P2956" s="3">
        <f t="shared" si="869"/>
        <v>-8.3482372426350224</v>
      </c>
      <c r="Q2956" s="3">
        <f t="shared" si="870"/>
        <v>-176.04716033488876</v>
      </c>
      <c r="R2956">
        <f t="shared" si="871"/>
        <v>3.9528396651112416</v>
      </c>
      <c r="S2956">
        <f t="shared" si="872"/>
        <v>62.606755780622223</v>
      </c>
      <c r="T2956">
        <f t="shared" si="855"/>
        <v>-8.3482372426350224</v>
      </c>
    </row>
    <row r="2957" spans="1:20" x14ac:dyDescent="0.25">
      <c r="A2957">
        <f t="shared" si="856"/>
        <v>394864.65347357991</v>
      </c>
      <c r="B2957">
        <f t="shared" si="873"/>
        <v>62844.661452588589</v>
      </c>
      <c r="C2957" t="str">
        <f t="shared" si="857"/>
        <v>-0.377727103664536-0.0251198386629212i</v>
      </c>
      <c r="D2957" t="str">
        <f t="shared" si="858"/>
        <v>3.45236714953452-0.551455217986553i</v>
      </c>
      <c r="E2957" t="str">
        <f t="shared" si="859"/>
        <v>15.214822089726-159.400639868175i</v>
      </c>
      <c r="F2957" t="str">
        <f t="shared" si="860"/>
        <v>2.90573454035033-2.48675555715819i</v>
      </c>
      <c r="G2957" t="str">
        <f t="shared" si="861"/>
        <v>0.998565120677666-0.0378526147533303i</v>
      </c>
      <c r="H2957" t="str">
        <f t="shared" si="862"/>
        <v>0.0797131031535426-23.8726923020217i</v>
      </c>
      <c r="I2957" t="str">
        <f t="shared" si="863"/>
        <v>-0.40036624008744-0.470996153407556i</v>
      </c>
      <c r="K2957" t="str">
        <f t="shared" si="864"/>
        <v>0.000699345971454455-0.00536437853355753i</v>
      </c>
      <c r="L2957" t="str">
        <f t="shared" si="865"/>
        <v>0.000416666666666667-0.00748378644763785i</v>
      </c>
      <c r="M2957" t="str">
        <f t="shared" si="866"/>
        <v>0.005-0.0186214215726518i</v>
      </c>
      <c r="N2957">
        <f t="shared" si="867"/>
        <v>3.8047166303395841</v>
      </c>
      <c r="O2957">
        <f t="shared" si="868"/>
        <v>8.4372722802600748</v>
      </c>
      <c r="P2957" s="3">
        <f t="shared" si="869"/>
        <v>-8.4372722802600748</v>
      </c>
      <c r="Q2957" s="3">
        <f t="shared" si="870"/>
        <v>-176.19528336966042</v>
      </c>
      <c r="R2957">
        <f t="shared" si="871"/>
        <v>3.8047166303395841</v>
      </c>
      <c r="S2957">
        <f t="shared" si="872"/>
        <v>62.844661452588589</v>
      </c>
      <c r="T2957">
        <f t="shared" si="855"/>
        <v>-8.4372722802600748</v>
      </c>
    </row>
    <row r="2958" spans="1:20" x14ac:dyDescent="0.25">
      <c r="A2958">
        <f t="shared" si="856"/>
        <v>396365.13915677957</v>
      </c>
      <c r="B2958">
        <f t="shared" si="873"/>
        <v>63083.471166108429</v>
      </c>
      <c r="C2958" t="str">
        <f t="shared" si="857"/>
        <v>-0.373940350302786-0.0239111002439625i</v>
      </c>
      <c r="D2958" t="str">
        <f t="shared" si="858"/>
        <v>3.45217248139118-0.551612802109728i</v>
      </c>
      <c r="E2958" t="str">
        <f t="shared" si="859"/>
        <v>14.6661005554318-158.408135818393i</v>
      </c>
      <c r="F2958" t="str">
        <f t="shared" si="860"/>
        <v>2.90570279321546-2.47817598884177i</v>
      </c>
      <c r="G2958" t="str">
        <f t="shared" si="861"/>
        <v>0.998554210671568-0.0379960395521687i</v>
      </c>
      <c r="H2958" t="str">
        <f t="shared" si="862"/>
        <v>0.0789989053624344-23.7777601655862i</v>
      </c>
      <c r="I2958" t="str">
        <f t="shared" si="863"/>
        <v>-0.397400773555947-0.469106802894824i</v>
      </c>
      <c r="K2958" t="str">
        <f t="shared" si="864"/>
        <v>0.000698625445628049-0.00534442721842994i</v>
      </c>
      <c r="L2958" t="str">
        <f t="shared" si="865"/>
        <v>0.000416666666666667-0.00745545571591735i</v>
      </c>
      <c r="M2958" t="str">
        <f t="shared" si="866"/>
        <v>0.005-0.0185509280460767i</v>
      </c>
      <c r="N2958">
        <f t="shared" si="867"/>
        <v>3.6587184941353428</v>
      </c>
      <c r="O2958">
        <f t="shared" si="868"/>
        <v>8.5262322183952914</v>
      </c>
      <c r="P2958" s="3">
        <f t="shared" si="869"/>
        <v>-8.5262322183952914</v>
      </c>
      <c r="Q2958" s="3">
        <f t="shared" si="870"/>
        <v>-176.34128150586466</v>
      </c>
      <c r="R2958">
        <f t="shared" si="871"/>
        <v>3.6587184941353428</v>
      </c>
      <c r="S2958">
        <f t="shared" si="872"/>
        <v>63.083471166108431</v>
      </c>
      <c r="T2958">
        <f t="shared" si="855"/>
        <v>-8.5262322183952914</v>
      </c>
    </row>
    <row r="2959" spans="1:20" x14ac:dyDescent="0.25">
      <c r="A2959">
        <f t="shared" si="856"/>
        <v>397871.3266855753</v>
      </c>
      <c r="B2959">
        <f t="shared" si="873"/>
        <v>63323.188356539642</v>
      </c>
      <c r="C2959" t="str">
        <f t="shared" si="857"/>
        <v>-0.370191607484675-0.0227379880046014i</v>
      </c>
      <c r="D2959" t="str">
        <f t="shared" si="858"/>
        <v>3.45197635316251-0.551778066255532i</v>
      </c>
      <c r="E2959" t="str">
        <f t="shared" si="859"/>
        <v>14.129736974681-157.421295150534i</v>
      </c>
      <c r="F2959" t="str">
        <f t="shared" si="860"/>
        <v>2.90567080504561-2.46963205154894i</v>
      </c>
      <c r="G2959" t="str">
        <f t="shared" si="861"/>
        <v>0.998543217833008-0.0381400046238818i</v>
      </c>
      <c r="H2959" t="str">
        <f t="shared" si="862"/>
        <v>0.0782917487333189-23.6832406598203i</v>
      </c>
      <c r="I2959" t="str">
        <f t="shared" si="863"/>
        <v>-0.394458809847389-0.467225791753236i</v>
      </c>
      <c r="K2959" t="str">
        <f t="shared" si="864"/>
        <v>0.000697909316207611-0.00532455240851419i</v>
      </c>
      <c r="L2959" t="str">
        <f t="shared" si="865"/>
        <v>0.000416666666666667-0.00742723223343029i</v>
      </c>
      <c r="M2959" t="str">
        <f t="shared" si="866"/>
        <v>0.005-0.0184807013808295i</v>
      </c>
      <c r="N2959">
        <f t="shared" si="867"/>
        <v>3.5148179440919023</v>
      </c>
      <c r="O2959">
        <f t="shared" si="868"/>
        <v>8.6151148771239985</v>
      </c>
      <c r="P2959" s="3">
        <f t="shared" si="869"/>
        <v>-8.6151148771239985</v>
      </c>
      <c r="Q2959" s="3">
        <f t="shared" si="870"/>
        <v>-176.4851820559081</v>
      </c>
      <c r="R2959">
        <f t="shared" si="871"/>
        <v>3.5148179440919023</v>
      </c>
      <c r="S2959">
        <f t="shared" si="872"/>
        <v>63.323188356539639</v>
      </c>
      <c r="T2959">
        <f t="shared" si="855"/>
        <v>-8.6151148771239985</v>
      </c>
    </row>
    <row r="2960" spans="1:20" x14ac:dyDescent="0.25">
      <c r="A2960">
        <f t="shared" si="856"/>
        <v>399383.23772698053</v>
      </c>
      <c r="B2960">
        <f t="shared" si="873"/>
        <v>63563.816472294493</v>
      </c>
      <c r="C2960" t="str">
        <f t="shared" si="857"/>
        <v>-0.366480694084276-0.0215995826437374i</v>
      </c>
      <c r="D2960" t="str">
        <f t="shared" si="858"/>
        <v>3.45177875406636-0.551951009925969i</v>
      </c>
      <c r="E2960" t="str">
        <f t="shared" si="859"/>
        <v>13.6054822998427-156.440183091335i</v>
      </c>
      <c r="F2960" t="str">
        <f t="shared" si="860"/>
        <v>2.90563857401609-2.46112362216267i</v>
      </c>
      <c r="G2960" t="str">
        <f t="shared" si="861"/>
        <v>0.998532141534943-0.0382845119674253i</v>
      </c>
      <c r="H2960" t="str">
        <f t="shared" si="862"/>
        <v>0.0775915537291256-23.589131587348i</v>
      </c>
      <c r="I2960" t="str">
        <f t="shared" si="863"/>
        <v>-0.39154015423692-0.465353073534151i</v>
      </c>
      <c r="K2960" t="str">
        <f t="shared" si="864"/>
        <v>0.00069719754304223-0.00530475381739574i</v>
      </c>
      <c r="L2960" t="str">
        <f t="shared" si="865"/>
        <v>0.000416666666666667-0.00739911559417246i</v>
      </c>
      <c r="M2960" t="str">
        <f t="shared" si="866"/>
        <v>0.005-0.0184107405666761i</v>
      </c>
      <c r="N2960">
        <f t="shared" si="867"/>
        <v>3.3729878816674272</v>
      </c>
      <c r="O2960">
        <f t="shared" si="868"/>
        <v>8.703918159861427</v>
      </c>
      <c r="P2960" s="3">
        <f t="shared" si="869"/>
        <v>-8.703918159861427</v>
      </c>
      <c r="Q2960" s="3">
        <f t="shared" si="870"/>
        <v>-176.62701211833257</v>
      </c>
      <c r="R2960">
        <f t="shared" si="871"/>
        <v>3.3729878816674272</v>
      </c>
      <c r="S2960">
        <f t="shared" si="872"/>
        <v>63.563816472294491</v>
      </c>
      <c r="T2960">
        <f t="shared" si="855"/>
        <v>-8.703918159861427</v>
      </c>
    </row>
    <row r="2961" spans="1:20" x14ac:dyDescent="0.25">
      <c r="A2961">
        <f t="shared" si="856"/>
        <v>400900.89403034304</v>
      </c>
      <c r="B2961">
        <f t="shared" si="873"/>
        <v>63805.358974889212</v>
      </c>
      <c r="C2961" t="str">
        <f t="shared" si="857"/>
        <v>-0.362807418062457-0.0204949853256258i</v>
      </c>
      <c r="D2961" t="str">
        <f t="shared" si="858"/>
        <v>3.45157967324353-0.55213163270145i</v>
      </c>
      <c r="E2961" t="str">
        <f t="shared" si="859"/>
        <v>13.0930913489834-155.464859606876i</v>
      </c>
      <c r="F2961" t="str">
        <f t="shared" si="860"/>
        <v>2.90560609828857-2.45265057807439i</v>
      </c>
      <c r="G2961" t="str">
        <f t="shared" si="861"/>
        <v>0.998520981145608-0.0384295635887356i</v>
      </c>
      <c r="H2961" t="str">
        <f t="shared" si="862"/>
        <v>0.0768982418504956-23.495430766939i</v>
      </c>
      <c r="I2961" t="str">
        <f t="shared" si="863"/>
        <v>-0.388644613742126-0.463488602155152i</v>
      </c>
      <c r="K2961" t="str">
        <f t="shared" si="864"/>
        <v>0.000696490086244774-0.00528503115971382i</v>
      </c>
      <c r="L2961" t="str">
        <f t="shared" si="865"/>
        <v>0.000416666666666667-0.00737110539367648i</v>
      </c>
      <c r="M2961" t="str">
        <f t="shared" si="866"/>
        <v>0.005-0.0183410445972068i</v>
      </c>
      <c r="N2961">
        <f t="shared" si="867"/>
        <v>3.2332014268940554</v>
      </c>
      <c r="O2961">
        <f t="shared" si="868"/>
        <v>8.7926400511995713</v>
      </c>
      <c r="P2961" s="3">
        <f t="shared" si="869"/>
        <v>-8.7926400511995713</v>
      </c>
      <c r="Q2961" s="3">
        <f t="shared" si="870"/>
        <v>-176.76679857310594</v>
      </c>
      <c r="R2961">
        <f t="shared" si="871"/>
        <v>3.2332014268940554</v>
      </c>
      <c r="S2961">
        <f t="shared" si="872"/>
        <v>63.805358974889209</v>
      </c>
      <c r="T2961">
        <f t="shared" si="855"/>
        <v>-8.7926400511995713</v>
      </c>
    </row>
    <row r="2962" spans="1:20" x14ac:dyDescent="0.25">
      <c r="A2962">
        <f t="shared" si="856"/>
        <v>402424.31742765836</v>
      </c>
      <c r="B2962">
        <f t="shared" si="873"/>
        <v>64047.819338993795</v>
      </c>
      <c r="C2962" t="str">
        <f t="shared" si="857"/>
        <v>-0.359171577138843-0.0194233173969039i</v>
      </c>
      <c r="D2962" t="str">
        <f t="shared" si="858"/>
        <v>3.45137909975722-0.552319934240422i</v>
      </c>
      <c r="E2962" t="str">
        <f t="shared" si="859"/>
        <v>12.5923228150402-154.495379608144i</v>
      </c>
      <c r="F2962" t="str">
        <f t="shared" si="860"/>
        <v>2.90557337601084-2.4442127971821i</v>
      </c>
      <c r="G2962" t="str">
        <f t="shared" si="861"/>
        <v>0.998509736028486-0.038575161500749i</v>
      </c>
      <c r="H2962" t="str">
        <f t="shared" si="862"/>
        <v>0.0762117356204313-23.402136033347i</v>
      </c>
      <c r="I2962" t="str">
        <f t="shared" si="863"/>
        <v>-0.385771997105452-0.461632331896033i</v>
      </c>
      <c r="K2962" t="str">
        <f t="shared" si="864"/>
        <v>0.000695786906189824-0.00526538415115743i</v>
      </c>
      <c r="L2962" t="str">
        <f t="shared" si="865"/>
        <v>0.000416666666666667-0.00734320122900623i</v>
      </c>
      <c r="M2962" t="str">
        <f t="shared" si="866"/>
        <v>0.005-0.0182716124698215i</v>
      </c>
      <c r="N2962">
        <f t="shared" si="867"/>
        <v>3.0954319226888742</v>
      </c>
      <c r="O2962">
        <f t="shared" si="868"/>
        <v>8.8812786147907534</v>
      </c>
      <c r="P2962" s="3">
        <f t="shared" si="869"/>
        <v>-8.8812786147907534</v>
      </c>
      <c r="Q2962" s="3">
        <f t="shared" si="870"/>
        <v>-176.90456807731113</v>
      </c>
      <c r="R2962">
        <f t="shared" si="871"/>
        <v>3.0954319226888742</v>
      </c>
      <c r="S2962">
        <f t="shared" si="872"/>
        <v>64.04781933899379</v>
      </c>
      <c r="T2962">
        <f t="shared" si="855"/>
        <v>-8.8812786147907534</v>
      </c>
    </row>
    <row r="2963" spans="1:20" x14ac:dyDescent="0.25">
      <c r="A2963">
        <f t="shared" si="856"/>
        <v>403953.52983388345</v>
      </c>
      <c r="B2963">
        <f t="shared" si="873"/>
        <v>64291.201052481971</v>
      </c>
      <c r="C2963" t="str">
        <f t="shared" si="857"/>
        <v>-0.355572959437365-0.0183837200960947i</v>
      </c>
      <c r="D2963" t="str">
        <f t="shared" si="858"/>
        <v>3.4511770225926-0.552515914279019i</v>
      </c>
      <c r="E2963" t="str">
        <f t="shared" si="859"/>
        <v>12.1029392698829-153.531793150767i</v>
      </c>
      <c r="F2963" t="str">
        <f t="shared" si="860"/>
        <v>2.90554040531671-2.43581015788863i</v>
      </c>
      <c r="G2963" t="str">
        <f t="shared" si="861"/>
        <v>0.998498405542273-0.0387213077234213i</v>
      </c>
      <c r="H2963" t="str">
        <f t="shared" si="862"/>
        <v>0.0755319585691819-23.3092452371486i</v>
      </c>
      <c r="I2963" t="str">
        <f t="shared" si="863"/>
        <v>-0.382922114776835-0.459784217394822i</v>
      </c>
      <c r="K2963" t="str">
        <f t="shared" si="864"/>
        <v>0.000695087963511584-0.00524581250846129i</v>
      </c>
      <c r="L2963" t="str">
        <f t="shared" si="865"/>
        <v>0.000416666666666667-0.00731540269875101i</v>
      </c>
      <c r="M2963" t="str">
        <f t="shared" si="866"/>
        <v>0.005-0.0182024431857157i</v>
      </c>
      <c r="N2963">
        <f t="shared" si="867"/>
        <v>2.959652938780323</v>
      </c>
      <c r="O2963">
        <f t="shared" si="868"/>
        <v>8.9698319912702864</v>
      </c>
      <c r="P2963" s="3">
        <f t="shared" si="869"/>
        <v>-8.9698319912702864</v>
      </c>
      <c r="Q2963" s="3">
        <f t="shared" si="870"/>
        <v>-177.04034706121968</v>
      </c>
      <c r="R2963">
        <f t="shared" si="871"/>
        <v>2.959652938780323</v>
      </c>
      <c r="S2963">
        <f t="shared" si="872"/>
        <v>64.291201052481966</v>
      </c>
      <c r="T2963">
        <f t="shared" si="855"/>
        <v>-8.9698319912702864</v>
      </c>
    </row>
    <row r="2964" spans="1:20" x14ac:dyDescent="0.25">
      <c r="A2964">
        <f t="shared" si="856"/>
        <v>405488.55324725225</v>
      </c>
      <c r="B2964">
        <f t="shared" si="873"/>
        <v>64535.507616481402</v>
      </c>
      <c r="C2964" t="str">
        <f t="shared" si="857"/>
        <v>-0.352011344106117-0.0173753542566229i</v>
      </c>
      <c r="D2964" t="str">
        <f t="shared" si="858"/>
        <v>3.45097343065618-0.552719572630692i</v>
      </c>
      <c r="E2964" t="str">
        <f t="shared" si="859"/>
        <v>11.6247071636246-152.574145628998i</v>
      </c>
      <c r="F2964" t="str">
        <f t="shared" si="860"/>
        <v>2.90550718432605-2.4274425390999i</v>
      </c>
      <c r="G2964" t="str">
        <f t="shared" si="861"/>
        <v>0.998486989040836-0.0388680042837478i</v>
      </c>
      <c r="H2964" t="str">
        <f t="shared" si="862"/>
        <v>0.0748588352193823-23.2167562445858i</v>
      </c>
      <c r="I2964" t="str">
        <f t="shared" si="863"/>
        <v>-0.380094778896556-0.457944213643923i</v>
      </c>
      <c r="K2964" t="str">
        <f t="shared" si="864"/>
        <v>0.000694393219101766-0.00522631594940165i</v>
      </c>
      <c r="L2964" t="str">
        <f t="shared" si="865"/>
        <v>0.000416666666666667-0.00728770940301954i</v>
      </c>
      <c r="M2964" t="str">
        <f t="shared" si="866"/>
        <v>0.005-0.0181335357498662i</v>
      </c>
      <c r="N2964">
        <f t="shared" si="867"/>
        <v>2.8258382752775333</v>
      </c>
      <c r="O2964">
        <f t="shared" si="868"/>
        <v>9.0582983962177916</v>
      </c>
      <c r="P2964" s="3">
        <f t="shared" si="869"/>
        <v>-9.0582983962177916</v>
      </c>
      <c r="Q2964" s="3">
        <f t="shared" si="870"/>
        <v>-177.17416172472247</v>
      </c>
      <c r="R2964">
        <f t="shared" si="871"/>
        <v>2.8258382752775333</v>
      </c>
      <c r="S2964">
        <f t="shared" si="872"/>
        <v>64.535507616481397</v>
      </c>
      <c r="T2964">
        <f t="shared" si="855"/>
        <v>-9.0582983962177916</v>
      </c>
    </row>
    <row r="2965" spans="1:20" x14ac:dyDescent="0.25">
      <c r="A2965">
        <f t="shared" si="856"/>
        <v>407029.40974959178</v>
      </c>
      <c r="B2965">
        <f t="shared" si="873"/>
        <v>64780.742545424029</v>
      </c>
      <c r="C2965" t="str">
        <f t="shared" si="857"/>
        <v>-0.34848650191219-0.0163974000041656i</v>
      </c>
      <c r="D2965" t="str">
        <f t="shared" si="858"/>
        <v>3.45076831277538-0.552930909185851i</v>
      </c>
      <c r="E2965" t="str">
        <f t="shared" si="859"/>
        <v>11.1573968194525-151.622477963977i</v>
      </c>
      <c r="F2965" t="str">
        <f t="shared" si="860"/>
        <v>2.90547371114451-2.41910982022309i</v>
      </c>
      <c r="G2965" t="str">
        <f t="shared" si="861"/>
        <v>0.998475485873185-0.0390152532157824i</v>
      </c>
      <c r="H2965" t="str">
        <f t="shared" si="862"/>
        <v>0.0741922910714409-23.1246669374081i</v>
      </c>
      <c r="I2965" t="str">
        <f t="shared" si="863"/>
        <v>-0.377289803278254-0.456112275986205i</v>
      </c>
      <c r="K2965" t="str">
        <f t="shared" si="864"/>
        <v>0.000693702634107632-0.00520689419279241i</v>
      </c>
      <c r="L2965" t="str">
        <f t="shared" si="865"/>
        <v>0.000416666666666667-0.00726012094343447i</v>
      </c>
      <c r="M2965" t="str">
        <f t="shared" si="866"/>
        <v>0.005-0.0180648891710164i</v>
      </c>
      <c r="N2965">
        <f t="shared" si="867"/>
        <v>2.6939619658845402</v>
      </c>
      <c r="O2965">
        <f t="shared" si="868"/>
        <v>9.146676118158263</v>
      </c>
      <c r="P2965" s="3">
        <f t="shared" si="869"/>
        <v>-9.146676118158263</v>
      </c>
      <c r="Q2965" s="3">
        <f t="shared" si="870"/>
        <v>-177.30603803411546</v>
      </c>
      <c r="R2965">
        <f t="shared" si="871"/>
        <v>2.6939619658845402</v>
      </c>
      <c r="S2965">
        <f t="shared" si="872"/>
        <v>64.780742545424033</v>
      </c>
      <c r="T2965">
        <f t="shared" si="855"/>
        <v>-9.146676118158263</v>
      </c>
    </row>
    <row r="2966" spans="1:20" x14ac:dyDescent="0.25">
      <c r="A2966">
        <f t="shared" si="856"/>
        <v>408576.12150664022</v>
      </c>
      <c r="B2966">
        <f t="shared" si="873"/>
        <v>65026.909367096639</v>
      </c>
      <c r="C2966" t="str">
        <f t="shared" si="857"/>
        <v>-0.344998195812265-0.0154490564493137i</v>
      </c>
      <c r="D2966" t="str">
        <f t="shared" si="858"/>
        <v>3.450561657698-0.553149923911492i</v>
      </c>
      <c r="E2966" t="str">
        <f t="shared" si="859"/>
        <v>10.7007824243425-150.676826786404i</v>
      </c>
      <c r="F2966" t="str">
        <f t="shared" si="860"/>
        <v>2.90543998386351-2.41081188116491i</v>
      </c>
      <c r="G2966" t="str">
        <f t="shared" si="861"/>
        <v>0.998463895383434-0.0391630565606568i</v>
      </c>
      <c r="H2966" t="str">
        <f t="shared" si="862"/>
        <v>0.0735322525891673-23.0329752127202i</v>
      </c>
      <c r="I2966" t="str">
        <f t="shared" si="863"/>
        <v>-0.3745070033922-0.454288360111266i</v>
      </c>
      <c r="K2966" t="str">
        <f t="shared" si="864"/>
        <v>0.000693016169929928-0.00518754695848106i</v>
      </c>
      <c r="L2966" t="str">
        <f t="shared" si="865"/>
        <v>0.000416666666666667-0.0072326369231266i</v>
      </c>
      <c r="M2966" t="str">
        <f t="shared" si="866"/>
        <v>0.005-0.017996502461662i</v>
      </c>
      <c r="N2966">
        <f t="shared" si="867"/>
        <v>2.5639982807934416</v>
      </c>
      <c r="O2966">
        <f t="shared" si="868"/>
        <v>9.2349635166008905</v>
      </c>
      <c r="P2966" s="3">
        <f t="shared" si="869"/>
        <v>-9.2349635166008905</v>
      </c>
      <c r="Q2966" s="3">
        <f t="shared" si="870"/>
        <v>-177.43600171920656</v>
      </c>
      <c r="R2966">
        <f t="shared" si="871"/>
        <v>2.5639982807934416</v>
      </c>
      <c r="S2966">
        <f t="shared" si="872"/>
        <v>65.026909367096636</v>
      </c>
      <c r="T2966">
        <f t="shared" si="855"/>
        <v>-9.2349635166008905</v>
      </c>
    </row>
    <row r="2967" spans="1:20" x14ac:dyDescent="0.25">
      <c r="A2967">
        <f t="shared" si="856"/>
        <v>410128.71076836548</v>
      </c>
      <c r="B2967">
        <f t="shared" si="873"/>
        <v>65274.011622691607</v>
      </c>
      <c r="C2967" t="str">
        <f t="shared" si="857"/>
        <v>-0.341546181499537-0.0145295413762186i</v>
      </c>
      <c r="D2967" t="str">
        <f t="shared" si="858"/>
        <v>3.45035345409161-0.553376616850823i</v>
      </c>
      <c r="E2967" t="str">
        <f t="shared" si="859"/>
        <v>10.254642015888-149.737224613649i</v>
      </c>
      <c r="F2967" t="str">
        <f t="shared" si="860"/>
        <v>2.90540600056015-2.40254860232982i</v>
      </c>
      <c r="G2967" t="str">
        <f t="shared" si="861"/>
        <v>0.99845221691076-0.039311416366601i</v>
      </c>
      <c r="H2967" t="str">
        <f t="shared" si="862"/>
        <v>0.0728786471856147-22.9416789828273i</v>
      </c>
      <c r="I2967" t="str">
        <f t="shared" si="863"/>
        <v>-0.371746196348693-0.452472422051642i</v>
      </c>
      <c r="K2967" t="str">
        <f t="shared" si="864"/>
        <v>0.000692333788220824-0.00516827396734455i</v>
      </c>
      <c r="L2967" t="str">
        <f t="shared" si="865"/>
        <v>0.000416666666666667-0.00720525694672902i</v>
      </c>
      <c r="M2967" t="str">
        <f t="shared" si="866"/>
        <v>0.005-0.0179283746380375i</v>
      </c>
      <c r="N2967">
        <f t="shared" si="867"/>
        <v>2.4359217292526978</v>
      </c>
      <c r="O2967">
        <f t="shared" si="868"/>
        <v>9.3231590201189185</v>
      </c>
      <c r="P2967" s="3">
        <f t="shared" si="869"/>
        <v>-9.3231590201189185</v>
      </c>
      <c r="Q2967" s="3">
        <f t="shared" si="870"/>
        <v>-177.5640782707473</v>
      </c>
      <c r="R2967">
        <f t="shared" si="871"/>
        <v>2.4359217292526978</v>
      </c>
      <c r="S2967">
        <f t="shared" si="872"/>
        <v>65.274011622691603</v>
      </c>
      <c r="T2967">
        <f t="shared" si="855"/>
        <v>-9.3231590201189185</v>
      </c>
    </row>
    <row r="2968" spans="1:20" x14ac:dyDescent="0.25">
      <c r="A2968">
        <f t="shared" si="856"/>
        <v>411687.19986928522</v>
      </c>
      <c r="B2968">
        <f t="shared" si="873"/>
        <v>65522.052866857834</v>
      </c>
      <c r="C2968" t="str">
        <f t="shared" si="857"/>
        <v>-0.338130207927804-0.0136380909280753i</v>
      </c>
      <c r="D2968" t="str">
        <f t="shared" si="858"/>
        <v>3.45014369054312-0.553610988122896i</v>
      </c>
      <c r="E2968" t="str">
        <f t="shared" si="859"/>
        <v>9.81875746555699-148.803700021419i</v>
      </c>
      <c r="F2968" t="str">
        <f t="shared" si="860"/>
        <v>2.905371759297-2.39431986461832i</v>
      </c>
      <c r="G2968" t="str">
        <f t="shared" si="861"/>
        <v>0.998440449789376-0.0394603346889617i</v>
      </c>
      <c r="H2968" t="str">
        <f t="shared" si="862"/>
        <v>0.0722314032091859-22.8507761750859i</v>
      </c>
      <c r="I2968" t="str">
        <f t="shared" si="863"/>
        <v>-0.369007200881722-0.450664418179128i</v>
      </c>
      <c r="K2968" t="str">
        <f t="shared" si="864"/>
        <v>0.000691655450882023-0.00514907494128553i</v>
      </c>
      <c r="L2968" t="str">
        <f t="shared" si="865"/>
        <v>0.000416666666666667-0.00717798062037162i</v>
      </c>
      <c r="M2968" t="str">
        <f t="shared" si="866"/>
        <v>0.005-0.0178605047201011i</v>
      </c>
      <c r="N2968">
        <f t="shared" si="867"/>
        <v>2.3097070618409532</v>
      </c>
      <c r="O2968">
        <f t="shared" si="868"/>
        <v>9.4112611244670603</v>
      </c>
      <c r="P2968" s="3">
        <f t="shared" si="869"/>
        <v>-9.4112611244670603</v>
      </c>
      <c r="Q2968" s="3">
        <f t="shared" si="870"/>
        <v>-177.69029293815905</v>
      </c>
      <c r="R2968">
        <f t="shared" si="871"/>
        <v>2.3097070618409532</v>
      </c>
      <c r="S2968">
        <f t="shared" si="872"/>
        <v>65.522052866857834</v>
      </c>
      <c r="T2968">
        <f t="shared" si="855"/>
        <v>-9.4112611244670603</v>
      </c>
    </row>
    <row r="2969" spans="1:20" x14ac:dyDescent="0.25">
      <c r="A2969">
        <f t="shared" si="856"/>
        <v>413251.6112287885</v>
      </c>
      <c r="B2969">
        <f t="shared" si="873"/>
        <v>65771.03666775189</v>
      </c>
      <c r="C2969" t="str">
        <f t="shared" si="857"/>
        <v>-0.334750017813316-0.0127739592900963i</v>
      </c>
      <c r="D2969" t="str">
        <f t="shared" si="858"/>
        <v>3.44993235555821-0.553853037922231i</v>
      </c>
      <c r="E2969" t="str">
        <f t="shared" si="859"/>
        <v>9.39291445863014-147.876277810068i</v>
      </c>
      <c r="F2969" t="str">
        <f t="shared" si="860"/>
        <v>2.90533725812215-2.38612554942517i</v>
      </c>
      <c r="G2969" t="str">
        <f t="shared" si="861"/>
        <v>0.998428593348483-0.0396098135902227i</v>
      </c>
      <c r="H2969" t="str">
        <f t="shared" si="862"/>
        <v>0.0715904499299331-22.7602647317539i</v>
      </c>
      <c r="I2969" t="str">
        <f t="shared" si="863"/>
        <v>-0.366289837332753-0.448864305201132i</v>
      </c>
      <c r="K2969" t="str">
        <f t="shared" si="864"/>
        <v>0.000690981120062684-0.00512994960322809i</v>
      </c>
      <c r="L2969" t="str">
        <f t="shared" si="865"/>
        <v>0.000416666666666667-0.00715080755167525i</v>
      </c>
      <c r="M2969" t="str">
        <f t="shared" si="866"/>
        <v>0.005-0.0177928917315214i</v>
      </c>
      <c r="N2969">
        <f t="shared" si="867"/>
        <v>2.1853292724532878</v>
      </c>
      <c r="O2969">
        <f t="shared" si="868"/>
        <v>9.4992683907387914</v>
      </c>
      <c r="P2969" s="3">
        <f t="shared" si="869"/>
        <v>-9.4992683907387914</v>
      </c>
      <c r="Q2969" s="3">
        <f t="shared" si="870"/>
        <v>-177.81467072754671</v>
      </c>
      <c r="R2969">
        <f t="shared" si="871"/>
        <v>2.1853292724532878</v>
      </c>
      <c r="S2969">
        <f t="shared" si="872"/>
        <v>65.771036667751886</v>
      </c>
      <c r="T2969">
        <f t="shared" si="855"/>
        <v>-9.4992683907387914</v>
      </c>
    </row>
    <row r="2970" spans="1:20" x14ac:dyDescent="0.25">
      <c r="A2970">
        <f t="shared" si="856"/>
        <v>414821.96735145786</v>
      </c>
      <c r="B2970">
        <f t="shared" si="873"/>
        <v>66020.966607089344</v>
      </c>
      <c r="C2970" t="str">
        <f t="shared" si="857"/>
        <v>-0.331405348115123-0.0119364183706399i</v>
      </c>
      <c r="D2970" t="str">
        <f t="shared" si="858"/>
        <v>3.44971943756079-0.554102766518434i</v>
      </c>
      <c r="E2970" t="str">
        <f t="shared" si="859"/>
        <v>8.9769024710643-146.95497916564i</v>
      </c>
      <c r="F2970" t="str">
        <f t="shared" si="860"/>
        <v>2.90530249506895-2.37796553863767i</v>
      </c>
      <c r="G2970" t="str">
        <f t="shared" si="861"/>
        <v>0.998416646912244-0.039759855140024i</v>
      </c>
      <c r="H2970" t="str">
        <f t="shared" si="862"/>
        <v>0.0709557175261053-22.6701426098448i</v>
      </c>
      <c r="I2970" t="str">
        <f t="shared" si="863"/>
        <v>-0.36359392763476-0.447072040157082i</v>
      </c>
      <c r="K2970" t="str">
        <f t="shared" si="864"/>
        <v>0.000690310758157522-0.00511089767711396i</v>
      </c>
      <c r="L2970" t="str">
        <f t="shared" si="865"/>
        <v>0.000416666666666667-0.00712373734974623i</v>
      </c>
      <c r="M2970" t="str">
        <f t="shared" si="866"/>
        <v>0.005-0.0177255346996626i</v>
      </c>
      <c r="N2970">
        <f t="shared" si="867"/>
        <v>2.0627636000157281</v>
      </c>
      <c r="O2970">
        <f t="shared" si="868"/>
        <v>9.5871794435620998</v>
      </c>
      <c r="P2970" s="3">
        <f t="shared" si="869"/>
        <v>-9.5871794435620998</v>
      </c>
      <c r="Q2970" s="3">
        <f t="shared" si="870"/>
        <v>-177.93723639998427</v>
      </c>
      <c r="R2970">
        <f t="shared" si="871"/>
        <v>2.0627636000157281</v>
      </c>
      <c r="S2970">
        <f t="shared" si="872"/>
        <v>66.020966607089349</v>
      </c>
      <c r="T2970">
        <f t="shared" si="855"/>
        <v>-9.5871794435620998</v>
      </c>
    </row>
    <row r="2971" spans="1:20" x14ac:dyDescent="0.25">
      <c r="A2971">
        <f t="shared" si="856"/>
        <v>416398.29082739342</v>
      </c>
      <c r="B2971">
        <f t="shared" si="873"/>
        <v>66271.846280196289</v>
      </c>
      <c r="C2971" t="str">
        <f t="shared" si="857"/>
        <v>-0.328095930494577-0.0111247574810877i</v>
      </c>
      <c r="D2971" t="str">
        <f t="shared" si="858"/>
        <v>3.4495049248925-0.554360174255816i</v>
      </c>
      <c r="E2971" t="str">
        <f t="shared" si="859"/>
        <v>8.57051474351802-146.039821815748i</v>
      </c>
      <c r="F2971" t="str">
        <f t="shared" si="860"/>
        <v>2.90526746815599-2.36983971463393i</v>
      </c>
      <c r="G2971" t="str">
        <f t="shared" si="861"/>
        <v>0.998404609799736-0.0399104614151809i</v>
      </c>
      <c r="H2971" t="str">
        <f t="shared" si="862"/>
        <v>0.070327137070894-22.5804077809811i</v>
      </c>
      <c r="I2971" t="str">
        <f t="shared" si="863"/>
        <v>-0.360919295296393-0.445287580414856i</v>
      </c>
      <c r="K2971" t="str">
        <f t="shared" si="864"/>
        <v>0.000689644327804824-0.00509191888789843i</v>
      </c>
      <c r="L2971" t="str">
        <f t="shared" si="865"/>
        <v>0.000416666666666667-0.00709676962517056i</v>
      </c>
      <c r="M2971" t="str">
        <f t="shared" si="866"/>
        <v>0.005-0.0176584326555715i</v>
      </c>
      <c r="N2971">
        <f t="shared" si="867"/>
        <v>1.9419855299393021</v>
      </c>
      <c r="O2971">
        <f t="shared" si="868"/>
        <v>9.6749929693340384</v>
      </c>
      <c r="P2971" s="3">
        <f t="shared" si="869"/>
        <v>-9.6749929693340384</v>
      </c>
      <c r="Q2971" s="3">
        <f t="shared" si="870"/>
        <v>-178.0580144700607</v>
      </c>
      <c r="R2971">
        <f t="shared" si="871"/>
        <v>1.9419855299393021</v>
      </c>
      <c r="S2971">
        <f t="shared" si="872"/>
        <v>66.271846280196286</v>
      </c>
      <c r="T2971">
        <f t="shared" si="855"/>
        <v>-9.6749929693340384</v>
      </c>
    </row>
    <row r="2972" spans="1:20" x14ac:dyDescent="0.25">
      <c r="A2972">
        <f t="shared" si="856"/>
        <v>417980.60433253751</v>
      </c>
      <c r="B2972">
        <f t="shared" si="873"/>
        <v>66523.679296061033</v>
      </c>
      <c r="C2972" t="str">
        <f t="shared" si="857"/>
        <v>-0.324821491754679-0.0103382830150743i</v>
      </c>
      <c r="D2972" t="str">
        <f t="shared" si="858"/>
        <v>3.44928880581205-0.554625261552996i</v>
      </c>
      <c r="E2972" t="str">
        <f t="shared" si="859"/>
        <v>8.17354825277889-145.130820180399i</v>
      </c>
      <c r="F2972" t="str">
        <f t="shared" si="860"/>
        <v>2.90523217538695-2.36174796028113i</v>
      </c>
      <c r="G2972" t="str">
        <f t="shared" si="861"/>
        <v>0.998392481324921-0.0400616344997042i</v>
      </c>
      <c r="H2972" t="str">
        <f t="shared" si="862"/>
        <v>0.0697046405194136-22.4910582312522i</v>
      </c>
      <c r="I2972" t="str">
        <f t="shared" si="863"/>
        <v>-0.358265765386364-0.443510883667306i</v>
      </c>
      <c r="K2972" t="str">
        <f t="shared" si="864"/>
        <v>0.000688981791884565-0.00507301296154652i</v>
      </c>
      <c r="L2972" t="str">
        <f t="shared" si="865"/>
        <v>0.000416666666666667-0.00706990399000852i</v>
      </c>
      <c r="M2972" t="str">
        <f t="shared" si="866"/>
        <v>0.005-0.0175915846339624i</v>
      </c>
      <c r="N2972">
        <f t="shared" si="867"/>
        <v>1.8229707953322816</v>
      </c>
      <c r="O2972">
        <f t="shared" si="868"/>
        <v>9.7627077144933345</v>
      </c>
      <c r="P2972" s="3">
        <f t="shared" si="869"/>
        <v>-9.7627077144933345</v>
      </c>
      <c r="Q2972" s="3">
        <f t="shared" si="870"/>
        <v>-178.17702920466772</v>
      </c>
      <c r="R2972">
        <f t="shared" si="871"/>
        <v>1.8229707953322816</v>
      </c>
      <c r="S2972">
        <f t="shared" si="872"/>
        <v>66.523679296061033</v>
      </c>
      <c r="T2972">
        <f t="shared" si="855"/>
        <v>-9.7627077144933345</v>
      </c>
    </row>
    <row r="2973" spans="1:20" x14ac:dyDescent="0.25">
      <c r="A2973">
        <f t="shared" si="856"/>
        <v>419568.93062900123</v>
      </c>
      <c r="B2973">
        <f t="shared" si="873"/>
        <v>66776.469277386073</v>
      </c>
      <c r="C2973" t="str">
        <f t="shared" si="857"/>
        <v>-0.321581754259905-0.00957631812753562i</v>
      </c>
      <c r="D2973" t="str">
        <f t="shared" si="858"/>
        <v>3.44907106849488-0.554898028902539i</v>
      </c>
      <c r="E2973" t="str">
        <f t="shared" si="859"/>
        <v>7.78580368078152-144.227985517848i</v>
      </c>
      <c r="F2973" t="str">
        <f t="shared" si="860"/>
        <v>2.90519661475047-2.35369015893384i</v>
      </c>
      <c r="G2973" t="str">
        <f t="shared" si="861"/>
        <v>0.998380260796603-0.0402133764848193i</v>
      </c>
      <c r="H2973" t="str">
        <f t="shared" si="862"/>
        <v>0.0690881606958694-22.4020919610712i</v>
      </c>
      <c r="I2973" t="str">
        <f t="shared" si="863"/>
        <v>-0.355633164517989-0.441741907928768i</v>
      </c>
      <c r="K2973" t="str">
        <f t="shared" si="864"/>
        <v>0.000688323113516447-0.00505417962502892i</v>
      </c>
      <c r="L2973" t="str">
        <f t="shared" si="865"/>
        <v>0.000416666666666667-0.00704314005778893i</v>
      </c>
      <c r="M2973" t="str">
        <f t="shared" si="866"/>
        <v>0.005-0.0175249896732042i</v>
      </c>
      <c r="N2973">
        <f t="shared" si="867"/>
        <v>1.7056953779739956</v>
      </c>
      <c r="O2973">
        <f t="shared" si="868"/>
        <v>9.8503224838314303</v>
      </c>
      <c r="P2973" s="3">
        <f t="shared" si="869"/>
        <v>-9.8503224838314303</v>
      </c>
      <c r="Q2973" s="3">
        <f t="shared" si="870"/>
        <v>-178.294304622026</v>
      </c>
      <c r="R2973">
        <f t="shared" si="871"/>
        <v>1.7056953779739956</v>
      </c>
      <c r="S2973">
        <f t="shared" si="872"/>
        <v>66.77646927738607</v>
      </c>
      <c r="T2973">
        <f t="shared" si="855"/>
        <v>-9.8503224838314303</v>
      </c>
    </row>
    <row r="2974" spans="1:20" x14ac:dyDescent="0.25">
      <c r="A2974">
        <f t="shared" si="856"/>
        <v>421163.2925653914</v>
      </c>
      <c r="B2974">
        <f t="shared" si="873"/>
        <v>67030.219860640136</v>
      </c>
      <c r="C2974" t="str">
        <f t="shared" si="857"/>
        <v>-0.318376436337208-0.00883820241414453i</v>
      </c>
      <c r="D2974" t="str">
        <f t="shared" si="858"/>
        <v>3.44885170103245-0.55517847687054i</v>
      </c>
      <c r="E2974" t="str">
        <f t="shared" si="859"/>
        <v>7.40708538145439-143.331326065628i</v>
      </c>
      <c r="F2974" t="str">
        <f t="shared" si="860"/>
        <v>2.90516078422017-2.3456661944323i</v>
      </c>
      <c r="G2974" t="str">
        <f t="shared" si="861"/>
        <v>0.998367947518391-0.0403656894689854i</v>
      </c>
      <c r="H2974" t="str">
        <f t="shared" si="862"/>
        <v>0.068477631280958-22.3135069850366i</v>
      </c>
      <c r="I2974" t="str">
        <f t="shared" si="863"/>
        <v>-0.353021320833934-0.439980611531702i</v>
      </c>
      <c r="K2974" t="str">
        <f t="shared" si="864"/>
        <v>0.000687668256058041-0.00503541860631813i</v>
      </c>
      <c r="L2974" t="str">
        <f t="shared" si="865"/>
        <v>0.000416666666666667-0.00701647744350364i</v>
      </c>
      <c r="M2974" t="str">
        <f t="shared" si="866"/>
        <v>0.005-0.0174586468153061i</v>
      </c>
      <c r="N2974">
        <f t="shared" si="867"/>
        <v>1.5901355090753668</v>
      </c>
      <c r="O2974">
        <f t="shared" si="868"/>
        <v>9.9378361388403942</v>
      </c>
      <c r="P2974" s="3">
        <f t="shared" si="869"/>
        <v>-9.9378361388403942</v>
      </c>
      <c r="Q2974" s="3">
        <f t="shared" si="870"/>
        <v>-178.40986449092463</v>
      </c>
      <c r="R2974">
        <f t="shared" si="871"/>
        <v>1.5901355090753668</v>
      </c>
      <c r="S2974">
        <f t="shared" si="872"/>
        <v>67.03021986064013</v>
      </c>
      <c r="T2974">
        <f t="shared" si="855"/>
        <v>-9.9378361388403942</v>
      </c>
    </row>
    <row r="2975" spans="1:20" x14ac:dyDescent="0.25">
      <c r="A2975">
        <f t="shared" si="856"/>
        <v>422763.71307713992</v>
      </c>
      <c r="B2975">
        <f t="shared" si="873"/>
        <v>67284.934696110577</v>
      </c>
      <c r="C2975" t="str">
        <f t="shared" si="857"/>
        <v>-0.315205252658755-0.00812329159147823i</v>
      </c>
      <c r="D2975" t="str">
        <f t="shared" si="858"/>
        <v>3.44863069143171-0.555466606096233i</v>
      </c>
      <c r="E2975" t="str">
        <f t="shared" si="859"/>
        <v>7.03720134554171-142.440847176815i</v>
      </c>
      <c r="F2975" t="str">
        <f t="shared" si="860"/>
        <v>2.90512468175439-2.33767595110067i</v>
      </c>
      <c r="G2975" t="str">
        <f t="shared" si="861"/>
        <v>0.99835554078866-0.0405185755579152i</v>
      </c>
      <c r="H2975" t="str">
        <f t="shared" si="862"/>
        <v>0.0678729867994476-22.2253013317927i</v>
      </c>
      <c r="I2975" t="str">
        <f t="shared" si="863"/>
        <v>-0.350430063991096-0.438226953123285i</v>
      </c>
      <c r="K2975" t="str">
        <f t="shared" si="864"/>
        <v>0.000687017183102876-0.00501672963438443i</v>
      </c>
      <c r="L2975" t="str">
        <f t="shared" si="865"/>
        <v>0.000416666666666667-0.00698991576360194i</v>
      </c>
      <c r="M2975" t="str">
        <f t="shared" si="866"/>
        <v>0.005-0.0173925551059036i</v>
      </c>
      <c r="N2975">
        <f t="shared" si="867"/>
        <v>1.4762676698211692</v>
      </c>
      <c r="O2975">
        <f t="shared" si="868"/>
        <v>10.025247596099511</v>
      </c>
      <c r="P2975" s="3">
        <f t="shared" si="869"/>
        <v>-10.025247596099511</v>
      </c>
      <c r="Q2975" s="3">
        <f t="shared" si="870"/>
        <v>-178.52373233017883</v>
      </c>
      <c r="R2975">
        <f t="shared" si="871"/>
        <v>1.4762676698211692</v>
      </c>
      <c r="S2975">
        <f t="shared" si="872"/>
        <v>67.284934696110582</v>
      </c>
      <c r="T2975">
        <f t="shared" si="855"/>
        <v>-10.025247596099511</v>
      </c>
    </row>
    <row r="2976" spans="1:20" x14ac:dyDescent="0.25">
      <c r="A2976">
        <f t="shared" si="856"/>
        <v>424370.21518683305</v>
      </c>
      <c r="B2976">
        <f t="shared" si="873"/>
        <v>67540.617447955796</v>
      </c>
      <c r="C2976" t="str">
        <f t="shared" si="857"/>
        <v>-0.312067914607135-0.00743095717842342i</v>
      </c>
      <c r="D2976" t="str">
        <f t="shared" si="858"/>
        <v>3.44840802761465-0.555762417291608i</v>
      </c>
      <c r="E2976" t="str">
        <f t="shared" si="859"/>
        <v>6.67596316362144-141.55655145168i</v>
      </c>
      <c r="F2976" t="str">
        <f t="shared" si="860"/>
        <v>2.90508830529609-2.32971931374542i</v>
      </c>
      <c r="G2976" t="str">
        <f t="shared" si="861"/>
        <v>0.998343039900514-0.0406720368645944i</v>
      </c>
      <c r="H2976" t="str">
        <f t="shared" si="862"/>
        <v>0.0672741626079758-22.1374730438939i</v>
      </c>
      <c r="I2976" t="str">
        <f t="shared" si="863"/>
        <v>-0.34785922514571-0.436480891662104i</v>
      </c>
      <c r="K2976" t="str">
        <f t="shared" si="864"/>
        <v>0.000686369858478608-0.00499811243919213i</v>
      </c>
      <c r="L2976" t="str">
        <f t="shared" si="865"/>
        <v>0.000416666666666667-0.0069634546359852i</v>
      </c>
      <c r="M2976" t="str">
        <f t="shared" si="866"/>
        <v>0.005-0.0173267135942455i</v>
      </c>
      <c r="N2976">
        <f t="shared" si="867"/>
        <v>1.3640685917192741</v>
      </c>
      <c r="O2976">
        <f t="shared" si="868"/>
        <v>10.112555825697136</v>
      </c>
      <c r="P2976" s="3">
        <f t="shared" si="869"/>
        <v>-10.112555825697136</v>
      </c>
      <c r="Q2976" s="3">
        <f t="shared" si="870"/>
        <v>-178.63593140828073</v>
      </c>
      <c r="R2976">
        <f t="shared" si="871"/>
        <v>1.3640685917192741</v>
      </c>
      <c r="S2976">
        <f t="shared" si="872"/>
        <v>67.540617447955796</v>
      </c>
      <c r="T2976">
        <f t="shared" si="855"/>
        <v>-10.112555825697136</v>
      </c>
    </row>
    <row r="2977" spans="1:20" x14ac:dyDescent="0.25">
      <c r="A2977">
        <f t="shared" si="856"/>
        <v>425982.82200454309</v>
      </c>
      <c r="B2977">
        <f t="shared" si="873"/>
        <v>67797.271794258035</v>
      </c>
      <c r="C2977" t="str">
        <f t="shared" si="857"/>
        <v>-0.308964130623536-0.00676058617915275i</v>
      </c>
      <c r="D2977" t="str">
        <f t="shared" si="858"/>
        <v>3.4481836974176-0.556065911240992i</v>
      </c>
      <c r="E2977" t="str">
        <f t="shared" si="859"/>
        <v>6.32318598747142-140.678438864812i</v>
      </c>
      <c r="F2977" t="str">
        <f t="shared" si="860"/>
        <v>2.90505165277283-2.32179616765357i</v>
      </c>
      <c r="G2977" t="str">
        <f t="shared" si="861"/>
        <v>0.998330444141745-0.0408260755093007i</v>
      </c>
      <c r="H2977" t="str">
        <f t="shared" si="862"/>
        <v>0.0666810948830315-22.050020177669i</v>
      </c>
      <c r="I2977" t="str">
        <f t="shared" si="863"/>
        <v>-0.345308636938572-0.434742386414883i</v>
      </c>
      <c r="K2977" t="str">
        <f t="shared" si="864"/>
        <v>0.000685726246245139-0.00497956675169552i</v>
      </c>
      <c r="L2977" t="str">
        <f t="shared" si="865"/>
        <v>0.000416666666666667-0.0069370936800012i</v>
      </c>
      <c r="M2977" t="str">
        <f t="shared" si="866"/>
        <v>0.005-0.0172611213331794i</v>
      </c>
      <c r="N2977">
        <f t="shared" si="867"/>
        <v>1.2535152567606076</v>
      </c>
      <c r="O2977">
        <f t="shared" si="868"/>
        <v>10.199759849690654</v>
      </c>
      <c r="P2977" s="3">
        <f t="shared" si="869"/>
        <v>-10.199759849690654</v>
      </c>
      <c r="Q2977" s="3">
        <f t="shared" si="870"/>
        <v>-178.74648474323939</v>
      </c>
      <c r="R2977">
        <f t="shared" si="871"/>
        <v>1.2535152567606076</v>
      </c>
      <c r="S2977">
        <f t="shared" si="872"/>
        <v>67.797271794258037</v>
      </c>
      <c r="T2977">
        <f t="shared" si="855"/>
        <v>-10.199759849690654</v>
      </c>
    </row>
    <row r="2978" spans="1:20" x14ac:dyDescent="0.25">
      <c r="A2978">
        <f t="shared" si="856"/>
        <v>427601.5567281603</v>
      </c>
      <c r="B2978">
        <f t="shared" si="873"/>
        <v>68054.901427076213</v>
      </c>
      <c r="C2978" t="str">
        <f t="shared" si="857"/>
        <v>-0.305893606539607-0.00611158076804028i</v>
      </c>
      <c r="D2978" t="str">
        <f t="shared" si="858"/>
        <v>3.44795768859083-0.556377088800658i</v>
      </c>
      <c r="E2978" t="str">
        <f t="shared" si="859"/>
        <v>5.97868848995058-139.80650688784i</v>
      </c>
      <c r="F2978" t="str">
        <f t="shared" si="860"/>
        <v>2.90501472209657-2.31390639859102i</v>
      </c>
      <c r="G2978" t="str">
        <f t="shared" si="861"/>
        <v>0.998317752794795-0.0409806936196237i</v>
      </c>
      <c r="H2978" t="str">
        <f t="shared" si="862"/>
        <v>0.0660937206091376-21.9629408030883i</v>
      </c>
      <c r="I2978" t="str">
        <f t="shared" si="863"/>
        <v>-0.342778133480462-0.433011396953244i</v>
      </c>
      <c r="K2978" t="str">
        <f t="shared" si="864"/>
        <v>0.000685086310692814-0.00496109230383507i</v>
      </c>
      <c r="L2978" t="str">
        <f t="shared" si="865"/>
        <v>0.000416666666666667-0.00691083251643874i</v>
      </c>
      <c r="M2978" t="str">
        <f t="shared" si="866"/>
        <v>0.005-0.0171957773791387i</v>
      </c>
      <c r="N2978">
        <f t="shared" si="867"/>
        <v>1.1445848974018702</v>
      </c>
      <c r="O2978">
        <f t="shared" si="868"/>
        <v>10.286858740600868</v>
      </c>
      <c r="P2978" s="3">
        <f t="shared" si="869"/>
        <v>-10.286858740600868</v>
      </c>
      <c r="Q2978" s="3">
        <f t="shared" si="870"/>
        <v>-178.85541510259813</v>
      </c>
      <c r="R2978">
        <f t="shared" si="871"/>
        <v>1.1445848974018702</v>
      </c>
      <c r="S2978">
        <f t="shared" si="872"/>
        <v>68.054901427076217</v>
      </c>
      <c r="T2978">
        <f t="shared" si="855"/>
        <v>-10.286858740600868</v>
      </c>
    </row>
    <row r="2979" spans="1:20" x14ac:dyDescent="0.25">
      <c r="A2979">
        <f t="shared" si="856"/>
        <v>429226.44264372729</v>
      </c>
      <c r="B2979">
        <f t="shared" si="873"/>
        <v>68313.510052499099</v>
      </c>
      <c r="C2979" t="str">
        <f t="shared" si="857"/>
        <v>-0.302856045893497-0.00548335797682605i</v>
      </c>
      <c r="D2979" t="str">
        <f t="shared" si="858"/>
        <v>3.44772998879789-0.556695950898409i</v>
      </c>
      <c r="E2979" t="str">
        <f t="shared" si="859"/>
        <v>5.64229282354725-138.940750607858i</v>
      </c>
      <c r="F2979" t="str">
        <f t="shared" si="860"/>
        <v>2.90497751116359-2.30604989280091i</v>
      </c>
      <c r="G2979" t="str">
        <f t="shared" si="861"/>
        <v>0.998304965136715-0.0411358933304834i</v>
      </c>
      <c r="H2979" t="str">
        <f t="shared" si="862"/>
        <v>0.0655119775672193-21.8762330036322i</v>
      </c>
      <c r="I2979" t="str">
        <f t="shared" si="863"/>
        <v>-0.340267550337745-0.431287883150527i</v>
      </c>
      <c r="K2979" t="str">
        <f t="shared" si="864"/>
        <v>0.000684450016340571-0.00494268882853349i</v>
      </c>
      <c r="L2979" t="str">
        <f t="shared" si="865"/>
        <v>0.000416666666666667-0.00688467076752215i</v>
      </c>
      <c r="M2979" t="str">
        <f t="shared" si="866"/>
        <v>0.005-0.0171306807921286i</v>
      </c>
      <c r="N2979">
        <f t="shared" si="867"/>
        <v>1.0372549963804545</v>
      </c>
      <c r="O2979">
        <f t="shared" si="868"/>
        <v>10.373851619943061</v>
      </c>
      <c r="P2979" s="3">
        <f t="shared" si="869"/>
        <v>-10.373851619943061</v>
      </c>
      <c r="Q2979" s="3">
        <f t="shared" si="870"/>
        <v>-178.96274500361955</v>
      </c>
      <c r="R2979">
        <f t="shared" si="871"/>
        <v>1.0372549963804545</v>
      </c>
      <c r="S2979">
        <f t="shared" si="872"/>
        <v>68.313510052499097</v>
      </c>
      <c r="T2979">
        <f t="shared" si="855"/>
        <v>-10.373851619943061</v>
      </c>
    </row>
    <row r="2980" spans="1:20" x14ac:dyDescent="0.25">
      <c r="A2980">
        <f t="shared" si="856"/>
        <v>430857.50312577351</v>
      </c>
      <c r="B2980">
        <f t="shared" si="873"/>
        <v>68573.101390698605</v>
      </c>
      <c r="C2980" t="str">
        <f t="shared" si="857"/>
        <v>-0.299851150230692-0.00487534938433094i</v>
      </c>
      <c r="D2980" t="str">
        <f t="shared" si="858"/>
        <v>3.447500585615-0.557022498533165i</v>
      </c>
      <c r="E2980" t="str">
        <f t="shared" si="859"/>
        <v>5.31382457773816-138.081162841655i</v>
      </c>
      <c r="F2980" t="str">
        <f t="shared" si="860"/>
        <v>2.90494001785439-2.29822653700192i</v>
      </c>
      <c r="G2980" t="str">
        <f t="shared" si="861"/>
        <v>0.998292080439127-0.0412916767841507i</v>
      </c>
      <c r="H2980" t="str">
        <f t="shared" si="862"/>
        <v>0.0649358043231598-21.7898948761604i</v>
      </c>
      <c r="I2980" t="str">
        <f t="shared" si="863"/>
        <v>-0.337776724518092-0.429571805178632i</v>
      </c>
      <c r="K2980" t="str">
        <f t="shared" si="864"/>
        <v>0.000683817327934179-0.00492435605969192i</v>
      </c>
      <c r="L2980" t="str">
        <f t="shared" si="865"/>
        <v>0.000416666666666667-0.00685860805690588i</v>
      </c>
      <c r="M2980" t="str">
        <f t="shared" si="866"/>
        <v>0.005-0.0170658306357129i</v>
      </c>
      <c r="N2980">
        <f t="shared" si="867"/>
        <v>0.93150328637096891</v>
      </c>
      <c r="O2980">
        <f t="shared" si="868"/>
        <v>10.460737656792901</v>
      </c>
      <c r="P2980" s="3">
        <f t="shared" si="869"/>
        <v>-10.460737656792901</v>
      </c>
      <c r="Q2980" s="3">
        <f t="shared" si="870"/>
        <v>-179.06849671362903</v>
      </c>
      <c r="R2980">
        <f t="shared" si="871"/>
        <v>0.93150328637096891</v>
      </c>
      <c r="S2980">
        <f t="shared" si="872"/>
        <v>68.573101390698611</v>
      </c>
      <c r="T2980">
        <f t="shared" si="855"/>
        <v>-10.460737656792901</v>
      </c>
    </row>
    <row r="2981" spans="1:20" x14ac:dyDescent="0.25">
      <c r="A2981">
        <f t="shared" si="856"/>
        <v>432494.76163765142</v>
      </c>
      <c r="B2981">
        <f t="shared" si="873"/>
        <v>68833.679175983256</v>
      </c>
      <c r="C2981" t="str">
        <f t="shared" si="857"/>
        <v>-0.29687861939023-0.00428700080898337i</v>
      </c>
      <c r="D2981" t="str">
        <f t="shared" si="858"/>
        <v>3.44726946653065-0.557356732774563i</v>
      </c>
      <c r="E2981" t="str">
        <f t="shared" si="859"/>
        <v>4.99311273529433-137.22773424588i</v>
      </c>
      <c r="F2981" t="str">
        <f t="shared" si="860"/>
        <v>2.90490224003353-2.29043621838661i</v>
      </c>
      <c r="G2981" t="str">
        <f t="shared" si="861"/>
        <v>0.99827909796818-0.0414480461302653i</v>
      </c>
      <c r="H2981" t="str">
        <f t="shared" si="862"/>
        <v>0.0643651402165391-21.7039245307839i</v>
      </c>
      <c r="I2981" t="str">
        <f t="shared" si="863"/>
        <v>-0.335305494456405-0.427863123504912i</v>
      </c>
      <c r="K2981" t="str">
        <f t="shared" si="864"/>
        <v>0.000683188210444436-0.00490609373218608i</v>
      </c>
      <c r="L2981" t="str">
        <f t="shared" si="865"/>
        <v>0.000416666666666667-0.00683264400966916i</v>
      </c>
      <c r="M2981" t="str">
        <f t="shared" si="866"/>
        <v>0.005-0.0170012259770003i</v>
      </c>
      <c r="N2981">
        <f t="shared" si="867"/>
        <v>0.82730774949240526</v>
      </c>
      <c r="O2981">
        <f t="shared" si="868"/>
        <v>10.547516066386176</v>
      </c>
      <c r="P2981" s="3">
        <f t="shared" si="869"/>
        <v>-10.547516066386176</v>
      </c>
      <c r="Q2981" s="3">
        <f t="shared" si="870"/>
        <v>-179.17269225050759</v>
      </c>
      <c r="R2981">
        <f t="shared" si="871"/>
        <v>0.82730774949240526</v>
      </c>
      <c r="S2981">
        <f t="shared" si="872"/>
        <v>68.833679175983249</v>
      </c>
      <c r="T2981">
        <f t="shared" si="855"/>
        <v>-10.547516066386176</v>
      </c>
    </row>
    <row r="2982" spans="1:20" x14ac:dyDescent="0.25">
      <c r="A2982">
        <f t="shared" si="856"/>
        <v>434138.24173187453</v>
      </c>
      <c r="B2982">
        <f t="shared" si="873"/>
        <v>69095.247156851998</v>
      </c>
      <c r="C2982" t="str">
        <f t="shared" si="857"/>
        <v>-0.293938151776771-0.00371777200440531i</v>
      </c>
      <c r="D2982" t="str">
        <f t="shared" si="858"/>
        <v>3.44703661894488-0.557698654762519i</v>
      </c>
      <c r="E2982" t="str">
        <f t="shared" si="859"/>
        <v>4.67998962766392-136.380453423239i</v>
      </c>
      <c r="F2982" t="str">
        <f t="shared" si="860"/>
        <v>2.90486417554955-2.28267882461975i</v>
      </c>
      <c r="G2982" t="str">
        <f t="shared" si="861"/>
        <v>0.998266016984515-0.0416050035258566i</v>
      </c>
      <c r="H2982" t="str">
        <f t="shared" si="862"/>
        <v>0.0637999253495461-21.6183200907374i</v>
      </c>
      <c r="I2982" t="str">
        <f t="shared" si="863"/>
        <v>-0.332853700000872-0.426161798889107i</v>
      </c>
      <c r="K2982" t="str">
        <f t="shared" si="864"/>
        <v>0.000682562629065364-0.00488790158186226i</v>
      </c>
      <c r="L2982" t="str">
        <f t="shared" si="865"/>
        <v>0.000416666666666667-0.00680677825231038i</v>
      </c>
      <c r="M2982" t="str">
        <f t="shared" si="866"/>
        <v>0.005-0.0169368658866311i</v>
      </c>
      <c r="N2982">
        <f t="shared" si="867"/>
        <v>0.72464661667513042</v>
      </c>
      <c r="O2982">
        <f t="shared" si="868"/>
        <v>10.634186108753813</v>
      </c>
      <c r="P2982" s="3">
        <f t="shared" si="869"/>
        <v>-10.634186108753813</v>
      </c>
      <c r="Q2982" s="3">
        <f t="shared" si="870"/>
        <v>-179.27535338332487</v>
      </c>
      <c r="R2982">
        <f t="shared" si="871"/>
        <v>0.72464661667513042</v>
      </c>
      <c r="S2982">
        <f t="shared" si="872"/>
        <v>69.095247156851997</v>
      </c>
      <c r="T2982">
        <f t="shared" si="855"/>
        <v>-10.634186108753813</v>
      </c>
    </row>
    <row r="2983" spans="1:20" x14ac:dyDescent="0.25">
      <c r="A2983">
        <f t="shared" si="856"/>
        <v>435787.96705045569</v>
      </c>
      <c r="B2983">
        <f t="shared" si="873"/>
        <v>69357.809096048033</v>
      </c>
      <c r="C2983" t="str">
        <f t="shared" si="857"/>
        <v>-0.291029444619151-0.00316713635826833i</v>
      </c>
      <c r="D2983" t="str">
        <f t="shared" si="858"/>
        <v>3.44680203016877-0.558048265706825i</v>
      </c>
      <c r="E2983" t="str">
        <f t="shared" si="859"/>
        <v>4.37429088954634-135.539307024835i</v>
      </c>
      <c r="F2983" t="str">
        <f t="shared" si="860"/>
        <v>2.90482582223478-2.27495424383671i</v>
      </c>
      <c r="G2983" t="str">
        <f t="shared" si="861"/>
        <v>0.998252836743221-0.0417625511353611i</v>
      </c>
      <c r="H2983" t="str">
        <f t="shared" si="862"/>
        <v>0.0632401005760831-21.5330796922546i</v>
      </c>
      <c r="I2983" t="str">
        <f t="shared" si="863"/>
        <v>-0.330421182399206-0.424467792380314i</v>
      </c>
      <c r="K2983" t="str">
        <f t="shared" si="864"/>
        <v>0.000681940549212521-0.00486977934553373i</v>
      </c>
      <c r="L2983" t="str">
        <f t="shared" si="865"/>
        <v>0.000416666666666667-0.00678101041274196i</v>
      </c>
      <c r="M2983" t="str">
        <f t="shared" si="866"/>
        <v>0.005-0.0168727494387638i</v>
      </c>
      <c r="N2983">
        <f t="shared" si="867"/>
        <v>0.62349836689477911</v>
      </c>
      <c r="O2983">
        <f t="shared" si="868"/>
        <v>10.720747087388778</v>
      </c>
      <c r="P2983" s="3">
        <f t="shared" si="869"/>
        <v>-10.720747087388778</v>
      </c>
      <c r="Q2983" s="3">
        <f t="shared" si="870"/>
        <v>-179.37650163310522</v>
      </c>
      <c r="R2983">
        <f t="shared" si="871"/>
        <v>0.62349836689477911</v>
      </c>
      <c r="S2983">
        <f t="shared" si="872"/>
        <v>69.35780909604803</v>
      </c>
      <c r="T2983">
        <f t="shared" si="855"/>
        <v>-10.720747087388778</v>
      </c>
    </row>
    <row r="2984" spans="1:20" x14ac:dyDescent="0.25">
      <c r="A2984">
        <f t="shared" si="856"/>
        <v>437443.96132524736</v>
      </c>
      <c r="B2984">
        <f t="shared" si="873"/>
        <v>69621.368770613015</v>
      </c>
      <c r="C2984" t="str">
        <f t="shared" si="857"/>
        <v>-0.288152194215849-0.00263458059463582i</v>
      </c>
      <c r="D2984" t="str">
        <f t="shared" si="858"/>
        <v>3.44656568742392-0.558405566886714i</v>
      </c>
      <c r="E2984" t="str">
        <f t="shared" si="859"/>
        <v>4.07585541278151-134.704279848763i</v>
      </c>
      <c r="F2984" t="str">
        <f t="shared" si="860"/>
        <v>2.90478717790535-2.2672623646418i</v>
      </c>
      <c r="G2984" t="str">
        <f t="shared" si="861"/>
        <v>0.998239556493791-0.0419206911306433i</v>
      </c>
      <c r="H2984" t="str">
        <f t="shared" si="862"/>
        <v>0.0626856074910236-21.4482014844434i</v>
      </c>
      <c r="I2984" t="str">
        <f t="shared" si="863"/>
        <v>-0.328007784285017-0.422781065314009i</v>
      </c>
      <c r="K2984" t="str">
        <f t="shared" si="864"/>
        <v>0.000681321936521212-0.00485172676097675i</v>
      </c>
      <c r="L2984" t="str">
        <f t="shared" si="865"/>
        <v>0.000416666666666667-0.00675534012028485i</v>
      </c>
      <c r="M2984" t="str">
        <f t="shared" si="866"/>
        <v>0.005-0.0168088757110618i</v>
      </c>
      <c r="N2984">
        <f t="shared" si="867"/>
        <v>0.52384172628444503</v>
      </c>
      <c r="O2984">
        <f t="shared" si="868"/>
        <v>10.807198347946978</v>
      </c>
      <c r="P2984" s="3">
        <f t="shared" si="869"/>
        <v>-10.807198347946978</v>
      </c>
      <c r="Q2984" s="3">
        <f t="shared" si="870"/>
        <v>-179.47615827371555</v>
      </c>
      <c r="R2984">
        <f t="shared" si="871"/>
        <v>0.52384172628444503</v>
      </c>
      <c r="S2984">
        <f t="shared" si="872"/>
        <v>69.621368770613017</v>
      </c>
      <c r="T2984">
        <f t="shared" si="855"/>
        <v>-10.807198347946978</v>
      </c>
    </row>
    <row r="2985" spans="1:20" x14ac:dyDescent="0.25">
      <c r="A2985">
        <f t="shared" si="856"/>
        <v>439106.24837828329</v>
      </c>
      <c r="B2985">
        <f t="shared" si="873"/>
        <v>69885.929971941339</v>
      </c>
      <c r="C2985" t="str">
        <f t="shared" si="857"/>
        <v>-0.285306096167908-0.00211960447994183i</v>
      </c>
      <c r="D2985" t="str">
        <f t="shared" si="858"/>
        <v>3.44632757784168-0.558770559650421i</v>
      </c>
      <c r="E2985" t="str">
        <f t="shared" si="859"/>
        <v>3.78452529964743-133.875354935063i</v>
      </c>
      <c r="F2985" t="str">
        <f t="shared" si="860"/>
        <v>2.90474824036098-2.25960307610658i</v>
      </c>
      <c r="G2985" t="str">
        <f t="shared" si="861"/>
        <v>0.998226175480087-0.042079425691014i</v>
      </c>
      <c r="H2985" t="str">
        <f t="shared" si="862"/>
        <v>0.0621363884196585-21.3636836291642i</v>
      </c>
      <c r="I2985" t="str">
        <f t="shared" si="863"/>
        <v>-0.325613349664344-0.421101579309098i</v>
      </c>
      <c r="K2985" t="str">
        <f t="shared" si="864"/>
        <v>0.000680706756844798-0.00483374356692685i</v>
      </c>
      <c r="L2985" t="str">
        <f t="shared" si="865"/>
        <v>0.000416666666666667-0.00672976700566335i</v>
      </c>
      <c r="M2985" t="str">
        <f t="shared" si="866"/>
        <v>0.005-0.01674524378468i</v>
      </c>
      <c r="N2985">
        <f t="shared" si="867"/>
        <v>0.42565566712778491</v>
      </c>
      <c r="O2985">
        <f t="shared" si="868"/>
        <v>10.8935392769805</v>
      </c>
      <c r="P2985" s="3">
        <f t="shared" si="869"/>
        <v>-10.8935392769805</v>
      </c>
      <c r="Q2985" s="3">
        <f t="shared" si="870"/>
        <v>-179.57434433287222</v>
      </c>
      <c r="R2985">
        <f t="shared" si="871"/>
        <v>0.42565566712778491</v>
      </c>
      <c r="S2985">
        <f t="shared" si="872"/>
        <v>69.885929971941337</v>
      </c>
      <c r="T2985">
        <f t="shared" si="855"/>
        <v>-10.8935392769805</v>
      </c>
    </row>
    <row r="2986" spans="1:20" x14ac:dyDescent="0.25">
      <c r="A2986">
        <f t="shared" si="856"/>
        <v>440774.85212212079</v>
      </c>
      <c r="B2986">
        <f t="shared" si="873"/>
        <v>70151.496505834715</v>
      </c>
      <c r="C2986" t="str">
        <f t="shared" si="857"/>
        <v>-0.282490845599816-0.0016217205327666i</v>
      </c>
      <c r="D2986" t="str">
        <f t="shared" si="858"/>
        <v>3.44608768846282-0.559143245414775i</v>
      </c>
      <c r="E2986" t="str">
        <f t="shared" si="859"/>
        <v>3.50014581566562-133.052513657135i</v>
      </c>
      <c r="F2986" t="str">
        <f t="shared" si="860"/>
        <v>2.90470900738484-2.25197626776832i</v>
      </c>
      <c r="G2986" t="str">
        <f t="shared" si="861"/>
        <v>0.998212692940295-0.0422387570032495i</v>
      </c>
      <c r="H2986" t="str">
        <f t="shared" si="862"/>
        <v>0.0615923864072946-21.2795243009077i</v>
      </c>
      <c r="I2986" t="str">
        <f t="shared" si="863"/>
        <v>-0.323237723902341-0.41942929626498i</v>
      </c>
      <c r="K2986" t="str">
        <f t="shared" si="864"/>
        <v>0.000680094976252953-0.00481582950307489i</v>
      </c>
      <c r="L2986" t="str">
        <f t="shared" si="865"/>
        <v>0.000416666666666667-0.00670429070099953i</v>
      </c>
      <c r="M2986" t="str">
        <f t="shared" si="866"/>
        <v>0.005-0.0166818527442518i</v>
      </c>
      <c r="N2986">
        <f t="shared" si="867"/>
        <v>0.32891940674085163</v>
      </c>
      <c r="O2986">
        <f t="shared" si="868"/>
        <v>10.979769300702118</v>
      </c>
      <c r="P2986" s="3">
        <f t="shared" si="869"/>
        <v>-10.979769300702118</v>
      </c>
      <c r="Q2986" s="3">
        <f t="shared" si="870"/>
        <v>-179.67108059325915</v>
      </c>
      <c r="R2986">
        <f t="shared" si="871"/>
        <v>0.32891940674085163</v>
      </c>
      <c r="S2986">
        <f t="shared" si="872"/>
        <v>70.151496505834714</v>
      </c>
      <c r="T2986">
        <f t="shared" si="855"/>
        <v>-10.979769300702118</v>
      </c>
    </row>
    <row r="2987" spans="1:20" x14ac:dyDescent="0.25">
      <c r="A2987">
        <f t="shared" si="856"/>
        <v>442449.79656018486</v>
      </c>
      <c r="B2987">
        <f t="shared" si="873"/>
        <v>70418.072192556894</v>
      </c>
      <c r="C2987" t="str">
        <f t="shared" si="857"/>
        <v>-0.279706137368803-0.00114045373758743i</v>
      </c>
      <c r="D2987" t="str">
        <f t="shared" si="858"/>
        <v>3.44584600623682-0.559523625664751i</v>
      </c>
      <c r="E2987" t="str">
        <f t="shared" si="859"/>
        <v>3.22256534202723-132.235735809734i</v>
      </c>
      <c r="F2987" t="str">
        <f t="shared" si="860"/>
        <v>2.90466947674346-2.24438182962831i</v>
      </c>
      <c r="G2987" t="str">
        <f t="shared" si="861"/>
        <v>0.998199108106881-0.0423986872616109i</v>
      </c>
      <c r="H2987" t="str">
        <f t="shared" si="862"/>
        <v>0.0610535452090298-21.1957216866764i</v>
      </c>
      <c r="I2987" t="str">
        <f t="shared" si="863"/>
        <v>-0.320880753710112-0.417764178358705i</v>
      </c>
      <c r="K2987" t="str">
        <f t="shared" si="864"/>
        <v>0.000679486561029994-0.00479798431006342i</v>
      </c>
      <c r="L2987" t="str">
        <f t="shared" si="865"/>
        <v>0.000416666666666667-0.00667891083980826i</v>
      </c>
      <c r="M2987" t="str">
        <f t="shared" si="866"/>
        <v>0.005-0.0166187016778759i</v>
      </c>
      <c r="N2987">
        <f t="shared" si="867"/>
        <v>0.23361240625752089</v>
      </c>
      <c r="O2987">
        <f t="shared" si="868"/>
        <v>11.06588788378102</v>
      </c>
      <c r="P2987" s="3">
        <f t="shared" si="869"/>
        <v>-11.06588788378102</v>
      </c>
      <c r="Q2987" s="3">
        <f t="shared" si="870"/>
        <v>-179.76638759374248</v>
      </c>
      <c r="R2987">
        <f t="shared" si="871"/>
        <v>0.23361240625752089</v>
      </c>
      <c r="S2987">
        <f t="shared" si="872"/>
        <v>70.418072192556892</v>
      </c>
      <c r="T2987">
        <f t="shared" si="855"/>
        <v>-11.06588788378102</v>
      </c>
    </row>
    <row r="2988" spans="1:20" x14ac:dyDescent="0.25">
      <c r="A2988">
        <f t="shared" si="856"/>
        <v>444131.1057871136</v>
      </c>
      <c r="B2988">
        <f t="shared" si="873"/>
        <v>70685.660866888618</v>
      </c>
      <c r="C2988" t="str">
        <f t="shared" si="857"/>
        <v>-0.276951666262996-0.000675341262575298i</v>
      </c>
      <c r="D2988" t="str">
        <f t="shared" si="858"/>
        <v>3.44560251802123-0.559911701953018i</v>
      </c>
      <c r="E2988" t="str">
        <f t="shared" si="859"/>
        <v>2.95163532770087-131.424999693627i</v>
      </c>
      <c r="F2988" t="str">
        <f t="shared" si="860"/>
        <v>2.90462964618664-2.23681965215025i</v>
      </c>
      <c r="G2988" t="str">
        <f t="shared" si="861"/>
        <v>0.998185420206554-0.0425592186678635i</v>
      </c>
      <c r="H2988" t="str">
        <f t="shared" si="862"/>
        <v>0.0605198092796843-21.1122739858661i</v>
      </c>
      <c r="I2988" t="str">
        <f t="shared" si="863"/>
        <v>-0.318542287131695-0.416106188042133i</v>
      </c>
      <c r="K2988" t="str">
        <f t="shared" si="864"/>
        <v>0.000678881477673198-0.00478020772948281i</v>
      </c>
      <c r="L2988" t="str">
        <f t="shared" si="865"/>
        <v>0.000416666666666667-0.00665362705699172i</v>
      </c>
      <c r="M2988" t="str">
        <f t="shared" si="866"/>
        <v>0.005-0.0165557896771029i</v>
      </c>
      <c r="N2988">
        <f t="shared" si="867"/>
        <v>0.13971436931456083</v>
      </c>
      <c r="O2988">
        <f t="shared" si="868"/>
        <v>11.151894528169819</v>
      </c>
      <c r="P2988" s="3">
        <f t="shared" si="869"/>
        <v>-11.151894528169819</v>
      </c>
      <c r="Q2988" s="3">
        <f t="shared" si="870"/>
        <v>-179.86028563068544</v>
      </c>
      <c r="R2988">
        <f t="shared" si="871"/>
        <v>0.13971436931456083</v>
      </c>
      <c r="S2988">
        <f t="shared" si="872"/>
        <v>70.685660866888625</v>
      </c>
      <c r="T2988">
        <f t="shared" ref="T2988:T3051" si="874">P2988</f>
        <v>-11.151894528169819</v>
      </c>
    </row>
    <row r="2989" spans="1:20" x14ac:dyDescent="0.25">
      <c r="A2989">
        <f t="shared" ref="A2989:A3052" si="875">2*PI()*B2989</f>
        <v>445818.80398910469</v>
      </c>
      <c r="B2989">
        <f t="shared" si="873"/>
        <v>70954.266378182801</v>
      </c>
      <c r="C2989" t="str">
        <f t="shared" ref="C2989:C3052" si="876">IMPRODUCT(D2989,E2989,$C$40,,K2989,$C$41)</f>
        <v>-0.274227127188932-0.000225932181567717i</v>
      </c>
      <c r="D2989" t="str">
        <f t="shared" ref="D2989:D3052" si="877">IMDIV(IMPRODUCT($C$37,$C$38,COMPLEX(1,A2989/$C$38)),IMSUM(-1*A2989*A2989/$C$39,COMPLEX(0,1*A2989)))</f>
        <v>3.4453572105812-0.560307475899517i</v>
      </c>
      <c r="E2989" t="str">
        <f t="shared" ref="E2989:E3052" si="878">IMDIV(IMPRODUCT(IMSUM(F2989,G2989),$C$29,H2989),IMSUM(1,I2989))</f>
        <v>2.68721024131558-130.62028219703i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0.0599911237638898-21.0291794101486i</v>
      </c>
      <c r="I2989" t="str">
        <f t="shared" ref="I2989:I3052" si="882">IMPRODUCT(F2989,$C$29,H2989,$C$31)</f>
        <v>-0.316222173531181-0.414455288039118i</v>
      </c>
      <c r="K2989" t="str">
        <f t="shared" ref="K2989:K3052" si="883">IF($C$26&lt;=0,IMDIV(1,IMSUM(IMDIV(1,L2989),1/$C$18)),IMDIV(1,IMSUM(IMDIV(1,L2989),1/$C$18,IMDIV(1,M2989))))</f>
        <v>0.000678279692891154-0.00476249950386755i</v>
      </c>
      <c r="L2989" t="str">
        <f t="shared" ref="L2989:L3052" si="884">IMSUM($C$21/$C$22,IMDIV(1,COMPLEX(0,$C$20*$C$22*A2989)))</f>
        <v>0.000416666666666667-0.00662843898883414i</v>
      </c>
      <c r="M2989" t="str">
        <f t="shared" ref="M2989:M3052" si="885">IMSUM($C$25/$C$26,IMDIV(1,COMPLEX(0,$C$24*$C$26*A2989)))</f>
        <v>0.005-0.0164931158369226i</v>
      </c>
      <c r="N2989">
        <f t="shared" ref="N2989:N3052" si="886">ABS(R2989)</f>
        <v>4.7205240647571145E-2</v>
      </c>
      <c r="O2989">
        <f t="shared" ref="O2989:O3052" si="887">ABS(P2989)</f>
        <v>11.237788771960602</v>
      </c>
      <c r="P2989" s="3">
        <f t="shared" ref="P2989:P3052" si="888">20*LOG10(IMABS(C2989))</f>
        <v>-11.237788771960602</v>
      </c>
      <c r="Q2989" s="3">
        <f t="shared" ref="Q2989:Q3052" si="889">IMARGUMENT(C2989)*180/PI()</f>
        <v>-179.95279475935243</v>
      </c>
      <c r="R2989">
        <f t="shared" ref="R2989:R3052" si="890">IF(Q2989&lt;0,Q2989+180,Q2989-180)</f>
        <v>4.7205240647571145E-2</v>
      </c>
      <c r="S2989">
        <f t="shared" ref="S2989:S3052" si="891">B2989/1000</f>
        <v>70.954266378182808</v>
      </c>
      <c r="T2989">
        <f t="shared" si="874"/>
        <v>-11.237788771960602</v>
      </c>
    </row>
    <row r="2990" spans="1:20" x14ac:dyDescent="0.25">
      <c r="A2990">
        <f t="shared" si="875"/>
        <v>447512.91544426332</v>
      </c>
      <c r="B2990">
        <f t="shared" ref="B2990:B3053" si="892">B2989*(1+B$42)</f>
        <v>71223.892590419899</v>
      </c>
      <c r="C2990" t="str">
        <f t="shared" si="876"/>
        <v>-0.271532215348785+0.00020821279968563i</v>
      </c>
      <c r="D2990" t="str">
        <f t="shared" si="877"/>
        <v>3.44511007058881-0.560710949190996i</v>
      </c>
      <c r="E2990" t="str">
        <f t="shared" si="878"/>
        <v>2.42914752289692-129.821558873911i</v>
      </c>
      <c r="F2990" t="str">
        <f t="shared" si="879"/>
        <v>2.90454907624132-2.22179164333727i</v>
      </c>
      <c r="G2990" t="str">
        <f t="shared" si="880"/>
        <v>0.998157732082931-0.042882093768736i</v>
      </c>
      <c r="H2990" t="str">
        <f t="shared" si="881"/>
        <v>0.0594674344863364-20.9464361833564i</v>
      </c>
      <c r="I2990" t="str">
        <f t="shared" si="882"/>
        <v>-0.313920263579984-0.412811441342755i</v>
      </c>
      <c r="K2990" t="str">
        <f t="shared" si="883"/>
        <v>0.000677681173602075-0.00474485937669234i</v>
      </c>
      <c r="L2990" t="str">
        <f t="shared" si="884"/>
        <v>0.000416666666666667-0.00660334627299673i</v>
      </c>
      <c r="M2990" t="str">
        <f t="shared" si="885"/>
        <v>0.005-0.0164306792557507i</v>
      </c>
      <c r="N2990">
        <f t="shared" si="886"/>
        <v>4.3934795394619641E-2</v>
      </c>
      <c r="O2990">
        <f t="shared" si="887"/>
        <v>11.323570188271855</v>
      </c>
      <c r="P2990" s="3">
        <f t="shared" si="888"/>
        <v>-11.323570188271855</v>
      </c>
      <c r="Q2990" s="3">
        <f t="shared" si="889"/>
        <v>179.95606520460538</v>
      </c>
      <c r="R2990">
        <f t="shared" si="890"/>
        <v>-4.3934795394619641E-2</v>
      </c>
      <c r="S2990">
        <f t="shared" si="891"/>
        <v>71.223892590419894</v>
      </c>
      <c r="T2990">
        <f t="shared" si="874"/>
        <v>-11.323570188271855</v>
      </c>
    </row>
    <row r="2991" spans="1:20" x14ac:dyDescent="0.25">
      <c r="A2991">
        <f t="shared" si="875"/>
        <v>449213.46452295152</v>
      </c>
      <c r="B2991">
        <f t="shared" si="892"/>
        <v>71494.543382263495</v>
      </c>
      <c r="C2991" t="str">
        <f t="shared" si="876"/>
        <v>-0.268866626407836+0.00062752161293337i</v>
      </c>
      <c r="D2991" t="str">
        <f t="shared" si="877"/>
        <v>3.44486108462254-0.561122123580568i</v>
      </c>
      <c r="E2991" t="str">
        <f t="shared" si="878"/>
        <v>2.17730753552271-129.028804019275i</v>
      </c>
      <c r="F2991" t="str">
        <f t="shared" si="879"/>
        <v>2.90450833226745-2.21432559522739i</v>
      </c>
      <c r="G2991" t="str">
        <f t="shared" si="880"/>
        <v>0.998143730283864-0.043044441904577i</v>
      </c>
      <c r="H2991" t="str">
        <f t="shared" si="881"/>
        <v>0.058948687942177-20.8640425413695i</v>
      </c>
      <c r="I2991" t="str">
        <f t="shared" si="882"/>
        <v>-0.311636409244264-0.411174611212655i</v>
      </c>
      <c r="K2991" t="str">
        <f t="shared" si="883"/>
        <v>0.000677085886932212-0.0047272870923686i</v>
      </c>
      <c r="L2991" t="str">
        <f t="shared" si="884"/>
        <v>0.000416666666666667-0.00657834854851239i</v>
      </c>
      <c r="M2991" t="str">
        <f t="shared" si="885"/>
        <v>0.005-0.0163684790354162i</v>
      </c>
      <c r="N2991">
        <f t="shared" si="886"/>
        <v>0.13372531641383034</v>
      </c>
      <c r="O2991">
        <f t="shared" si="887"/>
        <v>11.409238384162183</v>
      </c>
      <c r="P2991" s="3">
        <f t="shared" si="888"/>
        <v>-11.409238384162183</v>
      </c>
      <c r="Q2991" s="3">
        <f t="shared" si="889"/>
        <v>179.86627468358617</v>
      </c>
      <c r="R2991">
        <f t="shared" si="890"/>
        <v>-0.13372531641383034</v>
      </c>
      <c r="S2991">
        <f t="shared" si="891"/>
        <v>71.494543382263501</v>
      </c>
      <c r="T2991">
        <f t="shared" si="874"/>
        <v>-11.409238384162183</v>
      </c>
    </row>
    <row r="2992" spans="1:20" x14ac:dyDescent="0.25">
      <c r="A2992">
        <f t="shared" si="875"/>
        <v>450920.47568813874</v>
      </c>
      <c r="B2992">
        <f t="shared" si="892"/>
        <v>71766.222647116098</v>
      </c>
      <c r="C2992" t="str">
        <f t="shared" si="876"/>
        <v>-0.266230056652448+0.00103241109242792i</v>
      </c>
      <c r="D2992" t="str">
        <f t="shared" si="877"/>
        <v>3.44461023916659-0.561541000887254i</v>
      </c>
      <c r="E2992" t="str">
        <f t="shared" si="878"/>
        <v>1.93155351696266-128.241990741502i</v>
      </c>
      <c r="F2992" t="str">
        <f t="shared" si="879"/>
        <v>2.9044672792072-2.20689137422635i</v>
      </c>
      <c r="G2992" t="str">
        <f t="shared" si="880"/>
        <v>0.998129622266256-0.0432074000707893i</v>
      </c>
      <c r="H2992" t="str">
        <f t="shared" si="881"/>
        <v>0.058434831287575-20.7819967320014i</v>
      </c>
      <c r="I2992" t="str">
        <f t="shared" si="882"/>
        <v>-0.309370463772458-0.409544761172242i</v>
      </c>
      <c r="K2992" t="str">
        <f t="shared" si="883"/>
        <v>0.000676493800214213-0.00470978239624045i</v>
      </c>
      <c r="L2992" t="str">
        <f t="shared" si="884"/>
        <v>0.000416666666666667-0.00655344545578044i</v>
      </c>
      <c r="M2992" t="str">
        <f t="shared" si="885"/>
        <v>0.005-0.0163065142811478i</v>
      </c>
      <c r="N2992">
        <f t="shared" si="886"/>
        <v>0.22218566359890701</v>
      </c>
      <c r="O2992">
        <f t="shared" si="887"/>
        <v>11.494792999574859</v>
      </c>
      <c r="P2992" s="3">
        <f t="shared" si="888"/>
        <v>-11.494792999574859</v>
      </c>
      <c r="Q2992" s="3">
        <f t="shared" si="889"/>
        <v>179.77781433640109</v>
      </c>
      <c r="R2992">
        <f t="shared" si="890"/>
        <v>-0.22218566359890701</v>
      </c>
      <c r="S2992">
        <f t="shared" si="891"/>
        <v>71.766222647116095</v>
      </c>
      <c r="T2992">
        <f t="shared" si="874"/>
        <v>-11.494792999574859</v>
      </c>
    </row>
    <row r="2993" spans="1:20" x14ac:dyDescent="0.25">
      <c r="A2993">
        <f t="shared" si="875"/>
        <v>452633.97349575371</v>
      </c>
      <c r="B2993">
        <f t="shared" si="892"/>
        <v>72038.934293175145</v>
      </c>
      <c r="C2993" t="str">
        <f t="shared" si="876"/>
        <v>-0.263622203139085+0.00142328723546234i</v>
      </c>
      <c r="D2993" t="str">
        <f t="shared" si="877"/>
        <v>3.44435752061033-0.561967582995517i</v>
      </c>
      <c r="E2993" t="str">
        <f t="shared" si="878"/>
        <v>1.69175153136852-127.461091031855i</v>
      </c>
      <c r="F2993" t="str">
        <f t="shared" si="879"/>
        <v>2.9044259147247-2.1994888730859i</v>
      </c>
      <c r="G2993" t="str">
        <f t="shared" si="880"/>
        <v>0.998115407227367-0.043370970506943i</v>
      </c>
      <c r="H2993" t="str">
        <f t="shared" si="881"/>
        <v>0.0579258123304035-20.7002970148886i</v>
      </c>
      <c r="I2993" t="str">
        <f t="shared" si="882"/>
        <v>-0.307122281682988-0.407921855006106i</v>
      </c>
      <c r="K2993" t="str">
        <f t="shared" si="883"/>
        <v>0.000675904880985501-0.00469234503458115i</v>
      </c>
      <c r="L2993" t="str">
        <f t="shared" si="884"/>
        <v>0.000416666666666667-0.0065286366365615i</v>
      </c>
      <c r="M2993" t="str">
        <f t="shared" si="885"/>
        <v>0.005-0.0162447841015619i</v>
      </c>
      <c r="N2993">
        <f t="shared" si="886"/>
        <v>0.30933494342775703</v>
      </c>
      <c r="O2993">
        <f t="shared" si="887"/>
        <v>11.580233706307887</v>
      </c>
      <c r="P2993" s="3">
        <f t="shared" si="888"/>
        <v>-11.580233706307887</v>
      </c>
      <c r="Q2993" s="3">
        <f t="shared" si="889"/>
        <v>179.69066505657224</v>
      </c>
      <c r="R2993">
        <f t="shared" si="890"/>
        <v>-0.30933494342775703</v>
      </c>
      <c r="S2993">
        <f t="shared" si="891"/>
        <v>72.038934293175146</v>
      </c>
      <c r="T2993">
        <f t="shared" si="874"/>
        <v>-11.580233706307887</v>
      </c>
    </row>
    <row r="2994" spans="1:20" x14ac:dyDescent="0.25">
      <c r="A2994">
        <f t="shared" si="875"/>
        <v>454353.98259503755</v>
      </c>
      <c r="B2994">
        <f t="shared" si="892"/>
        <v>72312.682243489209</v>
      </c>
      <c r="C2994" t="str">
        <f t="shared" si="876"/>
        <v>-0.261042763834639+0.00180054545841277i</v>
      </c>
      <c r="D2994" t="str">
        <f t="shared" si="877"/>
        <v>3.44410291524771-0.562401871854808i</v>
      </c>
      <c r="E2994" t="str">
        <f t="shared" si="878"/>
        <v>1.45777042106089-126.686075831229i</v>
      </c>
      <c r="F2994" t="str">
        <f t="shared" si="879"/>
        <v>2.90438423646647-2.19211798501063i</v>
      </c>
      <c r="G2994" t="str">
        <f t="shared" si="880"/>
        <v>0.99810108435844-0.0435351554602256i</v>
      </c>
      <c r="H2994" t="str">
        <f t="shared" si="881"/>
        <v>0.0574215795210944-20.6189416613801i</v>
      </c>
      <c r="I2994" t="str">
        <f t="shared" si="882"/>
        <v>-0.304891718752072-0.406305856757356i</v>
      </c>
      <c r="K2994" t="str">
        <f t="shared" si="883"/>
        <v>0.000675319096986726-0.00467497475458931i</v>
      </c>
      <c r="L2994" t="str">
        <f t="shared" si="884"/>
        <v>0.000416666666666667-0.00650392173397239i</v>
      </c>
      <c r="M2994" t="str">
        <f t="shared" si="885"/>
        <v>0.005-0.016183287608649i</v>
      </c>
      <c r="N2994">
        <f t="shared" si="886"/>
        <v>0.39519202943338883</v>
      </c>
      <c r="O2994">
        <f t="shared" si="887"/>
        <v>11.665560207012785</v>
      </c>
      <c r="P2994" s="3">
        <f t="shared" si="888"/>
        <v>-11.665560207012785</v>
      </c>
      <c r="Q2994" s="3">
        <f t="shared" si="889"/>
        <v>179.60480797056661</v>
      </c>
      <c r="R2994">
        <f t="shared" si="890"/>
        <v>-0.39519202943338883</v>
      </c>
      <c r="S2994">
        <f t="shared" si="891"/>
        <v>72.312682243489206</v>
      </c>
      <c r="T2994">
        <f t="shared" si="874"/>
        <v>-11.665560207012785</v>
      </c>
    </row>
    <row r="2995" spans="1:20" x14ac:dyDescent="0.25">
      <c r="A2995">
        <f t="shared" si="875"/>
        <v>456080.52772889868</v>
      </c>
      <c r="B2995">
        <f t="shared" si="892"/>
        <v>72587.470436014468</v>
      </c>
      <c r="C2995" t="str">
        <f t="shared" si="876"/>
        <v>-0.25849143774852+0.00216457084822488i</v>
      </c>
      <c r="D2995" t="str">
        <f t="shared" si="877"/>
        <v>3.44384640927666-0.562843869479094i</v>
      </c>
      <c r="E2995" t="str">
        <f t="shared" si="878"/>
        <v>1.22948175848346-125.916915094251i</v>
      </c>
      <c r="F2995" t="str">
        <f t="shared" si="879"/>
        <v>2.90434224206145-2.18477860365638i</v>
      </c>
      <c r="G2995" t="str">
        <f t="shared" si="880"/>
        <v>0.998086652844652-0.0436999571854617i</v>
      </c>
      <c r="H2995" t="str">
        <f t="shared" si="881"/>
        <v>0.0569220819436241-20.5379289544286i</v>
      </c>
      <c r="I2995" t="str">
        <f t="shared" si="882"/>
        <v>-0.302678632001687-0.404696730725049i</v>
      </c>
      <c r="K2995" t="str">
        <f t="shared" si="883"/>
        <v>0.000674736416160169-0.00465767130438532i</v>
      </c>
      <c r="L2995" t="str">
        <f t="shared" si="884"/>
        <v>0.000416666666666667-0.00647930039248099i</v>
      </c>
      <c r="M2995" t="str">
        <f t="shared" si="885"/>
        <v>0.005-0.0161220239177615i</v>
      </c>
      <c r="N2995">
        <f t="shared" si="886"/>
        <v>0.47977556402256027</v>
      </c>
      <c r="O2995">
        <f t="shared" si="887"/>
        <v>11.75077223421852</v>
      </c>
      <c r="P2995" s="3">
        <f t="shared" si="888"/>
        <v>-11.75077223421852</v>
      </c>
      <c r="Q2995" s="3">
        <f t="shared" si="889"/>
        <v>179.52022443597744</v>
      </c>
      <c r="R2995">
        <f t="shared" si="890"/>
        <v>-0.47977556402256027</v>
      </c>
      <c r="S2995">
        <f t="shared" si="891"/>
        <v>72.58747043601447</v>
      </c>
      <c r="T2995">
        <f t="shared" si="874"/>
        <v>-11.75077223421852</v>
      </c>
    </row>
    <row r="2996" spans="1:20" x14ac:dyDescent="0.25">
      <c r="A2996">
        <f t="shared" si="875"/>
        <v>457813.63373426854</v>
      </c>
      <c r="B2996">
        <f t="shared" si="892"/>
        <v>72863.302823671329</v>
      </c>
      <c r="C2996" t="str">
        <f t="shared" si="876"/>
        <v>-0.255967925056782+0.00251573840935098i</v>
      </c>
      <c r="D2996" t="str">
        <f t="shared" si="877"/>
        <v>3.44358798879838-0.563293577946377i</v>
      </c>
      <c r="E2996" t="str">
        <f t="shared" si="878"/>
        <v>1.00675979835569-125.153577850805i</v>
      </c>
      <c r="F2996" t="str">
        <f t="shared" si="879"/>
        <v>2.90429992912089-2.1774706231287i</v>
      </c>
      <c r="G2996" t="str">
        <f t="shared" si="880"/>
        <v>0.99807211186507-0.0438653779451312i</v>
      </c>
      <c r="H2996" t="str">
        <f t="shared" si="881"/>
        <v>0.056427269306644-20.4572571884833i</v>
      </c>
      <c r="I2996" t="str">
        <f t="shared" si="882"/>
        <v>-0.300482879687667-0.403094441461642i</v>
      </c>
      <c r="K2996" t="str">
        <f t="shared" si="883"/>
        <v>0.000674156806648174-0.00464043443300744i</v>
      </c>
      <c r="L2996" t="str">
        <f t="shared" si="884"/>
        <v>0.000416666666666667-0.00645477225790097i</v>
      </c>
      <c r="M2996" t="str">
        <f t="shared" si="885"/>
        <v>0.005-0.0160609921476006i</v>
      </c>
      <c r="N2996">
        <f t="shared" si="886"/>
        <v>0.56310396034899668</v>
      </c>
      <c r="O2996">
        <f t="shared" si="887"/>
        <v>11.835869549382828</v>
      </c>
      <c r="P2996" s="3">
        <f t="shared" si="888"/>
        <v>-11.835869549382828</v>
      </c>
      <c r="Q2996" s="3">
        <f t="shared" si="889"/>
        <v>179.436896039651</v>
      </c>
      <c r="R2996">
        <f t="shared" si="890"/>
        <v>-0.56310396034899668</v>
      </c>
      <c r="S2996">
        <f t="shared" si="891"/>
        <v>72.863302823671333</v>
      </c>
      <c r="T2996">
        <f t="shared" si="874"/>
        <v>-11.835869549382828</v>
      </c>
    </row>
    <row r="2997" spans="1:20" x14ac:dyDescent="0.25">
      <c r="A2997">
        <f t="shared" si="875"/>
        <v>459553.3255424588</v>
      </c>
      <c r="B2997">
        <f t="shared" si="892"/>
        <v>73140.183374401284</v>
      </c>
      <c r="C2997" t="str">
        <f t="shared" si="876"/>
        <v>-0.253471927218685+0.00285441330613826i</v>
      </c>
      <c r="D2997" t="str">
        <f t="shared" si="877"/>
        <v>3.4433276398169-0.563750999398236i</v>
      </c>
      <c r="E2997" t="str">
        <f t="shared" si="878"/>
        <v>0.789481430063477-124.396032265062i</v>
      </c>
      <c r="F2997" t="str">
        <f t="shared" si="879"/>
        <v>2.90425729523793-2.17019393798126i</v>
      </c>
      <c r="G2997" t="str">
        <f t="shared" si="880"/>
        <v>0.998057460592608-0.0440314200093882i</v>
      </c>
      <c r="H2997" t="str">
        <f t="shared" si="881"/>
        <v>0.0559370919347457-20.3769246693831i</v>
      </c>
      <c r="I2997" t="str">
        <f t="shared" si="882"/>
        <v>-0.298304321287913-0.401498953770414i</v>
      </c>
      <c r="K2997" t="str">
        <f t="shared" si="883"/>
        <v>0.000673580236791598-0.00462326389040821i</v>
      </c>
      <c r="L2997" t="str">
        <f t="shared" si="884"/>
        <v>0.000416666666666667-0.00643033697738689i</v>
      </c>
      <c r="M2997" t="str">
        <f t="shared" si="885"/>
        <v>0.005-0.0160001914202038i</v>
      </c>
      <c r="N2997">
        <f t="shared" si="886"/>
        <v>0.64519540423964372</v>
      </c>
      <c r="O2997">
        <f t="shared" si="887"/>
        <v>11.920851941968282</v>
      </c>
      <c r="P2997" s="3">
        <f t="shared" si="888"/>
        <v>-11.920851941968282</v>
      </c>
      <c r="Q2997" s="3">
        <f t="shared" si="889"/>
        <v>179.35480459576036</v>
      </c>
      <c r="R2997">
        <f t="shared" si="890"/>
        <v>-0.64519540423964372</v>
      </c>
      <c r="S2997">
        <f t="shared" si="891"/>
        <v>73.140183374401289</v>
      </c>
      <c r="T2997">
        <f t="shared" si="874"/>
        <v>-11.920851941968282</v>
      </c>
    </row>
    <row r="2998" spans="1:20" x14ac:dyDescent="0.25">
      <c r="A2998">
        <f t="shared" si="875"/>
        <v>461299.62817952014</v>
      </c>
      <c r="B2998">
        <f t="shared" si="892"/>
        <v>73418.116071224009</v>
      </c>
      <c r="C2998" t="str">
        <f t="shared" si="876"/>
        <v>-0.251003147086024+0.00318095110058364i</v>
      </c>
      <c r="D2998" t="str">
        <f t="shared" si="877"/>
        <v>3.44306534823829-0.564216136039329i</v>
      </c>
      <c r="E2998" t="str">
        <f t="shared" si="878"/>
        <v>0.577526130366859-123.644245692125i</v>
      </c>
      <c r="F2998" t="str">
        <f t="shared" si="879"/>
        <v>2.90421433798788-2.16294844321431i</v>
      </c>
      <c r="G2998" t="str">
        <f t="shared" si="880"/>
        <v>0.998042698193978-0.04419808565608i</v>
      </c>
      <c r="H2998" t="str">
        <f t="shared" si="881"/>
        <v>0.0554515007598719-20.296929714252i</v>
      </c>
      <c r="I2998" t="str">
        <f t="shared" si="882"/>
        <v>-0.296142817490758-0.399910232703037i</v>
      </c>
      <c r="K2998" t="str">
        <f t="shared" si="883"/>
        <v>0.00067300667512834-0.00460615942745092i</v>
      </c>
      <c r="L2998" t="str">
        <f t="shared" si="884"/>
        <v>0.000416666666666667-0.00640599419942904i</v>
      </c>
      <c r="M2998" t="str">
        <f t="shared" si="885"/>
        <v>0.005-0.0159396208609323i</v>
      </c>
      <c r="N2998">
        <f t="shared" si="886"/>
        <v>0.72606785615258218</v>
      </c>
      <c r="O2998">
        <f t="shared" si="887"/>
        <v>12.005719228542633</v>
      </c>
      <c r="P2998" s="3">
        <f t="shared" si="888"/>
        <v>-12.005719228542633</v>
      </c>
      <c r="Q2998" s="3">
        <f t="shared" si="889"/>
        <v>179.27393214384742</v>
      </c>
      <c r="R2998">
        <f t="shared" si="890"/>
        <v>-0.72606785615258218</v>
      </c>
      <c r="S2998">
        <f t="shared" si="891"/>
        <v>73.418116071224006</v>
      </c>
      <c r="T2998">
        <f t="shared" si="874"/>
        <v>-12.005719228542633</v>
      </c>
    </row>
    <row r="2999" spans="1:20" x14ac:dyDescent="0.25">
      <c r="A2999">
        <f t="shared" si="875"/>
        <v>463052.56676660228</v>
      </c>
      <c r="B2999">
        <f t="shared" si="892"/>
        <v>73697.104912294657</v>
      </c>
      <c r="C2999" t="str">
        <f t="shared" si="876"/>
        <v>-0.248561289005479+0.00349569798557821i</v>
      </c>
      <c r="D2999" t="str">
        <f t="shared" si="877"/>
        <v>3.44280109987019-0.564688990136919i</v>
      </c>
      <c r="E2999" t="str">
        <f t="shared" si="878"/>
        <v>0.370775916405182-122.898184732333i</v>
      </c>
      <c r="F2999" t="str">
        <f t="shared" si="879"/>
        <v>2.9041710549277-2.1557340342731i</v>
      </c>
      <c r="G2999" t="str">
        <f t="shared" si="880"/>
        <v>0.998027823829649-0.0443653771707653i</v>
      </c>
      <c r="H2999" t="str">
        <f t="shared" si="881"/>
        <v>0.0549704473128445-20.217270651395i</v>
      </c>
      <c r="I2999" t="str">
        <f t="shared" si="882"/>
        <v>-0.293998230183431-0.398328243557053i</v>
      </c>
      <c r="K2999" t="str">
        <f t="shared" si="883"/>
        <v>0.000672436090391743-0.00458912079590572i</v>
      </c>
      <c r="L2999" t="str">
        <f t="shared" si="884"/>
        <v>0.000416666666666667-0.00638174357384844i</v>
      </c>
      <c r="M2999" t="str">
        <f t="shared" si="885"/>
        <v>0.005-0.0158792795984582i</v>
      </c>
      <c r="N2999">
        <f t="shared" si="886"/>
        <v>0.80573905318931338</v>
      </c>
      <c r="O2999">
        <f t="shared" si="887"/>
        <v>12.090471251904852</v>
      </c>
      <c r="P2999" s="3">
        <f t="shared" si="888"/>
        <v>-12.090471251904852</v>
      </c>
      <c r="Q2999" s="3">
        <f t="shared" si="889"/>
        <v>179.19426094681069</v>
      </c>
      <c r="R2999">
        <f t="shared" si="890"/>
        <v>-0.80573905318931338</v>
      </c>
      <c r="S2999">
        <f t="shared" si="891"/>
        <v>73.697104912294662</v>
      </c>
      <c r="T2999">
        <f t="shared" si="874"/>
        <v>-12.090471251904852</v>
      </c>
    </row>
    <row r="3000" spans="1:20" x14ac:dyDescent="0.25">
      <c r="A3000">
        <f t="shared" si="875"/>
        <v>464812.1665203154</v>
      </c>
      <c r="B3000">
        <f t="shared" si="892"/>
        <v>73977.15391096138</v>
      </c>
      <c r="C3000" t="str">
        <f t="shared" si="876"/>
        <v>-0.246146058914374+0.00379899101353021i</v>
      </c>
      <c r="D3000" t="str">
        <f t="shared" si="877"/>
        <v>3.44253488042107-0.565169564020376i</v>
      </c>
      <c r="E3000" t="str">
        <f t="shared" si="878"/>
        <v>0.169115299091045-122.157815283342i</v>
      </c>
      <c r="F3000" t="str">
        <f t="shared" si="879"/>
        <v>2.90412744359617-2.14855060704639i</v>
      </c>
      <c r="G3000" t="str">
        <f t="shared" si="880"/>
        <v>0.998012836653796-0.0445332968467331i</v>
      </c>
      <c r="H3000" t="str">
        <f t="shared" si="881"/>
        <v>0.05449388371504-20.1379458201955i</v>
      </c>
      <c r="I3000" t="str">
        <f t="shared" si="882"/>
        <v>-0.291870422440678-0.396752951873488i</v>
      </c>
      <c r="K3000" t="str">
        <f t="shared" si="883"/>
        <v>0.00067186845150914-0.00457214774844603i</v>
      </c>
      <c r="L3000" t="str">
        <f t="shared" si="884"/>
        <v>0.000416666666666667-0.00635758475179161i</v>
      </c>
      <c r="M3000" t="str">
        <f t="shared" si="885"/>
        <v>0.005-0.0158191667647521i</v>
      </c>
      <c r="N3000">
        <f t="shared" si="886"/>
        <v>0.88422651113083361</v>
      </c>
      <c r="O3000">
        <f t="shared" si="887"/>
        <v>12.175107880233735</v>
      </c>
      <c r="P3000" s="3">
        <f t="shared" si="888"/>
        <v>-12.175107880233735</v>
      </c>
      <c r="Q3000" s="3">
        <f t="shared" si="889"/>
        <v>179.11577348886917</v>
      </c>
      <c r="R3000">
        <f t="shared" si="890"/>
        <v>-0.88422651113083361</v>
      </c>
      <c r="S3000">
        <f t="shared" si="891"/>
        <v>73.977153910961377</v>
      </c>
      <c r="T3000">
        <f t="shared" si="874"/>
        <v>-12.175107880233735</v>
      </c>
    </row>
    <row r="3001" spans="1:20" x14ac:dyDescent="0.25">
      <c r="A3001">
        <f t="shared" si="875"/>
        <v>466578.45275309257</v>
      </c>
      <c r="B3001">
        <f t="shared" si="892"/>
        <v>74258.26709582303</v>
      </c>
      <c r="C3001" t="str">
        <f t="shared" si="876"/>
        <v>-0.243757164430085+0.00409115832047673i</v>
      </c>
      <c r="D3001" t="str">
        <f t="shared" si="877"/>
        <v>3.44226667549972-0.565657860080691i</v>
      </c>
      <c r="E3001" t="str">
        <f t="shared" si="878"/>
        <v>-0.0275687631195687-121.42310259002i</v>
      </c>
      <c r="F3001" t="str">
        <f t="shared" si="879"/>
        <v>2.90408350151356-2.14139805786485i</v>
      </c>
      <c r="G3001" t="str">
        <f t="shared" si="880"/>
        <v>0.997997735814258-0.0447018469850214i</v>
      </c>
      <c r="H3001" t="str">
        <f t="shared" si="881"/>
        <v>0.0540217626701854-20.058953571014i</v>
      </c>
      <c r="I3001" t="str">
        <f t="shared" si="882"/>
        <v>-0.289759258513479-0.395184323434418i</v>
      </c>
      <c r="K3001" t="str">
        <f t="shared" si="883"/>
        <v>0.000671303727600351-0.00455524003864501i</v>
      </c>
      <c r="L3001" t="str">
        <f t="shared" si="884"/>
        <v>0.000416666666666667-0.00633351738572584i</v>
      </c>
      <c r="M3001" t="str">
        <f t="shared" si="885"/>
        <v>0.005-0.0157592814950708i</v>
      </c>
      <c r="N3001">
        <f t="shared" si="886"/>
        <v>0.96154752651494846</v>
      </c>
      <c r="O3001">
        <f t="shared" si="887"/>
        <v>12.259629006260312</v>
      </c>
      <c r="P3001" s="3">
        <f t="shared" si="888"/>
        <v>-12.259629006260312</v>
      </c>
      <c r="Q3001" s="3">
        <f t="shared" si="889"/>
        <v>179.03845247348505</v>
      </c>
      <c r="R3001">
        <f t="shared" si="890"/>
        <v>-0.96154752651494846</v>
      </c>
      <c r="S3001">
        <f t="shared" si="891"/>
        <v>74.25826709582303</v>
      </c>
      <c r="T3001">
        <f t="shared" si="874"/>
        <v>-12.259629006260312</v>
      </c>
    </row>
    <row r="3002" spans="1:20" x14ac:dyDescent="0.25">
      <c r="A3002">
        <f t="shared" si="875"/>
        <v>468351.45087355433</v>
      </c>
      <c r="B3002">
        <f t="shared" si="892"/>
        <v>74540.448510787159</v>
      </c>
      <c r="C3002" t="str">
        <f t="shared" si="876"/>
        <v>-0.241394314933413+0.00437251934564318i</v>
      </c>
      <c r="D3002" t="str">
        <f t="shared" si="877"/>
        <v>3.44199647061456-0.566153880769981i</v>
      </c>
      <c r="E3002" t="str">
        <f t="shared" si="878"/>
        <v>-0.219386910022993-120.694011292275i</v>
      </c>
      <c r="F3002" t="str">
        <f t="shared" si="879"/>
        <v>2.90403922618156-2.13427628349956i</v>
      </c>
      <c r="G3002" t="str">
        <f t="shared" si="880"/>
        <v>0.997982520452488-0.0448710298944354i</v>
      </c>
      <c r="H3002" t="str">
        <f t="shared" si="881"/>
        <v>0.053554037456283-19.9802922650878i</v>
      </c>
      <c r="I3002" t="str">
        <f t="shared" si="882"/>
        <v>-0.287664603817906-0.393622324260614i</v>
      </c>
      <c r="K3002" t="str">
        <f t="shared" si="883"/>
        <v>0.000670741887976229-0.00453839742097182i</v>
      </c>
      <c r="L3002" t="str">
        <f t="shared" si="884"/>
        <v>0.000416666666666667-0.006309541129434i</v>
      </c>
      <c r="M3002" t="str">
        <f t="shared" si="885"/>
        <v>0.005-0.0156996229279446i</v>
      </c>
      <c r="N3002">
        <f t="shared" si="886"/>
        <v>1.0377191787377456</v>
      </c>
      <c r="O3002">
        <f t="shared" si="887"/>
        <v>12.344034546462385</v>
      </c>
      <c r="P3002" s="3">
        <f t="shared" si="888"/>
        <v>-12.344034546462385</v>
      </c>
      <c r="Q3002" s="3">
        <f t="shared" si="889"/>
        <v>178.96228082126225</v>
      </c>
      <c r="R3002">
        <f t="shared" si="890"/>
        <v>-1.0377191787377456</v>
      </c>
      <c r="S3002">
        <f t="shared" si="891"/>
        <v>74.540448510787158</v>
      </c>
      <c r="T3002">
        <f t="shared" si="874"/>
        <v>-12.344034546462385</v>
      </c>
    </row>
    <row r="3003" spans="1:20" x14ac:dyDescent="0.25">
      <c r="A3003">
        <f t="shared" si="875"/>
        <v>470131.18638687389</v>
      </c>
      <c r="B3003">
        <f t="shared" si="892"/>
        <v>74823.702215128156</v>
      </c>
      <c r="C3003" t="str">
        <f t="shared" si="876"/>
        <v>-0.239057221646154+0.00464338504651087i</v>
      </c>
      <c r="D3003" t="str">
        <f t="shared" si="877"/>
        <v>3.44172425117296-0.56665762860096i</v>
      </c>
      <c r="E3003" t="str">
        <f t="shared" si="878"/>
        <v>-0.406447425018486-119.970505470846i</v>
      </c>
      <c r="F3003" t="str">
        <f t="shared" si="879"/>
        <v>2.90399461508318-2.12718518116048i</v>
      </c>
      <c r="G3003" t="str">
        <f t="shared" si="880"/>
        <v>0.997967189703507-0.0450408478915665i</v>
      </c>
      <c r="H3003" t="str">
        <f t="shared" si="881"/>
        <v>0.0530906619176613-19.9019602744317i</v>
      </c>
      <c r="I3003" t="str">
        <f t="shared" si="882"/>
        <v>-0.285586324924093-0.392066920609193i</v>
      </c>
      <c r="K3003" t="str">
        <f t="shared" si="883"/>
        <v>0.000670182902137166-0.00452161965078801i</v>
      </c>
      <c r="L3003" t="str">
        <f t="shared" si="884"/>
        <v>0.000416666666666667-0.00628565563800958i</v>
      </c>
      <c r="M3003" t="str">
        <f t="shared" si="885"/>
        <v>0.005-0.015640190205165i</v>
      </c>
      <c r="N3003">
        <f t="shared" si="886"/>
        <v>1.1127583321836312</v>
      </c>
      <c r="O3003">
        <f t="shared" si="887"/>
        <v>12.428324440282282</v>
      </c>
      <c r="P3003" s="3">
        <f t="shared" si="888"/>
        <v>-12.428324440282282</v>
      </c>
      <c r="Q3003" s="3">
        <f t="shared" si="889"/>
        <v>178.88724166781637</v>
      </c>
      <c r="R3003">
        <f t="shared" si="890"/>
        <v>-1.1127583321836312</v>
      </c>
      <c r="S3003">
        <f t="shared" si="891"/>
        <v>74.823702215128151</v>
      </c>
      <c r="T3003">
        <f t="shared" si="874"/>
        <v>-12.428324440282282</v>
      </c>
    </row>
    <row r="3004" spans="1:20" x14ac:dyDescent="0.25">
      <c r="A3004">
        <f t="shared" si="875"/>
        <v>471917.68489514402</v>
      </c>
      <c r="B3004">
        <f t="shared" si="892"/>
        <v>75108.032283545646</v>
      </c>
      <c r="C3004" t="str">
        <f t="shared" si="876"/>
        <v>-0.236745597703194+0.00490405810941126i</v>
      </c>
      <c r="D3004" t="str">
        <f t="shared" si="877"/>
        <v>3.44145000248072-0.567169106146465i</v>
      </c>
      <c r="E3004" t="str">
        <f t="shared" si="878"/>
        <v>-0.588856279984255-119.252548691163i</v>
      </c>
      <c r="F3004" t="str">
        <f t="shared" si="879"/>
        <v>2.90394966568256-2.12012464849491i</v>
      </c>
      <c r="G3004" t="str">
        <f t="shared" si="880"/>
        <v>0.997951742695858-0.0452113033008099i</v>
      </c>
      <c r="H3004" t="str">
        <f t="shared" si="881"/>
        <v>0.0526315904571464-19.8239559817403i</v>
      </c>
      <c r="I3004" t="str">
        <f t="shared" si="882"/>
        <v>-0.28352428954533-0.39051807897131i</v>
      </c>
      <c r="K3004" t="str">
        <f t="shared" si="883"/>
        <v>0.000669626739771686-0.00450490648434392i</v>
      </c>
      <c r="L3004" t="str">
        <f t="shared" si="884"/>
        <v>0.000416666666666667-0.00626186056785173i</v>
      </c>
      <c r="M3004" t="str">
        <f t="shared" si="885"/>
        <v>0.005-0.0155809824717723i</v>
      </c>
      <c r="N3004">
        <f t="shared" si="886"/>
        <v>1.1866816383771948</v>
      </c>
      <c r="O3004">
        <f t="shared" si="887"/>
        <v>12.512498649364868</v>
      </c>
      <c r="P3004" s="3">
        <f t="shared" si="888"/>
        <v>-12.512498649364868</v>
      </c>
      <c r="Q3004" s="3">
        <f t="shared" si="889"/>
        <v>178.81331836162281</v>
      </c>
      <c r="R3004">
        <f t="shared" si="890"/>
        <v>-1.1866816383771948</v>
      </c>
      <c r="S3004">
        <f t="shared" si="891"/>
        <v>75.10803228354564</v>
      </c>
      <c r="T3004">
        <f t="shared" si="874"/>
        <v>-12.512498649364868</v>
      </c>
    </row>
    <row r="3005" spans="1:20" x14ac:dyDescent="0.25">
      <c r="A3005">
        <f t="shared" si="875"/>
        <v>473710.97209774557</v>
      </c>
      <c r="B3005">
        <f t="shared" si="892"/>
        <v>75393.442806223116</v>
      </c>
      <c r="C3005" t="str">
        <f t="shared" si="876"/>
        <v>-0.234459158219317+0.00515483315569409i</v>
      </c>
      <c r="D3005" t="str">
        <f t="shared" si="877"/>
        <v>3.44117370974139-0.567688316038926i</v>
      </c>
      <c r="E3005" t="str">
        <f t="shared" si="878"/>
        <v>-0.76671717966241-118.540104045319i</v>
      </c>
      <c r="F3005" t="str">
        <f t="shared" si="879"/>
        <v>2.90390437542478-2.113094583586i</v>
      </c>
      <c r="G3005" t="str">
        <f t="shared" si="880"/>
        <v>0.997936178551556-0.0453823984543841i</v>
      </c>
      <c r="H3005" t="str">
        <f t="shared" si="881"/>
        <v>0.0521767780283561-19.7462777802909i</v>
      </c>
      <c r="I3005" t="str">
        <f t="shared" si="882"/>
        <v>-0.281478366527275-0.388975766069856i</v>
      </c>
      <c r="K3005" t="str">
        <f t="shared" si="883"/>
        <v>0.000669073370754988-0.00448825767877507i</v>
      </c>
      <c r="L3005" t="str">
        <f t="shared" si="884"/>
        <v>0.000416666666666667-0.00623815557666043i</v>
      </c>
      <c r="M3005" t="str">
        <f t="shared" si="885"/>
        <v>0.005-0.0155219988760433i</v>
      </c>
      <c r="N3005">
        <f t="shared" si="886"/>
        <v>1.2595055381573843</v>
      </c>
      <c r="O3005">
        <f t="shared" si="887"/>
        <v>12.596557156817724</v>
      </c>
      <c r="P3005" s="3">
        <f t="shared" si="888"/>
        <v>-12.596557156817724</v>
      </c>
      <c r="Q3005" s="3">
        <f t="shared" si="889"/>
        <v>178.74049446184262</v>
      </c>
      <c r="R3005">
        <f t="shared" si="890"/>
        <v>-1.2595055381573843</v>
      </c>
      <c r="S3005">
        <f t="shared" si="891"/>
        <v>75.393442806223121</v>
      </c>
      <c r="T3005">
        <f t="shared" si="874"/>
        <v>-12.596557156817724</v>
      </c>
    </row>
    <row r="3006" spans="1:20" x14ac:dyDescent="0.25">
      <c r="A3006">
        <f t="shared" si="875"/>
        <v>475511.073791717</v>
      </c>
      <c r="B3006">
        <f t="shared" si="892"/>
        <v>75679.937888886765</v>
      </c>
      <c r="C3006" t="str">
        <f t="shared" si="876"/>
        <v>-0.232197620351026+0.00539599694347827i</v>
      </c>
      <c r="D3006" t="str">
        <f t="shared" si="877"/>
        <v>3.44089535805562-0.568215260969847i</v>
      </c>
      <c r="E3006" t="str">
        <f t="shared" si="878"/>
        <v>-0.940131605517957-117.833134192245i</v>
      </c>
      <c r="F3006" t="str">
        <f t="shared" si="879"/>
        <v>2.90385874173596-2.10609488495121i</v>
      </c>
      <c r="G3006" t="str">
        <f t="shared" si="880"/>
        <v>0.997920496386043-0.0455541356923478i</v>
      </c>
      <c r="H3006" t="str">
        <f t="shared" si="881"/>
        <v>0.0517261801281131-19.6689240738481i</v>
      </c>
      <c r="I3006" t="str">
        <f t="shared" si="882"/>
        <v>-0.279448425837278-0.387439948857245i</v>
      </c>
      <c r="K3006" t="str">
        <f t="shared" si="883"/>
        <v>0.000668522765147543-0.00447167299209866i</v>
      </c>
      <c r="L3006" t="str">
        <f t="shared" si="884"/>
        <v>0.000416666666666667-0.00621454032343139i</v>
      </c>
      <c r="M3006" t="str">
        <f t="shared" si="885"/>
        <v>0.005-0.0154632385694793i</v>
      </c>
      <c r="N3006">
        <f t="shared" si="886"/>
        <v>1.331246263863477</v>
      </c>
      <c r="O3006">
        <f t="shared" si="887"/>
        <v>12.680499966490924</v>
      </c>
      <c r="P3006" s="3">
        <f t="shared" si="888"/>
        <v>-12.680499966490924</v>
      </c>
      <c r="Q3006" s="3">
        <f t="shared" si="889"/>
        <v>178.66875373613652</v>
      </c>
      <c r="R3006">
        <f t="shared" si="890"/>
        <v>-1.331246263863477</v>
      </c>
      <c r="S3006">
        <f t="shared" si="891"/>
        <v>75.679937888886769</v>
      </c>
      <c r="T3006">
        <f t="shared" si="874"/>
        <v>-12.680499966490924</v>
      </c>
    </row>
    <row r="3007" spans="1:20" x14ac:dyDescent="0.25">
      <c r="A3007">
        <f t="shared" si="875"/>
        <v>477318.01587212557</v>
      </c>
      <c r="B3007">
        <f t="shared" si="892"/>
        <v>75967.52165286454</v>
      </c>
      <c r="C3007" t="str">
        <f t="shared" si="876"/>
        <v>-0.229960703353539+0.00562782856509208i</v>
      </c>
      <c r="D3007" t="str">
        <f t="shared" si="877"/>
        <v>3.4406149324205-0.568749943689288i</v>
      </c>
      <c r="E3007" t="str">
        <f t="shared" si="878"/>
        <v>-1.10919885908696-117.131601396123i</v>
      </c>
      <c r="F3007" t="str">
        <f t="shared" si="879"/>
        <v>2.90381276202277-2.09912545154084i</v>
      </c>
      <c r="G3007" t="str">
        <f t="shared" si="880"/>
        <v>0.997904695308134-0.0457265173626199i</v>
      </c>
      <c r="H3007" t="str">
        <f t="shared" si="881"/>
        <v>0.0512797527889687-19.5918932765688i</v>
      </c>
      <c r="I3007" t="str">
        <f t="shared" si="882"/>
        <v>-0.277434338553827-0.385910594513127i</v>
      </c>
      <c r="K3007" t="str">
        <f t="shared" si="883"/>
        <v>0.000667974893193673-0.0044551521832098i</v>
      </c>
      <c r="L3007" t="str">
        <f t="shared" si="884"/>
        <v>0.000416666666666667-0.00619101446845129i</v>
      </c>
      <c r="M3007" t="str">
        <f t="shared" si="885"/>
        <v>0.005-0.0154047007067935i</v>
      </c>
      <c r="N3007">
        <f t="shared" si="886"/>
        <v>1.4019198415452365</v>
      </c>
      <c r="O3007">
        <f t="shared" si="887"/>
        <v>12.764327102278553</v>
      </c>
      <c r="P3007" s="3">
        <f t="shared" si="888"/>
        <v>-12.764327102278553</v>
      </c>
      <c r="Q3007" s="3">
        <f t="shared" si="889"/>
        <v>178.59808015845476</v>
      </c>
      <c r="R3007">
        <f t="shared" si="890"/>
        <v>-1.4019198415452365</v>
      </c>
      <c r="S3007">
        <f t="shared" si="891"/>
        <v>75.967521652864534</v>
      </c>
      <c r="T3007">
        <f t="shared" si="874"/>
        <v>-12.764327102278553</v>
      </c>
    </row>
    <row r="3008" spans="1:20" x14ac:dyDescent="0.25">
      <c r="A3008">
        <f t="shared" si="875"/>
        <v>479131.82433243957</v>
      </c>
      <c r="B3008">
        <f t="shared" si="892"/>
        <v>76256.198235145421</v>
      </c>
      <c r="C3008" t="str">
        <f t="shared" si="876"/>
        <v>-0.227748128633285+0.00585059964017279i</v>
      </c>
      <c r="D3008" t="str">
        <f t="shared" si="877"/>
        <v>3.44033241772898-0.56929236700534i</v>
      </c>
      <c r="E3008" t="str">
        <f t="shared" si="878"/>
        <v>-1.27401610475931-116.435467563135i</v>
      </c>
      <c r="F3008" t="str">
        <f t="shared" si="879"/>
        <v>2.90376643367254-2.0921861827365i</v>
      </c>
      <c r="G3008" t="str">
        <f t="shared" si="880"/>
        <v>0.997888774419977-0.0458995458209957i</v>
      </c>
      <c r="H3008" t="str">
        <f t="shared" si="881"/>
        <v>0.0508374525718525-19.5151838129087i</v>
      </c>
      <c r="I3008" t="str">
        <f t="shared" si="882"/>
        <v>-0.275435976856099-0.384387670442228i</v>
      </c>
      <c r="K3008" t="str">
        <f t="shared" si="883"/>
        <v>0.000667429725320197-0.00443869501187809i</v>
      </c>
      <c r="L3008" t="str">
        <f t="shared" si="884"/>
        <v>0.000416666666666667-0.00616757767329275i</v>
      </c>
      <c r="M3008" t="str">
        <f t="shared" si="885"/>
        <v>0.005-0.015346384445899i</v>
      </c>
      <c r="N3008">
        <f t="shared" si="886"/>
        <v>1.47154209317614</v>
      </c>
      <c r="O3008">
        <f t="shared" si="887"/>
        <v>12.848038607437841</v>
      </c>
      <c r="P3008" s="3">
        <f t="shared" si="888"/>
        <v>-12.848038607437841</v>
      </c>
      <c r="Q3008" s="3">
        <f t="shared" si="889"/>
        <v>178.52845790682386</v>
      </c>
      <c r="R3008">
        <f t="shared" si="890"/>
        <v>-1.47154209317614</v>
      </c>
      <c r="S3008">
        <f t="shared" si="891"/>
        <v>76.256198235145419</v>
      </c>
      <c r="T3008">
        <f t="shared" si="874"/>
        <v>-12.848038607437841</v>
      </c>
    </row>
    <row r="3009" spans="1:20" x14ac:dyDescent="0.25">
      <c r="A3009">
        <f t="shared" si="875"/>
        <v>480952.52526490286</v>
      </c>
      <c r="B3009">
        <f t="shared" si="892"/>
        <v>76545.971788438968</v>
      </c>
      <c r="C3009" t="str">
        <f t="shared" si="876"/>
        <v>-0.225559619796035+0.00606457450453539i</v>
      </c>
      <c r="D3009" t="str">
        <f t="shared" si="877"/>
        <v>3.44004779876919-0.56984253378359i</v>
      </c>
      <c r="E3009" t="str">
        <f t="shared" si="878"/>
        <v>-1.43467841201096-115.744694276582i</v>
      </c>
      <c r="F3009" t="str">
        <f t="shared" si="879"/>
        <v>2.90371975405306-2.08527697834962i</v>
      </c>
      <c r="G3009" t="str">
        <f t="shared" si="880"/>
        <v>0.997872732816994-0.046073223431167i</v>
      </c>
      <c r="H3009" t="str">
        <f t="shared" si="881"/>
        <v>0.0503992365588241-19.4387941175301i</v>
      </c>
      <c r="I3009" t="str">
        <f t="shared" si="882"/>
        <v>-0.273453214013633-0.382871144272171i</v>
      </c>
      <c r="K3009" t="str">
        <f t="shared" si="883"/>
        <v>0.000666887232135017-0.00442230123874412i</v>
      </c>
      <c r="L3009" t="str">
        <f t="shared" si="884"/>
        <v>0.000416666666666667-0.00614422960080969i</v>
      </c>
      <c r="M3009" t="str">
        <f t="shared" si="885"/>
        <v>0.005-0.015288288947897i</v>
      </c>
      <c r="N3009">
        <f t="shared" si="886"/>
        <v>1.5401286388822371</v>
      </c>
      <c r="O3009">
        <f t="shared" si="887"/>
        <v>12.931634543928382</v>
      </c>
      <c r="P3009" s="3">
        <f t="shared" si="888"/>
        <v>-12.931634543928382</v>
      </c>
      <c r="Q3009" s="3">
        <f t="shared" si="889"/>
        <v>178.45987136111776</v>
      </c>
      <c r="R3009">
        <f t="shared" si="890"/>
        <v>-1.5401286388822371</v>
      </c>
      <c r="S3009">
        <f t="shared" si="891"/>
        <v>76.545971788438962</v>
      </c>
      <c r="T3009">
        <f t="shared" si="874"/>
        <v>-12.931634543928382</v>
      </c>
    </row>
    <row r="3010" spans="1:20" x14ac:dyDescent="0.25">
      <c r="A3010">
        <f t="shared" si="875"/>
        <v>482780.1448609095</v>
      </c>
      <c r="B3010">
        <f t="shared" si="892"/>
        <v>76836.846481235043</v>
      </c>
      <c r="C3010" t="str">
        <f t="shared" si="876"/>
        <v>-0.223394902690892+0.0062700103948381i</v>
      </c>
      <c r="D3010" t="str">
        <f t="shared" si="877"/>
        <v>3.43976106022377-0.570400446946582i</v>
      </c>
      <c r="E3010" t="str">
        <f t="shared" si="878"/>
        <v>-1.59127879706594-115.059242830446i</v>
      </c>
      <c r="F3010" t="str">
        <f t="shared" si="879"/>
        <v>2.90367272051237-2.07839773862i</v>
      </c>
      <c r="G3010" t="str">
        <f t="shared" si="880"/>
        <v>0.99785656958784-0.0462475525647386i</v>
      </c>
      <c r="H3010" t="str">
        <f t="shared" si="881"/>
        <v>0.0499650623459405-19.3627226352103i</v>
      </c>
      <c r="I3010" t="str">
        <f t="shared" si="882"/>
        <v>-0.27148592437611-0.381360983851315i</v>
      </c>
      <c r="K3010" t="str">
        <f t="shared" si="883"/>
        <v>0.00066634738442578-0.0044059706253157i</v>
      </c>
      <c r="L3010" t="str">
        <f t="shared" si="884"/>
        <v>0.000416666666666667-0.00612096991513218i</v>
      </c>
      <c r="M3010" t="str">
        <f t="shared" si="885"/>
        <v>0.005-0.0152304133770642i</v>
      </c>
      <c r="N3010">
        <f t="shared" si="886"/>
        <v>1.6076948991775737</v>
      </c>
      <c r="O3010">
        <f t="shared" si="887"/>
        <v>13.015114991770407</v>
      </c>
      <c r="P3010" s="3">
        <f t="shared" si="888"/>
        <v>-13.015114991770407</v>
      </c>
      <c r="Q3010" s="3">
        <f t="shared" si="889"/>
        <v>178.39230510082243</v>
      </c>
      <c r="R3010">
        <f t="shared" si="890"/>
        <v>-1.6076948991775737</v>
      </c>
      <c r="S3010">
        <f t="shared" si="891"/>
        <v>76.836846481235042</v>
      </c>
      <c r="T3010">
        <f t="shared" si="874"/>
        <v>-13.015114991770407</v>
      </c>
    </row>
    <row r="3011" spans="1:20" x14ac:dyDescent="0.25">
      <c r="A3011">
        <f t="shared" si="875"/>
        <v>484614.70941138105</v>
      </c>
      <c r="B3011">
        <f t="shared" si="892"/>
        <v>77128.826497863745</v>
      </c>
      <c r="C3011" t="str">
        <f t="shared" si="876"/>
        <v>-0.221253705450362+0.00646715762910072i</v>
      </c>
      <c r="D3011" t="str">
        <f t="shared" si="877"/>
        <v>3.43947218666928-0.570966109473276i</v>
      </c>
      <c r="E3011" t="str">
        <f t="shared" si="878"/>
        <v>-1.74390826397355-114.37907426144i</v>
      </c>
      <c r="F3011" t="str">
        <f t="shared" si="879"/>
        <v>2.90362533037868-2.07154836421427i</v>
      </c>
      <c r="G3011" t="str">
        <f t="shared" si="880"/>
        <v>0.997840283814348-0.0464225356012474i</v>
      </c>
      <c r="H3011" t="str">
        <f t="shared" si="881"/>
        <v>0.0495348880362327-19.2869678207509i</v>
      </c>
      <c r="I3011" t="str">
        <f t="shared" si="882"/>
        <v>-0.269533983363233-0.379857157246643i</v>
      </c>
      <c r="K3011" t="str">
        <f t="shared" si="883"/>
        <v>0.000665810153158523-0.00438970293396448i</v>
      </c>
      <c r="L3011" t="str">
        <f t="shared" si="884"/>
        <v>0.000416666666666667-0.00609779828166188i</v>
      </c>
      <c r="M3011" t="str">
        <f t="shared" si="885"/>
        <v>0.005-0.015172756900841i</v>
      </c>
      <c r="N3011">
        <f t="shared" si="886"/>
        <v>1.6742560972053866</v>
      </c>
      <c r="O3011">
        <f t="shared" si="887"/>
        <v>13.098480048420807</v>
      </c>
      <c r="P3011" s="3">
        <f t="shared" si="888"/>
        <v>-13.098480048420807</v>
      </c>
      <c r="Q3011" s="3">
        <f t="shared" si="889"/>
        <v>178.32574390279461</v>
      </c>
      <c r="R3011">
        <f t="shared" si="890"/>
        <v>-1.6742560972053866</v>
      </c>
      <c r="S3011">
        <f t="shared" si="891"/>
        <v>77.128826497863741</v>
      </c>
      <c r="T3011">
        <f t="shared" si="874"/>
        <v>-13.098480048420807</v>
      </c>
    </row>
    <row r="3012" spans="1:20" x14ac:dyDescent="0.25">
      <c r="A3012">
        <f t="shared" si="875"/>
        <v>486456.2453071443</v>
      </c>
      <c r="B3012">
        <f t="shared" si="892"/>
        <v>77421.916038555632</v>
      </c>
      <c r="C3012" t="str">
        <f t="shared" si="876"/>
        <v>-0.219135758526697+0.00665625978313381i</v>
      </c>
      <c r="D3012" t="str">
        <f t="shared" si="877"/>
        <v>3.43918116257549-0.571539524398508i</v>
      </c>
      <c r="E3012" t="str">
        <f t="shared" si="878"/>
        <v>-1.89265584509449-113.704149379626i</v>
      </c>
      <c r="F3012" t="str">
        <f t="shared" si="879"/>
        <v>2.90357758096025-2.06472875622445i</v>
      </c>
      <c r="G3012" t="str">
        <f t="shared" si="880"/>
        <v>0.997823874571482-0.0465981749281796i</v>
      </c>
      <c r="H3012" t="str">
        <f t="shared" si="881"/>
        <v>0.0491086722327884-19.2115281388889i</v>
      </c>
      <c r="I3012" t="str">
        <f t="shared" si="882"/>
        <v>-0.267597267454732-0.378359632741676i</v>
      </c>
      <c r="K3012" t="str">
        <f t="shared" si="883"/>
        <v>0.00066527550947634-0.00437349792792241i</v>
      </c>
      <c r="L3012" t="str">
        <f t="shared" si="884"/>
        <v>0.000416666666666667-0.006074714367067i</v>
      </c>
      <c r="M3012" t="str">
        <f t="shared" si="885"/>
        <v>0.005-0.0151153186898197i</v>
      </c>
      <c r="N3012">
        <f t="shared" si="886"/>
        <v>1.739827260981798</v>
      </c>
      <c r="O3012">
        <f t="shared" si="887"/>
        <v>13.181729828166446</v>
      </c>
      <c r="P3012" s="3">
        <f t="shared" si="888"/>
        <v>-13.181729828166446</v>
      </c>
      <c r="Q3012" s="3">
        <f t="shared" si="889"/>
        <v>178.2601727390182</v>
      </c>
      <c r="R3012">
        <f t="shared" si="890"/>
        <v>-1.739827260981798</v>
      </c>
      <c r="S3012">
        <f t="shared" si="891"/>
        <v>77.421916038555636</v>
      </c>
      <c r="T3012">
        <f t="shared" si="874"/>
        <v>-13.181729828166446</v>
      </c>
    </row>
    <row r="3013" spans="1:20" x14ac:dyDescent="0.25">
      <c r="A3013">
        <f t="shared" si="875"/>
        <v>488304.77903931146</v>
      </c>
      <c r="B3013">
        <f t="shared" si="892"/>
        <v>77716.119319502148</v>
      </c>
      <c r="C3013" t="str">
        <f t="shared" si="876"/>
        <v>-0.217040794724666+0.00683755386295047i</v>
      </c>
      <c r="D3013" t="str">
        <f t="shared" si="877"/>
        <v>3.43888797230471-0.572120694812422i</v>
      </c>
      <c r="E3013" t="str">
        <f t="shared" si="878"/>
        <v>-2.03760864099691-113.034428797628i</v>
      </c>
      <c r="F3013" t="str">
        <f t="shared" si="879"/>
        <v>2.90352946954515-2.05793881616649i</v>
      </c>
      <c r="G3013" t="str">
        <f t="shared" si="880"/>
        <v>0.997807340927284-0.0467744729409888i</v>
      </c>
      <c r="H3013" t="str">
        <f t="shared" si="881"/>
        <v>0.0486863740319396-19.1364020642082i</v>
      </c>
      <c r="I3013" t="str">
        <f t="shared" si="882"/>
        <v>-0.265675654180468-0.376868378834391i</v>
      </c>
      <c r="K3013" t="str">
        <f t="shared" si="883"/>
        <v>0.000664743424698064-0.00435735537127819i</v>
      </c>
      <c r="L3013" t="str">
        <f t="shared" si="884"/>
        <v>0.000416666666666667-0.00605171783927776i</v>
      </c>
      <c r="M3013" t="str">
        <f t="shared" si="885"/>
        <v>0.005-0.0150580979177323i</v>
      </c>
      <c r="N3013">
        <f t="shared" si="886"/>
        <v>1.8044232256454222</v>
      </c>
      <c r="O3013">
        <f t="shared" si="887"/>
        <v>13.264864461535366</v>
      </c>
      <c r="P3013" s="3">
        <f t="shared" si="888"/>
        <v>-13.264864461535366</v>
      </c>
      <c r="Q3013" s="3">
        <f t="shared" si="889"/>
        <v>178.19557677435458</v>
      </c>
      <c r="R3013">
        <f t="shared" si="890"/>
        <v>-1.8044232256454222</v>
      </c>
      <c r="S3013">
        <f t="shared" si="891"/>
        <v>77.716119319502141</v>
      </c>
      <c r="T3013">
        <f t="shared" si="874"/>
        <v>-13.264864461535366</v>
      </c>
    </row>
    <row r="3014" spans="1:20" x14ac:dyDescent="0.25">
      <c r="A3014">
        <f t="shared" si="875"/>
        <v>490160.33719966083</v>
      </c>
      <c r="B3014">
        <f t="shared" si="892"/>
        <v>78011.440572916254</v>
      </c>
      <c r="C3014" t="str">
        <f t="shared" si="876"/>
        <v>-0.214968549230953+0.00701127047319856i</v>
      </c>
      <c r="D3014" t="str">
        <f t="shared" si="877"/>
        <v>3.43859260011122-0.572709623859924i</v>
      </c>
      <c r="E3014" t="str">
        <f t="shared" si="878"/>
        <v>-2.17885185974242-112.369872958504i</v>
      </c>
      <c r="F3014" t="str">
        <f t="shared" si="879"/>
        <v>2.9034809934012-2.05117844597876i</v>
      </c>
      <c r="G3014" t="str">
        <f t="shared" si="880"/>
        <v>0.997790681942823-0.0469514320431142i</v>
      </c>
      <c r="H3014" t="str">
        <f t="shared" si="881"/>
        <v>0.0482679530165554-19.0615880810519i</v>
      </c>
      <c r="I3014" t="str">
        <f t="shared" si="882"/>
        <v>-0.263769022110629-0.37538336423518i</v>
      </c>
      <c r="K3014" t="str">
        <f t="shared" si="883"/>
        <v>0.000664213870316959-0.00434127502897377i</v>
      </c>
      <c r="L3014" t="str">
        <f t="shared" si="884"/>
        <v>0.000416666666666667-0.00602880836748134i</v>
      </c>
      <c r="M3014" t="str">
        <f t="shared" si="885"/>
        <v>0.005-0.0150010937614388i</v>
      </c>
      <c r="N3014">
        <f t="shared" si="886"/>
        <v>1.8680586357031359</v>
      </c>
      <c r="O3014">
        <f t="shared" si="887"/>
        <v>13.347884094724598</v>
      </c>
      <c r="P3014" s="3">
        <f t="shared" si="888"/>
        <v>-13.347884094724598</v>
      </c>
      <c r="Q3014" s="3">
        <f t="shared" si="889"/>
        <v>178.13194136429686</v>
      </c>
      <c r="R3014">
        <f t="shared" si="890"/>
        <v>-1.8680586357031359</v>
      </c>
      <c r="S3014">
        <f t="shared" si="891"/>
        <v>78.011440572916257</v>
      </c>
      <c r="T3014">
        <f t="shared" si="874"/>
        <v>-13.347884094724598</v>
      </c>
    </row>
    <row r="3015" spans="1:20" x14ac:dyDescent="0.25">
      <c r="A3015">
        <f t="shared" si="875"/>
        <v>492022.94648101955</v>
      </c>
      <c r="B3015">
        <f t="shared" si="892"/>
        <v>78307.884047093336</v>
      </c>
      <c r="C3015" t="str">
        <f t="shared" si="876"/>
        <v>-0.212918759640341+0.00717763398169811i</v>
      </c>
      <c r="D3015" t="str">
        <f t="shared" si="877"/>
        <v>3.43829503014055-0.573306314740124i</v>
      </c>
      <c r="E3015" t="str">
        <f t="shared" si="878"/>
        <v>-2.31646885556976-111.710442162331i</v>
      </c>
      <c r="F3015" t="str">
        <f t="shared" si="879"/>
        <v>2.90343214977571-2.04444754802064i</v>
      </c>
      <c r="G3015" t="str">
        <f t="shared" si="880"/>
        <v>0.997773896672148-0.047129054645998i</v>
      </c>
      <c r="H3015" t="str">
        <f t="shared" si="881"/>
        <v>0.0478533692494355-18.9870846834364i</v>
      </c>
      <c r="I3015" t="str">
        <f t="shared" si="882"/>
        <v>-0.26187725084606-0.373904557864829i</v>
      </c>
      <c r="K3015" t="str">
        <f t="shared" si="883"/>
        <v>0.00066368681799942-0.00432525666680085i</v>
      </c>
      <c r="L3015" t="str">
        <f t="shared" si="884"/>
        <v>0.000416666666666667-0.00600598562211728i</v>
      </c>
      <c r="M3015" t="str">
        <f t="shared" si="885"/>
        <v>0.005-0.0149443054009153i</v>
      </c>
      <c r="N3015">
        <f t="shared" si="886"/>
        <v>1.9307479472782632</v>
      </c>
      <c r="O3015">
        <f t="shared" si="887"/>
        <v>13.430788889044527</v>
      </c>
      <c r="P3015" s="3">
        <f t="shared" si="888"/>
        <v>-13.430788889044527</v>
      </c>
      <c r="Q3015" s="3">
        <f t="shared" si="889"/>
        <v>178.06925205272174</v>
      </c>
      <c r="R3015">
        <f t="shared" si="890"/>
        <v>-1.9307479472782632</v>
      </c>
      <c r="S3015">
        <f t="shared" si="891"/>
        <v>78.307884047093339</v>
      </c>
      <c r="T3015">
        <f t="shared" si="874"/>
        <v>-13.430788889044527</v>
      </c>
    </row>
    <row r="3016" spans="1:20" x14ac:dyDescent="0.25">
      <c r="A3016">
        <f t="shared" si="875"/>
        <v>493892.63367764745</v>
      </c>
      <c r="B3016">
        <f t="shared" si="892"/>
        <v>78605.454006472297</v>
      </c>
      <c r="C3016" t="str">
        <f t="shared" si="876"/>
        <v>-0.210891165978852+0.00733686268012191i</v>
      </c>
      <c r="D3016" t="str">
        <f t="shared" si="877"/>
        <v>3.4379952464288-0.573910770705747i</v>
      </c>
      <c r="E3016" t="str">
        <f t="shared" si="878"/>
        <v>-2.45054116696097-111.056096591548i</v>
      </c>
      <c r="F3016" t="str">
        <f t="shared" si="879"/>
        <v>2.9033829358955-2.03774602507104i</v>
      </c>
      <c r="G3016" t="str">
        <f t="shared" si="880"/>
        <v>0.997756984162232-0.0473073431691026i</v>
      </c>
      <c r="H3016" t="str">
        <f t="shared" si="881"/>
        <v>0.0474425832668031-18.9128903749657i</v>
      </c>
      <c r="I3016" t="str">
        <f t="shared" si="882"/>
        <v>-0.260000221008667-0.37243192885254i</v>
      </c>
      <c r="K3016" t="str">
        <f t="shared" si="883"/>
        <v>0.000663162239583695-0.00430930005139741i</v>
      </c>
      <c r="L3016" t="str">
        <f t="shared" si="884"/>
        <v>0.000416666666666667-0.00598324927487276i</v>
      </c>
      <c r="M3016" t="str">
        <f t="shared" si="885"/>
        <v>0.005-0.0148877320192422i</v>
      </c>
      <c r="N3016">
        <f t="shared" si="886"/>
        <v>1.9925054303517982</v>
      </c>
      <c r="O3016">
        <f t="shared" si="887"/>
        <v>13.513579020379092</v>
      </c>
      <c r="P3016" s="3">
        <f t="shared" si="888"/>
        <v>-13.513579020379092</v>
      </c>
      <c r="Q3016" s="3">
        <f t="shared" si="889"/>
        <v>178.0074945696482</v>
      </c>
      <c r="R3016">
        <f t="shared" si="890"/>
        <v>-1.9925054303517982</v>
      </c>
      <c r="S3016">
        <f t="shared" si="891"/>
        <v>78.6054540064723</v>
      </c>
      <c r="T3016">
        <f t="shared" si="874"/>
        <v>-13.513579020379092</v>
      </c>
    </row>
    <row r="3017" spans="1:20" x14ac:dyDescent="0.25">
      <c r="A3017">
        <f t="shared" si="875"/>
        <v>495769.42568562255</v>
      </c>
      <c r="B3017">
        <f t="shared" si="892"/>
        <v>78904.154731696894</v>
      </c>
      <c r="C3017" t="str">
        <f t="shared" si="876"/>
        <v>-0.208885510723997+0.00748916894091344i</v>
      </c>
      <c r="D3017" t="str">
        <f t="shared" si="877"/>
        <v>3.43769323290195-0.57452299506257i</v>
      </c>
      <c r="E3017" t="str">
        <f t="shared" si="878"/>
        <v>-2.58114855410216-110.406796335103i</v>
      </c>
      <c r="F3017" t="str">
        <f t="shared" si="879"/>
        <v>2.90333334896661-2.03107378032693i</v>
      </c>
      <c r="G3017" t="str">
        <f t="shared" si="880"/>
        <v>0.997739943452922-0.047486300039929i</v>
      </c>
      <c r="H3017" t="str">
        <f t="shared" si="881"/>
        <v>0.0470355560719005-18.839003668747i</v>
      </c>
      <c r="I3017" t="str">
        <f t="shared" si="882"/>
        <v>-0.258137814231934-0.370965446533941i</v>
      </c>
      <c r="K3017" t="str">
        <f t="shared" si="883"/>
        <v>0.000662640107078648-0.00429340495024425i</v>
      </c>
      <c r="L3017" t="str">
        <f t="shared" si="884"/>
        <v>0.000416666666666667-0.00596059899867778i</v>
      </c>
      <c r="M3017" t="str">
        <f t="shared" si="885"/>
        <v>0.005-0.0148313728025924i</v>
      </c>
      <c r="N3017">
        <f t="shared" si="886"/>
        <v>2.0533451710034001</v>
      </c>
      <c r="O3017">
        <f t="shared" si="887"/>
        <v>13.596254678661419</v>
      </c>
      <c r="P3017" s="3">
        <f t="shared" si="888"/>
        <v>-13.596254678661419</v>
      </c>
      <c r="Q3017" s="3">
        <f t="shared" si="889"/>
        <v>177.9466548289966</v>
      </c>
      <c r="R3017">
        <f t="shared" si="890"/>
        <v>-2.0533451710034001</v>
      </c>
      <c r="S3017">
        <f t="shared" si="891"/>
        <v>78.904154731696892</v>
      </c>
      <c r="T3017">
        <f t="shared" si="874"/>
        <v>-13.596254678661419</v>
      </c>
    </row>
    <row r="3018" spans="1:20" x14ac:dyDescent="0.25">
      <c r="A3018">
        <f t="shared" si="875"/>
        <v>497653.34950322798</v>
      </c>
      <c r="B3018">
        <f t="shared" si="892"/>
        <v>79203.990519677347</v>
      </c>
      <c r="C3018" t="str">
        <f t="shared" si="876"/>
        <v>-0.206901538822276+0.00763475937048393i</v>
      </c>
      <c r="D3018" t="str">
        <f t="shared" si="877"/>
        <v>3.43738897337534-0.575142991168857i</v>
      </c>
      <c r="E3018" t="str">
        <f t="shared" si="878"/>
        <v>-2.70836903572468-109.762501411451i</v>
      </c>
      <c r="F3018" t="str">
        <f t="shared" si="879"/>
        <v>2.90328338617417-2.02443071740195i</v>
      </c>
      <c r="G3018" t="str">
        <f t="shared" si="880"/>
        <v>0.997722773576885-0.047665927694034i</v>
      </c>
      <c r="H3018" t="str">
        <f t="shared" si="881"/>
        <v>0.0466322491286754-18.7654230873073i</v>
      </c>
      <c r="I3018" t="str">
        <f t="shared" si="882"/>
        <v>-0.256289913151547-0.369505080449146i</v>
      </c>
      <c r="K3018" t="str">
        <f t="shared" si="883"/>
        <v>0.000662120392662459-0.00427757113166143i</v>
      </c>
      <c r="L3018" t="str">
        <f t="shared" si="884"/>
        <v>0.000416666666666667-0.00593803446770054i</v>
      </c>
      <c r="M3018" t="str">
        <f t="shared" si="885"/>
        <v>0.005-0.0147752269402195i</v>
      </c>
      <c r="N3018">
        <f t="shared" si="886"/>
        <v>2.1132810736455383</v>
      </c>
      <c r="O3018">
        <f t="shared" si="887"/>
        <v>13.678816067364892</v>
      </c>
      <c r="P3018" s="3">
        <f t="shared" si="888"/>
        <v>-13.678816067364892</v>
      </c>
      <c r="Q3018" s="3">
        <f t="shared" si="889"/>
        <v>177.88671892635446</v>
      </c>
      <c r="R3018">
        <f t="shared" si="890"/>
        <v>-2.1132810736455383</v>
      </c>
      <c r="S3018">
        <f t="shared" si="891"/>
        <v>79.203990519677347</v>
      </c>
      <c r="T3018">
        <f t="shared" si="874"/>
        <v>-13.678816067364892</v>
      </c>
    </row>
    <row r="3019" spans="1:20" x14ac:dyDescent="0.25">
      <c r="A3019">
        <f t="shared" si="875"/>
        <v>499544.43223134021</v>
      </c>
      <c r="B3019">
        <f t="shared" si="892"/>
        <v>79504.965683652117</v>
      </c>
      <c r="C3019" t="str">
        <f t="shared" si="876"/>
        <v>-0.204938997704078+0.00777383495875843i</v>
      </c>
      <c r="D3019" t="str">
        <f t="shared" si="877"/>
        <v>3.43708245155278-0.575770762434745i</v>
      </c>
      <c r="E3019" t="str">
        <f t="shared" si="878"/>
        <v>-2.8322789253302-109.123171790451i</v>
      </c>
      <c r="F3019" t="str">
        <f t="shared" si="879"/>
        <v>2.90323304468232-2.01781674032494i</v>
      </c>
      <c r="G3019" t="str">
        <f t="shared" si="880"/>
        <v>0.997705473559558-0.0478462285750474i</v>
      </c>
      <c r="H3019" t="str">
        <f t="shared" si="881"/>
        <v>0.0462326243555669-18.6921471625108i</v>
      </c>
      <c r="I3019" t="str">
        <f t="shared" si="882"/>
        <v>-0.254456401396105-0.368050800340844i</v>
      </c>
      <c r="K3019" t="str">
        <f t="shared" si="883"/>
        <v>0.000661603068681415-0.00426179836480495i</v>
      </c>
      <c r="L3019" t="str">
        <f t="shared" si="884"/>
        <v>0.000416666666666667-0.00591555535734261i</v>
      </c>
      <c r="M3019" t="str">
        <f t="shared" si="885"/>
        <v>0.005-0.0147192936244466i</v>
      </c>
      <c r="N3019">
        <f t="shared" si="886"/>
        <v>2.1723268632495092</v>
      </c>
      <c r="O3019">
        <f t="shared" si="887"/>
        <v>13.761263403008904</v>
      </c>
      <c r="P3019" s="3">
        <f t="shared" si="888"/>
        <v>-13.761263403008904</v>
      </c>
      <c r="Q3019" s="3">
        <f t="shared" si="889"/>
        <v>177.82767313675049</v>
      </c>
      <c r="R3019">
        <f t="shared" si="890"/>
        <v>-2.1723268632495092</v>
      </c>
      <c r="S3019">
        <f t="shared" si="891"/>
        <v>79.504965683652117</v>
      </c>
      <c r="T3019">
        <f t="shared" si="874"/>
        <v>-13.761263403008904</v>
      </c>
    </row>
    <row r="3020" spans="1:20" x14ac:dyDescent="0.25">
      <c r="A3020">
        <f t="shared" si="875"/>
        <v>501442.70107381931</v>
      </c>
      <c r="B3020">
        <f t="shared" si="892"/>
        <v>79807.084553249995</v>
      </c>
      <c r="C3020" t="str">
        <f t="shared" si="876"/>
        <v>-0.202997637296116+0.00790659122514518i</v>
      </c>
      <c r="D3020" t="str">
        <f t="shared" si="877"/>
        <v>3.43677365102607-0.576406312321675i</v>
      </c>
      <c r="E3020" t="str">
        <f t="shared" si="878"/>
        <v>-2.95295286680387-108.488767414192i</v>
      </c>
      <c r="F3020" t="str">
        <f t="shared" si="879"/>
        <v>2.90318232163395-2.01123175353849i</v>
      </c>
      <c r="G3020" t="str">
        <f t="shared" si="880"/>
        <v>0.997688042419095-0.0480272051346895i</v>
      </c>
      <c r="H3020" t="str">
        <f t="shared" si="881"/>
        <v>0.0458366441193836-18.6191744354771i</v>
      </c>
      <c r="I3020" t="str">
        <f t="shared" si="882"/>
        <v>-0.252637163577935-0.366602576152377i</v>
      </c>
      <c r="K3020" t="str">
        <f t="shared" si="883"/>
        <v>0.000661088107648677-0.00424608641966323i</v>
      </c>
      <c r="L3020" t="str">
        <f t="shared" si="884"/>
        <v>0.000416666666666667-0.00589316134423455i</v>
      </c>
      <c r="M3020" t="str">
        <f t="shared" si="885"/>
        <v>0.005-0.0146635720506542i</v>
      </c>
      <c r="N3020">
        <f t="shared" si="886"/>
        <v>2.2304960875653137</v>
      </c>
      <c r="O3020">
        <f t="shared" si="887"/>
        <v>13.843596914679015</v>
      </c>
      <c r="P3020" s="3">
        <f t="shared" si="888"/>
        <v>-13.843596914679015</v>
      </c>
      <c r="Q3020" s="3">
        <f t="shared" si="889"/>
        <v>177.76950391243469</v>
      </c>
      <c r="R3020">
        <f t="shared" si="890"/>
        <v>-2.2304960875653137</v>
      </c>
      <c r="S3020">
        <f t="shared" si="891"/>
        <v>79.807084553249993</v>
      </c>
      <c r="T3020">
        <f t="shared" si="874"/>
        <v>-13.843596914679015</v>
      </c>
    </row>
    <row r="3021" spans="1:20" x14ac:dyDescent="0.25">
      <c r="A3021">
        <f t="shared" si="875"/>
        <v>503348.1833378998</v>
      </c>
      <c r="B3021">
        <f t="shared" si="892"/>
        <v>80110.351474552343</v>
      </c>
      <c r="C3021" t="str">
        <f t="shared" si="876"/>
        <v>-0.20107721003153+0.00803321836098383i</v>
      </c>
      <c r="D3021" t="str">
        <f t="shared" si="877"/>
        <v>3.43646255527417-0.577049644341783i</v>
      </c>
      <c r="E3021" t="str">
        <f t="shared" si="878"/>
        <v>-3.07046386941061-107.859248216814i</v>
      </c>
      <c r="F3021" t="str">
        <f t="shared" si="879"/>
        <v>2.90313121415061-2.00467566189755i</v>
      </c>
      <c r="G3021" t="str">
        <f t="shared" si="880"/>
        <v>0.997670479166308-0.0482088598327885i</v>
      </c>
      <c r="H3021" t="str">
        <f t="shared" si="881"/>
        <v>0.0454442712292766-18.5465034565007i</v>
      </c>
      <c r="I3021" t="str">
        <f t="shared" si="882"/>
        <v>-0.250832085284001-0.365160378025881i</v>
      </c>
      <c r="K3021" t="str">
        <f t="shared" si="883"/>
        <v>0.000660575482243076-0.00423043506705363i</v>
      </c>
      <c r="L3021" t="str">
        <f t="shared" si="884"/>
        <v>0.000416666666666667-0.00587085210623087i</v>
      </c>
      <c r="M3021" t="str">
        <f t="shared" si="885"/>
        <v>0.005-0.0146080614172685i</v>
      </c>
      <c r="N3021">
        <f t="shared" si="886"/>
        <v>2.2878021193312179</v>
      </c>
      <c r="O3021">
        <f t="shared" si="887"/>
        <v>13.925816843561039</v>
      </c>
      <c r="P3021" s="3">
        <f t="shared" si="888"/>
        <v>-13.925816843561039</v>
      </c>
      <c r="Q3021" s="3">
        <f t="shared" si="889"/>
        <v>177.71219788066878</v>
      </c>
      <c r="R3021">
        <f t="shared" si="890"/>
        <v>-2.2878021193312179</v>
      </c>
      <c r="S3021">
        <f t="shared" si="891"/>
        <v>80.110351474552346</v>
      </c>
      <c r="T3021">
        <f t="shared" si="874"/>
        <v>-13.925816843561039</v>
      </c>
    </row>
    <row r="3022" spans="1:20" x14ac:dyDescent="0.25">
      <c r="A3022">
        <f t="shared" si="875"/>
        <v>505260.90643458383</v>
      </c>
      <c r="B3022">
        <f t="shared" si="892"/>
        <v>80414.770810155649</v>
      </c>
      <c r="C3022" t="str">
        <f t="shared" si="876"/>
        <v>-0.19917747085778+0.00815390136854791i</v>
      </c>
      <c r="D3022" t="str">
        <f t="shared" si="877"/>
        <v>3.43614914766264-0.577700762057307i</v>
      </c>
      <c r="E3022" t="str">
        <f t="shared" si="878"/>
        <v>-3.18488334218016-107.234574143333i</v>
      </c>
      <c r="F3022" t="str">
        <f t="shared" si="879"/>
        <v>2.90307971933236-1.998148370668i</v>
      </c>
      <c r="G3022" t="str">
        <f t="shared" si="880"/>
        <v>0.997652782804622-0.0483911951372975i</v>
      </c>
      <c r="H3022" t="str">
        <f t="shared" si="881"/>
        <v>0.0450554689307941-18.4741327849708i</v>
      </c>
      <c r="I3022" t="str">
        <f t="shared" si="882"/>
        <v>-0.249041053066913-0.363724176300424i</v>
      </c>
      <c r="K3022" t="str">
        <f t="shared" si="883"/>
        <v>0.000660065165307873-0.00421484407861911i</v>
      </c>
      <c r="L3022" t="str">
        <f t="shared" si="884"/>
        <v>0.000416666666666667-0.00584862732240572i</v>
      </c>
      <c r="M3022" t="str">
        <f t="shared" si="885"/>
        <v>0.005-0.0145527609257507i</v>
      </c>
      <c r="N3022">
        <f t="shared" si="886"/>
        <v>2.344258158474247</v>
      </c>
      <c r="O3022">
        <f t="shared" si="887"/>
        <v>14.007923442488753</v>
      </c>
      <c r="P3022" s="3">
        <f t="shared" si="888"/>
        <v>-14.007923442488753</v>
      </c>
      <c r="Q3022" s="3">
        <f t="shared" si="889"/>
        <v>177.65574184152575</v>
      </c>
      <c r="R3022">
        <f t="shared" si="890"/>
        <v>-2.344258158474247</v>
      </c>
      <c r="S3022">
        <f t="shared" si="891"/>
        <v>80.414770810155645</v>
      </c>
      <c r="T3022">
        <f t="shared" si="874"/>
        <v>-14.007923442488753</v>
      </c>
    </row>
    <row r="3023" spans="1:20" x14ac:dyDescent="0.25">
      <c r="A3023">
        <f t="shared" si="875"/>
        <v>507180.89787903527</v>
      </c>
      <c r="B3023">
        <f t="shared" si="892"/>
        <v>80720.346939234238</v>
      </c>
      <c r="C3023" t="str">
        <f t="shared" si="876"/>
        <v>-0.197298177242455+0.00826882019665209i</v>
      </c>
      <c r="D3023" t="str">
        <f t="shared" si="877"/>
        <v>3.4358334114429-0.578359669079974i</v>
      </c>
      <c r="E3023" t="str">
        <f t="shared" si="878"/>
        <v>-3.29628112767912-106.614705167536i</v>
      </c>
      <c r="F3023" t="str">
        <f t="shared" si="879"/>
        <v>2.90302783425762-1.99164978552522i</v>
      </c>
      <c r="G3023" t="str">
        <f t="shared" si="880"/>
        <v>0.997634952330013-0.0485742135243115i</v>
      </c>
      <c r="H3023" t="str">
        <f t="shared" si="881"/>
        <v>0.044670200900043-18.4020609892931i</v>
      </c>
      <c r="I3023" t="str">
        <f t="shared" si="882"/>
        <v>-0.24726395443603-0.362293941510188i</v>
      </c>
      <c r="K3023" t="str">
        <f t="shared" si="883"/>
        <v>0.000659557129849651-0.00419931322682481i</v>
      </c>
      <c r="L3023" t="str">
        <f t="shared" si="884"/>
        <v>0.000416666666666667-0.00582648667304812i</v>
      </c>
      <c r="M3023" t="str">
        <f t="shared" si="885"/>
        <v>0.005-0.0144976697805845i</v>
      </c>
      <c r="N3023">
        <f t="shared" si="886"/>
        <v>2.3998772342965253</v>
      </c>
      <c r="O3023">
        <f t="shared" si="887"/>
        <v>14.089916975504686</v>
      </c>
      <c r="P3023" s="3">
        <f t="shared" si="888"/>
        <v>-14.089916975504686</v>
      </c>
      <c r="Q3023" s="3">
        <f t="shared" si="889"/>
        <v>177.60012276570347</v>
      </c>
      <c r="R3023">
        <f t="shared" si="890"/>
        <v>-2.3998772342965253</v>
      </c>
      <c r="S3023">
        <f t="shared" si="891"/>
        <v>80.720346939234233</v>
      </c>
      <c r="T3023">
        <f t="shared" si="874"/>
        <v>-14.089916975504686</v>
      </c>
    </row>
    <row r="3024" spans="1:20" x14ac:dyDescent="0.25">
      <c r="A3024">
        <f t="shared" si="875"/>
        <v>509108.18529097561</v>
      </c>
      <c r="B3024">
        <f t="shared" si="892"/>
        <v>81027.084257603332</v>
      </c>
      <c r="C3024" t="str">
        <f t="shared" si="876"/>
        <v>-0.195439089177084+0.00837814987296619i</v>
      </c>
      <c r="D3024" t="str">
        <f t="shared" si="877"/>
        <v>3.43551532975151-0.579026369070377i</v>
      </c>
      <c r="E3024" t="str">
        <f t="shared" si="878"/>
        <v>-3.40472553518601-105.999601308959i</v>
      </c>
      <c r="F3024" t="str">
        <f t="shared" si="879"/>
        <v>2.90297555598289-1.98517981255266i</v>
      </c>
      <c r="G3024" t="str">
        <f t="shared" si="880"/>
        <v>0.99761698673096-0.0487579174780849i</v>
      </c>
      <c r="H3024" t="str">
        <f t="shared" si="881"/>
        <v>0.0442884312379161-18.3302866468106i</v>
      </c>
      <c r="I3024" t="str">
        <f t="shared" si="882"/>
        <v>-0.245500677848638-0.360869644382623i</v>
      </c>
      <c r="K3024" t="str">
        <f t="shared" si="883"/>
        <v>0.000659051349037072-0.00418384228495464i</v>
      </c>
      <c r="L3024" t="str">
        <f t="shared" si="884"/>
        <v>0.000416666666666667-0.00580442983965744i</v>
      </c>
      <c r="M3024" t="str">
        <f t="shared" si="885"/>
        <v>0.005-0.0144427871892653i</v>
      </c>
      <c r="N3024">
        <f t="shared" si="886"/>
        <v>2.4546722076566709</v>
      </c>
      <c r="O3024">
        <f t="shared" si="887"/>
        <v>14.171797717434787</v>
      </c>
      <c r="P3024" s="3">
        <f t="shared" si="888"/>
        <v>-14.171797717434787</v>
      </c>
      <c r="Q3024" s="3">
        <f t="shared" si="889"/>
        <v>177.54532779234333</v>
      </c>
      <c r="R3024">
        <f t="shared" si="890"/>
        <v>-2.4546722076566709</v>
      </c>
      <c r="S3024">
        <f t="shared" si="891"/>
        <v>81.027084257603335</v>
      </c>
      <c r="T3024">
        <f t="shared" si="874"/>
        <v>-14.171797717434787</v>
      </c>
    </row>
    <row r="3025" spans="1:20" x14ac:dyDescent="0.25">
      <c r="A3025">
        <f t="shared" si="875"/>
        <v>511042.79639508133</v>
      </c>
      <c r="B3025">
        <f t="shared" si="892"/>
        <v>81334.987177782226</v>
      </c>
      <c r="C3025" t="str">
        <f t="shared" si="876"/>
        <v>-0.193599969179113+0.00848206063304333i</v>
      </c>
      <c r="D3025" t="str">
        <f t="shared" si="877"/>
        <v>3.43519488560957-0.579700865737374i</v>
      </c>
      <c r="E3025" t="str">
        <f t="shared" si="878"/>
        <v>-3.51028337324646-105.389222649011i</v>
      </c>
      <c r="F3025" t="str">
        <f t="shared" si="879"/>
        <v>2.90292288154279-1.97873835824051i</v>
      </c>
      <c r="G3025" t="str">
        <f t="shared" si="880"/>
        <v>0.997598884988383-0.0489423094910475i</v>
      </c>
      <c r="H3025" t="str">
        <f t="shared" si="881"/>
        <v>0.0439101244644215-18.2588083437277i</v>
      </c>
      <c r="I3025" t="str">
        <f t="shared" si="882"/>
        <v>-0.243751112701262-0.35945125583671i</v>
      </c>
      <c r="K3025" t="str">
        <f t="shared" si="883"/>
        <v>0.000658547796199719-0.00416843102710773i</v>
      </c>
      <c r="L3025" t="str">
        <f t="shared" si="884"/>
        <v>0.000416666666666667-0.00578245650493865i</v>
      </c>
      <c r="M3025" t="str">
        <f t="shared" si="885"/>
        <v>0.005-0.0143881123622886i</v>
      </c>
      <c r="N3025">
        <f t="shared" si="886"/>
        <v>2.5086557731282539</v>
      </c>
      <c r="O3025">
        <f t="shared" si="887"/>
        <v>14.253565953474327</v>
      </c>
      <c r="P3025" s="3">
        <f t="shared" si="888"/>
        <v>-14.253565953474327</v>
      </c>
      <c r="Q3025" s="3">
        <f t="shared" si="889"/>
        <v>177.49134422687175</v>
      </c>
      <c r="R3025">
        <f t="shared" si="890"/>
        <v>-2.5086557731282539</v>
      </c>
      <c r="S3025">
        <f t="shared" si="891"/>
        <v>81.334987177782224</v>
      </c>
      <c r="T3025">
        <f t="shared" si="874"/>
        <v>-14.253565953474327</v>
      </c>
    </row>
    <row r="3026" spans="1:20" x14ac:dyDescent="0.25">
      <c r="A3026">
        <f t="shared" si="875"/>
        <v>512984.75902138266</v>
      </c>
      <c r="B3026">
        <f t="shared" si="892"/>
        <v>81644.060129057805</v>
      </c>
      <c r="C3026" t="str">
        <f t="shared" si="876"/>
        <v>-0.191780582292102+0.00858071804619363i</v>
      </c>
      <c r="D3026" t="str">
        <f t="shared" si="877"/>
        <v>3.43487206192195-0.58038316283744i</v>
      </c>
      <c r="E3026" t="str">
        <f t="shared" si="878"/>
        <v>-3.61301998164647-104.78352934625i</v>
      </c>
      <c r="F3026" t="str">
        <f t="shared" si="879"/>
        <v>2.90286980794971-1.97232532948419i</v>
      </c>
      <c r="G3026" t="str">
        <f t="shared" si="880"/>
        <v>0.997580646075596-0.0491273920638225i</v>
      </c>
      <c r="H3026" t="str">
        <f t="shared" si="881"/>
        <v>0.0435352455130926-18.1876246750326i</v>
      </c>
      <c r="I3026" t="str">
        <f t="shared" si="882"/>
        <v>-0.242015149321012-0.358038746981143i</v>
      </c>
      <c r="K3026" t="str">
        <f t="shared" si="883"/>
        <v>0.000658046444827009-0.00415307922819533i</v>
      </c>
      <c r="L3026" t="str">
        <f t="shared" si="884"/>
        <v>0.000416666666666667-0.00576056635279803i</v>
      </c>
      <c r="M3026" t="str">
        <f t="shared" si="885"/>
        <v>0.005-0.0143336445131386i</v>
      </c>
      <c r="N3026">
        <f t="shared" si="886"/>
        <v>2.5618404611539347</v>
      </c>
      <c r="O3026">
        <f t="shared" si="887"/>
        <v>14.335221978786858</v>
      </c>
      <c r="P3026" s="3">
        <f t="shared" si="888"/>
        <v>-14.335221978786858</v>
      </c>
      <c r="Q3026" s="3">
        <f t="shared" si="889"/>
        <v>177.43815953884607</v>
      </c>
      <c r="R3026">
        <f t="shared" si="890"/>
        <v>-2.5618404611539347</v>
      </c>
      <c r="S3026">
        <f t="shared" si="891"/>
        <v>81.644060129057806</v>
      </c>
      <c r="T3026">
        <f t="shared" si="874"/>
        <v>-14.335221978786858</v>
      </c>
    </row>
    <row r="3027" spans="1:20" x14ac:dyDescent="0.25">
      <c r="A3027">
        <f t="shared" si="875"/>
        <v>514934.10110566393</v>
      </c>
      <c r="B3027">
        <f t="shared" si="892"/>
        <v>81954.307557548222</v>
      </c>
      <c r="C3027" t="str">
        <f t="shared" si="876"/>
        <v>-0.189980696084272+0.00867428313821832i</v>
      </c>
      <c r="D3027" t="str">
        <f t="shared" si="877"/>
        <v>3.43454684147662-0.581073264174051i</v>
      </c>
      <c r="E3027" t="str">
        <f t="shared" si="878"/>
        <v>-3.71299926277894-104.182481650868i</v>
      </c>
      <c r="F3027" t="str">
        <f t="shared" si="879"/>
        <v>2.9028163321938-1.96594063358306i</v>
      </c>
      <c r="G3027" t="str">
        <f t="shared" si="880"/>
        <v>0.997562268958243-0.0493131677052421i</v>
      </c>
      <c r="H3027" t="str">
        <f t="shared" si="881"/>
        <v>0.0431637597254796-18.1167342444227i</v>
      </c>
      <c r="I3027" t="str">
        <f t="shared" si="882"/>
        <v>-0.240292678957073-0.356632089112623i</v>
      </c>
      <c r="K3027" t="str">
        <f t="shared" si="883"/>
        <v>0.000657547268567003-0.00413778666393729i</v>
      </c>
      <c r="L3027" t="str">
        <f t="shared" si="884"/>
        <v>0.000416666666666667-0.00573875906833834i</v>
      </c>
      <c r="M3027" t="str">
        <f t="shared" si="885"/>
        <v>0.005-0.0142793828582772i</v>
      </c>
      <c r="N3027">
        <f t="shared" si="886"/>
        <v>2.6142386401797921</v>
      </c>
      <c r="O3027">
        <f t="shared" si="887"/>
        <v>14.416766098114579</v>
      </c>
      <c r="P3027" s="3">
        <f t="shared" si="888"/>
        <v>-14.416766098114579</v>
      </c>
      <c r="Q3027" s="3">
        <f t="shared" si="889"/>
        <v>177.38576135982021</v>
      </c>
      <c r="R3027">
        <f t="shared" si="890"/>
        <v>-2.6142386401797921</v>
      </c>
      <c r="S3027">
        <f t="shared" si="891"/>
        <v>81.954307557548219</v>
      </c>
      <c r="T3027">
        <f t="shared" si="874"/>
        <v>-14.416766098114579</v>
      </c>
    </row>
    <row r="3028" spans="1:20" x14ac:dyDescent="0.25">
      <c r="A3028">
        <f t="shared" si="875"/>
        <v>516890.85068986547</v>
      </c>
      <c r="B3028">
        <f t="shared" si="892"/>
        <v>82265.733926266912</v>
      </c>
      <c r="C3028" t="str">
        <f t="shared" si="876"/>
        <v>-0.188200080645464+0.00876291251109382i</v>
      </c>
      <c r="D3028" t="str">
        <f t="shared" si="877"/>
        <v>3.43421920694401-0.581771173597039i</v>
      </c>
      <c r="E3028" t="str">
        <f t="shared" si="878"/>
        <v>-3.81028371242612-103.586039918399i</v>
      </c>
      <c r="F3028" t="str">
        <f t="shared" si="879"/>
        <v>2.90276245124271-1.95958417823896i</v>
      </c>
      <c r="G3028" t="str">
        <f t="shared" si="880"/>
        <v>0.997543752594247-0.0494996389323649i</v>
      </c>
      <c r="H3028" t="str">
        <f t="shared" si="881"/>
        <v>0.042795632845723-18.0461356642294i</v>
      </c>
      <c r="I3028" t="str">
        <f t="shared" si="882"/>
        <v>-0.238583593772246-0.355231253714104i</v>
      </c>
      <c r="K3028" t="str">
        <f t="shared" si="883"/>
        <v>0.000657050241225296-0.00412255311085858i</v>
      </c>
      <c r="L3028" t="str">
        <f t="shared" si="884"/>
        <v>0.000416666666666667-0.00571703433785452i</v>
      </c>
      <c r="M3028" t="str">
        <f t="shared" si="885"/>
        <v>0.005-0.0142253266171321i</v>
      </c>
      <c r="N3028">
        <f t="shared" si="886"/>
        <v>2.6658625187760947</v>
      </c>
      <c r="O3028">
        <f t="shared" si="887"/>
        <v>14.498198625401349</v>
      </c>
      <c r="P3028" s="3">
        <f t="shared" si="888"/>
        <v>-14.498198625401349</v>
      </c>
      <c r="Q3028" s="3">
        <f t="shared" si="889"/>
        <v>177.33413748122391</v>
      </c>
      <c r="R3028">
        <f t="shared" si="890"/>
        <v>-2.6658625187760947</v>
      </c>
      <c r="S3028">
        <f t="shared" si="891"/>
        <v>82.265733926266918</v>
      </c>
      <c r="T3028">
        <f t="shared" si="874"/>
        <v>-14.498198625401349</v>
      </c>
    </row>
    <row r="3029" spans="1:20" x14ac:dyDescent="0.25">
      <c r="A3029">
        <f t="shared" si="875"/>
        <v>518855.03592248698</v>
      </c>
      <c r="B3029">
        <f t="shared" si="892"/>
        <v>82578.343715186726</v>
      </c>
      <c r="C3029" t="str">
        <f t="shared" si="876"/>
        <v>-0.186438508582655+0.00884675845966707i</v>
      </c>
      <c r="D3029" t="str">
        <f t="shared" si="877"/>
        <v>3.43388914087619-0.582476895001936i</v>
      </c>
      <c r="E3029" t="str">
        <f t="shared" si="878"/>
        <v>-3.90493444995707-102.9941646227i</v>
      </c>
      <c r="F3029" t="str">
        <f t="shared" si="879"/>
        <v>2.90270816204146-1.95325587155486i</v>
      </c>
      <c r="G3029" t="str">
        <f t="shared" si="880"/>
        <v>0.997525095933754-0.0496868082704919i</v>
      </c>
      <c r="H3029" t="str">
        <f t="shared" si="881"/>
        <v>0.0424308310152107-17.9758275553447i</v>
      </c>
      <c r="I3029" t="str">
        <f t="shared" si="882"/>
        <v>-0.236887786834596-0.353836212453109i</v>
      </c>
      <c r="K3029" t="str">
        <f t="shared" si="883"/>
        <v>0.000656555336763919-0.00410737834628611i</v>
      </c>
      <c r="L3029" t="str">
        <f t="shared" si="884"/>
        <v>0.000416666666666667-0.00569539184882894i</v>
      </c>
      <c r="M3029" t="str">
        <f t="shared" si="885"/>
        <v>0.005-0.0141714750120862i</v>
      </c>
      <c r="N3029">
        <f t="shared" si="886"/>
        <v>2.7167241477430935</v>
      </c>
      <c r="O3029">
        <f t="shared" si="887"/>
        <v>14.579519883425537</v>
      </c>
      <c r="P3029" s="3">
        <f t="shared" si="888"/>
        <v>-14.579519883425537</v>
      </c>
      <c r="Q3029" s="3">
        <f t="shared" si="889"/>
        <v>177.28327585225691</v>
      </c>
      <c r="R3029">
        <f t="shared" si="890"/>
        <v>-2.7167241477430935</v>
      </c>
      <c r="S3029">
        <f t="shared" si="891"/>
        <v>82.578343715186719</v>
      </c>
      <c r="T3029">
        <f t="shared" si="874"/>
        <v>-14.579519883425537</v>
      </c>
    </row>
    <row r="3030" spans="1:20" x14ac:dyDescent="0.25">
      <c r="A3030">
        <f t="shared" si="875"/>
        <v>520826.68505899241</v>
      </c>
      <c r="B3030">
        <f t="shared" si="892"/>
        <v>82892.141421304434</v>
      </c>
      <c r="C3030" t="str">
        <f t="shared" si="876"/>
        <v>-0.184695755014069+0.00892596908542043i</v>
      </c>
      <c r="D3030" t="str">
        <f t="shared" si="877"/>
        <v>3.43355662570632-0.583190432329349i</v>
      </c>
      <c r="E3030" t="str">
        <f t="shared" si="878"/>
        <v>-3.99701124794574-102.40681636821i</v>
      </c>
      <c r="F3030" t="str">
        <f t="shared" si="879"/>
        <v>2.90265346151227-1.94695562203345i</v>
      </c>
      <c r="G3030" t="str">
        <f t="shared" si="880"/>
        <v>0.997506297919073-0.0498746782531832i</v>
      </c>
      <c r="H3030" t="str">
        <f t="shared" si="881"/>
        <v>0.0420693207673144-17.9058085471475i</v>
      </c>
      <c r="I3030" t="str">
        <f t="shared" si="882"/>
        <v>-0.235205152109176-0.352446937180026i</v>
      </c>
      <c r="K3030" t="str">
        <f t="shared" si="883"/>
        <v>0.000656062529300265-0.00409226214834542i</v>
      </c>
      <c r="L3030" t="str">
        <f t="shared" si="884"/>
        <v>0.000416666666666667-0.00567383128992723i</v>
      </c>
      <c r="M3030" t="str">
        <f t="shared" si="885"/>
        <v>0.005-0.014117827268466i</v>
      </c>
      <c r="N3030">
        <f t="shared" si="886"/>
        <v>2.7668354221995912</v>
      </c>
      <c r="O3030">
        <f t="shared" si="887"/>
        <v>14.660730203444704</v>
      </c>
      <c r="P3030" s="3">
        <f t="shared" si="888"/>
        <v>-14.660730203444704</v>
      </c>
      <c r="Q3030" s="3">
        <f t="shared" si="889"/>
        <v>177.23316457780041</v>
      </c>
      <c r="R3030">
        <f t="shared" si="890"/>
        <v>-2.7668354221995912</v>
      </c>
      <c r="S3030">
        <f t="shared" si="891"/>
        <v>82.89214142130443</v>
      </c>
      <c r="T3030">
        <f t="shared" si="874"/>
        <v>-14.660730203444704</v>
      </c>
    </row>
    <row r="3031" spans="1:20" x14ac:dyDescent="0.25">
      <c r="A3031">
        <f t="shared" si="875"/>
        <v>522805.82646221662</v>
      </c>
      <c r="B3031">
        <f t="shared" si="892"/>
        <v>83207.131558705398</v>
      </c>
      <c r="C3031" t="str">
        <f t="shared" si="876"/>
        <v>-0.182971597561983+0.00900068840737762i</v>
      </c>
      <c r="D3031" t="str">
        <f t="shared" si="877"/>
        <v>3.43322164374784-0.583911789564271i</v>
      </c>
      <c r="E3031" t="str">
        <f t="shared" si="878"/>
        <v>-4.08657256121943-101.823955901545i</v>
      </c>
      <c r="F3031" t="str">
        <f t="shared" si="879"/>
        <v>2.90259834655434-1.9406833385758i</v>
      </c>
      <c r="G3031" t="str">
        <f t="shared" si="880"/>
        <v>0.99748735748462-0.0500632514222745i</v>
      </c>
      <c r="H3031" t="str">
        <f t="shared" si="881"/>
        <v>0.0417110690221988-17.836077277432i</v>
      </c>
      <c r="I3031" t="str">
        <f t="shared" si="882"/>
        <v>-0.233535584449846-0.351063399926451i</v>
      </c>
      <c r="K3031" t="str">
        <f t="shared" si="883"/>
        <v>0.000655571793105949-0.00407720429595714i</v>
      </c>
      <c r="L3031" t="str">
        <f t="shared" si="884"/>
        <v>0.000416666666666667-0.00565235235099346i</v>
      </c>
      <c r="M3031" t="str">
        <f t="shared" si="885"/>
        <v>0.005-0.0140643826145308i</v>
      </c>
      <c r="N3031">
        <f t="shared" si="886"/>
        <v>2.8162080836563632</v>
      </c>
      <c r="O3031">
        <f t="shared" si="887"/>
        <v>14.741829924850979</v>
      </c>
      <c r="P3031" s="3">
        <f t="shared" si="888"/>
        <v>-14.741829924850979</v>
      </c>
      <c r="Q3031" s="3">
        <f t="shared" si="889"/>
        <v>177.18379191634364</v>
      </c>
      <c r="R3031">
        <f t="shared" si="890"/>
        <v>-2.8162080836563632</v>
      </c>
      <c r="S3031">
        <f t="shared" si="891"/>
        <v>83.207131558705399</v>
      </c>
      <c r="T3031">
        <f t="shared" si="874"/>
        <v>-14.741829924850979</v>
      </c>
    </row>
    <row r="3032" spans="1:20" x14ac:dyDescent="0.25">
      <c r="A3032">
        <f t="shared" si="875"/>
        <v>524792.48860277305</v>
      </c>
      <c r="B3032">
        <f t="shared" si="892"/>
        <v>83523.318658628486</v>
      </c>
      <c r="C3032" t="str">
        <f t="shared" si="876"/>
        <v>-0.181265816344322+0.0090710564701989i</v>
      </c>
      <c r="D3032" t="str">
        <f t="shared" si="877"/>
        <v>3.43288417719377-0.584640970735441i</v>
      </c>
      <c r="E3032" t="str">
        <f t="shared" si="878"/>
        <v>-4.17367555533546-101.245544122436i</v>
      </c>
      <c r="F3032" t="str">
        <f t="shared" si="879"/>
        <v>2.90254281404384-1.93443893047997i</v>
      </c>
      <c r="G3032" t="str">
        <f t="shared" si="880"/>
        <v>0.997468273556861-0.0502525303278928i</v>
      </c>
      <c r="H3032" t="str">
        <f t="shared" si="881"/>
        <v>0.0413560430817147-17.7666323923358i</v>
      </c>
      <c r="I3032" t="str">
        <f t="shared" si="882"/>
        <v>-0.231878979591169-0.349685572903552i</v>
      </c>
      <c r="K3032" t="str">
        <f t="shared" si="883"/>
        <v>0.000655083102605796-0.00406220456883386i</v>
      </c>
      <c r="L3032" t="str">
        <f t="shared" si="884"/>
        <v>0.000416666666666667-0.00563095472304589i</v>
      </c>
      <c r="M3032" t="str">
        <f t="shared" si="885"/>
        <v>0.005-0.0140111402814612i</v>
      </c>
      <c r="N3032">
        <f t="shared" si="886"/>
        <v>2.864853722069256</v>
      </c>
      <c r="O3032">
        <f t="shared" si="887"/>
        <v>14.822819394836269</v>
      </c>
      <c r="P3032" s="3">
        <f t="shared" si="888"/>
        <v>-14.822819394836269</v>
      </c>
      <c r="Q3032" s="3">
        <f t="shared" si="889"/>
        <v>177.13514627793074</v>
      </c>
      <c r="R3032">
        <f t="shared" si="890"/>
        <v>-2.864853722069256</v>
      </c>
      <c r="S3032">
        <f t="shared" si="891"/>
        <v>83.523318658628483</v>
      </c>
      <c r="T3032">
        <f t="shared" si="874"/>
        <v>-14.822819394836269</v>
      </c>
    </row>
    <row r="3033" spans="1:20" x14ac:dyDescent="0.25">
      <c r="A3033">
        <f t="shared" si="875"/>
        <v>526786.70005946362</v>
      </c>
      <c r="B3033">
        <f t="shared" si="892"/>
        <v>83840.707269531282</v>
      </c>
      <c r="C3033" t="str">
        <f t="shared" si="876"/>
        <v>-0.179578193965086+0.00913720944954968i</v>
      </c>
      <c r="D3033" t="str">
        <f t="shared" si="877"/>
        <v>3.43254420811602-0.585377979914653i</v>
      </c>
      <c r="E3033" t="str">
        <f t="shared" si="878"/>
        <v>-4.25837613450602-100.671542094038i</v>
      </c>
      <c r="F3033" t="str">
        <f t="shared" si="879"/>
        <v>2.90248686083355-1.92822230743964i</v>
      </c>
      <c r="G3033" t="str">
        <f t="shared" si="880"/>
        <v>0.997449045054255-0.050442517528473i</v>
      </c>
      <c r="H3033" t="str">
        <f t="shared" si="881"/>
        <v>0.0410042106243627-17.6974725462696i</v>
      </c>
      <c r="I3033" t="str">
        <f t="shared" si="882"/>
        <v>-0.230235234140393-0.348313428500427i</v>
      </c>
      <c r="K3033" t="str">
        <f t="shared" si="883"/>
        <v>0.000654596432376739-0.0040472627474767i</v>
      </c>
      <c r="L3033" t="str">
        <f t="shared" si="884"/>
        <v>0.000416666666666667-0.00560963809827246i</v>
      </c>
      <c r="M3033" t="str">
        <f t="shared" si="885"/>
        <v>0.005-0.0139580995033485i</v>
      </c>
      <c r="N3033">
        <f t="shared" si="886"/>
        <v>2.912783777878559</v>
      </c>
      <c r="O3033">
        <f t="shared" si="887"/>
        <v>14.903698968068426</v>
      </c>
      <c r="P3033" s="3">
        <f t="shared" si="888"/>
        <v>-14.903698968068426</v>
      </c>
      <c r="Q3033" s="3">
        <f t="shared" si="889"/>
        <v>177.08721622212144</v>
      </c>
      <c r="R3033">
        <f t="shared" si="890"/>
        <v>-2.912783777878559</v>
      </c>
      <c r="S3033">
        <f t="shared" si="891"/>
        <v>83.840707269531279</v>
      </c>
      <c r="T3033">
        <f t="shared" si="874"/>
        <v>-14.903698968068426</v>
      </c>
    </row>
    <row r="3034" spans="1:20" x14ac:dyDescent="0.25">
      <c r="A3034">
        <f t="shared" si="875"/>
        <v>528788.4895196897</v>
      </c>
      <c r="B3034">
        <f t="shared" si="892"/>
        <v>84159.301957155505</v>
      </c>
      <c r="C3034" t="str">
        <f t="shared" si="876"/>
        <v>-0.177908515503727+0.00919927975478284i</v>
      </c>
      <c r="D3034" t="str">
        <f t="shared" si="877"/>
        <v>3.43220171846477-0.586122821216099i</v>
      </c>
      <c r="E3034" t="str">
        <f t="shared" si="878"/>
        <v>-4.34072896896601-100.101911052648i</v>
      </c>
      <c r="F3034" t="str">
        <f t="shared" si="879"/>
        <v>2.9024304837528-1.92203337954278i</v>
      </c>
      <c r="G3034" t="str">
        <f t="shared" si="880"/>
        <v>0.99742967088719-0.0506332155907736i</v>
      </c>
      <c r="H3034" t="str">
        <f t="shared" si="881"/>
        <v>0.0406555397003347-17.6285964018468i</v>
      </c>
      <c r="I3034" t="str">
        <f t="shared" si="882"/>
        <v>-0.228604245569516-0.346946939282502i</v>
      </c>
      <c r="K3034" t="str">
        <f t="shared" si="883"/>
        <v>0.000654111757146823-0.0040323786131721i</v>
      </c>
      <c r="L3034" t="str">
        <f t="shared" si="884"/>
        <v>0.000416666666666667-0.00558840217002634i</v>
      </c>
      <c r="M3034" t="str">
        <f t="shared" si="885"/>
        <v>0.005-0.0139052595171832i</v>
      </c>
      <c r="N3034">
        <f t="shared" si="886"/>
        <v>2.960009544027713</v>
      </c>
      <c r="O3034">
        <f t="shared" si="887"/>
        <v>14.984469006376063</v>
      </c>
      <c r="P3034" s="3">
        <f t="shared" si="888"/>
        <v>-14.984469006376063</v>
      </c>
      <c r="Q3034" s="3">
        <f t="shared" si="889"/>
        <v>177.03999045597229</v>
      </c>
      <c r="R3034">
        <f t="shared" si="890"/>
        <v>-2.960009544027713</v>
      </c>
      <c r="S3034">
        <f t="shared" si="891"/>
        <v>84.159301957155506</v>
      </c>
      <c r="T3034">
        <f t="shared" si="874"/>
        <v>-14.984469006376063</v>
      </c>
    </row>
    <row r="3035" spans="1:20" x14ac:dyDescent="0.25">
      <c r="A3035">
        <f t="shared" si="875"/>
        <v>530797.8857798645</v>
      </c>
      <c r="B3035">
        <f t="shared" si="892"/>
        <v>84479.107304592704</v>
      </c>
      <c r="C3035" t="str">
        <f t="shared" si="876"/>
        <v>-0.176256568503494+0.00925739612900297i</v>
      </c>
      <c r="D3035" t="str">
        <f t="shared" si="877"/>
        <v>3.43185669006759-0.586875498795668i</v>
      </c>
      <c r="E3035" t="str">
        <f t="shared" si="878"/>
        <v>-4.42078752179412-99.5366124168482i</v>
      </c>
      <c r="F3035" t="str">
        <f t="shared" si="879"/>
        <v>2.90237367960731-1.91587205727024i</v>
      </c>
      <c r="G3035" t="str">
        <f t="shared" si="880"/>
        <v>0.997410149957933-0.0508246270898927i</v>
      </c>
      <c r="H3035" t="str">
        <f t="shared" si="881"/>
        <v>0.0403099987266266-17.5600026298148i</v>
      </c>
      <c r="I3035" t="str">
        <f t="shared" si="882"/>
        <v>-0.22698591220743-0.34558607798995i</v>
      </c>
      <c r="K3035" t="str">
        <f t="shared" si="883"/>
        <v>0.00065362905179414-0.00401755194798849i</v>
      </c>
      <c r="L3035" t="str">
        <f t="shared" si="884"/>
        <v>0.000416666666666667-0.00556724663282162i</v>
      </c>
      <c r="M3035" t="str">
        <f t="shared" si="885"/>
        <v>0.005-0.0138526195628444i</v>
      </c>
      <c r="N3035">
        <f t="shared" si="886"/>
        <v>3.0065421679633175</v>
      </c>
      <c r="O3035">
        <f t="shared" si="887"/>
        <v>15.065129878444093</v>
      </c>
      <c r="P3035" s="3">
        <f t="shared" si="888"/>
        <v>-15.065129878444093</v>
      </c>
      <c r="Q3035" s="3">
        <f t="shared" si="889"/>
        <v>176.99345783203668</v>
      </c>
      <c r="R3035">
        <f t="shared" si="890"/>
        <v>-3.0065421679633175</v>
      </c>
      <c r="S3035">
        <f t="shared" si="891"/>
        <v>84.479107304592702</v>
      </c>
      <c r="T3035">
        <f t="shared" si="874"/>
        <v>-15.065129878444093</v>
      </c>
    </row>
    <row r="3036" spans="1:20" x14ac:dyDescent="0.25">
      <c r="A3036">
        <f t="shared" si="875"/>
        <v>532814.91774582805</v>
      </c>
      <c r="B3036">
        <f t="shared" si="892"/>
        <v>84800.127912350159</v>
      </c>
      <c r="C3036" t="str">
        <f t="shared" si="876"/>
        <v>-0.174622142958852+0.00931168374658244i</v>
      </c>
      <c r="D3036" t="str">
        <f t="shared" si="877"/>
        <v>3.43150910462882-0.587636016850257i</v>
      </c>
      <c r="E3036" t="str">
        <f t="shared" si="878"/>
        <v>-4.49860407520245-98.9756077960991i</v>
      </c>
      <c r="F3036" t="str">
        <f t="shared" si="879"/>
        <v>2.90231644517893-1.90973825149448i</v>
      </c>
      <c r="G3036" t="str">
        <f t="shared" si="880"/>
        <v>0.997390481160563-0.0510167546092836i</v>
      </c>
      <c r="H3036" t="str">
        <f t="shared" si="881"/>
        <v>0.0399675564822223-17.4916899089865i</v>
      </c>
      <c r="I3036" t="str">
        <f t="shared" si="882"/>
        <v>-0.225380133232155-0.344230817536109i</v>
      </c>
      <c r="K3036" t="str">
        <f t="shared" si="883"/>
        <v>0.00065314829134581-0.00400278253477296i</v>
      </c>
      <c r="L3036" t="str">
        <f t="shared" si="884"/>
        <v>0.000416666666666667-0.00554617118232878i</v>
      </c>
      <c r="M3036" t="str">
        <f t="shared" si="885"/>
        <v>0.005-0.0138001788830886i</v>
      </c>
      <c r="N3036">
        <f t="shared" si="886"/>
        <v>3.0523926536197621</v>
      </c>
      <c r="O3036">
        <f t="shared" si="887"/>
        <v>15.14568195951783</v>
      </c>
      <c r="P3036" s="3">
        <f t="shared" si="888"/>
        <v>-15.14568195951783</v>
      </c>
      <c r="Q3036" s="3">
        <f t="shared" si="889"/>
        <v>176.94760734638024</v>
      </c>
      <c r="R3036">
        <f t="shared" si="890"/>
        <v>-3.0523926536197621</v>
      </c>
      <c r="S3036">
        <f t="shared" si="891"/>
        <v>84.800127912350163</v>
      </c>
      <c r="T3036">
        <f t="shared" si="874"/>
        <v>-15.14568195951783</v>
      </c>
    </row>
    <row r="3037" spans="1:20" x14ac:dyDescent="0.25">
      <c r="A3037">
        <f t="shared" si="875"/>
        <v>534839.61443326215</v>
      </c>
      <c r="B3037">
        <f t="shared" si="892"/>
        <v>85122.368398417093</v>
      </c>
      <c r="C3037" t="str">
        <f t="shared" si="876"/>
        <v>-0.173005031302014+0.0093622643081666i</v>
      </c>
      <c r="D3037" t="str">
        <f t="shared" si="877"/>
        <v>3.43115894372886-0.588404379617079i</v>
      </c>
      <c r="E3037" t="str">
        <f t="shared" si="878"/>
        <v>-4.57422975628814-98.4188589988015i</v>
      </c>
      <c r="F3037" t="str">
        <f t="shared" si="879"/>
        <v>2.90225877722553-1.90363187347815i</v>
      </c>
      <c r="G3037" t="str">
        <f t="shared" si="880"/>
        <v>0.997370663380914-0.0512096007407708i</v>
      </c>
      <c r="H3037" t="str">
        <f t="shared" si="881"/>
        <v>0.0396281821033496-17.4236569261722i</v>
      </c>
      <c r="I3037" t="str">
        <f t="shared" si="882"/>
        <v>-0.223786808663131-0.342881131005931i</v>
      </c>
      <c r="K3037" t="str">
        <f t="shared" si="883"/>
        <v>0.000652669450976986-0.00398807015714805i</v>
      </c>
      <c r="L3037" t="str">
        <f t="shared" si="884"/>
        <v>0.000416666666666667-0.00552517551537036i</v>
      </c>
      <c r="M3037" t="str">
        <f t="shared" si="885"/>
        <v>0.005-0.0137479367235392i</v>
      </c>
      <c r="N3037">
        <f t="shared" si="886"/>
        <v>3.0975718633808924</v>
      </c>
      <c r="O3037">
        <f t="shared" si="887"/>
        <v>15.226125631116554</v>
      </c>
      <c r="P3037" s="3">
        <f t="shared" si="888"/>
        <v>-15.226125631116554</v>
      </c>
      <c r="Q3037" s="3">
        <f t="shared" si="889"/>
        <v>176.90242813661911</v>
      </c>
      <c r="R3037">
        <f t="shared" si="890"/>
        <v>-3.0975718633808924</v>
      </c>
      <c r="S3037">
        <f t="shared" si="891"/>
        <v>85.122368398417095</v>
      </c>
      <c r="T3037">
        <f t="shared" si="874"/>
        <v>-15.226125631116554</v>
      </c>
    </row>
    <row r="3038" spans="1:20" x14ac:dyDescent="0.25">
      <c r="A3038">
        <f t="shared" si="875"/>
        <v>536872.00496810861</v>
      </c>
      <c r="B3038">
        <f t="shared" si="892"/>
        <v>85445.833398331073</v>
      </c>
      <c r="C3038" t="str">
        <f t="shared" si="876"/>
        <v>-0.17140502838867+0.00940925613323873i</v>
      </c>
      <c r="D3038" t="str">
        <f t="shared" si="877"/>
        <v>3.43080618882341-0.589180591372953i</v>
      </c>
      <c r="E3038" t="str">
        <f t="shared" si="878"/>
        <v>-4.6477145622627-97.866328039867i</v>
      </c>
      <c r="F3038" t="str">
        <f t="shared" si="879"/>
        <v>2.90220067248086-1.89755283487277i</v>
      </c>
      <c r="G3038" t="str">
        <f t="shared" si="880"/>
        <v>0.997350695496518-0.0514031680845651i</v>
      </c>
      <c r="H3038" t="str">
        <f t="shared" si="881"/>
        <v>0.0392918450788098-17.3559023761136i</v>
      </c>
      <c r="I3038" t="str">
        <f t="shared" si="882"/>
        <v>-0.222205839353616-0.341536991654468i</v>
      </c>
      <c r="K3038" t="str">
        <f t="shared" si="883"/>
        <v>0.000652192506009882-0.00397341459950854i</v>
      </c>
      <c r="L3038" t="str">
        <f t="shared" si="884"/>
        <v>0.000416666666666667-0.00550425932991668i</v>
      </c>
      <c r="M3038" t="str">
        <f t="shared" si="885"/>
        <v>0.005-0.013695892332675i</v>
      </c>
      <c r="N3038">
        <f t="shared" si="886"/>
        <v>3.1420905200226343</v>
      </c>
      <c r="O3038">
        <f t="shared" si="887"/>
        <v>15.306461280755087</v>
      </c>
      <c r="P3038" s="3">
        <f t="shared" si="888"/>
        <v>-15.306461280755087</v>
      </c>
      <c r="Q3038" s="3">
        <f t="shared" si="889"/>
        <v>176.85790947997737</v>
      </c>
      <c r="R3038">
        <f t="shared" si="890"/>
        <v>-3.1420905200226343</v>
      </c>
      <c r="S3038">
        <f t="shared" si="891"/>
        <v>85.445833398331075</v>
      </c>
      <c r="T3038">
        <f t="shared" si="874"/>
        <v>-15.306461280755087</v>
      </c>
    </row>
    <row r="3039" spans="1:20" x14ac:dyDescent="0.25">
      <c r="A3039">
        <f t="shared" si="875"/>
        <v>538912.11858698737</v>
      </c>
      <c r="B3039">
        <f t="shared" si="892"/>
        <v>85770.527565244731</v>
      </c>
      <c r="C3039" t="str">
        <f t="shared" si="876"/>
        <v>-0.169821931482927+0.00945277425031731i</v>
      </c>
      <c r="D3039" t="str">
        <f t="shared" si="877"/>
        <v>3.43045082124281-0.589964656433598i</v>
      </c>
      <c r="E3039" t="str">
        <f t="shared" si="878"/>
        <v>-4.71910738517488-97.3179771477893i</v>
      </c>
      <c r="F3039" t="str">
        <f t="shared" si="879"/>
        <v>2.90214212765425-1.89150104771744i</v>
      </c>
      <c r="G3039" t="str">
        <f t="shared" si="880"/>
        <v>0.997330576376537-0.0515974592492795i</v>
      </c>
      <c r="H3039" t="str">
        <f t="shared" si="881"/>
        <v>0.038958515245365-17.2884249614164i</v>
      </c>
      <c r="I3039" t="str">
        <f t="shared" si="882"/>
        <v>-0.22063712698314-0.340198372905321i</v>
      </c>
      <c r="K3039" t="str">
        <f t="shared" si="883"/>
        <v>0.000651717431912743-0.00395881564701804i</v>
      </c>
      <c r="L3039" t="str">
        <f t="shared" si="884"/>
        <v>0.000416666666666667-0.00548342232508136i</v>
      </c>
      <c r="M3039" t="str">
        <f t="shared" si="885"/>
        <v>0.005-0.0136440449618201i</v>
      </c>
      <c r="N3039">
        <f t="shared" si="886"/>
        <v>3.1859592086419752</v>
      </c>
      <c r="O3039">
        <f t="shared" si="887"/>
        <v>15.38668930167522</v>
      </c>
      <c r="P3039" s="3">
        <f t="shared" si="888"/>
        <v>-15.38668930167522</v>
      </c>
      <c r="Q3039" s="3">
        <f t="shared" si="889"/>
        <v>176.81404079135802</v>
      </c>
      <c r="R3039">
        <f t="shared" si="890"/>
        <v>-3.1859592086419752</v>
      </c>
      <c r="S3039">
        <f t="shared" si="891"/>
        <v>85.770527565244734</v>
      </c>
      <c r="T3039">
        <f t="shared" si="874"/>
        <v>-15.38668930167522</v>
      </c>
    </row>
    <row r="3040" spans="1:20" x14ac:dyDescent="0.25">
      <c r="A3040">
        <f t="shared" si="875"/>
        <v>540959.98463761795</v>
      </c>
      <c r="B3040">
        <f t="shared" si="892"/>
        <v>86096.455569992657</v>
      </c>
      <c r="C3040" t="str">
        <f t="shared" si="876"/>
        <v>-0.168255540241567+0.00949293048479623i</v>
      </c>
      <c r="D3040" t="str">
        <f t="shared" si="877"/>
        <v>3.43009282219119-0.590756579152898i</v>
      </c>
      <c r="E3040" t="str">
        <f t="shared" si="878"/>
        <v>-4.78845603610973-96.7737687712696i</v>
      </c>
      <c r="F3040" t="str">
        <f t="shared" si="879"/>
        <v>2.90208313943058-1.88547642443745i</v>
      </c>
      <c r="G3040" t="str">
        <f t="shared" si="880"/>
        <v>0.997310304881712-0.0517924768519439i</v>
      </c>
      <c r="H3040" t="str">
        <f t="shared" si="881"/>
        <v>0.0386281627832058-17.2212233924859i</v>
      </c>
      <c r="I3040" t="str">
        <f t="shared" si="882"/>
        <v>-0.219080574050047-0.338865248349176i</v>
      </c>
      <c r="K3040" t="str">
        <f t="shared" si="883"/>
        <v>0.000651244204298919-0.00394427308560591i</v>
      </c>
      <c r="L3040" t="str">
        <f t="shared" si="884"/>
        <v>0.000416666666666667-0.00546266420111712i</v>
      </c>
      <c r="M3040" t="str">
        <f t="shared" si="885"/>
        <v>0.005-0.0135923938651326i</v>
      </c>
      <c r="N3040">
        <f t="shared" si="886"/>
        <v>3.2291883785563869</v>
      </c>
      <c r="O3040">
        <f t="shared" si="887"/>
        <v>15.466810092584268</v>
      </c>
      <c r="P3040" s="3">
        <f t="shared" si="888"/>
        <v>-15.466810092584268</v>
      </c>
      <c r="Q3040" s="3">
        <f t="shared" si="889"/>
        <v>176.77081162144361</v>
      </c>
      <c r="R3040">
        <f t="shared" si="890"/>
        <v>-3.2291883785563869</v>
      </c>
      <c r="S3040">
        <f t="shared" si="891"/>
        <v>86.096455569992656</v>
      </c>
      <c r="T3040">
        <f t="shared" si="874"/>
        <v>-15.466810092584268</v>
      </c>
    </row>
    <row r="3041" spans="1:20" x14ac:dyDescent="0.25">
      <c r="A3041">
        <f t="shared" si="875"/>
        <v>543015.63257924083</v>
      </c>
      <c r="B3041">
        <f t="shared" si="892"/>
        <v>86423.622101158631</v>
      </c>
      <c r="C3041" t="str">
        <f t="shared" si="876"/>
        <v>-0.166705656697644+0.00952983354453946i</v>
      </c>
      <c r="D3041" t="str">
        <f t="shared" si="877"/>
        <v>3.42973217274592-0.591556363922199i</v>
      </c>
      <c r="E3041" t="str">
        <f t="shared" si="878"/>
        <v>-4.85580726890313-96.2336655853893i</v>
      </c>
      <c r="F3041" t="str">
        <f t="shared" si="879"/>
        <v>2.90202370446996-1.87947887784298i</v>
      </c>
      <c r="G3041" t="str">
        <f t="shared" si="880"/>
        <v>0.99728987986429-0.0519882235180207i</v>
      </c>
      <c r="H3041" t="str">
        <f t="shared" si="881"/>
        <v>0.0383007582114762-17.1542963874617i</v>
      </c>
      <c r="I3041" t="str">
        <f t="shared" si="882"/>
        <v>-0.217536083864112-0.3375375917423i</v>
      </c>
      <c r="K3041" t="str">
        <f t="shared" si="883"/>
        <v>0.000650772798925888-0.00392978670196395i</v>
      </c>
      <c r="L3041" t="str">
        <f t="shared" si="884"/>
        <v>0.000416666666666667-0.00544198465941136i</v>
      </c>
      <c r="M3041" t="str">
        <f t="shared" si="885"/>
        <v>0.005-0.0135409382995942i</v>
      </c>
      <c r="N3041">
        <f t="shared" si="886"/>
        <v>3.2717883451926184</v>
      </c>
      <c r="O3041">
        <f t="shared" si="887"/>
        <v>15.546824057401816</v>
      </c>
      <c r="P3041" s="3">
        <f t="shared" si="888"/>
        <v>-15.546824057401816</v>
      </c>
      <c r="Q3041" s="3">
        <f t="shared" si="889"/>
        <v>176.72821165480738</v>
      </c>
      <c r="R3041">
        <f t="shared" si="890"/>
        <v>-3.2717883451926184</v>
      </c>
      <c r="S3041">
        <f t="shared" si="891"/>
        <v>86.423622101158628</v>
      </c>
      <c r="T3041">
        <f t="shared" si="874"/>
        <v>-15.546824057401816</v>
      </c>
    </row>
    <row r="3042" spans="1:20" x14ac:dyDescent="0.25">
      <c r="A3042">
        <f t="shared" si="875"/>
        <v>545079.09198304208</v>
      </c>
      <c r="B3042">
        <f t="shared" si="892"/>
        <v>86752.031865143043</v>
      </c>
      <c r="C3042" t="str">
        <f t="shared" si="876"/>
        <v>-0.165172085243459+0.00956358910323609i</v>
      </c>
      <c r="D3042" t="str">
        <f t="shared" si="877"/>
        <v>3.42936885385674-0.592364015169555i</v>
      </c>
      <c r="E3042" t="str">
        <f t="shared" si="878"/>
        <v>-4.92120680335332-95.6976304973626i</v>
      </c>
      <c r="F3042" t="str">
        <f t="shared" si="879"/>
        <v>2.90196381940772-1.87350832112781i</v>
      </c>
      <c r="G3042" t="str">
        <f t="shared" si="880"/>
        <v>0.997269300167975-0.0521847018814198i</v>
      </c>
      <c r="H3042" t="str">
        <f t="shared" si="881"/>
        <v>0.0379762723838687-17.0876426721534i</v>
      </c>
      <c r="I3042" t="str">
        <f t="shared" si="882"/>
        <v>-0.216003560539226-0.33621537700509i</v>
      </c>
      <c r="K3042" t="str">
        <f t="shared" si="883"/>
        <v>0.000650303191694344-0.00391535628354321i</v>
      </c>
      <c r="L3042" t="str">
        <f t="shared" si="884"/>
        <v>0.000416666666666667-0.00542138340248194i</v>
      </c>
      <c r="M3042" t="str">
        <f t="shared" si="885"/>
        <v>0.005-0.0134896775249992i</v>
      </c>
      <c r="N3042">
        <f t="shared" si="886"/>
        <v>3.3137692919490291</v>
      </c>
      <c r="O3042">
        <f t="shared" si="887"/>
        <v>15.626731605015209</v>
      </c>
      <c r="P3042" s="3">
        <f t="shared" si="888"/>
        <v>-15.626731605015209</v>
      </c>
      <c r="Q3042" s="3">
        <f t="shared" si="889"/>
        <v>176.68623070805097</v>
      </c>
      <c r="R3042">
        <f t="shared" si="890"/>
        <v>-3.3137692919490291</v>
      </c>
      <c r="S3042">
        <f t="shared" si="891"/>
        <v>86.752031865143039</v>
      </c>
      <c r="T3042">
        <f t="shared" si="874"/>
        <v>-15.626731605015209</v>
      </c>
    </row>
    <row r="3043" spans="1:20" x14ac:dyDescent="0.25">
      <c r="A3043">
        <f t="shared" si="875"/>
        <v>547150.39253257762</v>
      </c>
      <c r="B3043">
        <f t="shared" si="892"/>
        <v>87081.689586230583</v>
      </c>
      <c r="C3043" t="str">
        <f t="shared" si="876"/>
        <v>-0.163654632612987+0.00959429988160533i</v>
      </c>
      <c r="D3043" t="str">
        <f t="shared" si="877"/>
        <v>3.42900284634506-0.59317953735899i</v>
      </c>
      <c r="E3043" t="str">
        <f t="shared" si="878"/>
        <v>-4.98469934795557-95.1656266518838i</v>
      </c>
      <c r="F3043" t="str">
        <f t="shared" si="879"/>
        <v>2.90190348085402-1.86756466786793i</v>
      </c>
      <c r="G3043" t="str">
        <f t="shared" si="880"/>
        <v>0.997248564627854-0.0523819145845133i</v>
      </c>
      <c r="H3043" t="str">
        <f t="shared" si="881"/>
        <v>0.0376546764842802-17.0212609799777i</v>
      </c>
      <c r="I3043" t="str">
        <f t="shared" si="882"/>
        <v>-0.214482908986162-0.334898578220611i</v>
      </c>
      <c r="K3043" t="str">
        <f t="shared" si="883"/>
        <v>0.000649835358647213-0.00390098161855073i</v>
      </c>
      <c r="L3043" t="str">
        <f t="shared" si="884"/>
        <v>0.000416666666666667-0.00540086013397284i</v>
      </c>
      <c r="M3043" t="str">
        <f t="shared" si="885"/>
        <v>0.005-0.0134386108039442i</v>
      </c>
      <c r="N3043">
        <f t="shared" si="886"/>
        <v>3.3551412720424878</v>
      </c>
      <c r="O3043">
        <f t="shared" si="887"/>
        <v>15.706533149041981</v>
      </c>
      <c r="P3043" s="3">
        <f t="shared" si="888"/>
        <v>-15.706533149041981</v>
      </c>
      <c r="Q3043" s="3">
        <f t="shared" si="889"/>
        <v>176.64485872795751</v>
      </c>
      <c r="R3043">
        <f t="shared" si="890"/>
        <v>-3.3551412720424878</v>
      </c>
      <c r="S3043">
        <f t="shared" si="891"/>
        <v>87.081689586230581</v>
      </c>
      <c r="T3043">
        <f t="shared" si="874"/>
        <v>-15.706533149041981</v>
      </c>
    </row>
    <row r="3044" spans="1:20" x14ac:dyDescent="0.25">
      <c r="A3044">
        <f t="shared" si="875"/>
        <v>549229.56402420136</v>
      </c>
      <c r="B3044">
        <f t="shared" si="892"/>
        <v>87412.600006658264</v>
      </c>
      <c r="C3044" t="str">
        <f t="shared" si="876"/>
        <v>-0.162153107863796+0.00962206572647344i</v>
      </c>
      <c r="D3044" t="str">
        <f t="shared" si="877"/>
        <v>3.42863413090329-0.594002934989764i</v>
      </c>
      <c r="E3044" t="str">
        <f t="shared" si="878"/>
        <v>-5.04632862215373-94.6376174360896i</v>
      </c>
      <c r="F3044" t="str">
        <f t="shared" si="879"/>
        <v>2.90184268539389-1.8616478320203i</v>
      </c>
      <c r="G3044" t="str">
        <f t="shared" si="880"/>
        <v>0.997227672070342-0.05257986427815i</v>
      </c>
      <c r="H3044" t="str">
        <f t="shared" si="881"/>
        <v>0.037335942022533-16.9551500518951i</v>
      </c>
      <c r="I3044" t="str">
        <f t="shared" si="882"/>
        <v>-0.212974034905407-0.333587169633184i</v>
      </c>
      <c r="K3044" t="str">
        <f t="shared" si="883"/>
        <v>0.000649369275968781-0.00388666249594644i</v>
      </c>
      <c r="L3044" t="str">
        <f t="shared" si="884"/>
        <v>0.000416666666666667-0.00538041455864996i</v>
      </c>
      <c r="M3044" t="str">
        <f t="shared" si="885"/>
        <v>0.005-0.0133877374018173i</v>
      </c>
      <c r="N3044">
        <f t="shared" si="886"/>
        <v>3.3959142103306021</v>
      </c>
      <c r="O3044">
        <f t="shared" si="887"/>
        <v>15.786229107599334</v>
      </c>
      <c r="P3044" s="3">
        <f t="shared" si="888"/>
        <v>-15.786229107599334</v>
      </c>
      <c r="Q3044" s="3">
        <f t="shared" si="889"/>
        <v>176.6040857896694</v>
      </c>
      <c r="R3044">
        <f t="shared" si="890"/>
        <v>-3.3959142103306021</v>
      </c>
      <c r="S3044">
        <f t="shared" si="891"/>
        <v>87.412600006658266</v>
      </c>
      <c r="T3044">
        <f t="shared" si="874"/>
        <v>-15.786229107599334</v>
      </c>
    </row>
    <row r="3045" spans="1:20" x14ac:dyDescent="0.25">
      <c r="A3045">
        <f t="shared" si="875"/>
        <v>551316.63636749331</v>
      </c>
      <c r="B3045">
        <f t="shared" si="892"/>
        <v>87744.767886683563</v>
      </c>
      <c r="C3045" t="str">
        <f t="shared" si="876"/>
        <v>-0.160667322358478+0.00964698368780023i</v>
      </c>
      <c r="D3045" t="str">
        <f t="shared" si="877"/>
        <v>3.42826268809402-0.594834212595598i</v>
      </c>
      <c r="E3045" t="str">
        <f t="shared" si="878"/>
        <v>-5.10613737813018-94.1135664841511i</v>
      </c>
      <c r="F3045" t="str">
        <f t="shared" si="879"/>
        <v>2.90178142958682-1.85575772792152i</v>
      </c>
      <c r="G3045" t="str">
        <f t="shared" si="880"/>
        <v>0.997206621313116-0.0527785536216711i</v>
      </c>
      <c r="H3045" t="str">
        <f t="shared" si="881"/>
        <v>0.0370200408301603-16.8893086363487i</v>
      </c>
      <c r="I3045" t="str">
        <f t="shared" si="882"/>
        <v>-0.211476844780088-0.332281125646955i</v>
      </c>
      <c r="K3045" t="str">
        <f t="shared" si="883"/>
        <v>0.000648904919983772-0.00387239870543989i</v>
      </c>
      <c r="L3045" t="str">
        <f t="shared" si="884"/>
        <v>0.000416666666666667-0.00536004638239685i</v>
      </c>
      <c r="M3045" t="str">
        <f t="shared" si="885"/>
        <v>0.005-0.0133370565867875i</v>
      </c>
      <c r="N3045">
        <f t="shared" si="886"/>
        <v>3.4360979051174638</v>
      </c>
      <c r="O3045">
        <f t="shared" si="887"/>
        <v>15.865819903081572</v>
      </c>
      <c r="P3045" s="3">
        <f t="shared" si="888"/>
        <v>-15.865819903081572</v>
      </c>
      <c r="Q3045" s="3">
        <f t="shared" si="889"/>
        <v>176.56390209488254</v>
      </c>
      <c r="R3045">
        <f t="shared" si="890"/>
        <v>-3.4360979051174638</v>
      </c>
      <c r="S3045">
        <f t="shared" si="891"/>
        <v>87.744767886683562</v>
      </c>
      <c r="T3045">
        <f t="shared" si="874"/>
        <v>-15.865819903081572</v>
      </c>
    </row>
    <row r="3046" spans="1:20" x14ac:dyDescent="0.25">
      <c r="A3046">
        <f t="shared" si="875"/>
        <v>553411.63958568987</v>
      </c>
      <c r="B3046">
        <f t="shared" si="892"/>
        <v>88078.198004652964</v>
      </c>
      <c r="C3046" t="str">
        <f t="shared" si="876"/>
        <v>-0.159197089745644+0.00966914809368443i</v>
      </c>
      <c r="D3046" t="str">
        <f t="shared" si="877"/>
        <v>3.4278884983493-0.595673374743918i</v>
      </c>
      <c r="E3046" t="str">
        <f t="shared" si="878"/>
        <v>-5.16416742212979-93.5934376815049i</v>
      </c>
      <c r="F3046" t="str">
        <f t="shared" si="879"/>
        <v>2.90171970996678-1.84989427028651i</v>
      </c>
      <c r="G3046" t="str">
        <f t="shared" si="880"/>
        <v>0.997185411165053-0.0529779852829231i</v>
      </c>
      <c r="H3046" t="str">
        <f t="shared" si="881"/>
        <v>0.0367069450562465-16.8237354892017i</v>
      </c>
      <c r="I3046" t="str">
        <f t="shared" si="882"/>
        <v>-0.209991245868928-0.330980420824507i</v>
      </c>
      <c r="K3046" t="str">
        <f t="shared" si="883"/>
        <v>0.000648442267156451-0.00385819003748708i</v>
      </c>
      <c r="L3046" t="str">
        <f t="shared" si="884"/>
        <v>0.000416666666666667-0.00533975531221047i</v>
      </c>
      <c r="M3046" t="str">
        <f t="shared" si="885"/>
        <v>0.005-0.0132865676297943i</v>
      </c>
      <c r="N3046">
        <f t="shared" si="886"/>
        <v>3.4757020299363433</v>
      </c>
      <c r="O3046">
        <f t="shared" si="887"/>
        <v>15.945305961944703</v>
      </c>
      <c r="P3046" s="3">
        <f t="shared" si="888"/>
        <v>-15.945305961944703</v>
      </c>
      <c r="Q3046" s="3">
        <f t="shared" si="889"/>
        <v>176.52429797006366</v>
      </c>
      <c r="R3046">
        <f t="shared" si="890"/>
        <v>-3.4757020299363433</v>
      </c>
      <c r="S3046">
        <f t="shared" si="891"/>
        <v>88.078198004652961</v>
      </c>
      <c r="T3046">
        <f t="shared" si="874"/>
        <v>-15.945305961944703</v>
      </c>
    </row>
    <row r="3047" spans="1:20" x14ac:dyDescent="0.25">
      <c r="A3047">
        <f t="shared" si="875"/>
        <v>555514.60381611541</v>
      </c>
      <c r="B3047">
        <f t="shared" si="892"/>
        <v>88412.895157070641</v>
      </c>
      <c r="C3047" t="str">
        <f t="shared" si="876"/>
        <v>-0.157742225940551+0.00968865062341126i</v>
      </c>
      <c r="D3047" t="str">
        <f t="shared" si="877"/>
        <v>3.42751154197-0.596520426035091i</v>
      </c>
      <c r="E3047" t="str">
        <f t="shared" si="878"/>
        <v>-5.22045963533492-93.0771951687585i</v>
      </c>
      <c r="F3047" t="str">
        <f t="shared" si="879"/>
        <v>2.90165752304191-1.84405737420724i</v>
      </c>
      <c r="G3047" t="str">
        <f t="shared" si="880"/>
        <v>0.997164040426162-0.0531781619382736i</v>
      </c>
      <c r="H3047" t="str">
        <f t="shared" si="881"/>
        <v>0.036396627163336-16.7584293736775i</v>
      </c>
      <c r="I3047" t="str">
        <f t="shared" si="882"/>
        <v>-0.208517146199318-0.329685029885471i</v>
      </c>
      <c r="K3047" t="str">
        <f t="shared" si="883"/>
        <v>0.000647981294089766-0.00384403628328734i</v>
      </c>
      <c r="L3047" t="str">
        <f t="shared" si="884"/>
        <v>0.000416666666666667-0.00531954105619692i</v>
      </c>
      <c r="M3047" t="str">
        <f t="shared" si="885"/>
        <v>0.005-0.013236269804537i</v>
      </c>
      <c r="N3047">
        <f t="shared" si="886"/>
        <v>3.5147361353126882</v>
      </c>
      <c r="O3047">
        <f t="shared" si="887"/>
        <v>16.024687714496412</v>
      </c>
      <c r="P3047" s="3">
        <f t="shared" si="888"/>
        <v>-16.024687714496412</v>
      </c>
      <c r="Q3047" s="3">
        <f t="shared" si="889"/>
        <v>176.48526386468731</v>
      </c>
      <c r="R3047">
        <f t="shared" si="890"/>
        <v>-3.5147361353126882</v>
      </c>
      <c r="S3047">
        <f t="shared" si="891"/>
        <v>88.412895157070636</v>
      </c>
      <c r="T3047">
        <f t="shared" si="874"/>
        <v>-16.024687714496412</v>
      </c>
    </row>
    <row r="3048" spans="1:20" x14ac:dyDescent="0.25">
      <c r="A3048">
        <f t="shared" si="875"/>
        <v>557625.55931061669</v>
      </c>
      <c r="B3048">
        <f t="shared" si="892"/>
        <v>88748.864158667508</v>
      </c>
      <c r="C3048" t="str">
        <f t="shared" si="876"/>
        <v>-0.156302549105329+0.00970558037858581i</v>
      </c>
      <c r="D3048" t="str">
        <f t="shared" si="877"/>
        <v>3.42713179912492-0.597375371101633i</v>
      </c>
      <c r="E3048" t="str">
        <f t="shared" si="878"/>
        <v>-5.27505399429512-92.5648033452601i</v>
      </c>
      <c r="F3048" t="str">
        <f t="shared" si="879"/>
        <v>2.90159486529433-1.83824695515141i</v>
      </c>
      <c r="G3048" t="str">
        <f t="shared" si="880"/>
        <v>0.997142507887527-0.0533790862726246i</v>
      </c>
      <c r="H3048" t="str">
        <f t="shared" si="881"/>
        <v>0.0360890599233939-16.6933890602992i</v>
      </c>
      <c r="I3048" t="str">
        <f t="shared" si="882"/>
        <v>-0.207054454560425-0.328394927705159i</v>
      </c>
      <c r="K3048" t="str">
        <f t="shared" si="883"/>
        <v>0.000647521977524439-0.00382993723478012i</v>
      </c>
      <c r="L3048" t="str">
        <f t="shared" si="884"/>
        <v>0.000416666666666667-0.00529940332356734i</v>
      </c>
      <c r="M3048" t="str">
        <f t="shared" si="885"/>
        <v>0.005-0.0131861623874646i</v>
      </c>
      <c r="N3048">
        <f t="shared" si="886"/>
        <v>3.5532096505083359</v>
      </c>
      <c r="O3048">
        <f t="shared" si="887"/>
        <v>16.103965594694841</v>
      </c>
      <c r="P3048" s="3">
        <f t="shared" si="888"/>
        <v>-16.103965594694841</v>
      </c>
      <c r="Q3048" s="3">
        <f t="shared" si="889"/>
        <v>176.44679034949166</v>
      </c>
      <c r="R3048">
        <f t="shared" si="890"/>
        <v>-3.5532096505083359</v>
      </c>
      <c r="S3048">
        <f t="shared" si="891"/>
        <v>88.748864158667502</v>
      </c>
      <c r="T3048">
        <f t="shared" si="874"/>
        <v>-16.103965594694841</v>
      </c>
    </row>
    <row r="3049" spans="1:20" x14ac:dyDescent="0.25">
      <c r="A3049">
        <f t="shared" si="875"/>
        <v>559744.536435997</v>
      </c>
      <c r="B3049">
        <f t="shared" si="892"/>
        <v>89086.10984247044</v>
      </c>
      <c r="C3049" t="str">
        <f t="shared" si="876"/>
        <v>-0.154877879628927+0.00972002395239273i</v>
      </c>
      <c r="D3049" t="str">
        <f t="shared" si="877"/>
        <v>3.42674924985012-0.598238214607428i</v>
      </c>
      <c r="E3049" t="str">
        <f t="shared" si="878"/>
        <v>-5.32798959091766-92.0562268723707i</v>
      </c>
      <c r="F3049" t="str">
        <f t="shared" si="879"/>
        <v>2.90153173318009-1.83246292896121i</v>
      </c>
      <c r="G3049" t="str">
        <f t="shared" si="880"/>
        <v>0.997120812331234-0.053580760979427i</v>
      </c>
      <c r="H3049" t="str">
        <f t="shared" si="881"/>
        <v>0.0357842164138289-16.6286133268304i</v>
      </c>
      <c r="I3049" t="str">
        <f t="shared" si="882"/>
        <v>-0.205603080496394-0.32711008931323i</v>
      </c>
      <c r="K3049" t="str">
        <f t="shared" si="883"/>
        <v>0.000647064294338143-0.0038158926846419i</v>
      </c>
      <c r="L3049" t="str">
        <f t="shared" si="884"/>
        <v>0.000416666666666667-0.00527934182463375i</v>
      </c>
      <c r="M3049" t="str">
        <f t="shared" si="885"/>
        <v>0.005-0.0131362446577651i</v>
      </c>
      <c r="N3049">
        <f t="shared" si="886"/>
        <v>3.5911318852411682</v>
      </c>
      <c r="O3049">
        <f t="shared" si="887"/>
        <v>16.183140039951496</v>
      </c>
      <c r="P3049" s="3">
        <f t="shared" si="888"/>
        <v>-16.183140039951496</v>
      </c>
      <c r="Q3049" s="3">
        <f t="shared" si="889"/>
        <v>176.40886811475883</v>
      </c>
      <c r="R3049">
        <f t="shared" si="890"/>
        <v>-3.5911318852411682</v>
      </c>
      <c r="S3049">
        <f t="shared" si="891"/>
        <v>89.086109842470435</v>
      </c>
      <c r="T3049">
        <f t="shared" si="874"/>
        <v>-16.183140039951496</v>
      </c>
    </row>
    <row r="3050" spans="1:20" x14ac:dyDescent="0.25">
      <c r="A3050">
        <f t="shared" si="875"/>
        <v>561871.56567445386</v>
      </c>
      <c r="B3050">
        <f t="shared" si="892"/>
        <v>89424.637059871835</v>
      </c>
      <c r="C3050" t="str">
        <f t="shared" si="876"/>
        <v>-0.153468040106726+0.00973206549704609i</v>
      </c>
      <c r="D3050" t="str">
        <f t="shared" si="877"/>
        <v>3.42636387404819-0.599108961246934i</v>
      </c>
      <c r="E3050" t="str">
        <f t="shared" si="878"/>
        <v>-5.37930465203546-91.5514306764292i</v>
      </c>
      <c r="F3050" t="str">
        <f t="shared" si="879"/>
        <v>2.90146812312874-1.82670521185197i</v>
      </c>
      <c r="G3050" t="str">
        <f t="shared" si="880"/>
        <v>0.99709895253031-0.0537831887606941i</v>
      </c>
      <c r="H3050" t="str">
        <f t="shared" si="881"/>
        <v>0.0354820700135737-16.5641009582158i</v>
      </c>
      <c r="I3050" t="str">
        <f t="shared" si="882"/>
        <v>-0.20416293429959-0.325830489892316i</v>
      </c>
      <c r="K3050" t="str">
        <f t="shared" si="883"/>
        <v>0.00064660822154465-0.003801902426283i</v>
      </c>
      <c r="L3050" t="str">
        <f t="shared" si="884"/>
        <v>0.000416666666666667-0.00525935627080469i</v>
      </c>
      <c r="M3050" t="str">
        <f t="shared" si="885"/>
        <v>0.005-0.0130865158973552i</v>
      </c>
      <c r="N3050">
        <f t="shared" si="886"/>
        <v>3.6285120313896471</v>
      </c>
      <c r="O3050">
        <f t="shared" si="887"/>
        <v>16.26221149094259</v>
      </c>
      <c r="P3050" s="3">
        <f t="shared" si="888"/>
        <v>-16.26221149094259</v>
      </c>
      <c r="Q3050" s="3">
        <f t="shared" si="889"/>
        <v>176.37148796861035</v>
      </c>
      <c r="R3050">
        <f t="shared" si="890"/>
        <v>-3.6285120313896471</v>
      </c>
      <c r="S3050">
        <f t="shared" si="891"/>
        <v>89.424637059871841</v>
      </c>
      <c r="T3050">
        <f t="shared" si="874"/>
        <v>-16.26221149094259</v>
      </c>
    </row>
    <row r="3051" spans="1:20" x14ac:dyDescent="0.25">
      <c r="A3051">
        <f t="shared" si="875"/>
        <v>564006.67762401677</v>
      </c>
      <c r="B3051">
        <f t="shared" si="892"/>
        <v>89764.450680699345</v>
      </c>
      <c r="C3051" t="str">
        <f t="shared" si="876"/>
        <v>-0.15207285531993+0.00974178678945151i</v>
      </c>
      <c r="D3051" t="str">
        <f t="shared" si="877"/>
        <v>3.42597565148748-0.59998761574438i</v>
      </c>
      <c r="E3051" t="str">
        <f t="shared" si="878"/>
        <v>-5.42903655854646-91.0503799514525i</v>
      </c>
      <c r="F3051" t="str">
        <f t="shared" si="879"/>
        <v>2.90140403154339-1.82097372041095i</v>
      </c>
      <c r="G3051" t="str">
        <f t="shared" si="880"/>
        <v>0.997076927248659-0.0539863723270156i</v>
      </c>
      <c r="H3051" t="str">
        <f t="shared" si="881"/>
        <v>0.0351825943992213-16.4998507465239i</v>
      </c>
      <c r="I3051" t="str">
        <f t="shared" si="882"/>
        <v>-0.202733927003945-0.324556104776748i</v>
      </c>
      <c r="K3051" t="str">
        <f t="shared" si="883"/>
        <v>0.000646153736292999-0.00378796625384448i</v>
      </c>
      <c r="L3051" t="str">
        <f t="shared" si="884"/>
        <v>0.000416666666666667-0.00523944637458128i</v>
      </c>
      <c r="M3051" t="str">
        <f t="shared" si="885"/>
        <v>0.005-0.0130369753908699i</v>
      </c>
      <c r="N3051">
        <f t="shared" si="886"/>
        <v>3.6653591646714574</v>
      </c>
      <c r="O3051">
        <f t="shared" si="887"/>
        <v>16.341180391424405</v>
      </c>
      <c r="P3051" s="3">
        <f t="shared" si="888"/>
        <v>-16.341180391424405</v>
      </c>
      <c r="Q3051" s="3">
        <f t="shared" si="889"/>
        <v>176.33464083532854</v>
      </c>
      <c r="R3051">
        <f t="shared" si="890"/>
        <v>-3.6653591646714574</v>
      </c>
      <c r="S3051">
        <f t="shared" si="891"/>
        <v>89.764450680699341</v>
      </c>
      <c r="T3051">
        <f t="shared" si="874"/>
        <v>-16.341180391424405</v>
      </c>
    </row>
    <row r="3052" spans="1:20" x14ac:dyDescent="0.25">
      <c r="A3052">
        <f t="shared" si="875"/>
        <v>566149.90299898793</v>
      </c>
      <c r="B3052">
        <f t="shared" si="892"/>
        <v>90105.555593286001</v>
      </c>
      <c r="C3052" t="str">
        <f t="shared" si="876"/>
        <v>-0.150692152214693+0.00974926729514701i</v>
      </c>
      <c r="D3052" t="str">
        <f t="shared" si="877"/>
        <v>3.42558456180133-0.600874182852953i</v>
      </c>
      <c r="E3052" t="str">
        <f t="shared" si="878"/>
        <v>-5.4772218641457-90.5530401615512i</v>
      </c>
      <c r="F3052" t="str">
        <f t="shared" si="879"/>
        <v>2.90133945480036-1.81526837159602i</v>
      </c>
      <c r="G3052" t="str">
        <f t="shared" si="880"/>
        <v>0.997054735240992-0.0541903143975714i</v>
      </c>
      <c r="H3052" t="str">
        <f t="shared" si="881"/>
        <v>0.0348857635412153-16.4358614908887i</v>
      </c>
      <c r="I3052" t="str">
        <f t="shared" si="882"/>
        <v>-0.201315970378334-0.323286909451218i</v>
      </c>
      <c r="K3052" t="str">
        <f t="shared" si="883"/>
        <v>0.000645700815866664-0.003774083962195i</v>
      </c>
      <c r="L3052" t="str">
        <f t="shared" si="884"/>
        <v>0.000416666666666667-0.00521961184955296i</v>
      </c>
      <c r="M3052" t="str">
        <f t="shared" si="885"/>
        <v>0.005-0.0129876224256524i</v>
      </c>
      <c r="N3052">
        <f t="shared" si="886"/>
        <v>3.7016822463056087</v>
      </c>
      <c r="O3052">
        <f t="shared" si="887"/>
        <v>16.420047188056287</v>
      </c>
      <c r="P3052" s="3">
        <f t="shared" si="888"/>
        <v>-16.420047188056287</v>
      </c>
      <c r="Q3052" s="3">
        <f t="shared" si="889"/>
        <v>176.29831775369439</v>
      </c>
      <c r="R3052">
        <f t="shared" si="890"/>
        <v>-3.7016822463056087</v>
      </c>
      <c r="S3052">
        <f t="shared" si="891"/>
        <v>90.105555593285999</v>
      </c>
      <c r="T3052">
        <f t="shared" ref="T3052:T3115" si="893">P3052</f>
        <v>-16.420047188056287</v>
      </c>
    </row>
    <row r="3053" spans="1:20" x14ac:dyDescent="0.25">
      <c r="A3053">
        <f t="shared" ref="A3053:A3116" si="894">2*PI()*B3053</f>
        <v>568301.27263038408</v>
      </c>
      <c r="B3053">
        <f t="shared" si="892"/>
        <v>90447.956704540484</v>
      </c>
      <c r="C3053" t="str">
        <f t="shared" ref="C3053:C3116" si="895">IMPRODUCT(D3053,E3053,$C$40,,K3053,$C$41)</f>
        <v>-0.149325759881056+0.00975458423055509i</v>
      </c>
      <c r="D3053" t="str">
        <f t="shared" ref="D3053:D3116" si="896">IMDIV(IMPRODUCT($C$37,$C$38,COMPLEX(1,A3053/$C$38)),IMSUM(-1*A3053*A3053/$C$39,COMPLEX(0,1*A3053)))</f>
        <v>3.42519058448735-0.601768667353978i</v>
      </c>
      <c r="E3053" t="str">
        <f t="shared" ref="E3053:E3116" si="897">IMDIV(IMPRODUCT(IMSUM(F3053,G3053),$C$29,H3053),IMSUM(1,I3053))</f>
        <v>-5.52389631365157-90.0593770430955i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0.0345915517000972-16.3721319974525i</v>
      </c>
      <c r="I3053" t="str">
        <f t="shared" ref="I3053:I3116" si="901">IMPRODUCT(F3053,$C$29,H3053,$C$31)</f>
        <v>-0.199908976920034-0.322022879549488i</v>
      </c>
      <c r="K3053" t="str">
        <f t="shared" ref="K3053:K3116" si="902">IF($C$26&lt;=0,IMDIV(1,IMSUM(IMDIV(1,L3053),1/$C$18)),IMDIV(1,IMSUM(IMDIV(1,L3053),1/$C$18,IMDIV(1,M3053))))</f>
        <v>0.000645249437682772-0.00376025534692781i</v>
      </c>
      <c r="L3053" t="str">
        <f t="shared" ref="L3053:L3116" si="903">IMSUM($C$21/$C$22,IMDIV(1,COMPLEX(0,$C$20*$C$22*A3053)))</f>
        <v>0.000416666666666667-0.00519985241039348i</v>
      </c>
      <c r="M3053" t="str">
        <f t="shared" ref="M3053:M3116" si="904">IMSUM($C$25/$C$26,IMDIV(1,COMPLEX(0,$C$24*$C$26*A3053)))</f>
        <v>0.005-0.0129384562917438i</v>
      </c>
      <c r="N3053">
        <f t="shared" ref="N3053:N3116" si="905">ABS(R3053)</f>
        <v>3.7374901246537604</v>
      </c>
      <c r="O3053">
        <f t="shared" ref="O3053:O3116" si="906">ABS(P3053)</f>
        <v>16.498812330228667</v>
      </c>
      <c r="P3053" s="3">
        <f t="shared" ref="P3053:P3116" si="907">20*LOG10(IMABS(C3053))</f>
        <v>-16.498812330228667</v>
      </c>
      <c r="Q3053" s="3">
        <f t="shared" ref="Q3053:Q3116" si="908">IMARGUMENT(C3053)*180/PI()</f>
        <v>176.26250987534624</v>
      </c>
      <c r="R3053">
        <f t="shared" ref="R3053:R3116" si="909">IF(Q3053&lt;0,Q3053+180,Q3053-180)</f>
        <v>-3.7374901246537604</v>
      </c>
      <c r="S3053">
        <f t="shared" ref="S3053:S3116" si="910">B3053/1000</f>
        <v>90.447956704540488</v>
      </c>
      <c r="T3053">
        <f t="shared" si="893"/>
        <v>-16.498812330228667</v>
      </c>
    </row>
    <row r="3054" spans="1:20" x14ac:dyDescent="0.25">
      <c r="A3054">
        <f t="shared" si="894"/>
        <v>570460.81746637949</v>
      </c>
      <c r="B3054">
        <f t="shared" ref="B3054:B3117" si="911">B3053*(1+B$42)</f>
        <v>90791.658940017733</v>
      </c>
      <c r="C3054" t="str">
        <f t="shared" si="895"/>
        <v>-0.147973509531719+0.00975781262358235i</v>
      </c>
      <c r="D3054" t="str">
        <f t="shared" si="896"/>
        <v>3.4247936989067-0.602671074056099i</v>
      </c>
      <c r="E3054" t="str">
        <f t="shared" si="897"/>
        <v>-5.56909486092964-89.5693566066441i</v>
      </c>
      <c r="F3054" t="str">
        <f t="shared" si="898"/>
        <v>2.90120883121163-1.80393577152138i</v>
      </c>
      <c r="G3054" t="str">
        <f t="shared" si="899"/>
        <v>0.997009846020093-0.0546004849711345i</v>
      </c>
      <c r="H3054" t="str">
        <f t="shared" si="900"/>
        <v>0.034299933422807-16.3086610793105i</v>
      </c>
      <c r="I3054" t="str">
        <f t="shared" si="901"/>
        <v>-0.198512859848261-0.320763990853138i</v>
      </c>
      <c r="K3054" t="str">
        <f t="shared" si="902"/>
        <v>0.000644799579291277-0.00374648020435748i</v>
      </c>
      <c r="L3054" t="str">
        <f t="shared" si="903"/>
        <v>0.000416666666666667-0.00518016777285662i</v>
      </c>
      <c r="M3054" t="str">
        <f t="shared" si="904"/>
        <v>0.005-0.0128894762818727i</v>
      </c>
      <c r="N3054">
        <f t="shared" si="905"/>
        <v>3.7727915368375307</v>
      </c>
      <c r="O3054">
        <f t="shared" si="906"/>
        <v>16.577476269895943</v>
      </c>
      <c r="P3054" s="3">
        <f t="shared" si="907"/>
        <v>-16.577476269895943</v>
      </c>
      <c r="Q3054" s="3">
        <f t="shared" si="908"/>
        <v>176.22720846316247</v>
      </c>
      <c r="R3054">
        <f t="shared" si="909"/>
        <v>-3.7727915368375307</v>
      </c>
      <c r="S3054">
        <f t="shared" si="910"/>
        <v>90.791658940017726</v>
      </c>
      <c r="T3054">
        <f t="shared" si="893"/>
        <v>-16.577476269895943</v>
      </c>
    </row>
    <row r="3055" spans="1:20" x14ac:dyDescent="0.25">
      <c r="A3055">
        <f t="shared" si="894"/>
        <v>572628.56857275171</v>
      </c>
      <c r="B3055">
        <f t="shared" si="911"/>
        <v>91136.667243989796</v>
      </c>
      <c r="C3055" t="str">
        <f t="shared" si="895"/>
        <v>-0.14663523448063+0.00975902537262882i</v>
      </c>
      <c r="D3055" t="str">
        <f t="shared" si="896"/>
        <v>3.42439388428321-0.603581407794425i</v>
      </c>
      <c r="E3055" t="str">
        <f t="shared" si="897"/>
        <v>-5.61285168643379-89.0829451386262i</v>
      </c>
      <c r="F3055" t="str">
        <f t="shared" si="898"/>
        <v>2.90114277698306-1.79830835601912i</v>
      </c>
      <c r="G3055" t="str">
        <f t="shared" si="899"/>
        <v>0.996987146269725-0.0548067189555711i</v>
      </c>
      <c r="H3055" t="str">
        <f t="shared" si="900"/>
        <v>0.0340108835390364-16.245447556454i</v>
      </c>
      <c r="I3055" t="str">
        <f t="shared" si="901"/>
        <v>-0.197127533097742-0.319510219290274i</v>
      </c>
      <c r="K3055" t="str">
        <f t="shared" si="902"/>
        <v>0.000644351218374207-0.00373275833151701i</v>
      </c>
      <c r="L3055" t="str">
        <f t="shared" si="903"/>
        <v>0.000416666666666667-0.0051605576537723i</v>
      </c>
      <c r="M3055" t="str">
        <f t="shared" si="904"/>
        <v>0.005-0.0128406816914452i</v>
      </c>
      <c r="N3055">
        <f t="shared" si="905"/>
        <v>3.8075951103415377</v>
      </c>
      <c r="O3055">
        <f t="shared" si="906"/>
        <v>16.656039461416537</v>
      </c>
      <c r="P3055" s="3">
        <f t="shared" si="907"/>
        <v>-16.656039461416537</v>
      </c>
      <c r="Q3055" s="3">
        <f t="shared" si="908"/>
        <v>176.19240488965846</v>
      </c>
      <c r="R3055">
        <f t="shared" si="909"/>
        <v>-3.8075951103415377</v>
      </c>
      <c r="S3055">
        <f t="shared" si="910"/>
        <v>91.136667243989791</v>
      </c>
      <c r="T3055">
        <f t="shared" si="893"/>
        <v>-16.656039461416537</v>
      </c>
    </row>
    <row r="3056" spans="1:20" x14ac:dyDescent="0.25">
      <c r="A3056">
        <f t="shared" si="894"/>
        <v>574804.55713332829</v>
      </c>
      <c r="B3056">
        <f t="shared" si="911"/>
        <v>91482.986579516961</v>
      </c>
      <c r="C3056" t="str">
        <f t="shared" si="895"/>
        <v>-0.145310770121481+0.00975829330402242i</v>
      </c>
      <c r="D3056" t="str">
        <f t="shared" si="896"/>
        <v>3.42399111970278-0.604499673429712i</v>
      </c>
      <c r="E3056" t="str">
        <f t="shared" si="897"/>
        <v>-5.65520021435754-88.6001092028153i</v>
      </c>
      <c r="F3056" t="str">
        <f t="shared" si="898"/>
        <v>2.90107622283075-1.79270675465535i</v>
      </c>
      <c r="G3056" t="str">
        <f t="shared" si="899"/>
        <v>0.99696427471893-0.0550137224071261i</v>
      </c>
      <c r="H3056" t="str">
        <f t="shared" si="900"/>
        <v>0.033724377157634-16.1824902557156i</v>
      </c>
      <c r="I3056" t="str">
        <f t="shared" si="901"/>
        <v>-0.195752911312379-0.318261540934302i</v>
      </c>
      <c r="K3056" t="str">
        <f t="shared" si="902"/>
        <v>0.00064390433274487-0.00371908952615461i</v>
      </c>
      <c r="L3056" t="str">
        <f t="shared" si="903"/>
        <v>0.000416666666666667-0.00514102177104234i</v>
      </c>
      <c r="M3056" t="str">
        <f t="shared" si="904"/>
        <v>0.005-0.0127920718185347i</v>
      </c>
      <c r="N3056">
        <f t="shared" si="905"/>
        <v>3.8419093645901228</v>
      </c>
      <c r="O3056">
        <f t="shared" si="906"/>
        <v>16.734502361396146</v>
      </c>
      <c r="P3056" s="3">
        <f t="shared" si="907"/>
        <v>-16.734502361396146</v>
      </c>
      <c r="Q3056" s="3">
        <f t="shared" si="908"/>
        <v>176.15809063540988</v>
      </c>
      <c r="R3056">
        <f t="shared" si="909"/>
        <v>-3.8419093645901228</v>
      </c>
      <c r="S3056">
        <f t="shared" si="910"/>
        <v>91.482986579516961</v>
      </c>
      <c r="T3056">
        <f t="shared" si="893"/>
        <v>-16.734502361396146</v>
      </c>
    </row>
    <row r="3057" spans="1:20" x14ac:dyDescent="0.25">
      <c r="A3057">
        <f t="shared" si="894"/>
        <v>576988.81445043499</v>
      </c>
      <c r="B3057">
        <f t="shared" si="911"/>
        <v>91830.621928519133</v>
      </c>
      <c r="C3057" t="str">
        <f t="shared" si="895"/>
        <v>-0.143999953906064+0.00975568522794144i</v>
      </c>
      <c r="D3057" t="str">
        <f t="shared" si="896"/>
        <v>3.4235853841125-0.605425875847483i</v>
      </c>
      <c r="E3057" t="str">
        <f t="shared" si="897"/>
        <v>-5.69617312941659-88.1208156415804i</v>
      </c>
      <c r="F3057" t="str">
        <f t="shared" si="898"/>
        <v>2.90100916499432-1.78713088622209i</v>
      </c>
      <c r="G3057" t="str">
        <f t="shared" si="899"/>
        <v>0.996941230075452-0.0552214980881274i</v>
      </c>
      <c r="H3057" t="str">
        <f t="shared" si="900"/>
        <v>0.0334403896630624-16.1197880107146i</v>
      </c>
      <c r="I3057" t="str">
        <f t="shared" si="901"/>
        <v>-0.194388909838954-0.31701793200268i</v>
      </c>
      <c r="K3057" t="str">
        <f t="shared" si="902"/>
        <v>0.000643458900347105-0.00370547358673073i</v>
      </c>
      <c r="L3057" t="str">
        <f t="shared" si="903"/>
        <v>0.000416666666666667-0.00512155984363652i</v>
      </c>
      <c r="M3057" t="str">
        <f t="shared" si="904"/>
        <v>0.005-0.012743645963872i</v>
      </c>
      <c r="N3057">
        <f t="shared" si="905"/>
        <v>3.8757427125092647</v>
      </c>
      <c r="O3057">
        <f t="shared" si="906"/>
        <v>16.812865428538078</v>
      </c>
      <c r="P3057" s="3">
        <f t="shared" si="907"/>
        <v>-16.812865428538078</v>
      </c>
      <c r="Q3057" s="3">
        <f t="shared" si="908"/>
        <v>176.12425728749074</v>
      </c>
      <c r="R3057">
        <f t="shared" si="909"/>
        <v>-3.8757427125092647</v>
      </c>
      <c r="S3057">
        <f t="shared" si="910"/>
        <v>91.830621928519136</v>
      </c>
      <c r="T3057">
        <f t="shared" si="893"/>
        <v>-16.812865428538078</v>
      </c>
    </row>
    <row r="3058" spans="1:20" x14ac:dyDescent="0.25">
      <c r="A3058">
        <f t="shared" si="894"/>
        <v>579181.37194534659</v>
      </c>
      <c r="B3058">
        <f t="shared" si="911"/>
        <v>92179.578291847502</v>
      </c>
      <c r="C3058" t="str">
        <f t="shared" si="895"/>
        <v>-0.142702625322568+0.00975126799284624i</v>
      </c>
      <c r="D3058" t="str">
        <f t="shared" si="896"/>
        <v>3.42317665631995-0.606360019957188i</v>
      </c>
      <c r="E3058" t="str">
        <f t="shared" si="897"/>
        <v>-5.73580239325908-87.6450315769451i</v>
      </c>
      <c r="F3058" t="str">
        <f t="shared" si="898"/>
        <v>2.90094159968552-1.78158066987446i</v>
      </c>
      <c r="G3058" t="str">
        <f t="shared" si="899"/>
        <v>0.996918011037438-0.0554300487695702i</v>
      </c>
      <c r="H3058" t="str">
        <f t="shared" si="900"/>
        <v>0.0331588967119056-16.0573396618027i</v>
      </c>
      <c r="I3058" t="str">
        <f t="shared" si="901"/>
        <v>-0.193035444720912-0.315779368855704i</v>
      </c>
      <c r="K3058" t="str">
        <f t="shared" si="902"/>
        <v>0.000643014899254529-0.00369191031241496i</v>
      </c>
      <c r="L3058" t="str">
        <f t="shared" si="903"/>
        <v>0.000416666666666667-0.00510217159158848i</v>
      </c>
      <c r="M3058" t="str">
        <f t="shared" si="904"/>
        <v>0.005-0.0126954034308349i</v>
      </c>
      <c r="N3058">
        <f t="shared" si="905"/>
        <v>3.9091034620644791</v>
      </c>
      <c r="O3058">
        <f t="shared" si="906"/>
        <v>16.891129123497002</v>
      </c>
      <c r="P3058" s="3">
        <f t="shared" si="907"/>
        <v>-16.891129123497002</v>
      </c>
      <c r="Q3058" s="3">
        <f t="shared" si="908"/>
        <v>176.09089653793552</v>
      </c>
      <c r="R3058">
        <f t="shared" si="909"/>
        <v>-3.9091034620644791</v>
      </c>
      <c r="S3058">
        <f t="shared" si="910"/>
        <v>92.179578291847506</v>
      </c>
      <c r="T3058">
        <f t="shared" si="893"/>
        <v>-16.891129123497002</v>
      </c>
    </row>
    <row r="3059" spans="1:20" x14ac:dyDescent="0.25">
      <c r="A3059">
        <f t="shared" si="894"/>
        <v>581382.26115873898</v>
      </c>
      <c r="B3059">
        <f t="shared" si="911"/>
        <v>92529.86068935653</v>
      </c>
      <c r="C3059" t="str">
        <f t="shared" si="895"/>
        <v>-0.141418625873793+0.00974510653847025i</v>
      </c>
      <c r="D3059" t="str">
        <f t="shared" si="896"/>
        <v>3.42276491499246-0.607302110691328i</v>
      </c>
      <c r="E3059" t="str">
        <f t="shared" si="897"/>
        <v>-5.77411926051905-87.1727244114467i</v>
      </c>
      <c r="F3059" t="str">
        <f t="shared" si="898"/>
        <v>2.90087352308791-1.77605602512939i</v>
      </c>
      <c r="G3059" t="str">
        <f t="shared" si="899"/>
        <v>0.996894616293367-0.0556393772311306i</v>
      </c>
      <c r="H3059" t="str">
        <f t="shared" si="900"/>
        <v>0.0328798742294271-15.9951440560106i</v>
      </c>
      <c r="I3059" t="str">
        <f t="shared" si="901"/>
        <v>-0.191692432692191-0.314545827995295i</v>
      </c>
      <c r="K3059" t="str">
        <f t="shared" si="902"/>
        <v>0.000642572307669819-0.00367839950308299i</v>
      </c>
      <c r="L3059" t="str">
        <f t="shared" si="903"/>
        <v>0.000416666666666667-0.00508285673599171i</v>
      </c>
      <c r="M3059" t="str">
        <f t="shared" si="904"/>
        <v>0.005-0.0126473435254382i</v>
      </c>
      <c r="N3059">
        <f t="shared" si="905"/>
        <v>3.9419998177816922</v>
      </c>
      <c r="O3059">
        <f t="shared" si="906"/>
        <v>16.969293908738599</v>
      </c>
      <c r="P3059" s="3">
        <f t="shared" si="907"/>
        <v>-16.969293908738599</v>
      </c>
      <c r="Q3059" s="3">
        <f t="shared" si="908"/>
        <v>176.05800018221831</v>
      </c>
      <c r="R3059">
        <f t="shared" si="909"/>
        <v>-3.9419998177816922</v>
      </c>
      <c r="S3059">
        <f t="shared" si="910"/>
        <v>92.529860689356525</v>
      </c>
      <c r="T3059">
        <f t="shared" si="893"/>
        <v>-16.969293908738599</v>
      </c>
    </row>
    <row r="3060" spans="1:20" x14ac:dyDescent="0.25">
      <c r="A3060">
        <f t="shared" si="894"/>
        <v>583591.51375114219</v>
      </c>
      <c r="B3060">
        <f t="shared" si="911"/>
        <v>92881.474159976089</v>
      </c>
      <c r="C3060" t="str">
        <f t="shared" si="895"/>
        <v>-0.140147799055329+0.00973726394740105i</v>
      </c>
      <c r="D3060" t="str">
        <f t="shared" si="896"/>
        <v>3.42235013865625-0.608252153004565i</v>
      </c>
      <c r="E3060" t="str">
        <f t="shared" si="897"/>
        <v>-5.81115429451432-86.7038618288239i</v>
      </c>
      <c r="F3060" t="str">
        <f t="shared" si="898"/>
        <v>2.90080493135674-1.77055687186444i</v>
      </c>
      <c r="G3060" t="str">
        <f t="shared" si="899"/>
        <v>0.996871044521979-0.0558494862611774i</v>
      </c>
      <c r="H3060" t="str">
        <f t="shared" si="900"/>
        <v>0.0326032984061742-15.9332000469952i</v>
      </c>
      <c r="I3060" t="str">
        <f t="shared" si="901"/>
        <v>-0.190359791171137-0.31331728606381i</v>
      </c>
      <c r="K3060" t="str">
        <f t="shared" si="902"/>
        <v>0.000642131103923959-0.00366494095931361i</v>
      </c>
      <c r="L3060" t="str">
        <f t="shared" si="903"/>
        <v>0.000416666666666667-0.00506361499899551i</v>
      </c>
      <c r="M3060" t="str">
        <f t="shared" si="904"/>
        <v>0.005-0.0125994655563242i</v>
      </c>
      <c r="N3060">
        <f t="shared" si="905"/>
        <v>3.9744398822467417</v>
      </c>
      <c r="O3060">
        <f t="shared" si="906"/>
        <v>17.047360248403173</v>
      </c>
      <c r="P3060" s="3">
        <f t="shared" si="907"/>
        <v>-17.047360248403173</v>
      </c>
      <c r="Q3060" s="3">
        <f t="shared" si="908"/>
        <v>176.02556011775326</v>
      </c>
      <c r="R3060">
        <f t="shared" si="909"/>
        <v>-3.9744398822467417</v>
      </c>
      <c r="S3060">
        <f t="shared" si="910"/>
        <v>92.881474159976094</v>
      </c>
      <c r="T3060">
        <f t="shared" si="893"/>
        <v>-17.047360248403173</v>
      </c>
    </row>
    <row r="3061" spans="1:20" x14ac:dyDescent="0.25">
      <c r="A3061">
        <f t="shared" si="894"/>
        <v>585809.16150339646</v>
      </c>
      <c r="B3061">
        <f t="shared" si="911"/>
        <v>93234.423761783997</v>
      </c>
      <c r="C3061" t="str">
        <f t="shared" si="895"/>
        <v>-0.138889990333701+0.00972780149528494i</v>
      </c>
      <c r="D3061" t="str">
        <f t="shared" si="896"/>
        <v>3.42193230569576-0.609210151872851i</v>
      </c>
      <c r="E3061" t="str">
        <f t="shared" si="897"/>
        <v>-5.84693738259712-86.2384117945185i</v>
      </c>
      <c r="F3061" t="str">
        <f t="shared" si="898"/>
        <v>2.90073582061877-1.76508313031648i</v>
      </c>
      <c r="G3061" t="str">
        <f t="shared" si="899"/>
        <v>0.996847294392209-0.0560603786567836i</v>
      </c>
      <c r="H3061" t="str">
        <f t="shared" si="900"/>
        <v>0.0323291456946348-15.8715064949868i</v>
      </c>
      <c r="I3061" t="str">
        <f t="shared" si="901"/>
        <v>-0.189037438254441-0.312093719842866i</v>
      </c>
      <c r="K3061" t="str">
        <f t="shared" si="902"/>
        <v>0.000641691266475572-0.00365153448238569i</v>
      </c>
      <c r="L3061" t="str">
        <f t="shared" si="903"/>
        <v>0.000416666666666667-0.00504444610380109i</v>
      </c>
      <c r="M3061" t="str">
        <f t="shared" si="904"/>
        <v>0.005-0.0125517688347521i</v>
      </c>
      <c r="N3061">
        <f t="shared" si="905"/>
        <v>4.0064316575840451</v>
      </c>
      <c r="O3061">
        <f t="shared" si="906"/>
        <v>17.125328608174193</v>
      </c>
      <c r="P3061" s="3">
        <f t="shared" si="907"/>
        <v>-17.125328608174193</v>
      </c>
      <c r="Q3061" s="3">
        <f t="shared" si="908"/>
        <v>175.99356834241595</v>
      </c>
      <c r="R3061">
        <f t="shared" si="909"/>
        <v>-4.0064316575840451</v>
      </c>
      <c r="S3061">
        <f t="shared" si="910"/>
        <v>93.234423761784001</v>
      </c>
      <c r="T3061">
        <f t="shared" si="893"/>
        <v>-17.125328608174193</v>
      </c>
    </row>
    <row r="3062" spans="1:20" x14ac:dyDescent="0.25">
      <c r="A3062">
        <f t="shared" si="894"/>
        <v>588035.23631710943</v>
      </c>
      <c r="B3062">
        <f t="shared" si="911"/>
        <v>93588.714572078781</v>
      </c>
      <c r="C3062" t="str">
        <f t="shared" si="895"/>
        <v>-0.137645047124492+0.00971677869970855i</v>
      </c>
      <c r="D3062" t="str">
        <f t="shared" si="896"/>
        <v>3.42151139435284-0.610176112292522i</v>
      </c>
      <c r="E3062" t="str">
        <f t="shared" si="897"/>
        <v>-5.88149775117228-85.7763425560214i</v>
      </c>
      <c r="F3062" t="str">
        <f t="shared" si="898"/>
        <v>2.90066618697194-1.75963472108055i</v>
      </c>
      <c r="G3062" t="str">
        <f t="shared" si="899"/>
        <v>0.996823364563109-0.0562720572237393i</v>
      </c>
      <c r="H3062" t="str">
        <f t="shared" si="900"/>
        <v>0.0320573928059363-15.8100622667375i</v>
      </c>
      <c r="I3062" t="str">
        <f t="shared" si="901"/>
        <v>-0.187725292711173-0.310875106252158i</v>
      </c>
      <c r="K3062" t="str">
        <f t="shared" si="902"/>
        <v>0.000641252773910152-0.00363817987427506i</v>
      </c>
      <c r="L3062" t="str">
        <f t="shared" si="903"/>
        <v>0.000416666666666667-0.00502534977465738i</v>
      </c>
      <c r="M3062" t="str">
        <f t="shared" si="904"/>
        <v>0.005-0.0125042526745887i</v>
      </c>
      <c r="N3062">
        <f t="shared" si="905"/>
        <v>4.037983046921056</v>
      </c>
      <c r="O3062">
        <f t="shared" si="906"/>
        <v>17.203199455151847</v>
      </c>
      <c r="P3062" s="3">
        <f t="shared" si="907"/>
        <v>-17.203199455151847</v>
      </c>
      <c r="Q3062" s="3">
        <f t="shared" si="908"/>
        <v>175.96201695307894</v>
      </c>
      <c r="R3062">
        <f t="shared" si="909"/>
        <v>-4.037983046921056</v>
      </c>
      <c r="S3062">
        <f t="shared" si="910"/>
        <v>93.588714572078786</v>
      </c>
      <c r="T3062">
        <f t="shared" si="893"/>
        <v>-17.203199455151847</v>
      </c>
    </row>
    <row r="3063" spans="1:20" x14ac:dyDescent="0.25">
      <c r="A3063">
        <f t="shared" si="894"/>
        <v>590269.77021511446</v>
      </c>
      <c r="B3063">
        <f t="shared" si="911"/>
        <v>93944.351687452683</v>
      </c>
      <c r="C3063" t="str">
        <f t="shared" si="895"/>
        <v>-0.136412818770502+0.00970425336776116i</v>
      </c>
      <c r="D3063" t="str">
        <f t="shared" si="896"/>
        <v>3.42108738272604-0.611150039279398i</v>
      </c>
      <c r="E3063" t="str">
        <f t="shared" si="897"/>
        <v>-5.91486398037419-85.3176226430605i</v>
      </c>
      <c r="F3063" t="str">
        <f t="shared" si="898"/>
        <v>2.90059602648525-1.75421156510856i</v>
      </c>
      <c r="G3063" t="str">
        <f t="shared" si="899"/>
        <v>0.996799253683785-0.0564845247765625i</v>
      </c>
      <c r="H3063" t="str">
        <f t="shared" si="900"/>
        <v>0.0317880167065981-15.7488662354701i</v>
      </c>
      <c r="I3063" t="str">
        <f t="shared" si="901"/>
        <v>-0.186423273976857-0.30966142234832i</v>
      </c>
      <c r="K3063" t="str">
        <f t="shared" si="902"/>
        <v>0.000640815604939459-0.0036248769376517i</v>
      </c>
      <c r="L3063" t="str">
        <f t="shared" si="903"/>
        <v>0.000416666666666667-0.00500632573685732i</v>
      </c>
      <c r="M3063" t="str">
        <f t="shared" si="904"/>
        <v>0.005-0.0124569163922979i</v>
      </c>
      <c r="N3063">
        <f t="shared" si="905"/>
        <v>4.0691018558255223</v>
      </c>
      <c r="O3063">
        <f t="shared" si="906"/>
        <v>17.280973257728888</v>
      </c>
      <c r="P3063" s="3">
        <f t="shared" si="907"/>
        <v>-17.280973257728888</v>
      </c>
      <c r="Q3063" s="3">
        <f t="shared" si="908"/>
        <v>175.93089814417448</v>
      </c>
      <c r="R3063">
        <f t="shared" si="909"/>
        <v>-4.0691018558255223</v>
      </c>
      <c r="S3063">
        <f t="shared" si="910"/>
        <v>93.944351687452681</v>
      </c>
      <c r="T3063">
        <f t="shared" si="893"/>
        <v>-17.280973257728888</v>
      </c>
    </row>
    <row r="3064" spans="1:20" x14ac:dyDescent="0.25">
      <c r="A3064">
        <f t="shared" si="894"/>
        <v>592512.79534193187</v>
      </c>
      <c r="B3064">
        <f t="shared" si="911"/>
        <v>94301.340223865001</v>
      </c>
      <c r="C3064" t="str">
        <f t="shared" si="895"/>
        <v>-0.135193156519878+0.00969028164234542i</v>
      </c>
      <c r="D3064" t="str">
        <f t="shared" si="896"/>
        <v>3.42066024876971-0.612131937867863i</v>
      </c>
      <c r="E3064" t="str">
        <f t="shared" si="897"/>
        <v>-5.94706401842674-84.8622208676353i</v>
      </c>
      <c r="F3064" t="str">
        <f t="shared" si="898"/>
        <v>2.90052533519858-1.74881358370814i</v>
      </c>
      <c r="G3064" t="str">
        <f t="shared" si="899"/>
        <v>0.996774960393318-0.0566977841385109i</v>
      </c>
      <c r="H3064" t="str">
        <f t="shared" si="900"/>
        <v>0.0315209946153218-15.6879172808265i</v>
      </c>
      <c r="I3064" t="str">
        <f t="shared" si="901"/>
        <v>-0.1851313021476-0.30845264532377i</v>
      </c>
      <c r="K3064" t="str">
        <f t="shared" si="902"/>
        <v>0.000640379738400777-0.00361162547587662i</v>
      </c>
      <c r="L3064" t="str">
        <f t="shared" si="903"/>
        <v>0.000416666666666667-0.00498737371673373i</v>
      </c>
      <c r="M3064" t="str">
        <f t="shared" si="904"/>
        <v>0.005-0.0124097593069316i</v>
      </c>
      <c r="N3064">
        <f t="shared" si="905"/>
        <v>4.099795793731289</v>
      </c>
      <c r="O3064">
        <f t="shared" si="906"/>
        <v>17.358650485473678</v>
      </c>
      <c r="P3064" s="3">
        <f t="shared" si="907"/>
        <v>-17.358650485473678</v>
      </c>
      <c r="Q3064" s="3">
        <f t="shared" si="908"/>
        <v>175.90020420626871</v>
      </c>
      <c r="R3064">
        <f t="shared" si="909"/>
        <v>-4.099795793731289</v>
      </c>
      <c r="S3064">
        <f t="shared" si="910"/>
        <v>94.301340223864997</v>
      </c>
      <c r="T3064">
        <f t="shared" si="893"/>
        <v>-17.358650485473678</v>
      </c>
    </row>
    <row r="3065" spans="1:20" x14ac:dyDescent="0.25">
      <c r="A3065">
        <f t="shared" si="894"/>
        <v>594764.34396423132</v>
      </c>
      <c r="B3065">
        <f t="shared" si="911"/>
        <v>94659.685316715695</v>
      </c>
      <c r="C3065" t="str">
        <f t="shared" si="895"/>
        <v>-0.133985913504318+0.00967491804723903i</v>
      </c>
      <c r="D3065" t="str">
        <f t="shared" si="896"/>
        <v>3.42022997029339-0.613121813109948i</v>
      </c>
      <c r="E3065" t="str">
        <f t="shared" si="897"/>
        <v>-5.97812519567809-84.4101063239165i</v>
      </c>
      <c r="F3065" t="str">
        <f t="shared" si="898"/>
        <v>2.90045410912238-1.74344069854134i</v>
      </c>
      <c r="G3065" t="str">
        <f t="shared" si="899"/>
        <v>0.996750483320696-0.0569118381415934i</v>
      </c>
      <c r="H3065" t="str">
        <f t="shared" si="900"/>
        <v>0.031256303999835-15.6272142888183i</v>
      </c>
      <c r="I3065" t="str">
        <f t="shared" si="901"/>
        <v>-0.183849297974289-0.307248752505591i</v>
      </c>
      <c r="K3065" t="str">
        <f t="shared" si="902"/>
        <v>0.000639945153256291-0.00359842529299888i</v>
      </c>
      <c r="L3065" t="str">
        <f t="shared" si="903"/>
        <v>0.000416666666666667-0.00496849344165544i</v>
      </c>
      <c r="M3065" t="str">
        <f t="shared" si="904"/>
        <v>0.005-0.0123627807401191i</v>
      </c>
      <c r="N3065">
        <f t="shared" si="905"/>
        <v>4.1300724753382951</v>
      </c>
      <c r="O3065">
        <f t="shared" si="906"/>
        <v>17.436231609014687</v>
      </c>
      <c r="P3065" s="3">
        <f t="shared" si="907"/>
        <v>-17.436231609014687</v>
      </c>
      <c r="Q3065" s="3">
        <f t="shared" si="908"/>
        <v>175.8699275246617</v>
      </c>
      <c r="R3065">
        <f t="shared" si="909"/>
        <v>-4.1300724753382951</v>
      </c>
      <c r="S3065">
        <f t="shared" si="910"/>
        <v>94.659685316715695</v>
      </c>
      <c r="T3065">
        <f t="shared" si="893"/>
        <v>-17.436231609014687</v>
      </c>
    </row>
    <row r="3066" spans="1:20" x14ac:dyDescent="0.25">
      <c r="A3066">
        <f t="shared" si="894"/>
        <v>597024.44847129541</v>
      </c>
      <c r="B3066">
        <f t="shared" si="911"/>
        <v>95019.392120919219</v>
      </c>
      <c r="C3066" t="str">
        <f t="shared" si="895"/>
        <v>-0.132790944717304+0.00965821553096618i</v>
      </c>
      <c r="D3066" t="str">
        <f t="shared" si="896"/>
        <v>3.41979652496091-0.614119670074387i</v>
      </c>
      <c r="E3066" t="str">
        <f t="shared" si="897"/>
        <v>-6.00807423832874-83.9612483880088i</v>
      </c>
      <c r="F3066" t="str">
        <f t="shared" si="898"/>
        <v>2.90038234423758-1.7380928316235i</v>
      </c>
      <c r="G3066" t="str">
        <f t="shared" si="899"/>
        <v>0.996725821084739-0.0571266896265807i</v>
      </c>
      <c r="H3066" t="str">
        <f t="shared" si="900"/>
        <v>0.0309939225737731-15.5667561517765i</v>
      </c>
      <c r="I3066" t="str">
        <f t="shared" si="901"/>
        <v>-0.18257718285684-0.306049721354411i</v>
      </c>
      <c r="K3066" t="str">
        <f t="shared" si="902"/>
        <v>0.000639511828592411-0.00358527619375275i</v>
      </c>
      <c r="L3066" t="str">
        <f t="shared" si="903"/>
        <v>0.000416666666666667-0.00494968464002336i</v>
      </c>
      <c r="M3066" t="str">
        <f t="shared" si="904"/>
        <v>0.005-0.0123159800160581i</v>
      </c>
      <c r="N3066">
        <f t="shared" si="905"/>
        <v>4.1599394219989563</v>
      </c>
      <c r="O3066">
        <f t="shared" si="906"/>
        <v>17.513717099929956</v>
      </c>
      <c r="P3066" s="3">
        <f t="shared" si="907"/>
        <v>-17.513717099929956</v>
      </c>
      <c r="Q3066" s="3">
        <f t="shared" si="908"/>
        <v>175.84006057800104</v>
      </c>
      <c r="R3066">
        <f t="shared" si="909"/>
        <v>-4.1599394219989563</v>
      </c>
      <c r="S3066">
        <f t="shared" si="910"/>
        <v>95.019392120919221</v>
      </c>
      <c r="T3066">
        <f t="shared" si="893"/>
        <v>-17.513717099929956</v>
      </c>
    </row>
    <row r="3067" spans="1:20" x14ac:dyDescent="0.25">
      <c r="A3067">
        <f t="shared" si="894"/>
        <v>599293.14137548627</v>
      </c>
      <c r="B3067">
        <f t="shared" si="911"/>
        <v>95380.465810978712</v>
      </c>
      <c r="C3067" t="str">
        <f t="shared" si="895"/>
        <v>-0.131608106992383+0.00964022550949009i</v>
      </c>
      <c r="D3067" t="str">
        <f t="shared" si="896"/>
        <v>3.4193598902897-0.61512551384569i</v>
      </c>
      <c r="E3067" t="str">
        <f t="shared" si="897"/>
        <v>-6.03693728185204-83.5156167175849i</v>
      </c>
      <c r="F3067" t="str">
        <f t="shared" si="898"/>
        <v>2.90031003649522-1.73276990532198i</v>
      </c>
      <c r="G3067" t="str">
        <f t="shared" si="899"/>
        <v>0.996700972294028-0.0573423414430166i</v>
      </c>
      <c r="H3067" t="str">
        <f t="shared" si="900"/>
        <v>0.0307338282936088-15.5065417683024i</v>
      </c>
      <c r="I3067" t="str">
        <f t="shared" si="901"/>
        <v>-0.181314878838503-0.304855529463286i</v>
      </c>
      <c r="K3067" t="str">
        <f t="shared" si="902"/>
        <v>0.000639079743619141-0.00357217798355454i</v>
      </c>
      <c r="L3067" t="str">
        <f t="shared" si="903"/>
        <v>0.000416666666666667-0.00493094704126653i</v>
      </c>
      <c r="M3067" t="str">
        <f t="shared" si="904"/>
        <v>0.005-0.0122693564615044i</v>
      </c>
      <c r="N3067">
        <f t="shared" si="905"/>
        <v>4.189404063082975</v>
      </c>
      <c r="O3067">
        <f t="shared" si="906"/>
        <v>17.591107430641092</v>
      </c>
      <c r="P3067" s="3">
        <f t="shared" si="907"/>
        <v>-17.591107430641092</v>
      </c>
      <c r="Q3067" s="3">
        <f t="shared" si="908"/>
        <v>175.81059593691703</v>
      </c>
      <c r="R3067">
        <f t="shared" si="909"/>
        <v>-4.189404063082975</v>
      </c>
      <c r="S3067">
        <f t="shared" si="910"/>
        <v>95.380465810978706</v>
      </c>
      <c r="T3067">
        <f t="shared" si="893"/>
        <v>-17.591107430641092</v>
      </c>
    </row>
    <row r="3068" spans="1:20" x14ac:dyDescent="0.25">
      <c r="A3068">
        <f t="shared" si="894"/>
        <v>601570.45531271317</v>
      </c>
      <c r="B3068">
        <f t="shared" si="911"/>
        <v>95742.911581060427</v>
      </c>
      <c r="C3068" t="str">
        <f t="shared" si="895"/>
        <v>-0.130437258981544+0.00962099790776454i</v>
      </c>
      <c r="D3068" t="str">
        <f t="shared" si="896"/>
        <v>3.41892004364997-0.61613934952318i</v>
      </c>
      <c r="E3068" t="str">
        <f t="shared" si="897"/>
        <v>-6.06473988411299-83.0731812514041i</v>
      </c>
      <c r="F3068" t="str">
        <f t="shared" si="898"/>
        <v>2.90023718181645-1.72747184235498i</v>
      </c>
      <c r="G3068" t="str">
        <f t="shared" si="899"/>
        <v>0.996675935546827-0.0575587964492284i</v>
      </c>
      <c r="H3068" t="str">
        <f t="shared" si="900"/>
        <v>0.0304759993556234-15.4465700432188i</v>
      </c>
      <c r="I3068" t="str">
        <f t="shared" si="901"/>
        <v>-0.180062308600221-0.303666154556634i</v>
      </c>
      <c r="K3068" t="str">
        <f t="shared" si="902"/>
        <v>0.000638648877669458-0.0035591304684999i</v>
      </c>
      <c r="L3068" t="str">
        <f t="shared" si="903"/>
        <v>0.000416666666666667-0.00491228037583836i</v>
      </c>
      <c r="M3068" t="str">
        <f t="shared" si="904"/>
        <v>0.005-0.0122229094057625i</v>
      </c>
      <c r="N3068">
        <f t="shared" si="905"/>
        <v>4.218473737322654</v>
      </c>
      <c r="O3068">
        <f t="shared" si="906"/>
        <v>17.668403074309275</v>
      </c>
      <c r="P3068" s="3">
        <f t="shared" si="907"/>
        <v>-17.668403074309275</v>
      </c>
      <c r="Q3068" s="3">
        <f t="shared" si="908"/>
        <v>175.78152626267735</v>
      </c>
      <c r="R3068">
        <f t="shared" si="909"/>
        <v>-4.218473737322654</v>
      </c>
      <c r="S3068">
        <f t="shared" si="910"/>
        <v>95.742911581060426</v>
      </c>
      <c r="T3068">
        <f t="shared" si="893"/>
        <v>-17.668403074309275</v>
      </c>
    </row>
    <row r="3069" spans="1:20" x14ac:dyDescent="0.25">
      <c r="A3069">
        <f t="shared" si="894"/>
        <v>603856.42304290144</v>
      </c>
      <c r="B3069">
        <f t="shared" si="911"/>
        <v>96106.734645068456</v>
      </c>
      <c r="C3069" t="str">
        <f t="shared" si="895"/>
        <v>-0.12927826113364+0.00960058120018323i</v>
      </c>
      <c r="D3069" t="str">
        <f t="shared" si="896"/>
        <v>3.41847696226394-0.617161182220033i</v>
      </c>
      <c r="E3069" t="str">
        <f t="shared" si="897"/>
        <v>-6.09150703820164-82.6339122087116i</v>
      </c>
      <c r="F3069" t="str">
        <f t="shared" si="898"/>
        <v>2.90016377609207-1.72219856579034i</v>
      </c>
      <c r="G3069" t="str">
        <f t="shared" si="899"/>
        <v>0.996650709431016-0.0577760575123375i</v>
      </c>
      <c r="H3069" t="str">
        <f t="shared" si="900"/>
        <v>0.0302204141929201-15.3868398875218i</v>
      </c>
      <c r="I3069" t="str">
        <f t="shared" si="901"/>
        <v>-0.178819395455049-0.302481574489123i</v>
      </c>
      <c r="K3069" t="str">
        <f t="shared" si="902"/>
        <v>0.000638219210198669-0.00354613345536065i</v>
      </c>
      <c r="L3069" t="str">
        <f t="shared" si="903"/>
        <v>0.000416666666666667-0.00489368437521254i</v>
      </c>
      <c r="M3069" t="str">
        <f t="shared" si="904"/>
        <v>0.005-0.0121766381806759i</v>
      </c>
      <c r="N3069">
        <f t="shared" si="905"/>
        <v>4.2471556941440554</v>
      </c>
      <c r="O3069">
        <f t="shared" si="906"/>
        <v>17.745604504737177</v>
      </c>
      <c r="P3069" s="3">
        <f t="shared" si="907"/>
        <v>-17.745604504737177</v>
      </c>
      <c r="Q3069" s="3">
        <f t="shared" si="908"/>
        <v>175.75284430585594</v>
      </c>
      <c r="R3069">
        <f t="shared" si="909"/>
        <v>-4.2471556941440554</v>
      </c>
      <c r="S3069">
        <f t="shared" si="910"/>
        <v>96.106734645068457</v>
      </c>
      <c r="T3069">
        <f t="shared" si="893"/>
        <v>-17.745604504737177</v>
      </c>
    </row>
    <row r="3070" spans="1:20" x14ac:dyDescent="0.25">
      <c r="A3070">
        <f t="shared" si="894"/>
        <v>606151.07745046448</v>
      </c>
      <c r="B3070">
        <f t="shared" si="911"/>
        <v>96471.940236719718</v>
      </c>
      <c r="C3070" t="str">
        <f t="shared" si="895"/>
        <v>-0.128130975672941+0.00957902244993816i</v>
      </c>
      <c r="D3070" t="str">
        <f t="shared" si="896"/>
        <v>3.41803062320508-0.618191017062309i</v>
      </c>
      <c r="E3070" t="str">
        <f t="shared" si="897"/>
        <v>-6.11726318497267-82.1977800885341i</v>
      </c>
      <c r="F3070" t="str">
        <f t="shared" si="898"/>
        <v>2.90008981518246-1.71694999904433i</v>
      </c>
      <c r="G3070" t="str">
        <f t="shared" si="899"/>
        <v>0.996625292524006-0.0579941275082698i</v>
      </c>
      <c r="H3070" t="str">
        <f t="shared" si="900"/>
        <v>0.0299670514724811-15.327350218333i</v>
      </c>
      <c r="I3070" t="str">
        <f t="shared" si="901"/>
        <v>-0.17758606334262-0.301301767244619i</v>
      </c>
      <c r="K3070" t="str">
        <f t="shared" si="902"/>
        <v>0.000637790720783844-0.00353318675158209i</v>
      </c>
      <c r="L3070" t="str">
        <f t="shared" si="903"/>
        <v>0.000416666666666667-0.00487515877187941i</v>
      </c>
      <c r="M3070" t="str">
        <f t="shared" si="904"/>
        <v>0.005-0.0121305421206176i</v>
      </c>
      <c r="N3070">
        <f t="shared" si="905"/>
        <v>4.275457094975053</v>
      </c>
      <c r="O3070">
        <f t="shared" si="906"/>
        <v>17.822712196271791</v>
      </c>
      <c r="P3070" s="3">
        <f t="shared" si="907"/>
        <v>-17.822712196271791</v>
      </c>
      <c r="Q3070" s="3">
        <f t="shared" si="908"/>
        <v>175.72454290502495</v>
      </c>
      <c r="R3070">
        <f t="shared" si="909"/>
        <v>-4.275457094975053</v>
      </c>
      <c r="S3070">
        <f t="shared" si="910"/>
        <v>96.471940236719718</v>
      </c>
      <c r="T3070">
        <f t="shared" si="893"/>
        <v>-17.822712196271791</v>
      </c>
    </row>
    <row r="3071" spans="1:20" x14ac:dyDescent="0.25">
      <c r="A3071">
        <f t="shared" si="894"/>
        <v>608454.45154477633</v>
      </c>
      <c r="B3071">
        <f t="shared" si="911"/>
        <v>96838.533609619262</v>
      </c>
      <c r="C3071" t="str">
        <f t="shared" si="895"/>
        <v>-0.126995266577751+0.00955636734732803i</v>
      </c>
      <c r="D3071" t="str">
        <f t="shared" si="896"/>
        <v>3.41758100339734-0.619228859187975i</v>
      </c>
      <c r="E3071" t="str">
        <f t="shared" si="897"/>
        <v>-6.14203222530737-81.7647556688726i</v>
      </c>
      <c r="F3071" t="str">
        <f t="shared" si="898"/>
        <v>2.90001529491742-1.71172606588047i</v>
      </c>
      <c r="G3071" t="str">
        <f t="shared" si="899"/>
        <v>0.996599683392674-0.0582130093217651i</v>
      </c>
      <c r="H3071" t="str">
        <f t="shared" si="900"/>
        <v>0.0297158900922638-15.2680999588521i</v>
      </c>
      <c r="I3071" t="str">
        <f t="shared" si="901"/>
        <v>-0.176362236823671-0.300126710935133i</v>
      </c>
      <c r="K3071" t="str">
        <f t="shared" si="902"/>
        <v>0.000637363389123174-0.00352029016527983i</v>
      </c>
      <c r="L3071" t="str">
        <f t="shared" si="903"/>
        <v>0.000416666666666667-0.00485670329934191i</v>
      </c>
      <c r="M3071" t="str">
        <f t="shared" si="904"/>
        <v>0.005-0.0120846205624802i</v>
      </c>
      <c r="N3071">
        <f t="shared" si="905"/>
        <v>4.303385014536957</v>
      </c>
      <c r="O3071">
        <f t="shared" si="906"/>
        <v>17.899726623713022</v>
      </c>
      <c r="P3071" s="3">
        <f t="shared" si="907"/>
        <v>-17.899726623713022</v>
      </c>
      <c r="Q3071" s="3">
        <f t="shared" si="908"/>
        <v>175.69661498546304</v>
      </c>
      <c r="R3071">
        <f t="shared" si="909"/>
        <v>-4.303385014536957</v>
      </c>
      <c r="S3071">
        <f t="shared" si="910"/>
        <v>96.838533609619262</v>
      </c>
      <c r="T3071">
        <f t="shared" si="893"/>
        <v>-17.899726623713022</v>
      </c>
    </row>
    <row r="3072" spans="1:20" x14ac:dyDescent="0.25">
      <c r="A3072">
        <f t="shared" si="894"/>
        <v>610766.57846064644</v>
      </c>
      <c r="B3072">
        <f t="shared" si="911"/>
        <v>97206.520037335824</v>
      </c>
      <c r="C3072" t="str">
        <f t="shared" si="895"/>
        <v>-0.125870999559157+0.00953266024704548i</v>
      </c>
      <c r="D3072" t="str">
        <f t="shared" si="896"/>
        <v>3.41712807961432-0.620274713745906i</v>
      </c>
      <c r="E3072" t="str">
        <f t="shared" si="897"/>
        <v>-6.1658375321034-81.334810005798i</v>
      </c>
      <c r="F3072" t="str">
        <f t="shared" si="898"/>
        <v>2.89994021109575-1.70652669040835i</v>
      </c>
      <c r="G3072" t="str">
        <f t="shared" si="899"/>
        <v>0.99657388059328-0.0584327058463879i</v>
      </c>
      <c r="H3072" t="str">
        <f t="shared" si="900"/>
        <v>0.0294669091783389-15.2090880383104i</v>
      </c>
      <c r="I3072" t="str">
        <f t="shared" si="901"/>
        <v>-0.175147841074624-0.298956383799761i</v>
      </c>
      <c r="K3072" t="str">
        <f t="shared" si="902"/>
        <v>0.000636937195035449-0.00350744350523715i</v>
      </c>
      <c r="L3072" t="str">
        <f t="shared" si="903"/>
        <v>0.000416666666666667-0.00483831769211188i</v>
      </c>
      <c r="M3072" t="str">
        <f t="shared" si="904"/>
        <v>0.005-0.0120388728456666i</v>
      </c>
      <c r="N3072">
        <f t="shared" si="905"/>
        <v>4.3309464421199095</v>
      </c>
      <c r="O3072">
        <f t="shared" si="906"/>
        <v>17.976648262224124</v>
      </c>
      <c r="P3072" s="3">
        <f t="shared" si="907"/>
        <v>-17.976648262224124</v>
      </c>
      <c r="Q3072" s="3">
        <f t="shared" si="908"/>
        <v>175.66905355788009</v>
      </c>
      <c r="R3072">
        <f t="shared" si="909"/>
        <v>-4.3309464421199095</v>
      </c>
      <c r="S3072">
        <f t="shared" si="910"/>
        <v>97.206520037335821</v>
      </c>
      <c r="T3072">
        <f t="shared" si="893"/>
        <v>-17.976648262224124</v>
      </c>
    </row>
    <row r="3073" spans="1:20" x14ac:dyDescent="0.25">
      <c r="A3073">
        <f t="shared" si="894"/>
        <v>613087.4914587969</v>
      </c>
      <c r="B3073">
        <f t="shared" si="911"/>
        <v>97575.904813477697</v>
      </c>
      <c r="C3073" t="str">
        <f t="shared" si="895"/>
        <v>-0.124758042039885+0.00950794420446141i</v>
      </c>
      <c r="D3073" t="str">
        <f t="shared" si="896"/>
        <v>3.41667182847858-0.621328585894894i</v>
      </c>
      <c r="E3073" t="str">
        <f t="shared" si="897"/>
        <v>-6.188701961993-80.9079144324555i</v>
      </c>
      <c r="F3073" t="str">
        <f t="shared" si="898"/>
        <v>2.89986455948523-1.70135179708242i</v>
      </c>
      <c r="G3073" t="str">
        <f t="shared" si="899"/>
        <v>0.996547882671395-0.0586532199845358i</v>
      </c>
      <c r="H3073" t="str">
        <f t="shared" si="900"/>
        <v>0.0292200880820681-15.1503133919241i</v>
      </c>
      <c r="I3073" t="str">
        <f t="shared" si="901"/>
        <v>-0.173942801882206-0.297790764203659i</v>
      </c>
      <c r="K3073" t="str">
        <f t="shared" si="902"/>
        <v>0.000636512118459427-0.00349464658090191i</v>
      </c>
      <c r="L3073" t="str">
        <f t="shared" si="903"/>
        <v>0.000416666666666667-0.00482000168570619i</v>
      </c>
      <c r="M3073" t="str">
        <f t="shared" si="904"/>
        <v>0.005-0.0119932983120807i</v>
      </c>
      <c r="N3073">
        <f t="shared" si="905"/>
        <v>4.3581482828382434</v>
      </c>
      <c r="O3073">
        <f t="shared" si="906"/>
        <v>18.053477587245979</v>
      </c>
      <c r="P3073" s="3">
        <f t="shared" si="907"/>
        <v>-18.053477587245979</v>
      </c>
      <c r="Q3073" s="3">
        <f t="shared" si="908"/>
        <v>175.64185171716176</v>
      </c>
      <c r="R3073">
        <f t="shared" si="909"/>
        <v>-4.3581482828382434</v>
      </c>
      <c r="S3073">
        <f t="shared" si="910"/>
        <v>97.575904813477692</v>
      </c>
      <c r="T3073">
        <f t="shared" si="893"/>
        <v>-18.053477587245979</v>
      </c>
    </row>
    <row r="3074" spans="1:20" x14ac:dyDescent="0.25">
      <c r="A3074">
        <f t="shared" si="894"/>
        <v>615417.22392634035</v>
      </c>
      <c r="B3074">
        <f t="shared" si="911"/>
        <v>97946.693251768913</v>
      </c>
      <c r="C3074" t="str">
        <f t="shared" si="895"/>
        <v>-0.123656263133283+0.00948226101094133i</v>
      </c>
      <c r="D3074" t="str">
        <f t="shared" si="896"/>
        <v>3.41621222646075-0.622390480802631i</v>
      </c>
      <c r="E3074" t="str">
        <f t="shared" si="897"/>
        <v>-6.2106478668011-80.4840405579832i</v>
      </c>
      <c r="F3074" t="str">
        <f t="shared" si="898"/>
        <v>2.89978833582225-1.69620131070082i</v>
      </c>
      <c r="G3074" t="str">
        <f t="shared" si="899"/>
        <v>0.996521688161821-0.0588745546474501i</v>
      </c>
      <c r="H3074" t="str">
        <f t="shared" si="900"/>
        <v>0.0289754063773203-15.0917749608486i</v>
      </c>
      <c r="I3074" t="str">
        <f t="shared" si="901"/>
        <v>-0.172747045638134-0.296629830637011i</v>
      </c>
      <c r="K3074" t="str">
        <f t="shared" si="902"/>
        <v>0.000636088139453314-0.0034818992023838i</v>
      </c>
      <c r="L3074" t="str">
        <f t="shared" si="903"/>
        <v>0.000416666666666667-0.00480175501664294i</v>
      </c>
      <c r="M3074" t="str">
        <f t="shared" si="904"/>
        <v>0.005-0.0119478963061175i</v>
      </c>
      <c r="N3074">
        <f t="shared" si="905"/>
        <v>4.3849973588700379</v>
      </c>
      <c r="O3074">
        <f t="shared" si="906"/>
        <v>18.130215074414448</v>
      </c>
      <c r="P3074" s="3">
        <f t="shared" si="907"/>
        <v>-18.130215074414448</v>
      </c>
      <c r="Q3074" s="3">
        <f t="shared" si="908"/>
        <v>175.61500264112996</v>
      </c>
      <c r="R3074">
        <f t="shared" si="909"/>
        <v>-4.3849973588700379</v>
      </c>
      <c r="S3074">
        <f t="shared" si="910"/>
        <v>97.946693251768906</v>
      </c>
      <c r="T3074">
        <f t="shared" si="893"/>
        <v>-18.130215074414448</v>
      </c>
    </row>
    <row r="3075" spans="1:20" x14ac:dyDescent="0.25">
      <c r="A3075">
        <f t="shared" si="894"/>
        <v>617755.80937726051</v>
      </c>
      <c r="B3075">
        <f t="shared" si="911"/>
        <v>98318.89068612564</v>
      </c>
      <c r="C3075" t="str">
        <f t="shared" si="895"/>
        <v>-0.122565533622434+0.00945565122821165i</v>
      </c>
      <c r="D3075" t="str">
        <f t="shared" si="896"/>
        <v>3.41574924987883-0.623460403644686i</v>
      </c>
      <c r="E3075" t="str">
        <f t="shared" si="897"/>
        <v>-6.23169710474453-80.0631602663531i</v>
      </c>
      <c r="F3075" t="str">
        <f t="shared" si="898"/>
        <v>2.89971153581162-1.69107515640419i</v>
      </c>
      <c r="G3075" t="str">
        <f t="shared" si="899"/>
        <v>0.996495295588515-0.0590967127552239i</v>
      </c>
      <c r="H3075" t="str">
        <f t="shared" si="900"/>
        <v>0.0287328438577281-15.0334716921332i</v>
      </c>
      <c r="I3075" t="str">
        <f t="shared" si="901"/>
        <v>-0.171560499333851-0.29547356171402i</v>
      </c>
      <c r="K3075" t="str">
        <f t="shared" si="902"/>
        <v>0.000635665238194194-0.00346920118045133i</v>
      </c>
      <c r="L3075" t="str">
        <f t="shared" si="903"/>
        <v>0.000416666666666667-0.00478357742243769i</v>
      </c>
      <c r="M3075" t="str">
        <f t="shared" si="904"/>
        <v>0.005-0.0119026661746538i</v>
      </c>
      <c r="N3075">
        <f t="shared" si="905"/>
        <v>4.4115004106772915</v>
      </c>
      <c r="O3075">
        <f t="shared" si="906"/>
        <v>18.206861199480883</v>
      </c>
      <c r="P3075" s="3">
        <f t="shared" si="907"/>
        <v>-18.206861199480883</v>
      </c>
      <c r="Q3075" s="3">
        <f t="shared" si="908"/>
        <v>175.58849958932271</v>
      </c>
      <c r="R3075">
        <f t="shared" si="909"/>
        <v>-4.4115004106772915</v>
      </c>
      <c r="S3075">
        <f t="shared" si="910"/>
        <v>98.318890686125641</v>
      </c>
      <c r="T3075">
        <f t="shared" si="893"/>
        <v>-18.206861199480883</v>
      </c>
    </row>
    <row r="3076" spans="1:20" x14ac:dyDescent="0.25">
      <c r="A3076">
        <f t="shared" si="894"/>
        <v>620103.28145289409</v>
      </c>
      <c r="B3076">
        <f t="shared" si="911"/>
        <v>98692.502470732914</v>
      </c>
      <c r="C3076" t="str">
        <f t="shared" si="895"/>
        <v>-0.121485725939424+0.00942815422180777i</v>
      </c>
      <c r="D3076" t="str">
        <f t="shared" si="896"/>
        <v>3.4152828748974-0.624538359603489i</v>
      </c>
      <c r="E3076" t="str">
        <f t="shared" si="897"/>
        <v>-6.25187105138021-79.6452457151353i</v>
      </c>
      <c r="F3076" t="str">
        <f t="shared" si="898"/>
        <v>2.89963415512646-1.68597325967456i</v>
      </c>
      <c r="G3076" t="str">
        <f t="shared" si="899"/>
        <v>0.996468703464511-0.0593196972368116i</v>
      </c>
      <c r="H3076" t="str">
        <f t="shared" si="900"/>
        <v>0.0284923805339824-14.9754025386762i</v>
      </c>
      <c r="I3076" t="str">
        <f t="shared" si="901"/>
        <v>-0.170383090555308-0.294321936171917i</v>
      </c>
      <c r="K3076" t="str">
        <f t="shared" si="902"/>
        <v>0.000635243394977521-0.00345655232652914i</v>
      </c>
      <c r="L3076" t="str">
        <f t="shared" si="903"/>
        <v>0.000416666666666667-0.00476546864159962i</v>
      </c>
      <c r="M3076" t="str">
        <f t="shared" si="904"/>
        <v>0.005-0.011857607267039i</v>
      </c>
      <c r="N3076">
        <f t="shared" si="905"/>
        <v>4.4376640982099218</v>
      </c>
      <c r="O3076">
        <f t="shared" si="906"/>
        <v>18.283416438234461</v>
      </c>
      <c r="P3076" s="3">
        <f t="shared" si="907"/>
        <v>-18.283416438234461</v>
      </c>
      <c r="Q3076" s="3">
        <f t="shared" si="908"/>
        <v>175.56233590179008</v>
      </c>
      <c r="R3076">
        <f t="shared" si="909"/>
        <v>-4.4376640982099218</v>
      </c>
      <c r="S3076">
        <f t="shared" si="910"/>
        <v>98.692502470732919</v>
      </c>
      <c r="T3076">
        <f t="shared" si="893"/>
        <v>-18.283416438234461</v>
      </c>
    </row>
    <row r="3077" spans="1:20" x14ac:dyDescent="0.25">
      <c r="A3077">
        <f t="shared" si="894"/>
        <v>622459.67392241512</v>
      </c>
      <c r="B3077">
        <f t="shared" si="911"/>
        <v>99067.533980121705</v>
      </c>
      <c r="C3077" t="str">
        <f t="shared" si="895"/>
        <v>-0.120416714144719+0.00939980819362717i</v>
      </c>
      <c r="D3077" t="str">
        <f t="shared" si="896"/>
        <v>3.41481307752678-0.625624353867266i</v>
      </c>
      <c r="E3077" t="str">
        <f t="shared" si="897"/>
        <v>-6.27119061030946-79.2302693341818i</v>
      </c>
      <c r="F3077" t="str">
        <f t="shared" si="898"/>
        <v>2.89955618940781-1.68089554633408i</v>
      </c>
      <c r="G3077" t="str">
        <f t="shared" si="899"/>
        <v>0.996441910291844-0.0595435110300375i</v>
      </c>
      <c r="H3077" t="str">
        <f t="shared" si="900"/>
        <v>0.0282539966311612-14.9175664591799i</v>
      </c>
      <c r="I3077" t="str">
        <f t="shared" si="901"/>
        <v>-0.16921474747779-0.293174932869948i</v>
      </c>
      <c r="K3077" t="str">
        <f t="shared" si="902"/>
        <v>0.000634822590216553-0.00344395245269504i</v>
      </c>
      <c r="L3077" t="str">
        <f t="shared" si="903"/>
        <v>0.000416666666666667-0.00474742841362783i</v>
      </c>
      <c r="M3077" t="str">
        <f t="shared" si="904"/>
        <v>0.005-0.0118127189350857i</v>
      </c>
      <c r="N3077">
        <f t="shared" si="905"/>
        <v>4.4634950020941915</v>
      </c>
      <c r="O3077">
        <f t="shared" si="906"/>
        <v>18.359881266429923</v>
      </c>
      <c r="P3077" s="3">
        <f t="shared" si="907"/>
        <v>-18.359881266429923</v>
      </c>
      <c r="Q3077" s="3">
        <f t="shared" si="908"/>
        <v>175.53650499790581</v>
      </c>
      <c r="R3077">
        <f t="shared" si="909"/>
        <v>-4.4634950020941915</v>
      </c>
      <c r="S3077">
        <f t="shared" si="910"/>
        <v>99.067533980121709</v>
      </c>
      <c r="T3077">
        <f t="shared" si="893"/>
        <v>-18.359881266429923</v>
      </c>
    </row>
    <row r="3078" spans="1:20" x14ac:dyDescent="0.25">
      <c r="A3078">
        <f t="shared" si="894"/>
        <v>624825.02068332036</v>
      </c>
      <c r="B3078">
        <f t="shared" si="911"/>
        <v>99443.990609246175</v>
      </c>
      <c r="C3078" t="str">
        <f t="shared" si="895"/>
        <v>-0.119358373906732+0.00937065021360615i</v>
      </c>
      <c r="D3078" t="str">
        <f t="shared" si="896"/>
        <v>3.41433983362233-0.626718391629014i</v>
      </c>
      <c r="E3078" t="str">
        <f t="shared" si="897"/>
        <v>-6.28967622363951-78.8182038242578i</v>
      </c>
      <c r="F3078" t="str">
        <f t="shared" si="898"/>
        <v>2.89947763426445-1.67584194254393i</v>
      </c>
      <c r="G3078" t="str">
        <f t="shared" si="899"/>
        <v>0.996414914561467-0.0597681570816036i</v>
      </c>
      <c r="H3078" t="str">
        <f t="shared" si="900"/>
        <v>0.0280176725861011-14.8599624181073i</v>
      </c>
      <c r="I3078" t="str">
        <f t="shared" si="901"/>
        <v>-0.168055398860809-0.292032530788409i</v>
      </c>
      <c r="K3078" t="str">
        <f t="shared" si="902"/>
        <v>0.000634402804441879-0.00343140137167719i</v>
      </c>
      <c r="L3078" t="str">
        <f t="shared" si="903"/>
        <v>0.000416666666666667-0.00472945647900759i</v>
      </c>
      <c r="M3078" t="str">
        <f t="shared" si="904"/>
        <v>0.005-0.0117680005330601i</v>
      </c>
      <c r="N3078">
        <f t="shared" si="905"/>
        <v>4.4889996248012096</v>
      </c>
      <c r="O3078">
        <f t="shared" si="906"/>
        <v>18.436256159715334</v>
      </c>
      <c r="P3078" s="3">
        <f t="shared" si="907"/>
        <v>-18.436256159715334</v>
      </c>
      <c r="Q3078" s="3">
        <f t="shared" si="908"/>
        <v>175.51100037519879</v>
      </c>
      <c r="R3078">
        <f t="shared" si="909"/>
        <v>-4.4889996248012096</v>
      </c>
      <c r="S3078">
        <f t="shared" si="910"/>
        <v>99.443990609246171</v>
      </c>
      <c r="T3078">
        <f t="shared" si="893"/>
        <v>-18.436256159715334</v>
      </c>
    </row>
    <row r="3079" spans="1:20" x14ac:dyDescent="0.25">
      <c r="A3079">
        <f t="shared" si="894"/>
        <v>627199.35576191696</v>
      </c>
      <c r="B3079">
        <f t="shared" si="911"/>
        <v>99821.877773561311</v>
      </c>
      <c r="C3079" t="str">
        <f t="shared" si="895"/>
        <v>-0.118310582481523+0.00934071625055027i</v>
      </c>
      <c r="D3079" t="str">
        <f t="shared" si="896"/>
        <v>3.41386311888359-0.627820478085417i</v>
      </c>
      <c r="E3079" t="str">
        <f t="shared" si="897"/>
        <v>-6.30734788221115-78.4090221555983i</v>
      </c>
      <c r="F3079" t="str">
        <f t="shared" si="898"/>
        <v>2.89939848527275-1.67081237480312i</v>
      </c>
      <c r="G3079" t="str">
        <f t="shared" si="899"/>
        <v>0.996387714753173-0.0599936383470987i</v>
      </c>
      <c r="H3079" t="str">
        <f t="shared" si="900"/>
        <v>0.0277833890447997-14.8025893856379i</v>
      </c>
      <c r="I3079" t="str">
        <f t="shared" si="901"/>
        <v>-0.166904974043026-0.290894709027673i</v>
      </c>
      <c r="K3079" t="str">
        <f t="shared" si="902"/>
        <v>0.000633984018300894-0.00341889889685132i</v>
      </c>
      <c r="L3079" t="str">
        <f t="shared" si="903"/>
        <v>0.000416666666666667-0.0047115525792066i</v>
      </c>
      <c r="M3079" t="str">
        <f t="shared" si="904"/>
        <v>0.005-0.0117234514176729i</v>
      </c>
      <c r="N3079">
        <f t="shared" si="905"/>
        <v>4.5141843918014501</v>
      </c>
      <c r="O3079">
        <f t="shared" si="906"/>
        <v>18.512541593564183</v>
      </c>
      <c r="P3079" s="3">
        <f t="shared" si="907"/>
        <v>-18.512541593564183</v>
      </c>
      <c r="Q3079" s="3">
        <f t="shared" si="908"/>
        <v>175.48581560819855</v>
      </c>
      <c r="R3079">
        <f t="shared" si="909"/>
        <v>-4.5141843918014501</v>
      </c>
      <c r="S3079">
        <f t="shared" si="910"/>
        <v>99.821877773561312</v>
      </c>
      <c r="T3079">
        <f t="shared" si="893"/>
        <v>-18.512541593564183</v>
      </c>
    </row>
    <row r="3080" spans="1:20" x14ac:dyDescent="0.25">
      <c r="A3080">
        <f t="shared" si="894"/>
        <v>629582.71331381227</v>
      </c>
      <c r="B3080">
        <f t="shared" si="911"/>
        <v>100201.20090910085</v>
      </c>
      <c r="C3080" t="str">
        <f t="shared" si="895"/>
        <v>-0.117273218692667+0.00931004120213558i</v>
      </c>
      <c r="D3080" t="str">
        <f t="shared" si="896"/>
        <v>3.41338290885354-0.628930618435788i</v>
      </c>
      <c r="E3080" t="str">
        <f t="shared" si="897"/>
        <v>-6.32422513559524-78.0026975664124i</v>
      </c>
      <c r="F3080" t="str">
        <f t="shared" si="898"/>
        <v>2.89931873797633-1.66580676994736i</v>
      </c>
      <c r="G3080" t="str">
        <f t="shared" si="899"/>
        <v>0.996360309335516-0.0602199577910058i</v>
      </c>
      <c r="H3080" t="str">
        <f t="shared" si="900"/>
        <v>0.0275511268598581-14.7454463376249i</v>
      </c>
      <c r="I3080" t="str">
        <f t="shared" si="901"/>
        <v>-0.165763402937242-0.289761446807229i</v>
      </c>
      <c r="K3080" t="str">
        <f t="shared" si="902"/>
        <v>0.000633566212557313-0.00340644484223788i</v>
      </c>
      <c r="L3080" t="str">
        <f t="shared" si="903"/>
        <v>0.000416666666666667-0.00469371645667126i</v>
      </c>
      <c r="M3080" t="str">
        <f t="shared" si="904"/>
        <v>0.005-0.0116790709480702i</v>
      </c>
      <c r="N3080">
        <f t="shared" si="905"/>
        <v>4.5390556527007675</v>
      </c>
      <c r="O3080">
        <f t="shared" si="906"/>
        <v>18.58873804320956</v>
      </c>
      <c r="P3080" s="3">
        <f t="shared" si="907"/>
        <v>-18.58873804320956</v>
      </c>
      <c r="Q3080" s="3">
        <f t="shared" si="908"/>
        <v>175.46094434729923</v>
      </c>
      <c r="R3080">
        <f t="shared" si="909"/>
        <v>-4.5390556527007675</v>
      </c>
      <c r="S3080">
        <f t="shared" si="910"/>
        <v>100.20120090910085</v>
      </c>
      <c r="T3080">
        <f t="shared" si="893"/>
        <v>-18.58873804320956</v>
      </c>
    </row>
    <row r="3081" spans="1:20" x14ac:dyDescent="0.25">
      <c r="A3081">
        <f t="shared" si="894"/>
        <v>631975.12762440485</v>
      </c>
      <c r="B3081">
        <f t="shared" si="911"/>
        <v>100581.96547255544</v>
      </c>
      <c r="C3081" t="str">
        <f t="shared" si="895"/>
        <v>-0.116246162911279+0.00927865892410875i</v>
      </c>
      <c r="D3081" t="str">
        <f t="shared" si="896"/>
        <v>3.41289917891783-0.630048817880982i</v>
      </c>
      <c r="E3081" t="str">
        <f t="shared" si="897"/>
        <v>-6.34032710186678-77.599203561326i</v>
      </c>
      <c r="F3081" t="str">
        <f t="shared" si="898"/>
        <v>2.89923838788587-1.66082505514789i</v>
      </c>
      <c r="G3081" t="str">
        <f t="shared" si="899"/>
        <v>0.996332696765731-0.0604471183867095i</v>
      </c>
      <c r="H3081" t="str">
        <f t="shared" si="900"/>
        <v>0.0273208670879549-14.6885322555521i</v>
      </c>
      <c r="I3081" t="str">
        <f t="shared" si="901"/>
        <v>-0.164630616025418-0.288632723464726i</v>
      </c>
      <c r="K3081" t="str">
        <f t="shared" si="902"/>
        <v>0.000633149368090686-0.00339403902249922i</v>
      </c>
      <c r="L3081" t="str">
        <f t="shared" si="903"/>
        <v>0.000416666666666667-0.00467594785482292i</v>
      </c>
      <c r="M3081" t="str">
        <f t="shared" si="904"/>
        <v>0.005-0.0116348584858241i</v>
      </c>
      <c r="N3081">
        <f t="shared" si="905"/>
        <v>4.5636196823625994</v>
      </c>
      <c r="O3081">
        <f t="shared" si="906"/>
        <v>18.664845983581529</v>
      </c>
      <c r="P3081" s="3">
        <f t="shared" si="907"/>
        <v>-18.664845983581529</v>
      </c>
      <c r="Q3081" s="3">
        <f t="shared" si="908"/>
        <v>175.4363803176374</v>
      </c>
      <c r="R3081">
        <f t="shared" si="909"/>
        <v>-4.5636196823625994</v>
      </c>
      <c r="S3081">
        <f t="shared" si="910"/>
        <v>100.58196547255544</v>
      </c>
      <c r="T3081">
        <f t="shared" si="893"/>
        <v>-18.664845983581529</v>
      </c>
    </row>
    <row r="3082" spans="1:20" x14ac:dyDescent="0.25">
      <c r="A3082">
        <f t="shared" si="894"/>
        <v>634376.63310937758</v>
      </c>
      <c r="B3082">
        <f t="shared" si="911"/>
        <v>100964.17694135115</v>
      </c>
      <c r="C3082" t="str">
        <f t="shared" si="895"/>
        <v>-0.115229297036228+0.00924660225869782i</v>
      </c>
      <c r="D3082" t="str">
        <f t="shared" si="896"/>
        <v>3.41241190430391-0.631175081622293i</v>
      </c>
      <c r="E3082" t="str">
        <f t="shared" si="897"/>
        <v>-6.35567247715497-77.1985139097824i</v>
      </c>
      <c r="F3082" t="str">
        <f t="shared" si="898"/>
        <v>2.89915743047889-1.65586715791032i</v>
      </c>
      <c r="G3082" t="str">
        <f t="shared" si="899"/>
        <v>0.99630487548965-0.0606751231165038i</v>
      </c>
      <c r="H3082" t="str">
        <f t="shared" si="900"/>
        <v>0.0270925909873591-14.6318461264922i</v>
      </c>
      <c r="I3082" t="str">
        <f t="shared" si="901"/>
        <v>-0.163506544353758-0.287508518455049i</v>
      </c>
      <c r="K3082" t="str">
        <f t="shared" si="902"/>
        <v>0.00063273346589595-0.00338168125293687i</v>
      </c>
      <c r="L3082" t="str">
        <f t="shared" si="903"/>
        <v>0.000416666666666667-0.00465824651805433i</v>
      </c>
      <c r="M3082" t="str">
        <f t="shared" si="904"/>
        <v>0.005-0.0115908133949234i</v>
      </c>
      <c r="N3082">
        <f t="shared" si="905"/>
        <v>4.5878826820101892</v>
      </c>
      <c r="O3082">
        <f t="shared" si="906"/>
        <v>18.740865889245537</v>
      </c>
      <c r="P3082" s="3">
        <f t="shared" si="907"/>
        <v>-18.740865889245537</v>
      </c>
      <c r="Q3082" s="3">
        <f t="shared" si="908"/>
        <v>175.41211731798981</v>
      </c>
      <c r="R3082">
        <f t="shared" si="909"/>
        <v>-4.5878826820101892</v>
      </c>
      <c r="S3082">
        <f t="shared" si="910"/>
        <v>100.96417694135116</v>
      </c>
      <c r="T3082">
        <f t="shared" si="893"/>
        <v>-18.740865889245537</v>
      </c>
    </row>
    <row r="3083" spans="1:20" x14ac:dyDescent="0.25">
      <c r="A3083">
        <f t="shared" si="894"/>
        <v>636787.26431519317</v>
      </c>
      <c r="B3083">
        <f t="shared" si="911"/>
        <v>101347.84081372828</v>
      </c>
      <c r="C3083" t="str">
        <f t="shared" si="895"/>
        <v>-0.114222504474495+0.00921390306226873i</v>
      </c>
      <c r="D3083" t="str">
        <f t="shared" si="896"/>
        <v>3.41192106008039-0.632309414860372i</v>
      </c>
      <c r="E3083" t="str">
        <f t="shared" si="897"/>
        <v>-6.37027954498336-76.8006026443817i</v>
      </c>
      <c r="F3083" t="str">
        <f t="shared" si="898"/>
        <v>2.8990758611995-1.65093300607351i</v>
      </c>
      <c r="G3083" t="str">
        <f t="shared" si="899"/>
        <v>0.996276843941624-0.0609039749715994i</v>
      </c>
      <c r="H3083" t="str">
        <f t="shared" si="900"/>
        <v>0.0268662800154734-14.575386943064i</v>
      </c>
      <c r="I3083" t="str">
        <f t="shared" si="901"/>
        <v>-0.162391119527821-0.286388811349369i</v>
      </c>
      <c r="K3083" t="str">
        <f t="shared" si="902"/>
        <v>0.000632318487082953-0.00336937134948869i</v>
      </c>
      <c r="L3083" t="str">
        <f t="shared" si="903"/>
        <v>0.000416666666666667-0.00464061219172578i</v>
      </c>
      <c r="M3083" t="str">
        <f t="shared" si="904"/>
        <v>0.005-0.0115469350417647i</v>
      </c>
      <c r="N3083">
        <f t="shared" si="905"/>
        <v>4.6118507803178375</v>
      </c>
      <c r="O3083">
        <f t="shared" si="906"/>
        <v>18.816798234345317</v>
      </c>
      <c r="P3083" s="3">
        <f t="shared" si="907"/>
        <v>-18.816798234345317</v>
      </c>
      <c r="Q3083" s="3">
        <f t="shared" si="908"/>
        <v>175.38814921968216</v>
      </c>
      <c r="R3083">
        <f t="shared" si="909"/>
        <v>-4.6118507803178375</v>
      </c>
      <c r="S3083">
        <f t="shared" si="910"/>
        <v>101.34784081372828</v>
      </c>
      <c r="T3083">
        <f t="shared" si="893"/>
        <v>-18.816798234345317</v>
      </c>
    </row>
    <row r="3084" spans="1:20" x14ac:dyDescent="0.25">
      <c r="A3084">
        <f t="shared" si="894"/>
        <v>639207.05591959087</v>
      </c>
      <c r="B3084">
        <f t="shared" si="911"/>
        <v>101732.96260882045</v>
      </c>
      <c r="C3084" t="str">
        <f t="shared" si="895"/>
        <v>-0.113225670121733+0.00918059223223108i</v>
      </c>
      <c r="D3084" t="str">
        <f t="shared" si="896"/>
        <v>3.41142662115607-0.63345182279408i</v>
      </c>
      <c r="E3084" t="str">
        <f t="shared" si="897"/>
        <v>-6.38416618539436-76.4054440591882i</v>
      </c>
      <c r="F3084" t="str">
        <f t="shared" si="898"/>
        <v>2.89899367545813-1.6460225278084i</v>
      </c>
      <c r="G3084" t="str">
        <f t="shared" si="899"/>
        <v>0.996248600544437-0.0611336769521301i</v>
      </c>
      <c r="H3084" t="str">
        <f t="shared" si="900"/>
        <v>0.0266419158264131-14.5191537033918i</v>
      </c>
      <c r="I3084" t="str">
        <f t="shared" si="901"/>
        <v>-0.161284273707704-0.28527358183424i</v>
      </c>
      <c r="K3084" t="str">
        <f t="shared" si="902"/>
        <v>0.000631904412875997-0.00335710912872608i</v>
      </c>
      <c r="L3084" t="str">
        <f t="shared" si="903"/>
        <v>0.000416666666666667-0.00462304462216155i</v>
      </c>
      <c r="M3084" t="str">
        <f t="shared" si="904"/>
        <v>0.005-0.0115032227951432i</v>
      </c>
      <c r="N3084">
        <f t="shared" si="905"/>
        <v>4.635530034481377</v>
      </c>
      <c r="O3084">
        <f t="shared" si="906"/>
        <v>18.892643492546309</v>
      </c>
      <c r="P3084" s="3">
        <f t="shared" si="907"/>
        <v>-18.892643492546309</v>
      </c>
      <c r="Q3084" s="3">
        <f t="shared" si="908"/>
        <v>175.36446996551862</v>
      </c>
      <c r="R3084">
        <f t="shared" si="909"/>
        <v>-4.635530034481377</v>
      </c>
      <c r="S3084">
        <f t="shared" si="910"/>
        <v>101.73296260882046</v>
      </c>
      <c r="T3084">
        <f t="shared" si="893"/>
        <v>-18.892643492546309</v>
      </c>
    </row>
    <row r="3085" spans="1:20" x14ac:dyDescent="0.25">
      <c r="A3085">
        <f t="shared" si="894"/>
        <v>641636.04273208533</v>
      </c>
      <c r="B3085">
        <f t="shared" si="911"/>
        <v>102119.54786673398</v>
      </c>
      <c r="C3085" t="str">
        <f t="shared" si="895"/>
        <v>-0.112238680342994+0.00914669973322807i</v>
      </c>
      <c r="D3085" t="str">
        <f t="shared" si="896"/>
        <v>3.41092856227934-0.634602310619389i</v>
      </c>
      <c r="E3085" t="str">
        <f t="shared" si="897"/>
        <v>-6.39734988387225-76.0130127079878i</v>
      </c>
      <c r="F3085" t="str">
        <f t="shared" si="898"/>
        <v>2.89891086863137-1.64113565161689i</v>
      </c>
      <c r="G3085" t="str">
        <f t="shared" si="899"/>
        <v>0.996220143709229-0.0613642320671596i</v>
      </c>
      <c r="H3085" t="str">
        <f t="shared" si="900"/>
        <v>0.0264194802686199-14.4631454110638i</v>
      </c>
      <c r="I3085" t="str">
        <f t="shared" si="901"/>
        <v>-0.160185939603249-0.284162809710683i</v>
      </c>
      <c r="K3085" t="str">
        <f t="shared" si="902"/>
        <v>0.000631491224613457-0.00334489440785137i</v>
      </c>
      <c r="L3085" t="str">
        <f t="shared" si="903"/>
        <v>0.000416666666666667-0.00460554355664629i</v>
      </c>
      <c r="M3085" t="str">
        <f t="shared" si="904"/>
        <v>0.005-0.0114596760262434i</v>
      </c>
      <c r="N3085">
        <f t="shared" si="905"/>
        <v>4.6589264312765977</v>
      </c>
      <c r="O3085">
        <f t="shared" si="906"/>
        <v>18.968402136982206</v>
      </c>
      <c r="P3085" s="3">
        <f t="shared" si="907"/>
        <v>-18.968402136982206</v>
      </c>
      <c r="Q3085" s="3">
        <f t="shared" si="908"/>
        <v>175.3410735687234</v>
      </c>
      <c r="R3085">
        <f t="shared" si="909"/>
        <v>-4.6589264312765977</v>
      </c>
      <c r="S3085">
        <f t="shared" si="910"/>
        <v>102.11954786673398</v>
      </c>
      <c r="T3085">
        <f t="shared" si="893"/>
        <v>-18.968402136982206</v>
      </c>
    </row>
    <row r="3086" spans="1:20" x14ac:dyDescent="0.25">
      <c r="A3086">
        <f t="shared" si="894"/>
        <v>644074.2596944673</v>
      </c>
      <c r="B3086">
        <f t="shared" si="911"/>
        <v>102507.60214862757</v>
      </c>
      <c r="C3086" t="str">
        <f t="shared" si="895"/>
        <v>-0.111261422953641+0.00911225462262269i</v>
      </c>
      <c r="D3086" t="str">
        <f t="shared" si="896"/>
        <v>3.41042685803726-0.635760883528231i</v>
      </c>
      <c r="E3086" t="str">
        <f t="shared" si="897"/>
        <v>-6.40984774006391-75.6232834025098i</v>
      </c>
      <c r="F3086" t="str">
        <f t="shared" si="898"/>
        <v>2.89882743606158-1.63627230633067i</v>
      </c>
      <c r="G3086" t="str">
        <f t="shared" si="899"/>
        <v>0.996191471835405-0.0615956433346878i</v>
      </c>
      <c r="H3086" t="str">
        <f t="shared" si="900"/>
        <v>0.0261989553825033-14.4073610750918i</v>
      </c>
      <c r="I3086" t="str">
        <f t="shared" si="901"/>
        <v>-0.159096050469305-0.283056474893278i</v>
      </c>
      <c r="K3086" t="str">
        <f t="shared" si="902"/>
        <v>0.000631078903747281-0.00333272700469492i</v>
      </c>
      <c r="L3086" t="str">
        <f t="shared" si="903"/>
        <v>0.000416666666666667-0.00458810874342129i</v>
      </c>
      <c r="M3086" t="str">
        <f t="shared" si="904"/>
        <v>0.005-0.0114162941086306i</v>
      </c>
      <c r="N3086">
        <f t="shared" si="905"/>
        <v>4.6820458881015838</v>
      </c>
      <c r="O3086">
        <f t="shared" si="906"/>
        <v>19.044074640203497</v>
      </c>
      <c r="P3086" s="3">
        <f t="shared" si="907"/>
        <v>-19.044074640203497</v>
      </c>
      <c r="Q3086" s="3">
        <f t="shared" si="908"/>
        <v>175.31795411189842</v>
      </c>
      <c r="R3086">
        <f t="shared" si="909"/>
        <v>-4.6820458881015838</v>
      </c>
      <c r="S3086">
        <f t="shared" si="910"/>
        <v>102.50760214862757</v>
      </c>
      <c r="T3086">
        <f t="shared" si="893"/>
        <v>-19.044074640203497</v>
      </c>
    </row>
    <row r="3087" spans="1:20" x14ac:dyDescent="0.25">
      <c r="A3087">
        <f t="shared" si="894"/>
        <v>646521.74188130628</v>
      </c>
      <c r="B3087">
        <f t="shared" si="911"/>
        <v>102897.13103679236</v>
      </c>
      <c r="C3087" t="str">
        <f t="shared" si="895"/>
        <v>-0.110293787200438+0.0090772850752951i</v>
      </c>
      <c r="D3087" t="str">
        <f t="shared" si="896"/>
        <v>3.40992148285481-0.636927546707347i</v>
      </c>
      <c r="E3087" t="str">
        <f t="shared" si="897"/>
        <v>-6.4216764763017-75.2362312106124i</v>
      </c>
      <c r="F3087" t="str">
        <f t="shared" si="898"/>
        <v>2.89874337305686-1.63143242111016i</v>
      </c>
      <c r="G3087" t="str">
        <f t="shared" si="899"/>
        <v>0.99616258331056-0.0618279137816568i</v>
      </c>
      <c r="H3087" t="str">
        <f t="shared" si="900"/>
        <v>0.02598032339812-14.3517997098705i</v>
      </c>
      <c r="I3087" t="str">
        <f t="shared" si="901"/>
        <v>-0.158014540101036-0.281954557409289i</v>
      </c>
      <c r="K3087" t="str">
        <f t="shared" si="902"/>
        <v>0.000630667431842645-0.00332060673771245i</v>
      </c>
      <c r="L3087" t="str">
        <f t="shared" si="903"/>
        <v>0.000416666666666667-0.00457073993168091i</v>
      </c>
      <c r="M3087" t="str">
        <f t="shared" si="904"/>
        <v>0.005-0.0113730764182413i</v>
      </c>
      <c r="N3087">
        <f t="shared" si="905"/>
        <v>4.7048942540018288</v>
      </c>
      <c r="O3087">
        <f t="shared" si="906"/>
        <v>19.119661474128719</v>
      </c>
      <c r="P3087" s="3">
        <f t="shared" si="907"/>
        <v>-19.119661474128719</v>
      </c>
      <c r="Q3087" s="3">
        <f t="shared" si="908"/>
        <v>175.29510574599817</v>
      </c>
      <c r="R3087">
        <f t="shared" si="909"/>
        <v>-4.7048942540018288</v>
      </c>
      <c r="S3087">
        <f t="shared" si="910"/>
        <v>102.89713103679236</v>
      </c>
      <c r="T3087">
        <f t="shared" si="893"/>
        <v>-19.119661474128719</v>
      </c>
    </row>
    <row r="3088" spans="1:20" x14ac:dyDescent="0.25">
      <c r="A3088">
        <f t="shared" si="894"/>
        <v>648978.52450045524</v>
      </c>
      <c r="B3088">
        <f t="shared" si="911"/>
        <v>103288.14013473217</v>
      </c>
      <c r="C3088" t="str">
        <f t="shared" si="895"/>
        <v>-0.109335663742837+0.00904181840778083i</v>
      </c>
      <c r="D3088" t="str">
        <f t="shared" si="896"/>
        <v>3.40941241099418-0.638102305337137i</v>
      </c>
      <c r="E3088" t="str">
        <f t="shared" si="897"/>
        <v>-6.43285244593668-74.8518314544339i</v>
      </c>
      <c r="F3088" t="str">
        <f t="shared" si="898"/>
        <v>2.89865867489059-1.62661592544328i</v>
      </c>
      <c r="G3088" t="str">
        <f t="shared" si="899"/>
        <v>0.996133476510385-0.062061046443957i</v>
      </c>
      <c r="H3088" t="str">
        <f t="shared" si="900"/>
        <v>0.0257635667328813-14.2964603351379i</v>
      </c>
      <c r="I3088" t="str">
        <f t="shared" si="901"/>
        <v>-0.156941342829265-0.280857037397761i</v>
      </c>
      <c r="K3088" t="str">
        <f t="shared" si="902"/>
        <v>0.000630256790577501-0.00330853342598228i</v>
      </c>
      <c r="L3088" t="str">
        <f t="shared" si="903"/>
        <v>0.000416666666666667-0.00455343687156895i</v>
      </c>
      <c r="M3088" t="str">
        <f t="shared" si="904"/>
        <v>0.005-0.0113300223333745i</v>
      </c>
      <c r="N3088">
        <f t="shared" si="905"/>
        <v>4.7274773106834402</v>
      </c>
      <c r="O3088">
        <f t="shared" si="906"/>
        <v>19.195163109996901</v>
      </c>
      <c r="P3088" s="3">
        <f t="shared" si="907"/>
        <v>-19.195163109996901</v>
      </c>
      <c r="Q3088" s="3">
        <f t="shared" si="908"/>
        <v>175.27252268931656</v>
      </c>
      <c r="R3088">
        <f t="shared" si="909"/>
        <v>-4.7274773106834402</v>
      </c>
      <c r="S3088">
        <f t="shared" si="910"/>
        <v>103.28814013473216</v>
      </c>
      <c r="T3088">
        <f t="shared" si="893"/>
        <v>-19.195163109996901</v>
      </c>
    </row>
    <row r="3089" spans="1:20" x14ac:dyDescent="0.25">
      <c r="A3089">
        <f t="shared" si="894"/>
        <v>651444.64289355697</v>
      </c>
      <c r="B3089">
        <f t="shared" si="911"/>
        <v>103680.63506724415</v>
      </c>
      <c r="C3089" t="str">
        <f t="shared" si="895"/>
        <v>-0.108386944634452+0.00900588110175652i</v>
      </c>
      <c r="D3089" t="str">
        <f t="shared" si="896"/>
        <v>3.40889961655386-0.639285164590478i</v>
      </c>
      <c r="E3089" t="str">
        <f t="shared" si="897"/>
        <v>-6.44339164148232-74.4700597085185i</v>
      </c>
      <c r="F3089" t="str">
        <f t="shared" si="898"/>
        <v>2.89857333680131-1.62182274914441i</v>
      </c>
      <c r="G3089" t="str">
        <f t="shared" si="899"/>
        <v>0.996104149798592-0.0622950443664321i</v>
      </c>
      <c r="H3089" t="str">
        <f t="shared" si="900"/>
        <v>0.0255486679892937-14.2413419759361i</v>
      </c>
      <c r="I3089" t="str">
        <f t="shared" si="901"/>
        <v>-0.155876393515879-0.279763895108668i</v>
      </c>
      <c r="K3089" t="str">
        <f t="shared" si="902"/>
        <v>0.000629846961742235-0.00329650688920271i</v>
      </c>
      <c r="L3089" t="str">
        <f t="shared" si="903"/>
        <v>0.000416666666666667-0.00453619931417508i</v>
      </c>
      <c r="M3089" t="str">
        <f t="shared" si="904"/>
        <v>0.005-0.0112871312346827i</v>
      </c>
      <c r="N3089">
        <f t="shared" si="905"/>
        <v>4.7498007735088663</v>
      </c>
      <c r="O3089">
        <f t="shared" si="906"/>
        <v>19.270580018322224</v>
      </c>
      <c r="P3089" s="3">
        <f t="shared" si="907"/>
        <v>-19.270580018322224</v>
      </c>
      <c r="Q3089" s="3">
        <f t="shared" si="908"/>
        <v>175.25019922649113</v>
      </c>
      <c r="R3089">
        <f t="shared" si="909"/>
        <v>-4.7498007735088663</v>
      </c>
      <c r="S3089">
        <f t="shared" si="910"/>
        <v>103.68063506724415</v>
      </c>
      <c r="T3089">
        <f t="shared" si="893"/>
        <v>-19.270580018322224</v>
      </c>
    </row>
    <row r="3090" spans="1:20" x14ac:dyDescent="0.25">
      <c r="A3090">
        <f t="shared" si="894"/>
        <v>653920.13253655261</v>
      </c>
      <c r="B3090">
        <f t="shared" si="911"/>
        <v>104074.62148049969</v>
      </c>
      <c r="C3090" t="str">
        <f t="shared" si="895"/>
        <v>-0.107447523304708+0.0089694988268974i</v>
      </c>
      <c r="D3090" t="str">
        <f t="shared" si="896"/>
        <v>3.40838307346793-0.640476129631543i</v>
      </c>
      <c r="E3090" t="str">
        <f t="shared" si="897"/>
        <v>-6.45330970257559-74.0908917979054i</v>
      </c>
      <c r="F3090" t="str">
        <f t="shared" si="898"/>
        <v>2.89848735399247-1.61705282235323i</v>
      </c>
      <c r="G3090" t="str">
        <f t="shared" si="899"/>
        <v>0.996074601526822-0.0625299106028844i</v>
      </c>
      <c r="H3090" t="str">
        <f t="shared" si="900"/>
        <v>0.0253356099527278-14.1864436625714i</v>
      </c>
      <c r="I3090" t="str">
        <f t="shared" si="901"/>
        <v>-0.154819627549254-0.278675110902032i</v>
      </c>
      <c r="K3090" t="str">
        <f t="shared" si="902"/>
        <v>0.000629437927239241-0.00328452694768921i</v>
      </c>
      <c r="L3090" t="str">
        <f t="shared" si="903"/>
        <v>0.000416666666666667-0.00451902701153127i</v>
      </c>
      <c r="M3090" t="str">
        <f t="shared" si="904"/>
        <v>0.005-0.0112444025051631i</v>
      </c>
      <c r="N3090">
        <f t="shared" si="905"/>
        <v>4.771870292480088</v>
      </c>
      <c r="O3090">
        <f t="shared" si="906"/>
        <v>19.345912668851796</v>
      </c>
      <c r="P3090" s="3">
        <f t="shared" si="907"/>
        <v>-19.345912668851796</v>
      </c>
      <c r="Q3090" s="3">
        <f t="shared" si="908"/>
        <v>175.22812970751991</v>
      </c>
      <c r="R3090">
        <f t="shared" si="909"/>
        <v>-4.771870292480088</v>
      </c>
      <c r="S3090">
        <f t="shared" si="910"/>
        <v>104.07462148049969</v>
      </c>
      <c r="T3090">
        <f t="shared" si="893"/>
        <v>-19.345912668851796</v>
      </c>
    </row>
    <row r="3091" spans="1:20" x14ac:dyDescent="0.25">
      <c r="A3091">
        <f t="shared" si="894"/>
        <v>656405.02904019156</v>
      </c>
      <c r="B3091">
        <f t="shared" si="911"/>
        <v>104470.10504212559</v>
      </c>
      <c r="C3091" t="str">
        <f t="shared" si="895"/>
        <v>-0.106517294540708+0.00893269646311919i</v>
      </c>
      <c r="D3091" t="str">
        <f t="shared" si="896"/>
        <v>3.40786275550528-0.641675205614614i</v>
      </c>
      <c r="E3091" t="str">
        <f t="shared" si="897"/>
        <v>-6.46262192375766-73.7143037962034i</v>
      </c>
      <c r="F3091" t="str">
        <f t="shared" si="898"/>
        <v>2.89840072163209-1.61230607553361i</v>
      </c>
      <c r="G3091" t="str">
        <f t="shared" si="899"/>
        <v>0.99604483003456-0.0627656482160801i</v>
      </c>
      <c r="H3091" t="str">
        <f t="shared" si="900"/>
        <v>0.0251243755892212-14.1317644305767i</v>
      </c>
      <c r="I3091" t="str">
        <f t="shared" si="901"/>
        <v>-0.153770980839751-0.277590665247084i</v>
      </c>
      <c r="K3091" t="str">
        <f t="shared" si="902"/>
        <v>0.000629029669082581-0.00327259342237179i</v>
      </c>
      <c r="L3091" t="str">
        <f t="shared" si="903"/>
        <v>0.000416666666666667-0.00450191971660815i</v>
      </c>
      <c r="M3091" t="str">
        <f t="shared" si="904"/>
        <v>0.005-0.0112018355301485i</v>
      </c>
      <c r="N3091">
        <f t="shared" si="905"/>
        <v>4.7936914532051276</v>
      </c>
      <c r="O3091">
        <f t="shared" si="906"/>
        <v>19.421161530523282</v>
      </c>
      <c r="P3091" s="3">
        <f t="shared" si="907"/>
        <v>-19.421161530523282</v>
      </c>
      <c r="Q3091" s="3">
        <f t="shared" si="908"/>
        <v>175.20630854679487</v>
      </c>
      <c r="R3091">
        <f t="shared" si="909"/>
        <v>-4.7936914532051276</v>
      </c>
      <c r="S3091">
        <f t="shared" si="910"/>
        <v>104.4701050421256</v>
      </c>
      <c r="T3091">
        <f t="shared" si="893"/>
        <v>-19.421161530523282</v>
      </c>
    </row>
    <row r="3092" spans="1:20" x14ac:dyDescent="0.25">
      <c r="A3092">
        <f t="shared" si="894"/>
        <v>658899.36815054435</v>
      </c>
      <c r="B3092">
        <f t="shared" si="911"/>
        <v>104867.09144128568</v>
      </c>
      <c r="C3092" t="str">
        <f t="shared" si="895"/>
        <v>-0.105596154469266+0.00889549812222489i</v>
      </c>
      <c r="D3092" t="str">
        <f t="shared" si="896"/>
        <v>3.40733863626881-0.642882397682864i</v>
      </c>
      <c r="E3092" t="str">
        <f t="shared" si="897"/>
        <v>-6.4713432620806-73.3402720236307i</v>
      </c>
      <c r="F3092" t="str">
        <f t="shared" si="898"/>
        <v>2.89831343485264-1.6075824394725i</v>
      </c>
      <c r="G3092" t="str">
        <f t="shared" si="899"/>
        <v>0.996014833649049-0.0630022602777531i</v>
      </c>
      <c r="H3092" t="str">
        <f t="shared" si="900"/>
        <v>0.0249149480433078-14.077303320672i</v>
      </c>
      <c r="I3092" t="str">
        <f t="shared" si="901"/>
        <v>-0.152730389815222-0.276510538721402i</v>
      </c>
      <c r="K3092" t="str">
        <f t="shared" si="902"/>
        <v>0.000628622169397629-0.00326070613479236i</v>
      </c>
      <c r="L3092" t="str">
        <f t="shared" si="903"/>
        <v>0.000416666666666667-0.00448487718331157i</v>
      </c>
      <c r="M3092" t="str">
        <f t="shared" si="904"/>
        <v>0.005-0.0111594296972988i</v>
      </c>
      <c r="N3092">
        <f t="shared" si="905"/>
        <v>4.815269777852393</v>
      </c>
      <c r="O3092">
        <f t="shared" si="906"/>
        <v>19.49632707142651</v>
      </c>
      <c r="P3092" s="3">
        <f t="shared" si="907"/>
        <v>-19.49632707142651</v>
      </c>
      <c r="Q3092" s="3">
        <f t="shared" si="908"/>
        <v>175.18473022214761</v>
      </c>
      <c r="R3092">
        <f t="shared" si="909"/>
        <v>-4.815269777852393</v>
      </c>
      <c r="S3092">
        <f t="shared" si="910"/>
        <v>104.86709144128568</v>
      </c>
      <c r="T3092">
        <f t="shared" si="893"/>
        <v>-19.49632707142651</v>
      </c>
    </row>
    <row r="3093" spans="1:20" x14ac:dyDescent="0.25">
      <c r="A3093">
        <f t="shared" si="894"/>
        <v>661403.18574951647</v>
      </c>
      <c r="B3093">
        <f t="shared" si="911"/>
        <v>105265.58638876257</v>
      </c>
      <c r="C3093" t="str">
        <f t="shared" si="895"/>
        <v>-0.104684000539151+0.00885792716896837i</v>
      </c>
      <c r="D3093" t="str">
        <f t="shared" si="896"/>
        <v>3.40681068919459-0.644097710967136i</v>
      </c>
      <c r="E3093" t="str">
        <f t="shared" si="897"/>
        <v>-6.47948834454143-72.9687730450436i</v>
      </c>
      <c r="F3093" t="str">
        <f t="shared" si="898"/>
        <v>2.89822548875063-1.60288184527877i</v>
      </c>
      <c r="G3093" t="str">
        <f t="shared" si="899"/>
        <v>0.995984610685206-0.06323974986861i</v>
      </c>
      <c r="H3093" t="str">
        <f t="shared" si="900"/>
        <v>0.0247073106358789-14.0230593787274i</v>
      </c>
      <c r="I3093" t="str">
        <f t="shared" si="901"/>
        <v>-0.151697791416586-0.275434712010086i</v>
      </c>
      <c r="K3093" t="str">
        <f t="shared" si="902"/>
        <v>0.00062821541042071-0.00324886490710198i</v>
      </c>
      <c r="L3093" t="str">
        <f t="shared" si="903"/>
        <v>0.000416666666666667-0.00446789916647895i</v>
      </c>
      <c r="M3093" t="str">
        <f t="shared" si="904"/>
        <v>0.005-0.0111171843965917i</v>
      </c>
      <c r="N3093">
        <f t="shared" si="905"/>
        <v>4.8366107260891056</v>
      </c>
      <c r="O3093">
        <f t="shared" si="906"/>
        <v>19.57140975876549</v>
      </c>
      <c r="P3093" s="3">
        <f t="shared" si="907"/>
        <v>-19.57140975876549</v>
      </c>
      <c r="Q3093" s="3">
        <f t="shared" si="908"/>
        <v>175.16338927391089</v>
      </c>
      <c r="R3093">
        <f t="shared" si="909"/>
        <v>-4.8366107260891056</v>
      </c>
      <c r="S3093">
        <f t="shared" si="910"/>
        <v>105.26558638876257</v>
      </c>
      <c r="T3093">
        <f t="shared" si="893"/>
        <v>-19.57140975876549</v>
      </c>
    </row>
    <row r="3094" spans="1:20" x14ac:dyDescent="0.25">
      <c r="A3094">
        <f t="shared" si="894"/>
        <v>663916.5178553646</v>
      </c>
      <c r="B3094">
        <f t="shared" si="911"/>
        <v>105665.59561703987</v>
      </c>
      <c r="C3094" t="str">
        <f t="shared" si="895"/>
        <v>-0.103780731503524+0.00882000624155465i</v>
      </c>
      <c r="D3094" t="str">
        <f t="shared" si="896"/>
        <v>3.40627888755118-0.645321150584733i</v>
      </c>
      <c r="E3094" t="str">
        <f t="shared" si="897"/>
        <v>-6.48707147534948-72.5997836679434i</v>
      </c>
      <c r="F3094" t="str">
        <f t="shared" si="898"/>
        <v>2.89813687838653-1.5982042243822i</v>
      </c>
      <c r="G3094" t="str">
        <f t="shared" si="899"/>
        <v>0.995954159445529-0.0634781200783336i</v>
      </c>
      <c r="H3094" t="str">
        <f t="shared" si="900"/>
        <v>0.0245014468620708-13.9690316557252i</v>
      </c>
      <c r="I3094" t="str">
        <f t="shared" si="901"/>
        <v>-0.150673123093439-0.27436316590493i</v>
      </c>
      <c r="K3094" t="str">
        <f t="shared" si="902"/>
        <v>0.000627809374498763-0.00323706956205827i</v>
      </c>
      <c r="L3094" t="str">
        <f t="shared" si="903"/>
        <v>0.000416666666666667-0.00445098542187583i</v>
      </c>
      <c r="M3094" t="str">
        <f t="shared" si="904"/>
        <v>0.005-0.0110750990203145i</v>
      </c>
      <c r="N3094">
        <f t="shared" si="905"/>
        <v>4.8577196960072229</v>
      </c>
      <c r="O3094">
        <f t="shared" si="906"/>
        <v>19.646410058822322</v>
      </c>
      <c r="P3094" s="3">
        <f t="shared" si="907"/>
        <v>-19.646410058822322</v>
      </c>
      <c r="Q3094" s="3">
        <f t="shared" si="908"/>
        <v>175.14228030399278</v>
      </c>
      <c r="R3094">
        <f t="shared" si="909"/>
        <v>-4.8577196960072229</v>
      </c>
      <c r="S3094">
        <f t="shared" si="910"/>
        <v>105.66559561703987</v>
      </c>
      <c r="T3094">
        <f t="shared" si="893"/>
        <v>-19.646410058822322</v>
      </c>
    </row>
    <row r="3095" spans="1:20" x14ac:dyDescent="0.25">
      <c r="A3095">
        <f t="shared" si="894"/>
        <v>666439.40062321501</v>
      </c>
      <c r="B3095">
        <f t="shared" si="911"/>
        <v>106067.12488038462</v>
      </c>
      <c r="C3095" t="str">
        <f t="shared" si="895"/>
        <v>-0.102886247402556+0.00878175727158866i</v>
      </c>
      <c r="D3095" t="str">
        <f t="shared" si="896"/>
        <v>3.40574320443878-0.646552721638153i</v>
      </c>
      <c r="E3095" t="str">
        <f t="shared" si="897"/>
        <v>-6.49410664303059-72.2332809404602i</v>
      </c>
      <c r="F3095" t="str">
        <f t="shared" si="898"/>
        <v>2.89804759878434-1.59354950853228i</v>
      </c>
      <c r="G3095" t="str">
        <f t="shared" si="899"/>
        <v>0.995923478220009-0.0637173740055869i</v>
      </c>
      <c r="H3095" t="str">
        <f t="shared" si="900"/>
        <v>0.0242973403891837-13.9152192077223i</v>
      </c>
      <c r="I3095" t="str">
        <f t="shared" si="901"/>
        <v>-0.149656322799691-0.273295881303589i</v>
      </c>
      <c r="K3095" t="str">
        <f t="shared" si="902"/>
        <v>0.000627404044089029-0.00322531992302275i</v>
      </c>
      <c r="L3095" t="str">
        <f t="shared" si="903"/>
        <v>0.000416666666666667-0.00443413570619229i</v>
      </c>
      <c r="M3095" t="str">
        <f t="shared" si="904"/>
        <v>0.005-0.0110331729630549i</v>
      </c>
      <c r="N3095">
        <f t="shared" si="905"/>
        <v>4.8786020250354625</v>
      </c>
      <c r="O3095">
        <f t="shared" si="906"/>
        <v>19.72132843692394</v>
      </c>
      <c r="P3095" s="3">
        <f t="shared" si="907"/>
        <v>-19.72132843692394</v>
      </c>
      <c r="Q3095" s="3">
        <f t="shared" si="908"/>
        <v>175.12139797496454</v>
      </c>
      <c r="R3095">
        <f t="shared" si="909"/>
        <v>-4.8786020250354625</v>
      </c>
      <c r="S3095">
        <f t="shared" si="910"/>
        <v>106.06712488038463</v>
      </c>
      <c r="T3095">
        <f t="shared" si="893"/>
        <v>-19.72132843692394</v>
      </c>
    </row>
    <row r="3096" spans="1:20" x14ac:dyDescent="0.25">
      <c r="A3096">
        <f t="shared" si="894"/>
        <v>668971.8703455833</v>
      </c>
      <c r="B3096">
        <f t="shared" si="911"/>
        <v>106470.17995493009</v>
      </c>
      <c r="C3096" t="str">
        <f t="shared" si="895"/>
        <v>-0.102000449546263+0.00874320150348561i</v>
      </c>
      <c r="D3096" t="str">
        <f t="shared" si="896"/>
        <v>3.40520361278849-0.647792429213849i</v>
      </c>
      <c r="E3096" t="str">
        <f t="shared" si="897"/>
        <v>-6.50060752736842-71.8692421493317i</v>
      </c>
      <c r="F3096" t="str">
        <f t="shared" si="898"/>
        <v>2.89795764493148-1.58891762979714i</v>
      </c>
      <c r="G3096" t="str">
        <f t="shared" si="899"/>
        <v>0.995892565286049-0.0639575147580162i</v>
      </c>
      <c r="H3096" t="str">
        <f t="shared" si="900"/>
        <v>0.0240949750546276-13.8616210958138i</v>
      </c>
      <c r="I3096" t="str">
        <f t="shared" si="901"/>
        <v>-0.148647328989263-0.27223283920878i</v>
      </c>
      <c r="K3096" t="str">
        <f t="shared" si="902"/>
        <v>0.000626999401758741-0.00321361581395823i</v>
      </c>
      <c r="L3096" t="str">
        <f t="shared" si="903"/>
        <v>0.000416666666666667-0.00441734977703955i</v>
      </c>
      <c r="M3096" t="str">
        <f t="shared" si="904"/>
        <v>0.005-0.0109914056216925i</v>
      </c>
      <c r="N3096">
        <f t="shared" si="905"/>
        <v>4.8992629908351546</v>
      </c>
      <c r="O3096">
        <f t="shared" si="906"/>
        <v>19.796165357408807</v>
      </c>
      <c r="P3096" s="3">
        <f t="shared" si="907"/>
        <v>-19.796165357408807</v>
      </c>
      <c r="Q3096" s="3">
        <f t="shared" si="908"/>
        <v>175.10073700916485</v>
      </c>
      <c r="R3096">
        <f t="shared" si="909"/>
        <v>-4.8992629908351546</v>
      </c>
      <c r="S3096">
        <f t="shared" si="910"/>
        <v>106.47017995493009</v>
      </c>
      <c r="T3096">
        <f t="shared" si="893"/>
        <v>-19.796165357408807</v>
      </c>
    </row>
    <row r="3097" spans="1:20" x14ac:dyDescent="0.25">
      <c r="A3097">
        <f t="shared" si="894"/>
        <v>671513.96345289645</v>
      </c>
      <c r="B3097">
        <f t="shared" si="911"/>
        <v>106874.76663875883</v>
      </c>
      <c r="C3097" t="str">
        <f t="shared" si="895"/>
        <v>-0.10112324049752+0.00870435951336751i</v>
      </c>
      <c r="D3097" t="str">
        <f t="shared" si="896"/>
        <v>3.40466008536147-0.649040278380952i</v>
      </c>
      <c r="E3097" t="str">
        <f t="shared" si="897"/>
        <v>-6.50658750619465-71.5076448178622i</v>
      </c>
      <c r="F3097" t="str">
        <f t="shared" si="898"/>
        <v>2.89786701177839-1.58430852056249i</v>
      </c>
      <c r="G3097" t="str">
        <f t="shared" si="899"/>
        <v>0.995861418908363-0.0641985454522541i</v>
      </c>
      <c r="H3097" t="str">
        <f t="shared" si="900"/>
        <v>0.023894334863894-13.8082363860965i</v>
      </c>
      <c r="I3097" t="str">
        <f t="shared" si="901"/>
        <v>-0.147646080611818-0.271174020727474i</v>
      </c>
      <c r="K3097" t="str">
        <f t="shared" si="902"/>
        <v>0.000626595430184792-0.00320195705942613i</v>
      </c>
      <c r="L3097" t="str">
        <f t="shared" si="903"/>
        <v>0.000416666666666667-0.00440062739294634i</v>
      </c>
      <c r="M3097" t="str">
        <f t="shared" si="904"/>
        <v>0.005-0.01094979639539i</v>
      </c>
      <c r="N3097">
        <f t="shared" si="905"/>
        <v>4.9197078121877666</v>
      </c>
      <c r="O3097">
        <f t="shared" si="906"/>
        <v>19.870921283596509</v>
      </c>
      <c r="P3097" s="3">
        <f t="shared" si="907"/>
        <v>-19.870921283596509</v>
      </c>
      <c r="Q3097" s="3">
        <f t="shared" si="908"/>
        <v>175.08029218781223</v>
      </c>
      <c r="R3097">
        <f t="shared" si="909"/>
        <v>-4.9197078121877666</v>
      </c>
      <c r="S3097">
        <f t="shared" si="910"/>
        <v>106.87476663875883</v>
      </c>
      <c r="T3097">
        <f t="shared" si="893"/>
        <v>-19.870921283596509</v>
      </c>
    </row>
    <row r="3098" spans="1:20" x14ac:dyDescent="0.25">
      <c r="A3098">
        <f t="shared" si="894"/>
        <v>674065.71651401743</v>
      </c>
      <c r="B3098">
        <f t="shared" si="911"/>
        <v>107280.89075198611</v>
      </c>
      <c r="C3098" t="str">
        <f t="shared" si="895"/>
        <v>-0.100254524055278+0.00866525122744429i</v>
      </c>
      <c r="D3098" t="str">
        <f t="shared" si="896"/>
        <v>3.40411259474819-0.650296274189995i</v>
      </c>
      <c r="E3098" t="str">
        <f t="shared" si="897"/>
        <v>-6.51205966202086-71.1484667038724i</v>
      </c>
      <c r="F3098" t="str">
        <f t="shared" si="898"/>
        <v>2.8977756942384-1.57972211353046i</v>
      </c>
      <c r="G3098" t="str">
        <f t="shared" si="899"/>
        <v>0.995830037338895-0.0644404692139222i</v>
      </c>
      <c r="H3098" t="str">
        <f t="shared" si="900"/>
        <v>0.0236954039885587-13.7550641496324i</v>
      </c>
      <c r="I3098" t="str">
        <f t="shared" si="901"/>
        <v>-0.146652517108524-0.270119407070103i</v>
      </c>
      <c r="K3098" t="str">
        <f t="shared" si="902"/>
        <v>0.000626192112153485-0.00319034348458402i</v>
      </c>
      <c r="L3098" t="str">
        <f t="shared" si="903"/>
        <v>0.000416666666666667-0.0043839683133556i</v>
      </c>
      <c r="M3098" t="str">
        <f t="shared" si="904"/>
        <v>0.005-0.0109083446855848i</v>
      </c>
      <c r="N3098">
        <f t="shared" si="905"/>
        <v>4.9399416498639539</v>
      </c>
      <c r="O3098">
        <f t="shared" si="906"/>
        <v>19.945596677758427</v>
      </c>
      <c r="P3098" s="3">
        <f t="shared" si="907"/>
        <v>-19.945596677758427</v>
      </c>
      <c r="Q3098" s="3">
        <f t="shared" si="908"/>
        <v>175.06005835013605</v>
      </c>
      <c r="R3098">
        <f t="shared" si="909"/>
        <v>-4.9399416498639539</v>
      </c>
      <c r="S3098">
        <f t="shared" si="910"/>
        <v>107.28089075198611</v>
      </c>
      <c r="T3098">
        <f t="shared" si="893"/>
        <v>-19.945596677758427</v>
      </c>
    </row>
    <row r="3099" spans="1:20" x14ac:dyDescent="0.25">
      <c r="A3099">
        <f t="shared" si="894"/>
        <v>676627.16623677069</v>
      </c>
      <c r="B3099">
        <f t="shared" si="911"/>
        <v>107688.55813684365</v>
      </c>
      <c r="C3099" t="str">
        <f t="shared" si="895"/>
        <v>-0.0993942052379785+0.00862589593990503i</v>
      </c>
      <c r="D3099" t="str">
        <f t="shared" si="896"/>
        <v>3.40356111336769-0.651560421671629i</v>
      </c>
      <c r="E3099" t="str">
        <f t="shared" si="897"/>
        <v>-6.51703678852363-70.7916857976407i</v>
      </c>
      <c r="F3099" t="str">
        <f t="shared" si="898"/>
        <v>2.8976836871874-1.57515834171856i</v>
      </c>
      <c r="G3099" t="str">
        <f t="shared" si="899"/>
        <v>0.995798418816723-0.0646832891776336i</v>
      </c>
      <c r="H3099" t="str">
        <f t="shared" si="900"/>
        <v>0.0234981667643073-13.7021034624134i</v>
      </c>
      <c r="I3099" t="str">
        <f t="shared" si="901"/>
        <v>-0.145666578407871-0.269068979549777i</v>
      </c>
      <c r="K3099" t="str">
        <f t="shared" si="902"/>
        <v>0.000625789430560202-0.00317877491518283i</v>
      </c>
      <c r="L3099" t="str">
        <f t="shared" si="903"/>
        <v>0.000416666666666667-0.00436737229862084i</v>
      </c>
      <c r="M3099" t="str">
        <f t="shared" si="904"/>
        <v>0.005-0.0108670498959801i</v>
      </c>
      <c r="N3099">
        <f t="shared" si="905"/>
        <v>4.9599696074819235</v>
      </c>
      <c r="O3099">
        <f t="shared" si="906"/>
        <v>20.020192001089718</v>
      </c>
      <c r="P3099" s="3">
        <f t="shared" si="907"/>
        <v>-20.020192001089718</v>
      </c>
      <c r="Q3099" s="3">
        <f t="shared" si="908"/>
        <v>175.04003039251808</v>
      </c>
      <c r="R3099">
        <f t="shared" si="909"/>
        <v>-4.9599696074819235</v>
      </c>
      <c r="S3099">
        <f t="shared" si="910"/>
        <v>107.68855813684365</v>
      </c>
      <c r="T3099">
        <f t="shared" si="893"/>
        <v>-20.020192001089718</v>
      </c>
    </row>
    <row r="3100" spans="1:20" x14ac:dyDescent="0.25">
      <c r="A3100">
        <f t="shared" si="894"/>
        <v>679198.34946847043</v>
      </c>
      <c r="B3100">
        <f t="shared" si="911"/>
        <v>108097.77465776366</v>
      </c>
      <c r="C3100" t="str">
        <f t="shared" si="895"/>
        <v>-0.0985421902671536+0.00858631233033114i</v>
      </c>
      <c r="D3100" t="str">
        <f t="shared" si="896"/>
        <v>3.40300561346675-0.652832725835305i</v>
      </c>
      <c r="E3100" t="str">
        <f t="shared" si="897"/>
        <v>-6.52153139688548-70.4372803198294i</v>
      </c>
      <c r="F3100" t="str">
        <f t="shared" si="898"/>
        <v>2.89759098546356-1.57061713845855i</v>
      </c>
      <c r="G3100" t="str">
        <f t="shared" si="899"/>
        <v>0.995766561567972-0.0649270084869947i</v>
      </c>
      <c r="H3100" t="str">
        <f t="shared" si="900"/>
        <v>0.02330260768899-13.6493534053251i</v>
      </c>
      <c r="I3100" t="str">
        <f t="shared" si="901"/>
        <v>-0.144688204921507-0.268022719581487i</v>
      </c>
      <c r="K3100" t="str">
        <f t="shared" si="902"/>
        <v>0.000625387368409172-0.00316725117756442i</v>
      </c>
      <c r="L3100" t="str">
        <f t="shared" si="903"/>
        <v>0.000416666666666667-0.00435083911000283i</v>
      </c>
      <c r="M3100" t="str">
        <f t="shared" si="904"/>
        <v>0.005-0.0108259114325364i</v>
      </c>
      <c r="N3100">
        <f t="shared" si="905"/>
        <v>4.9797967323542309</v>
      </c>
      <c r="O3100">
        <f t="shared" si="906"/>
        <v>20.094707713683654</v>
      </c>
      <c r="P3100" s="3">
        <f t="shared" si="907"/>
        <v>-20.094707713683654</v>
      </c>
      <c r="Q3100" s="3">
        <f t="shared" si="908"/>
        <v>175.02020326764577</v>
      </c>
      <c r="R3100">
        <f t="shared" si="909"/>
        <v>-4.9797967323542309</v>
      </c>
      <c r="S3100">
        <f t="shared" si="910"/>
        <v>108.09777465776365</v>
      </c>
      <c r="T3100">
        <f t="shared" si="893"/>
        <v>-20.094707713683654</v>
      </c>
    </row>
    <row r="3101" spans="1:20" x14ac:dyDescent="0.25">
      <c r="A3101">
        <f t="shared" si="894"/>
        <v>681779.3031964507</v>
      </c>
      <c r="B3101">
        <f t="shared" si="911"/>
        <v>108508.54620146316</v>
      </c>
      <c r="C3101" t="str">
        <f t="shared" si="895"/>
        <v>-0.0976983865512385+0.00854651848063834i</v>
      </c>
      <c r="D3101" t="str">
        <f t="shared" si="896"/>
        <v>3.4024460671191-0.654113191667969i</v>
      </c>
      <c r="E3101" t="str">
        <f t="shared" si="897"/>
        <v>-6.52555572198968-70.0852287194157i</v>
      </c>
      <c r="F3101" t="str">
        <f t="shared" si="898"/>
        <v>2.89749758386709-1.56609843739538i</v>
      </c>
      <c r="G3101" t="str">
        <f t="shared" si="899"/>
        <v>0.995734463805718-0.0651716302946068i</v>
      </c>
      <c r="H3101" t="str">
        <f t="shared" si="900"/>
        <v>0.0231087114207023-13.5968130641125i</v>
      </c>
      <c r="I3101" t="str">
        <f t="shared" si="901"/>
        <v>-0.143717337540136-0.266980608681359i</v>
      </c>
      <c r="K3101" t="str">
        <f t="shared" si="902"/>
        <v>0.000624985908813188-0.003155772098659i</v>
      </c>
      <c r="L3101" t="str">
        <f t="shared" si="903"/>
        <v>0.000416666666666667-0.00433436850966609i</v>
      </c>
      <c r="M3101" t="str">
        <f t="shared" si="904"/>
        <v>0.005-0.0107849287034633i</v>
      </c>
      <c r="N3101">
        <f t="shared" si="905"/>
        <v>4.9994280163191718</v>
      </c>
      <c r="O3101">
        <f t="shared" si="906"/>
        <v>20.169144274505925</v>
      </c>
      <c r="P3101" s="3">
        <f t="shared" si="907"/>
        <v>-20.169144274505925</v>
      </c>
      <c r="Q3101" s="3">
        <f t="shared" si="908"/>
        <v>175.00057198368083</v>
      </c>
      <c r="R3101">
        <f t="shared" si="909"/>
        <v>-4.9994280163191718</v>
      </c>
      <c r="S3101">
        <f t="shared" si="910"/>
        <v>108.50854620146316</v>
      </c>
      <c r="T3101">
        <f t="shared" si="893"/>
        <v>-20.169144274505925</v>
      </c>
    </row>
    <row r="3102" spans="1:20" x14ac:dyDescent="0.25">
      <c r="A3102">
        <f t="shared" si="894"/>
        <v>684370.06454859721</v>
      </c>
      <c r="B3102">
        <f t="shared" si="911"/>
        <v>108920.87867702873</v>
      </c>
      <c r="C3102" t="str">
        <f t="shared" si="895"/>
        <v>-0.0968627026695627+0.00850653189156436i</v>
      </c>
      <c r="D3102" t="str">
        <f t="shared" si="896"/>
        <v>3.40188244622472-0.655401824132723i</v>
      </c>
      <c r="E3102" t="str">
        <f t="shared" si="897"/>
        <v>-6.52912172847807-69.735509671607i</v>
      </c>
      <c r="F3102" t="str">
        <f t="shared" si="898"/>
        <v>2.89740347715999-1.56160217248613i</v>
      </c>
      <c r="G3102" t="str">
        <f t="shared" si="899"/>
        <v>0.9957021237299-0.0654171577620678i</v>
      </c>
      <c r="H3102" t="str">
        <f t="shared" si="900"/>
        <v>0.0229164627758891-13.5444815293446i</v>
      </c>
      <c r="I3102" t="str">
        <f t="shared" si="901"/>
        <v>-0.14275391762944-0.265942628465873i</v>
      </c>
      <c r="K3102" t="str">
        <f t="shared" si="902"/>
        <v>0.000624585034993369-0.00314433750598247i</v>
      </c>
      <c r="L3102" t="str">
        <f t="shared" si="903"/>
        <v>0.000416666666666667-0.00431796026067553i</v>
      </c>
      <c r="M3102" t="str">
        <f t="shared" si="904"/>
        <v>0.005-0.0107441011192103i</v>
      </c>
      <c r="N3102">
        <f t="shared" si="905"/>
        <v>5.0188683965605208</v>
      </c>
      <c r="O3102">
        <f t="shared" si="906"/>
        <v>20.24350214137176</v>
      </c>
      <c r="P3102" s="3">
        <f t="shared" si="907"/>
        <v>-20.24350214137176</v>
      </c>
      <c r="Q3102" s="3">
        <f t="shared" si="908"/>
        <v>174.98113160343948</v>
      </c>
      <c r="R3102">
        <f t="shared" si="909"/>
        <v>-5.0188683965605208</v>
      </c>
      <c r="S3102">
        <f t="shared" si="910"/>
        <v>108.92087867702872</v>
      </c>
      <c r="T3102">
        <f t="shared" si="893"/>
        <v>-20.24350214137176</v>
      </c>
    </row>
    <row r="3103" spans="1:20" x14ac:dyDescent="0.25">
      <c r="A3103">
        <f t="shared" si="894"/>
        <v>686970.67079388187</v>
      </c>
      <c r="B3103">
        <f t="shared" si="911"/>
        <v>109334.77801600144</v>
      </c>
      <c r="C3103" t="str">
        <f t="shared" si="895"/>
        <v>-0.0960350483565467+0.00846636949871608i</v>
      </c>
      <c r="D3103" t="str">
        <f t="shared" si="896"/>
        <v>3.40131472250902-0.656698628167498i</v>
      </c>
      <c r="E3103" t="str">
        <f t="shared" si="897"/>
        <v>-6.53224111667169-69.3881020757578i</v>
      </c>
      <c r="F3103" t="str">
        <f t="shared" si="898"/>
        <v>2.89730866006569-1.55712827799885i</v>
      </c>
      <c r="G3103" t="str">
        <f t="shared" si="899"/>
        <v>0.995669539527221-0.0656635940599729i</v>
      </c>
      <c r="H3103" t="str">
        <f t="shared" si="900"/>
        <v>0.0227258467274775-13.4923578963805i</v>
      </c>
      <c r="I3103" t="str">
        <f t="shared" si="901"/>
        <v>-0.141797887026038-0.264908760651118i</v>
      </c>
      <c r="K3103" t="str">
        <f t="shared" si="902"/>
        <v>0.000624184730278918-0.003132947227634i</v>
      </c>
      <c r="L3103" t="str">
        <f t="shared" si="903"/>
        <v>0.000416666666666667-0.00430161412699294i</v>
      </c>
      <c r="M3103" t="str">
        <f t="shared" si="904"/>
        <v>0.005-0.0107034280924589i</v>
      </c>
      <c r="N3103">
        <f t="shared" si="905"/>
        <v>5.0381227564155893</v>
      </c>
      <c r="O3103">
        <f t="shared" si="906"/>
        <v>20.317781770923389</v>
      </c>
      <c r="P3103" s="3">
        <f t="shared" si="907"/>
        <v>-20.317781770923389</v>
      </c>
      <c r="Q3103" s="3">
        <f t="shared" si="908"/>
        <v>174.96187724358441</v>
      </c>
      <c r="R3103">
        <f t="shared" si="909"/>
        <v>-5.0381227564155893</v>
      </c>
      <c r="S3103">
        <f t="shared" si="910"/>
        <v>109.33477801600144</v>
      </c>
      <c r="T3103">
        <f t="shared" si="893"/>
        <v>-20.317781770923389</v>
      </c>
    </row>
    <row r="3104" spans="1:20" x14ac:dyDescent="0.25">
      <c r="A3104">
        <f t="shared" si="894"/>
        <v>689581.15934289864</v>
      </c>
      <c r="B3104">
        <f t="shared" si="911"/>
        <v>109750.25017246224</v>
      </c>
      <c r="C3104" t="str">
        <f t="shared" si="895"/>
        <v>-0.0952153344860867+0.00842604768818564i</v>
      </c>
      <c r="D3104" t="str">
        <f t="shared" si="896"/>
        <v>3.40074286752203-0.658003608683679i</v>
      </c>
      <c r="E3104" t="str">
        <f t="shared" si="897"/>
        <v>-6.53492532835958-69.0429850532821i</v>
      </c>
      <c r="F3104" t="str">
        <f t="shared" si="898"/>
        <v>2.89721312726895-1.55267668851159i</v>
      </c>
      <c r="G3104" t="str">
        <f t="shared" si="899"/>
        <v>0.995636709371061-0.0659109423679147i</v>
      </c>
      <c r="H3104" t="str">
        <f t="shared" si="900"/>
        <v>0.0225368484030308-13.4404412653346i</v>
      </c>
      <c r="I3104" t="str">
        <f t="shared" si="901"/>
        <v>-0.140849188033488-0.263878987052039i</v>
      </c>
      <c r="K3104" t="str">
        <f t="shared" si="902"/>
        <v>0.000623784978106876-0.00312160109229347i</v>
      </c>
      <c r="L3104" t="str">
        <f t="shared" si="903"/>
        <v>0.000416666666666667-0.00428532987347375i</v>
      </c>
      <c r="M3104" t="str">
        <f t="shared" si="904"/>
        <v>0.005-0.0106629090381141i</v>
      </c>
      <c r="N3104">
        <f t="shared" si="905"/>
        <v>5.057195926171147</v>
      </c>
      <c r="O3104">
        <f t="shared" si="906"/>
        <v>20.391983618609366</v>
      </c>
      <c r="P3104" s="3">
        <f t="shared" si="907"/>
        <v>-20.391983618609366</v>
      </c>
      <c r="Q3104" s="3">
        <f t="shared" si="908"/>
        <v>174.94280407382885</v>
      </c>
      <c r="R3104">
        <f t="shared" si="909"/>
        <v>-5.057195926171147</v>
      </c>
      <c r="S3104">
        <f t="shared" si="910"/>
        <v>109.75025017246224</v>
      </c>
      <c r="T3104">
        <f t="shared" si="893"/>
        <v>-20.391983618609366</v>
      </c>
    </row>
    <row r="3105" spans="1:20" x14ac:dyDescent="0.25">
      <c r="A3105">
        <f t="shared" si="894"/>
        <v>692201.56774840166</v>
      </c>
      <c r="B3105">
        <f t="shared" si="911"/>
        <v>110167.30112311761</v>
      </c>
      <c r="C3105" t="str">
        <f t="shared" si="895"/>
        <v>-0.0944034730561304+0.00838558231174458i</v>
      </c>
      <c r="D3105" t="str">
        <f t="shared" si="896"/>
        <v>3.40016685263769-0.659316770564746i</v>
      </c>
      <c r="E3105" t="str">
        <f t="shared" si="897"/>
        <v>-6.53718555245624-68.7001379455629i</v>
      </c>
      <c r="F3105" t="str">
        <f t="shared" si="898"/>
        <v>2.89711687341535-1.54824733891122i</v>
      </c>
      <c r="G3105" t="str">
        <f t="shared" si="899"/>
        <v>0.995603631421378-0.0661592058744845i</v>
      </c>
      <c r="H3105" t="str">
        <f t="shared" si="900"/>
        <v>0.0223494530829305-13.3887307410434i</v>
      </c>
      <c r="I3105" t="str">
        <f t="shared" si="901"/>
        <v>-0.139907763418326-0.262853289581693i</v>
      </c>
      <c r="K3105" t="str">
        <f t="shared" si="902"/>
        <v>0.000623385762021922-0.00311029892921886i</v>
      </c>
      <c r="L3105" t="str">
        <f t="shared" si="903"/>
        <v>0.000416666666666667-0.00426910726586347i</v>
      </c>
      <c r="M3105" t="str">
        <f t="shared" si="904"/>
        <v>0.005-0.0106225433732956i</v>
      </c>
      <c r="N3105">
        <f t="shared" si="905"/>
        <v>5.0760926838455021</v>
      </c>
      <c r="O3105">
        <f t="shared" si="906"/>
        <v>20.466108138665295</v>
      </c>
      <c r="P3105" s="3">
        <f t="shared" si="907"/>
        <v>-20.466108138665295</v>
      </c>
      <c r="Q3105" s="3">
        <f t="shared" si="908"/>
        <v>174.9239073161545</v>
      </c>
      <c r="R3105">
        <f t="shared" si="909"/>
        <v>-5.0760926838455021</v>
      </c>
      <c r="S3105">
        <f t="shared" si="910"/>
        <v>110.16730112311761</v>
      </c>
      <c r="T3105">
        <f t="shared" si="893"/>
        <v>-20.466108138665295</v>
      </c>
    </row>
    <row r="3106" spans="1:20" x14ac:dyDescent="0.25">
      <c r="A3106">
        <f t="shared" si="894"/>
        <v>694831.93370584561</v>
      </c>
      <c r="B3106">
        <f t="shared" si="911"/>
        <v>110585.93686738546</v>
      </c>
      <c r="C3106" t="str">
        <f t="shared" si="895"/>
        <v>-0.0935993771734568+0.00834498870163288i</v>
      </c>
      <c r="D3106" t="str">
        <f t="shared" si="896"/>
        <v>3.39958664905306-0.660638118664895i</v>
      </c>
      <c r="E3106" t="str">
        <f t="shared" si="897"/>
        <v>-6.53903273053228-68.3595403118664i</v>
      </c>
      <c r="F3106" t="str">
        <f t="shared" si="898"/>
        <v>2.89701989311128-1.54384016439246i</v>
      </c>
      <c r="G3106" t="str">
        <f t="shared" si="899"/>
        <v>0.995570303824617-0.0664083877772712i</v>
      </c>
      <c r="H3106" t="str">
        <f t="shared" si="900"/>
        <v>0.0221636461985798-13.3372254330317i</v>
      </c>
      <c r="I3106" t="str">
        <f t="shared" si="901"/>
        <v>-0.138973556406139-0.261831650250529i</v>
      </c>
      <c r="K3106" t="str">
        <f t="shared" si="902"/>
        <v>0.000622987065676164-0.00309904056824387i</v>
      </c>
      <c r="L3106" t="str">
        <f t="shared" si="903"/>
        <v>0.000416666666666667-0.00425294607079445i</v>
      </c>
      <c r="M3106" t="str">
        <f t="shared" si="904"/>
        <v>0.005-0.0105823305173297i</v>
      </c>
      <c r="N3106">
        <f t="shared" si="905"/>
        <v>5.0948177559600367</v>
      </c>
      <c r="O3106">
        <f t="shared" si="906"/>
        <v>20.540155784094797</v>
      </c>
      <c r="P3106" s="3">
        <f t="shared" si="907"/>
        <v>-20.540155784094797</v>
      </c>
      <c r="Q3106" s="3">
        <f t="shared" si="908"/>
        <v>174.90518224403996</v>
      </c>
      <c r="R3106">
        <f t="shared" si="909"/>
        <v>-5.0948177559600367</v>
      </c>
      <c r="S3106">
        <f t="shared" si="910"/>
        <v>110.58593686738546</v>
      </c>
      <c r="T3106">
        <f t="shared" si="893"/>
        <v>-20.540155784094797</v>
      </c>
    </row>
    <row r="3107" spans="1:20" x14ac:dyDescent="0.25">
      <c r="A3107">
        <f t="shared" si="894"/>
        <v>697472.29505392793</v>
      </c>
      <c r="B3107">
        <f t="shared" si="911"/>
        <v>111006.16342748153</v>
      </c>
      <c r="C3107" t="str">
        <f t="shared" si="895"/>
        <v>-0.0928029610386311+0.0083042816849518i</v>
      </c>
      <c r="D3107" t="str">
        <f t="shared" si="896"/>
        <v>3.39900222778757-0.661967657807644i</v>
      </c>
      <c r="E3107" t="str">
        <f t="shared" si="897"/>
        <v>-6.54047756222231-68.0211719272485i</v>
      </c>
      <c r="F3107" t="str">
        <f t="shared" si="898"/>
        <v>2.8969221809234-1.53945510045672i</v>
      </c>
      <c r="G3107" t="str">
        <f t="shared" si="899"/>
        <v>0.995536724713611-0.0666584912828614i</v>
      </c>
      <c r="H3107" t="str">
        <f t="shared" si="900"/>
        <v>0.0219794133306329-13.2859244554795i</v>
      </c>
      <c r="I3107" t="str">
        <f t="shared" si="901"/>
        <v>-0.138046510677672-0.260814051165646i</v>
      </c>
      <c r="K3107" t="str">
        <f t="shared" si="902"/>
        <v>0.000622588872828919-0.00308782583977536i</v>
      </c>
      <c r="L3107" t="str">
        <f t="shared" si="903"/>
        <v>0.000416666666666667-0.00423684605578248i</v>
      </c>
      <c r="M3107" t="str">
        <f t="shared" si="904"/>
        <v>0.005-0.0105422698917411i</v>
      </c>
      <c r="N3107">
        <f t="shared" si="905"/>
        <v>5.1133758182996587</v>
      </c>
      <c r="O3107">
        <f t="shared" si="906"/>
        <v>20.614127006653042</v>
      </c>
      <c r="P3107" s="3">
        <f t="shared" si="907"/>
        <v>-20.614127006653042</v>
      </c>
      <c r="Q3107" s="3">
        <f t="shared" si="908"/>
        <v>174.88662418170034</v>
      </c>
      <c r="R3107">
        <f t="shared" si="909"/>
        <v>-5.1133758182996587</v>
      </c>
      <c r="S3107">
        <f t="shared" si="910"/>
        <v>111.00616342748152</v>
      </c>
      <c r="T3107">
        <f t="shared" si="893"/>
        <v>-20.614127006653042</v>
      </c>
    </row>
    <row r="3108" spans="1:20" x14ac:dyDescent="0.25">
      <c r="A3108">
        <f t="shared" si="894"/>
        <v>700122.68977513281</v>
      </c>
      <c r="B3108">
        <f t="shared" si="911"/>
        <v>111427.98684850596</v>
      </c>
      <c r="C3108" t="str">
        <f t="shared" si="895"/>
        <v>-0.0920141399311635+0.00826347559766758i</v>
      </c>
      <c r="D3108" t="str">
        <f t="shared" si="896"/>
        <v>3.39841355968219-0.663305392784409i</v>
      </c>
      <c r="E3108" t="str">
        <f t="shared" si="897"/>
        <v>-6.54153051051018-67.6850127804732i</v>
      </c>
      <c r="F3108" t="str">
        <f t="shared" si="898"/>
        <v>2.89682373137852-1.53509208291112i</v>
      </c>
      <c r="G3108" t="str">
        <f t="shared" si="899"/>
        <v>0.995502892207485-0.0669095196068379i</v>
      </c>
      <c r="H3108" t="str">
        <f t="shared" si="900"/>
        <v>0.0217967402072467-13.2348269271894i</v>
      </c>
      <c r="I3108" t="str">
        <f t="shared" si="901"/>
        <v>-0.137126570364983-0.259800474530089i</v>
      </c>
      <c r="K3108" t="str">
        <f t="shared" si="902"/>
        <v>0.00062219116734655-0.00307665457479088i</v>
      </c>
      <c r="L3108" t="str">
        <f t="shared" si="903"/>
        <v>0.000416666666666667-0.00422080698922342i</v>
      </c>
      <c r="M3108" t="str">
        <f t="shared" si="904"/>
        <v>0.005-0.0105023609202442i</v>
      </c>
      <c r="N3108">
        <f t="shared" si="905"/>
        <v>5.1317714966598658</v>
      </c>
      <c r="O3108">
        <f t="shared" si="906"/>
        <v>20.688022256830287</v>
      </c>
      <c r="P3108" s="3">
        <f t="shared" si="907"/>
        <v>-20.688022256830287</v>
      </c>
      <c r="Q3108" s="3">
        <f t="shared" si="908"/>
        <v>174.86822850334013</v>
      </c>
      <c r="R3108">
        <f t="shared" si="909"/>
        <v>-5.1317714966598658</v>
      </c>
      <c r="S3108">
        <f t="shared" si="910"/>
        <v>111.42798684850595</v>
      </c>
      <c r="T3108">
        <f t="shared" si="893"/>
        <v>-20.688022256830287</v>
      </c>
    </row>
    <row r="3109" spans="1:20" x14ac:dyDescent="0.25">
      <c r="A3109">
        <f t="shared" si="894"/>
        <v>702783.15599627828</v>
      </c>
      <c r="B3109">
        <f t="shared" si="911"/>
        <v>111851.41319853028</v>
      </c>
      <c r="C3109" t="str">
        <f t="shared" si="895"/>
        <v>-0.0912328301948496+0.00822258429823957i</v>
      </c>
      <c r="D3109" t="str">
        <f t="shared" si="896"/>
        <v>3.39782061539875-0.664651328353112i</v>
      </c>
      <c r="E3109" t="str">
        <f t="shared" si="897"/>
        <v>-6.54220180689437-67.3510430719253i</v>
      </c>
      <c r="F3109" t="str">
        <f t="shared" si="898"/>
        <v>2.89672453896337-1.53075104786735i</v>
      </c>
      <c r="G3109" t="str">
        <f t="shared" si="899"/>
        <v>0.995468804411563-0.0671614759737792i</v>
      </c>
      <c r="H3109" t="str">
        <f t="shared" si="900"/>
        <v>0.0216156127023551-13.1839319715536i</v>
      </c>
      <c r="I3109" t="str">
        <f t="shared" si="901"/>
        <v>-0.13621368004761-0.258790902642136i</v>
      </c>
      <c r="K3109" t="str">
        <f t="shared" si="902"/>
        <v>0.000621793933202271-0.0030655266048362i</v>
      </c>
      <c r="L3109" t="str">
        <f t="shared" si="903"/>
        <v>0.000416666666666667-0.00420482864038994i</v>
      </c>
      <c r="M3109" t="str">
        <f t="shared" si="904"/>
        <v>0.005-0.010462603028735i</v>
      </c>
      <c r="N3109">
        <f t="shared" si="905"/>
        <v>5.150009367582328</v>
      </c>
      <c r="O3109">
        <f t="shared" si="906"/>
        <v>20.761841983837197</v>
      </c>
      <c r="P3109" s="3">
        <f t="shared" si="907"/>
        <v>-20.761841983837197</v>
      </c>
      <c r="Q3109" s="3">
        <f t="shared" si="908"/>
        <v>174.84999063241767</v>
      </c>
      <c r="R3109">
        <f t="shared" si="909"/>
        <v>-5.150009367582328</v>
      </c>
      <c r="S3109">
        <f t="shared" si="910"/>
        <v>111.85141319853028</v>
      </c>
      <c r="T3109">
        <f t="shared" si="893"/>
        <v>-20.761841983837197</v>
      </c>
    </row>
    <row r="3110" spans="1:20" x14ac:dyDescent="0.25">
      <c r="A3110">
        <f t="shared" si="894"/>
        <v>705453.73198906425</v>
      </c>
      <c r="B3110">
        <f t="shared" si="911"/>
        <v>112276.4485686847</v>
      </c>
      <c r="C3110" t="str">
        <f t="shared" si="895"/>
        <v>-0.0904589492233013+0.0081816211808876i</v>
      </c>
      <c r="D3110" t="str">
        <f t="shared" si="896"/>
        <v>3.39722336541915-0.666005469236713i</v>
      </c>
      <c r="E3110" t="str">
        <f t="shared" si="897"/>
        <v>-6.54250145644271-67.01924321153i</v>
      </c>
      <c r="F3110" t="str">
        <f t="shared" si="898"/>
        <v>2.89662459812412-1.52643193174068i</v>
      </c>
      <c r="G3110" t="str">
        <f t="shared" si="899"/>
        <v>0.995434459417268-0.0674143636172571i</v>
      </c>
      <c r="H3110" t="str">
        <f t="shared" si="900"/>
        <v>0.0214360168339681-13.133238716522i</v>
      </c>
      <c r="I3110" t="str">
        <f t="shared" si="901"/>
        <v>-0.135307784748803-0.257785317894582i</v>
      </c>
      <c r="K3110" t="str">
        <f t="shared" si="902"/>
        <v>0.000621397154475988-0.00305444176202289i</v>
      </c>
      <c r="L3110" t="str">
        <f t="shared" si="903"/>
        <v>0.000416666666666667-0.00418891077942812i</v>
      </c>
      <c r="M3110" t="str">
        <f t="shared" si="904"/>
        <v>0.005-0.0104229956452829i</v>
      </c>
      <c r="N3110">
        <f t="shared" si="905"/>
        <v>5.1680939590823129</v>
      </c>
      <c r="O3110">
        <f t="shared" si="906"/>
        <v>20.835586635591007</v>
      </c>
      <c r="P3110" s="3">
        <f t="shared" si="907"/>
        <v>-20.835586635591007</v>
      </c>
      <c r="Q3110" s="3">
        <f t="shared" si="908"/>
        <v>174.83190604091769</v>
      </c>
      <c r="R3110">
        <f t="shared" si="909"/>
        <v>-5.1680939590823129</v>
      </c>
      <c r="S3110">
        <f t="shared" si="910"/>
        <v>112.2764485686847</v>
      </c>
      <c r="T3110">
        <f t="shared" si="893"/>
        <v>-20.835586635591007</v>
      </c>
    </row>
    <row r="3111" spans="1:20" x14ac:dyDescent="0.25">
      <c r="A3111">
        <f t="shared" si="894"/>
        <v>708134.45617062273</v>
      </c>
      <c r="B3111">
        <f t="shared" si="911"/>
        <v>112703.09907324571</v>
      </c>
      <c r="C3111" t="str">
        <f t="shared" si="895"/>
        <v>-0.089692415445663+0.0081405991884962i</v>
      </c>
      <c r="D3111" t="str">
        <f t="shared" si="896"/>
        <v>3.39662178004456-0.667367820121791i</v>
      </c>
      <c r="E3111" t="str">
        <f t="shared" si="897"/>
        <v>-6.54243924272744-66.6895938166784i</v>
      </c>
      <c r="F3111" t="str">
        <f t="shared" si="898"/>
        <v>2.89652390326625-1.52213467124884i</v>
      </c>
      <c r="G3111" t="str">
        <f t="shared" si="899"/>
        <v>0.995399855302023-0.067668185779835i</v>
      </c>
      <c r="H3111" t="str">
        <f t="shared" si="900"/>
        <v>0.021257938762491-13.0827462945703i</v>
      </c>
      <c r="I3111" t="str">
        <f t="shared" si="901"/>
        <v>-0.134408829931765-0.256783702774057i</v>
      </c>
      <c r="K3111" t="str">
        <f t="shared" si="902"/>
        <v>0.000621000815354127-0.00304339987902581i</v>
      </c>
      <c r="L3111" t="str">
        <f t="shared" si="903"/>
        <v>0.000416666666666667-0.00417305317735417i</v>
      </c>
      <c r="M3111" t="str">
        <f t="shared" si="904"/>
        <v>0.005-0.0103835382001224i</v>
      </c>
      <c r="N3111">
        <f t="shared" si="905"/>
        <v>5.186029751360536</v>
      </c>
      <c r="O3111">
        <f t="shared" si="906"/>
        <v>20.909256658702962</v>
      </c>
      <c r="P3111" s="3">
        <f t="shared" si="907"/>
        <v>-20.909256658702962</v>
      </c>
      <c r="Q3111" s="3">
        <f t="shared" si="908"/>
        <v>174.81397024863946</v>
      </c>
      <c r="R3111">
        <f t="shared" si="909"/>
        <v>-5.186029751360536</v>
      </c>
      <c r="S3111">
        <f t="shared" si="910"/>
        <v>112.70309907324571</v>
      </c>
      <c r="T3111">
        <f t="shared" si="893"/>
        <v>-20.909256658702962</v>
      </c>
    </row>
    <row r="3112" spans="1:20" x14ac:dyDescent="0.25">
      <c r="A3112">
        <f t="shared" si="894"/>
        <v>710825.36710407108</v>
      </c>
      <c r="B3112">
        <f t="shared" si="911"/>
        <v>113131.37084972404</v>
      </c>
      <c r="C3112" t="str">
        <f t="shared" si="895"/>
        <v>-0.0889331483125172+0.00809953082517901i</v>
      </c>
      <c r="D3112" t="str">
        <f t="shared" si="896"/>
        <v>3.39601582939473-0.66873838565706i</v>
      </c>
      <c r="E3112" t="str">
        <f t="shared" si="897"/>
        <v>-6.54202473265547-66.3620757101561i</v>
      </c>
      <c r="F3112" t="str">
        <f t="shared" si="898"/>
        <v>2.89642244875421-1.51785920341103i</v>
      </c>
      <c r="G3112" t="str">
        <f t="shared" si="899"/>
        <v>0.995364990129157-0.0679229457130654i</v>
      </c>
      <c r="H3112" t="str">
        <f t="shared" si="900"/>
        <v>0.0210813647890673-13.0324538426681i</v>
      </c>
      <c r="I3112" t="str">
        <f t="shared" si="901"/>
        <v>-0.133516761495943-0.255786039860326i</v>
      </c>
      <c r="K3112" t="str">
        <f t="shared" si="902"/>
        <v>0.000620604900129495-0.00303240078908075i</v>
      </c>
      <c r="L3112" t="str">
        <f t="shared" si="903"/>
        <v>0.000416666666666667-0.00415725560605117i</v>
      </c>
      <c r="M3112" t="str">
        <f t="shared" si="904"/>
        <v>0.005-0.010344230125645i</v>
      </c>
      <c r="N3112">
        <f t="shared" si="905"/>
        <v>5.2038211775077627</v>
      </c>
      <c r="O3112">
        <f t="shared" si="906"/>
        <v>20.982852498466332</v>
      </c>
      <c r="P3112" s="3">
        <f t="shared" si="907"/>
        <v>-20.982852498466332</v>
      </c>
      <c r="Q3112" s="3">
        <f t="shared" si="908"/>
        <v>174.79617882249224</v>
      </c>
      <c r="R3112">
        <f t="shared" si="909"/>
        <v>-5.2038211775077627</v>
      </c>
      <c r="S3112">
        <f t="shared" si="910"/>
        <v>113.13137084972405</v>
      </c>
      <c r="T3112">
        <f t="shared" si="893"/>
        <v>-20.982852498466332</v>
      </c>
    </row>
    <row r="3113" spans="1:20" x14ac:dyDescent="0.25">
      <c r="A3113">
        <f t="shared" si="894"/>
        <v>713526.50349906657</v>
      </c>
      <c r="B3113">
        <f t="shared" si="911"/>
        <v>113561.270058953</v>
      </c>
      <c r="C3113" t="str">
        <f t="shared" si="895"/>
        <v>-0.0881810682819685+0.00805842816849885i</v>
      </c>
      <c r="D3113" t="str">
        <f t="shared" si="896"/>
        <v>3.39540548340716-0.670117170451896i</v>
      </c>
      <c r="E3113" t="str">
        <f t="shared" si="897"/>
        <v>-6.54126728118525-66.0366699180785i</v>
      </c>
      <c r="F3113" t="str">
        <f t="shared" si="898"/>
        <v>2.89632022891116-1.51360546554681i</v>
      </c>
      <c r="G3113" t="str">
        <f t="shared" si="899"/>
        <v>0.9953298619478-0.0681786466774869i</v>
      </c>
      <c r="H3113" t="str">
        <f t="shared" si="900"/>
        <v>0.0209062813539438-12.9823605022478i</v>
      </c>
      <c r="I3113" t="str">
        <f t="shared" si="901"/>
        <v>-0.132631525773345-0.254792311825614i</v>
      </c>
      <c r="K3113" t="str">
        <f t="shared" si="902"/>
        <v>0.000620209393201162-0.00302144432598199i</v>
      </c>
      <c r="L3113" t="str">
        <f t="shared" si="903"/>
        <v>0.000416666666666667-0.00414151783826577i</v>
      </c>
      <c r="M3113" t="str">
        <f t="shared" si="904"/>
        <v>0.005-0.0103050708563907i</v>
      </c>
      <c r="N3113">
        <f t="shared" si="905"/>
        <v>5.2214726241945471</v>
      </c>
      <c r="O3113">
        <f t="shared" si="906"/>
        <v>21.05637459884607</v>
      </c>
      <c r="P3113" s="3">
        <f t="shared" si="907"/>
        <v>-21.05637459884607</v>
      </c>
      <c r="Q3113" s="3">
        <f t="shared" si="908"/>
        <v>174.77852737580545</v>
      </c>
      <c r="R3113">
        <f t="shared" si="909"/>
        <v>-5.2214726241945471</v>
      </c>
      <c r="S3113">
        <f t="shared" si="910"/>
        <v>113.561270058953</v>
      </c>
      <c r="T3113">
        <f t="shared" si="893"/>
        <v>-21.05637459884607</v>
      </c>
    </row>
    <row r="3114" spans="1:20" x14ac:dyDescent="0.25">
      <c r="A3114">
        <f t="shared" si="894"/>
        <v>716237.90421236306</v>
      </c>
      <c r="B3114">
        <f t="shared" si="911"/>
        <v>113992.80288517702</v>
      </c>
      <c r="C3114" t="str">
        <f t="shared" si="895"/>
        <v>-0.0874360968059195+0.008017302881369i</v>
      </c>
      <c r="D3114" t="str">
        <f t="shared" si="896"/>
        <v>3.39479071183647-0.671504179074869i</v>
      </c>
      <c r="E3114" t="str">
        <f t="shared" si="897"/>
        <v>-6.54017603594361-65.7133576678359i</v>
      </c>
      <c r="F3114" t="str">
        <f t="shared" si="898"/>
        <v>2.89621723801865-1.50937339527512i</v>
      </c>
      <c r="G3114" t="str">
        <f t="shared" si="899"/>
        <v>0.995294468792786-0.0684352919426211i</v>
      </c>
      <c r="H3114" t="str">
        <f t="shared" si="900"/>
        <v>0.0207326750348543-12.9324654191736i</v>
      </c>
      <c r="I3114" t="str">
        <f t="shared" si="901"/>
        <v>-0.1317530695249-0.253802501433925i</v>
      </c>
      <c r="K3114" t="str">
        <f t="shared" si="902"/>
        <v>0.000619814279074285-0.00301053032407986i</v>
      </c>
      <c r="L3114" t="str">
        <f t="shared" si="903"/>
        <v>0.000416666666666667-0.00412583964760486i</v>
      </c>
      <c r="M3114" t="str">
        <f t="shared" si="904"/>
        <v>0.005-0.0102660598290403i</v>
      </c>
      <c r="N3114">
        <f t="shared" si="905"/>
        <v>5.2389884323550859</v>
      </c>
      <c r="O3114">
        <f t="shared" si="906"/>
        <v>21.129823402468453</v>
      </c>
      <c r="P3114" s="3">
        <f t="shared" si="907"/>
        <v>-21.129823402468453</v>
      </c>
      <c r="Q3114" s="3">
        <f t="shared" si="908"/>
        <v>174.76101156764491</v>
      </c>
      <c r="R3114">
        <f t="shared" si="909"/>
        <v>-5.2389884323550859</v>
      </c>
      <c r="S3114">
        <f t="shared" si="910"/>
        <v>113.99280288517703</v>
      </c>
      <c r="T3114">
        <f t="shared" si="893"/>
        <v>-21.129823402468453</v>
      </c>
    </row>
    <row r="3115" spans="1:20" x14ac:dyDescent="0.25">
      <c r="A3115">
        <f t="shared" si="894"/>
        <v>718959.60824837</v>
      </c>
      <c r="B3115">
        <f t="shared" si="911"/>
        <v>114425.9755361407</v>
      </c>
      <c r="C3115" t="str">
        <f t="shared" si="895"/>
        <v>-0.0866981563165138+0.00797616622362804i</v>
      </c>
      <c r="D3115" t="str">
        <f t="shared" si="896"/>
        <v>3.3941714842535-0.6728994160522i</v>
      </c>
      <c r="E3115" t="str">
        <f t="shared" si="897"/>
        <v>-6.53875994173571-65.3921203860393i</v>
      </c>
      <c r="F3115" t="str">
        <f t="shared" si="898"/>
        <v>2.89611347031632-1.50516293051315i</v>
      </c>
      <c r="G3115" t="str">
        <f t="shared" si="899"/>
        <v>0.995258808684555-0.0686928847869683i</v>
      </c>
      <c r="H3115" t="str">
        <f t="shared" si="900"/>
        <v>0.020560532545428-12.8827677437105i</v>
      </c>
      <c r="I3115" t="str">
        <f t="shared" si="901"/>
        <v>-0.130881339936835-0.252816591540368i</v>
      </c>
      <c r="K3115" t="str">
        <f t="shared" si="902"/>
        <v>0.00061941954236002-0.00299965861827842i</v>
      </c>
      <c r="L3115" t="str">
        <f t="shared" si="903"/>
        <v>0.000416666666666667-0.00411022080853245i</v>
      </c>
      <c r="M3115" t="str">
        <f t="shared" si="904"/>
        <v>0.005-0.0102271964824072i</v>
      </c>
      <c r="N3115">
        <f t="shared" si="905"/>
        <v>5.2563728978570623</v>
      </c>
      <c r="O3115">
        <f t="shared" si="906"/>
        <v>21.203199350613144</v>
      </c>
      <c r="P3115" s="3">
        <f t="shared" si="907"/>
        <v>-21.203199350613144</v>
      </c>
      <c r="Q3115" s="3">
        <f t="shared" si="908"/>
        <v>174.74362710214294</v>
      </c>
      <c r="R3115">
        <f t="shared" si="909"/>
        <v>-5.2563728978570623</v>
      </c>
      <c r="S3115">
        <f t="shared" si="910"/>
        <v>114.4259755361407</v>
      </c>
      <c r="T3115">
        <f t="shared" si="893"/>
        <v>-21.203199350613144</v>
      </c>
    </row>
    <row r="3116" spans="1:20" x14ac:dyDescent="0.25">
      <c r="A3116">
        <f t="shared" si="894"/>
        <v>721691.65475971391</v>
      </c>
      <c r="B3116">
        <f t="shared" si="911"/>
        <v>114860.79424317804</v>
      </c>
      <c r="C3116" t="str">
        <f t="shared" si="895"/>
        <v>-0.0859671702127752+0.00793502906330506i</v>
      </c>
      <c r="D3116" t="str">
        <f t="shared" si="896"/>
        <v>3.39354777004467-0.674302885866276i</v>
      </c>
      <c r="E3116" t="str">
        <f t="shared" si="897"/>
        <v>-6.53702774495441-65.0729396964829i</v>
      </c>
      <c r="F3116" t="str">
        <f t="shared" si="898"/>
        <v>2.89600892000164-1.50097400947537i</v>
      </c>
      <c r="G3116" t="str">
        <f t="shared" si="899"/>
        <v>0.995222879629046-0.0689514284980045i</v>
      </c>
      <c r="H3116" t="str">
        <f t="shared" si="900"/>
        <v>0.0203898407336174-12.8332666304941i</v>
      </c>
      <c r="I3116" t="str">
        <f t="shared" si="901"/>
        <v>-0.130016284617103-0.251834565090506i</v>
      </c>
      <c r="K3116" t="str">
        <f t="shared" si="902"/>
        <v>0.000619025167775425-0.00298882904403303i</v>
      </c>
      <c r="L3116" t="str">
        <f t="shared" si="903"/>
        <v>0.000416666666666667-0.00409466109636626i</v>
      </c>
      <c r="M3116" t="str">
        <f t="shared" si="904"/>
        <v>0.005-0.010188480257429i</v>
      </c>
      <c r="N3116">
        <f t="shared" si="905"/>
        <v>5.2736302721605455</v>
      </c>
      <c r="O3116">
        <f t="shared" si="906"/>
        <v>21.276502883204529</v>
      </c>
      <c r="P3116" s="3">
        <f t="shared" si="907"/>
        <v>-21.276502883204529</v>
      </c>
      <c r="Q3116" s="3">
        <f t="shared" si="908"/>
        <v>174.72636972783945</v>
      </c>
      <c r="R3116">
        <f t="shared" si="909"/>
        <v>-5.2736302721605455</v>
      </c>
      <c r="S3116">
        <f t="shared" si="910"/>
        <v>114.86079424317803</v>
      </c>
      <c r="T3116">
        <f t="shared" ref="T3116:T3179" si="912">P3116</f>
        <v>-21.276502883204529</v>
      </c>
    </row>
    <row r="3117" spans="1:20" x14ac:dyDescent="0.25">
      <c r="A3117">
        <f t="shared" ref="A3117:A3180" si="913">2*PI()*B3117</f>
        <v>724434.08304780081</v>
      </c>
      <c r="B3117">
        <f t="shared" si="911"/>
        <v>115297.26526130212</v>
      </c>
      <c r="C3117" t="str">
        <f t="shared" ref="C3117:C3180" si="914">IMPRODUCT(D3117,E3117,$C$40,,K3117,$C$41)</f>
        <v>-0.0852430628474119+0.00789390188758736i</v>
      </c>
      <c r="D3117" t="str">
        <f t="shared" ref="D3117:D3180" si="915">IMDIV(IMPRODUCT($C$37,$C$38,COMPLEX(1,A3117/$C$38)),IMSUM(-1*A3117*A3117/$C$39,COMPLEX(0,1*A3117)))</f>
        <v>3.39291953841121-0.675714592954099i</v>
      </c>
      <c r="E3117" t="str">
        <f t="shared" ref="E3117:E3180" si="916">IMDIV(IMPRODUCT(IMSUM(F3117,G3117),$C$29,H3117),IMSUM(1,I3117))</f>
        <v>-6.53498799789436-64.7557974181089i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0.0202205865801453-12.7839612385003i</v>
      </c>
      <c r="I3117" t="str">
        <f t="shared" ref="I3117:I3180" si="920">IMPRODUCT(F3117,$C$29,H3117,$C$31)</f>
        <v>-0.129157851591836-0.250856405119687i</v>
      </c>
      <c r="K3117" t="str">
        <f t="shared" ref="K3117:K3180" si="921">IF($C$26&lt;=0,IMDIV(1,IMSUM(IMDIV(1,L3117),1/$C$18)),IMDIV(1,IMSUM(IMDIV(1,L3117),1/$C$18,IMDIV(1,M3117))))</f>
        <v>0.000618631140143327-0.00297804143734798i</v>
      </c>
      <c r="L3117" t="str">
        <f t="shared" ref="L3117:L3180" si="922">IMSUM($C$21/$C$22,IMDIV(1,COMPLEX(0,$C$20*$C$22*A3117)))</f>
        <v>0.000416666666666667-0.00407916028727461i</v>
      </c>
      <c r="M3117" t="str">
        <f t="shared" ref="M3117:M3180" si="923">IMSUM($C$25/$C$26,IMDIV(1,COMPLEX(0,$C$24*$C$26*A3117)))</f>
        <v>0.005-0.0101499105971598i</v>
      </c>
      <c r="N3117">
        <f t="shared" ref="N3117:N3180" si="924">ABS(R3117)</f>
        <v>5.2907647629704684</v>
      </c>
      <c r="O3117">
        <f t="shared" ref="O3117:O3180" si="925">ABS(P3117)</f>
        <v>21.349734438805243</v>
      </c>
      <c r="P3117" s="3">
        <f t="shared" ref="P3117:P3180" si="926">20*LOG10(IMABS(C3117))</f>
        <v>-21.349734438805243</v>
      </c>
      <c r="Q3117" s="3">
        <f t="shared" ref="Q3117:Q3180" si="927">IMARGUMENT(C3117)*180/PI()</f>
        <v>174.70923523702953</v>
      </c>
      <c r="R3117">
        <f t="shared" ref="R3117:R3180" si="928">IF(Q3117&lt;0,Q3117+180,Q3117-180)</f>
        <v>-5.2907647629704684</v>
      </c>
      <c r="S3117">
        <f t="shared" ref="S3117:S3180" si="929">B3117/1000</f>
        <v>115.29726526130212</v>
      </c>
      <c r="T3117">
        <f t="shared" si="912"/>
        <v>-21.349734438805243</v>
      </c>
    </row>
    <row r="3118" spans="1:20" x14ac:dyDescent="0.25">
      <c r="A3118">
        <f t="shared" si="913"/>
        <v>727186.93256338243</v>
      </c>
      <c r="B3118">
        <f t="shared" ref="B3118:B3181" si="930">B3117*(1+B$42)</f>
        <v>115735.39486929507</v>
      </c>
      <c r="C3118" t="str">
        <f t="shared" si="914"/>
        <v>-0.0845257595138068+0.0078527948134879i</v>
      </c>
      <c r="D3118" t="str">
        <f t="shared" si="915"/>
        <v>3.39228675836844-0.677134541705753i</v>
      </c>
      <c r="E3118" t="str">
        <f t="shared" si="916"/>
        <v>-6.53264906296536-64.4406755629846i</v>
      </c>
      <c r="F3118" t="str">
        <f t="shared" si="917"/>
        <v>2.8957974481124-1.49266055291027i</v>
      </c>
      <c r="G3118" t="str">
        <f t="shared" si="918"/>
        <v>0.995150206626861-0.0694713817148931i</v>
      </c>
      <c r="H3118" t="str">
        <f t="shared" si="919"/>
        <v>0.0200527571969746-12.7348507310152i</v>
      </c>
      <c r="I3118" t="str">
        <f t="shared" si="920"/>
        <v>-0.128305989301821-0.249882094752402i</v>
      </c>
      <c r="K3118" t="str">
        <f t="shared" si="921"/>
        <v>0.000618237444392251-0.0029672956347742i</v>
      </c>
      <c r="L3118" t="str">
        <f t="shared" si="922"/>
        <v>0.000416666666666667-0.00406371815827316i</v>
      </c>
      <c r="M3118" t="str">
        <f t="shared" si="923"/>
        <v>0.005-0.0101114869467621i</v>
      </c>
      <c r="N3118">
        <f t="shared" si="924"/>
        <v>5.3077805348743823</v>
      </c>
      <c r="O3118">
        <f t="shared" si="925"/>
        <v>21.422894454609644</v>
      </c>
      <c r="P3118" s="3">
        <f t="shared" si="926"/>
        <v>-21.422894454609644</v>
      </c>
      <c r="Q3118" s="3">
        <f t="shared" si="927"/>
        <v>174.69221946512562</v>
      </c>
      <c r="R3118">
        <f t="shared" si="928"/>
        <v>-5.3077805348743823</v>
      </c>
      <c r="S3118">
        <f t="shared" si="929"/>
        <v>115.73539486929506</v>
      </c>
      <c r="T3118">
        <f t="shared" si="912"/>
        <v>-21.422894454609644</v>
      </c>
    </row>
    <row r="3119" spans="1:20" x14ac:dyDescent="0.25">
      <c r="A3119">
        <f t="shared" si="913"/>
        <v>729950.24290712329</v>
      </c>
      <c r="B3119">
        <f t="shared" si="930"/>
        <v>116175.18936979839</v>
      </c>
      <c r="C3119" t="str">
        <f t="shared" si="914"/>
        <v>-0.0838151864331786+0.00781171759823139i</v>
      </c>
      <c r="D3119" t="str">
        <f t="shared" si="915"/>
        <v>3.39164939874496-0.678562736462827i</v>
      </c>
      <c r="E3119" t="str">
        <f t="shared" si="916"/>
        <v>-6.53001911681621-64.1275563342909i</v>
      </c>
      <c r="F3119" t="str">
        <f t="shared" si="917"/>
        <v>2.89569051471917-1.4885358952888i</v>
      </c>
      <c r="G3119" t="str">
        <f t="shared" si="918"/>
        <v>0.995113458618661-0.0697327978405285i</v>
      </c>
      <c r="H3119" t="str">
        <f t="shared" si="919"/>
        <v>0.0198863398257964-12.685934275606i</v>
      </c>
      <c r="I3119" t="str">
        <f t="shared" si="920"/>
        <v>-0.127460646599032-0.248911617201637i</v>
      </c>
      <c r="K3119" t="str">
        <f t="shared" si="921"/>
        <v>0.000617844065556351-0.0029565914734069i</v>
      </c>
      <c r="L3119" t="str">
        <f t="shared" si="922"/>
        <v>0.000416666666666667-0.00404833448722172i</v>
      </c>
      <c r="M3119" t="str">
        <f t="shared" si="923"/>
        <v>0.005-0.0100732087534988i</v>
      </c>
      <c r="N3119">
        <f t="shared" si="924"/>
        <v>5.3246817099736461</v>
      </c>
      <c r="O3119">
        <f t="shared" si="925"/>
        <v>21.495983366438555</v>
      </c>
      <c r="P3119" s="3">
        <f t="shared" si="926"/>
        <v>-21.495983366438555</v>
      </c>
      <c r="Q3119" s="3">
        <f t="shared" si="927"/>
        <v>174.67531829002635</v>
      </c>
      <c r="R3119">
        <f t="shared" si="928"/>
        <v>-5.3246817099736461</v>
      </c>
      <c r="S3119">
        <f t="shared" si="929"/>
        <v>116.17518936979839</v>
      </c>
      <c r="T3119">
        <f t="shared" si="912"/>
        <v>-21.495983366438555</v>
      </c>
    </row>
    <row r="3120" spans="1:20" x14ac:dyDescent="0.25">
      <c r="A3120">
        <f t="shared" si="913"/>
        <v>732724.05383017042</v>
      </c>
      <c r="B3120">
        <f t="shared" si="930"/>
        <v>116616.65508940363</v>
      </c>
      <c r="C3120" t="str">
        <f t="shared" si="914"/>
        <v>-0.0831112707419134+0.0077706796493581i</v>
      </c>
      <c r="D3120" t="str">
        <f t="shared" si="915"/>
        <v>3.39100742818202-0.679999181516844i</v>
      </c>
      <c r="E3120" t="str">
        <f t="shared" si="916"/>
        <v>-6.5271061543632-63.8164221243161i</v>
      </c>
      <c r="F3120" t="str">
        <f t="shared" si="917"/>
        <v>2.89558277507564-1.48443253720115i</v>
      </c>
      <c r="G3120" t="str">
        <f t="shared" si="918"/>
        <v>0.995076433539925-0.0699951780724073i</v>
      </c>
      <c r="H3120" t="str">
        <f t="shared" si="919"/>
        <v>0.0197213218365376-12.637211044091i</v>
      </c>
      <c r="I3120" t="str">
        <f t="shared" si="920"/>
        <v>-0.126621772743162-0.247944955768235i</v>
      </c>
      <c r="K3120" t="str">
        <f t="shared" si="921"/>
        <v>0.000617450988775306-0.00294592879088319i</v>
      </c>
      <c r="L3120" t="str">
        <f t="shared" si="922"/>
        <v>0.000416666666666667-0.004033009052821i</v>
      </c>
      <c r="M3120" t="str">
        <f t="shared" si="923"/>
        <v>0.005-0.0100350754667252i</v>
      </c>
      <c r="N3120">
        <f t="shared" si="924"/>
        <v>5.3414723685024512</v>
      </c>
      <c r="O3120">
        <f t="shared" si="925"/>
        <v>21.569001608735125</v>
      </c>
      <c r="P3120" s="3">
        <f t="shared" si="926"/>
        <v>-21.569001608735125</v>
      </c>
      <c r="Q3120" s="3">
        <f t="shared" si="927"/>
        <v>174.65852763149755</v>
      </c>
      <c r="R3120">
        <f t="shared" si="928"/>
        <v>-5.3414723685024512</v>
      </c>
      <c r="S3120">
        <f t="shared" si="929"/>
        <v>116.61665508940364</v>
      </c>
      <c r="T3120">
        <f t="shared" si="912"/>
        <v>-21.569001608735125</v>
      </c>
    </row>
    <row r="3121" spans="1:20" x14ac:dyDescent="0.25">
      <c r="A3121">
        <f t="shared" si="913"/>
        <v>735508.4052347251</v>
      </c>
      <c r="B3121">
        <f t="shared" si="930"/>
        <v>117059.79837874338</v>
      </c>
      <c r="C3121" t="str">
        <f t="shared" si="914"/>
        <v>-0.0824139404790793+0.00772969003455903i</v>
      </c>
      <c r="D3121" t="str">
        <f t="shared" si="915"/>
        <v>3.39036081513271-0.681443881107685i</v>
      </c>
      <c r="E3121" t="str">
        <f t="shared" si="916"/>
        <v>-6.52391799273089-63.5072555124692i</v>
      </c>
      <c r="F3121" t="str">
        <f t="shared" si="917"/>
        <v>2.89547422316388-1.48035041833252i</v>
      </c>
      <c r="G3121" t="str">
        <f t="shared" si="918"/>
        <v>0.99503912932257-0.0702585257428025i</v>
      </c>
      <c r="H3121" t="str">
        <f t="shared" si="919"/>
        <v>0.0195576907258897-12.5886802125113i</v>
      </c>
      <c r="I3121" t="str">
        <f t="shared" si="920"/>
        <v>-0.125789317398221-0.246982093840275i</v>
      </c>
      <c r="K3121" t="str">
        <f t="shared" si="921"/>
        <v>0.000617058199294296-0.00293530742537984i</v>
      </c>
      <c r="L3121" t="str">
        <f t="shared" si="922"/>
        <v>0.000416666666666667-0.00401774163460949i</v>
      </c>
      <c r="M3121" t="str">
        <f t="shared" si="923"/>
        <v>0.005-0.00999708653788123i</v>
      </c>
      <c r="N3121">
        <f t="shared" si="924"/>
        <v>5.3581565494381493</v>
      </c>
      <c r="O3121">
        <f t="shared" si="925"/>
        <v>21.641949614560339</v>
      </c>
      <c r="P3121" s="3">
        <f t="shared" si="926"/>
        <v>-21.641949614560339</v>
      </c>
      <c r="Q3121" s="3">
        <f t="shared" si="927"/>
        <v>174.64184345056185</v>
      </c>
      <c r="R3121">
        <f t="shared" si="928"/>
        <v>-5.3581565494381493</v>
      </c>
      <c r="S3121">
        <f t="shared" si="929"/>
        <v>117.05979837874338</v>
      </c>
      <c r="T3121">
        <f t="shared" si="912"/>
        <v>-21.641949614560339</v>
      </c>
    </row>
    <row r="3122" spans="1:20" x14ac:dyDescent="0.25">
      <c r="A3122">
        <f t="shared" si="913"/>
        <v>738303.3371746171</v>
      </c>
      <c r="B3122">
        <f t="shared" si="930"/>
        <v>117504.6256125826</v>
      </c>
      <c r="C3122" t="str">
        <f t="shared" si="914"/>
        <v>-0.0817231245740965+0.00768875749124713i</v>
      </c>
      <c r="D3122" t="str">
        <f t="shared" si="915"/>
        <v>3.38970952786129-0.682896839421954i</v>
      </c>
      <c r="E3122" t="str">
        <f t="shared" si="916"/>
        <v>-6.52046227510525-63.2000392632943i</v>
      </c>
      <c r="F3122" t="str">
        <f t="shared" si="917"/>
        <v>2.89536485292194-1.47628947865914i</v>
      </c>
      <c r="G3122" t="str">
        <f t="shared" si="918"/>
        <v>0.99500154388339-0.0705228441929283i</v>
      </c>
      <c r="H3122" t="str">
        <f t="shared" si="919"/>
        <v>0.0193954341158539-12.5403409611011i</v>
      </c>
      <c r="I3122" t="str">
        <f t="shared" si="920"/>
        <v>-0.124963230629132-0.246023014892428i</v>
      </c>
      <c r="K3122" t="str">
        <f t="shared" si="921"/>
        <v>0.000616665682463913-0.00292472721561095i</v>
      </c>
      <c r="L3122" t="str">
        <f t="shared" si="922"/>
        <v>0.000416666666666667-0.00400253201296025i</v>
      </c>
      <c r="M3122" t="str">
        <f t="shared" si="923"/>
        <v>0.005-0.00995924142048342i</v>
      </c>
      <c r="N3122">
        <f t="shared" si="924"/>
        <v>5.3747382511024</v>
      </c>
      <c r="O3122">
        <f t="shared" si="925"/>
        <v>21.714827815590777</v>
      </c>
      <c r="P3122" s="3">
        <f t="shared" si="926"/>
        <v>-21.714827815590777</v>
      </c>
      <c r="Q3122" s="3">
        <f t="shared" si="927"/>
        <v>174.6252617488976</v>
      </c>
      <c r="R3122">
        <f t="shared" si="928"/>
        <v>-5.3747382511024</v>
      </c>
      <c r="S3122">
        <f t="shared" si="929"/>
        <v>117.5046256125826</v>
      </c>
      <c r="T3122">
        <f t="shared" si="912"/>
        <v>-21.714827815590777</v>
      </c>
    </row>
    <row r="3123" spans="1:20" x14ac:dyDescent="0.25">
      <c r="A3123">
        <f t="shared" si="913"/>
        <v>741108.88985588064</v>
      </c>
      <c r="B3123">
        <f t="shared" si="930"/>
        <v>117951.14318991042</v>
      </c>
      <c r="C3123" t="str">
        <f t="shared" si="914"/>
        <v>-0.0810387528345884+0.00764789043586914i</v>
      </c>
      <c r="D3123" t="str">
        <f t="shared" si="915"/>
        <v>3.38905353444244-0.684358060591387i</v>
      </c>
      <c r="E3123" t="str">
        <f t="shared" si="916"/>
        <v>-6.51674647449923-62.8947563245058i</v>
      </c>
      <c r="F3123" t="str">
        <f t="shared" si="917"/>
        <v>2.89525465824359-1.47224965844727i</v>
      </c>
      <c r="G3123" t="str">
        <f t="shared" si="918"/>
        <v>0.99496367512396-0.0707881367729323i</v>
      </c>
      <c r="H3123" t="str">
        <f t="shared" si="919"/>
        <v>0.0192345397523083-12.4921924742599i</v>
      </c>
      <c r="I3123" t="str">
        <f t="shared" si="920"/>
        <v>-0.12414346289838-0.245067702485357i</v>
      </c>
      <c r="K3123" t="str">
        <f t="shared" si="921"/>
        <v>0.000616273423740157-0.00291418800082568i</v>
      </c>
      <c r="L3123" t="str">
        <f t="shared" si="922"/>
        <v>0.000416666666666667-0.00398737996907775i</v>
      </c>
      <c r="M3123" t="str">
        <f t="shared" si="923"/>
        <v>0.005-0.00992153957011696i</v>
      </c>
      <c r="N3123">
        <f t="shared" si="924"/>
        <v>5.3912214317507221</v>
      </c>
      <c r="O3123">
        <f t="shared" si="925"/>
        <v>21.787636642115864</v>
      </c>
      <c r="P3123" s="3">
        <f t="shared" si="926"/>
        <v>-21.787636642115864</v>
      </c>
      <c r="Q3123" s="3">
        <f t="shared" si="927"/>
        <v>174.60877856824928</v>
      </c>
      <c r="R3123">
        <f t="shared" si="928"/>
        <v>-5.3912214317507221</v>
      </c>
      <c r="S3123">
        <f t="shared" si="929"/>
        <v>117.95114318991043</v>
      </c>
      <c r="T3123">
        <f t="shared" si="912"/>
        <v>-21.787636642115864</v>
      </c>
    </row>
    <row r="3124" spans="1:20" x14ac:dyDescent="0.25">
      <c r="A3124">
        <f t="shared" si="913"/>
        <v>743925.10363733303</v>
      </c>
      <c r="B3124">
        <f t="shared" si="930"/>
        <v>118399.35753403208</v>
      </c>
      <c r="C3124" t="str">
        <f t="shared" si="914"/>
        <v>-0.0803607559343934+0.00760709697297233i</v>
      </c>
      <c r="D3124" t="str">
        <f t="shared" si="915"/>
        <v>3.38839280276057-0.685827548691206i</v>
      </c>
      <c r="E3124" t="str">
        <f t="shared" si="916"/>
        <v>-6.51277789743779-62.5913898250311i</v>
      </c>
      <c r="F3124" t="str">
        <f t="shared" si="917"/>
        <v>2.895143632978-1.46823089825221i</v>
      </c>
      <c r="G3124" t="str">
        <f t="shared" si="918"/>
        <v>0.994925520930521-0.0710544068418879i</v>
      </c>
      <c r="H3124" t="str">
        <f t="shared" si="919"/>
        <v>0.0190749955035906-12.4442339405237i</v>
      </c>
      <c r="I3124" t="str">
        <f t="shared" si="920"/>
        <v>-0.123329965062685-0.244116140265092i</v>
      </c>
      <c r="K3124" t="str">
        <f t="shared" si="921"/>
        <v>0.000615881408684372-0.00290368962080598i</v>
      </c>
      <c r="L3124" t="str">
        <f t="shared" si="922"/>
        <v>0.000416666666666667-0.00397228528499477i</v>
      </c>
      <c r="M3124" t="str">
        <f t="shared" si="923"/>
        <v>0.005-0.00988398044442818i</v>
      </c>
      <c r="N3124">
        <f t="shared" si="924"/>
        <v>5.4076100101558495</v>
      </c>
      <c r="O3124">
        <f t="shared" si="925"/>
        <v>21.860376523036408</v>
      </c>
      <c r="P3124" s="3">
        <f t="shared" si="926"/>
        <v>-21.860376523036408</v>
      </c>
      <c r="Q3124" s="3">
        <f t="shared" si="927"/>
        <v>174.59238998984415</v>
      </c>
      <c r="R3124">
        <f t="shared" si="928"/>
        <v>-5.4076100101558495</v>
      </c>
      <c r="S3124">
        <f t="shared" si="929"/>
        <v>118.39935753403208</v>
      </c>
      <c r="T3124">
        <f t="shared" si="912"/>
        <v>-21.860376523036408</v>
      </c>
    </row>
    <row r="3125" spans="1:20" x14ac:dyDescent="0.25">
      <c r="A3125">
        <f t="shared" si="913"/>
        <v>746752.01903115492</v>
      </c>
      <c r="B3125">
        <f t="shared" si="930"/>
        <v>118849.27509266141</v>
      </c>
      <c r="C3125" t="str">
        <f t="shared" si="914"/>
        <v>-0.0796890654017407+0.00756638490402291i</v>
      </c>
      <c r="D3125" t="str">
        <f t="shared" si="915"/>
        <v>3.38772730050901-0.687305307738456i</v>
      </c>
      <c r="E3125" t="str">
        <f t="shared" si="916"/>
        <v>-6.50856368755784-62.2899230730669i</v>
      </c>
      <c r="F3125" t="str">
        <f t="shared" si="917"/>
        <v>2.89503177092941-1.4642331389172i</v>
      </c>
      <c r="G3125" t="str">
        <f t="shared" si="918"/>
        <v>0.994887079173881-0.071321657767786i</v>
      </c>
      <c r="H3125" t="str">
        <f t="shared" si="919"/>
        <v>0.0189167893591012-12.3964645525373i</v>
      </c>
      <c r="I3125" t="str">
        <f t="shared" si="920"/>
        <v>-0.122522688369702-0.243168311962428i</v>
      </c>
      <c r="K3125" t="str">
        <f t="shared" si="921"/>
        <v>0.000615489622963236-0.00289323191586434i</v>
      </c>
      <c r="L3125" t="str">
        <f t="shared" si="922"/>
        <v>0.000416666666666667-0.0039572477435692i</v>
      </c>
      <c r="M3125" t="str">
        <f t="shared" si="923"/>
        <v>0.005-0.00984656350311632i</v>
      </c>
      <c r="N3125">
        <f t="shared" si="924"/>
        <v>5.4239078661787516</v>
      </c>
      <c r="O3125">
        <f t="shared" si="925"/>
        <v>21.93304788586401</v>
      </c>
      <c r="P3125" s="3">
        <f t="shared" si="926"/>
        <v>-21.93304788586401</v>
      </c>
      <c r="Q3125" s="3">
        <f t="shared" si="927"/>
        <v>174.57609213382125</v>
      </c>
      <c r="R3125">
        <f t="shared" si="928"/>
        <v>-5.4239078661787516</v>
      </c>
      <c r="S3125">
        <f t="shared" si="929"/>
        <v>118.84927509266141</v>
      </c>
      <c r="T3125">
        <f t="shared" si="912"/>
        <v>-21.93304788586401</v>
      </c>
    </row>
    <row r="3126" spans="1:20" x14ac:dyDescent="0.25">
      <c r="A3126">
        <f t="shared" si="913"/>
        <v>749589.67670347344</v>
      </c>
      <c r="B3126">
        <f t="shared" si="930"/>
        <v>119300.90233801353</v>
      </c>
      <c r="C3126" t="str">
        <f t="shared" si="914"/>
        <v>-0.079023613607596+0.00752576173599225i</v>
      </c>
      <c r="D3126" t="str">
        <f t="shared" si="915"/>
        <v>3.38705699518948-0.688791341690365i</v>
      </c>
      <c r="E3126" t="str">
        <f t="shared" si="916"/>
        <v>-6.50411082913119-61.9903395541491i</v>
      </c>
      <c r="F3126" t="str">
        <f t="shared" si="917"/>
        <v>2.8949190658568-1.46025632157248i</v>
      </c>
      <c r="G3126" t="str">
        <f t="shared" si="918"/>
        <v>0.994848347709301-0.0715898929275263i</v>
      </c>
      <c r="H3126" t="str">
        <f t="shared" si="919"/>
        <v>0.0187599094279231-12.3488835070264i</v>
      </c>
      <c r="I3126" t="str">
        <f t="shared" si="920"/>
        <v>-0.121721584454754-0.242224201392318i</v>
      </c>
      <c r="K3126" t="str">
        <f t="shared" si="921"/>
        <v>0.000615098052348737-0.00288281472684154i</v>
      </c>
      <c r="L3126" t="str">
        <f t="shared" si="922"/>
        <v>0.000416666666666667-0.00394226712848098i</v>
      </c>
      <c r="M3126" t="str">
        <f t="shared" si="923"/>
        <v>0.005-0.00980928820792623i</v>
      </c>
      <c r="N3126">
        <f t="shared" si="924"/>
        <v>5.4401188413327475</v>
      </c>
      <c r="O3126">
        <f t="shared" si="925"/>
        <v>22.005651156720379</v>
      </c>
      <c r="P3126" s="3">
        <f t="shared" si="926"/>
        <v>-22.005651156720379</v>
      </c>
      <c r="Q3126" s="3">
        <f t="shared" si="927"/>
        <v>174.55988115866725</v>
      </c>
      <c r="R3126">
        <f t="shared" si="928"/>
        <v>-5.4401188413327475</v>
      </c>
      <c r="S3126">
        <f t="shared" si="929"/>
        <v>119.30090233801353</v>
      </c>
      <c r="T3126">
        <f t="shared" si="912"/>
        <v>-22.005651156720379</v>
      </c>
    </row>
    <row r="3127" spans="1:20" x14ac:dyDescent="0.25">
      <c r="A3127">
        <f t="shared" si="913"/>
        <v>752438.11747494666</v>
      </c>
      <c r="B3127">
        <f t="shared" si="930"/>
        <v>119754.24576689799</v>
      </c>
      <c r="C3127" t="str">
        <f t="shared" si="914"/>
        <v>-0.07836433375416+0.0074852346897089i</v>
      </c>
      <c r="D3127" t="str">
        <f t="shared" si="915"/>
        <v>3.3863818541112-0.690285654442634i</v>
      </c>
      <c r="E3127" t="str">
        <f t="shared" si="916"/>
        <v>-6.49942615050715-61.6926229292359i</v>
      </c>
      <c r="F3127" t="str">
        <f t="shared" si="917"/>
        <v>2.89480551147364-1.45630038763424i</v>
      </c>
      <c r="G3127" t="str">
        <f t="shared" si="918"/>
        <v>0.994809324376392-0.0718591157069084i</v>
      </c>
      <c r="H3127" t="str">
        <f t="shared" si="919"/>
        <v>0.0186043439374604-12.3014900047701i</v>
      </c>
      <c r="I3127" t="str">
        <f t="shared" si="920"/>
        <v>-0.120926605337595-0.241283792453289i</v>
      </c>
      <c r="K3127" t="str">
        <f t="shared" si="921"/>
        <v>0.000614706682718177-0.0028724378951044i</v>
      </c>
      <c r="L3127" t="str">
        <f t="shared" si="922"/>
        <v>0.000416666666666667-0.0039273432242289i</v>
      </c>
      <c r="M3127" t="str">
        <f t="shared" si="923"/>
        <v>0.005-0.00977215402264013i</v>
      </c>
      <c r="N3127">
        <f t="shared" si="924"/>
        <v>5.4562467393367342</v>
      </c>
      <c r="O3127">
        <f t="shared" si="925"/>
        <v>22.078186760338276</v>
      </c>
      <c r="P3127" s="3">
        <f t="shared" si="926"/>
        <v>-22.078186760338276</v>
      </c>
      <c r="Q3127" s="3">
        <f t="shared" si="927"/>
        <v>174.54375326066327</v>
      </c>
      <c r="R3127">
        <f t="shared" si="928"/>
        <v>-5.4562467393367342</v>
      </c>
      <c r="S3127">
        <f t="shared" si="929"/>
        <v>119.75424576689799</v>
      </c>
      <c r="T3127">
        <f t="shared" si="912"/>
        <v>-22.078186760338276</v>
      </c>
    </row>
    <row r="3128" spans="1:20" x14ac:dyDescent="0.25">
      <c r="A3128">
        <f t="shared" si="913"/>
        <v>755297.38232135144</v>
      </c>
      <c r="B3128">
        <f t="shared" si="930"/>
        <v>120209.3119008122</v>
      </c>
      <c r="C3128" t="str">
        <f t="shared" si="914"/>
        <v>-0.077711159863538+0.00744481070798968i</v>
      </c>
      <c r="D3128" t="str">
        <f t="shared" si="915"/>
        <v>3.38570184439034-0.691788249827765i</v>
      </c>
      <c r="E3128" t="str">
        <f t="shared" si="916"/>
        <v>-6.49451632748012-61.3967570328045i</v>
      </c>
      <c r="F3128" t="str">
        <f t="shared" si="917"/>
        <v>2.89469110144755-1.4523652788036i</v>
      </c>
      <c r="G3128" t="str">
        <f t="shared" si="918"/>
        <v>0.994770006999-0.0721293295006211i</v>
      </c>
      <c r="H3128" t="str">
        <f t="shared" si="919"/>
        <v>0.0184500812320942-12.2542832505736i</v>
      </c>
      <c r="I3128" t="str">
        <f t="shared" si="920"/>
        <v>-0.120137703419198-0.240347069126841i</v>
      </c>
      <c r="K3128" t="str">
        <f t="shared" si="921"/>
        <v>0.000614315500054175-0.00286210126254366i</v>
      </c>
      <c r="L3128" t="str">
        <f t="shared" si="922"/>
        <v>0.000416666666666667-0.00391247581612763i</v>
      </c>
      <c r="M3128" t="str">
        <f t="shared" si="923"/>
        <v>0.005-0.00973516041307047i</v>
      </c>
      <c r="N3128">
        <f t="shared" si="924"/>
        <v>5.4722953266609977</v>
      </c>
      <c r="O3128">
        <f t="shared" si="925"/>
        <v>22.150655120061842</v>
      </c>
      <c r="P3128" s="3">
        <f t="shared" si="926"/>
        <v>-22.150655120061842</v>
      </c>
      <c r="Q3128" s="3">
        <f t="shared" si="927"/>
        <v>174.527704673339</v>
      </c>
      <c r="R3128">
        <f t="shared" si="928"/>
        <v>-5.4722953266609977</v>
      </c>
      <c r="S3128">
        <f t="shared" si="929"/>
        <v>120.2093119008122</v>
      </c>
      <c r="T3128">
        <f t="shared" si="912"/>
        <v>-22.150655120061842</v>
      </c>
    </row>
    <row r="3129" spans="1:20" x14ac:dyDescent="0.25">
      <c r="A3129">
        <f t="shared" si="913"/>
        <v>758167.51237417257</v>
      </c>
      <c r="B3129">
        <f t="shared" si="930"/>
        <v>120666.10728603529</v>
      </c>
      <c r="C3129" t="str">
        <f t="shared" si="914"/>
        <v>-0.0770640267665498+0.0074044964635518i</v>
      </c>
      <c r="D3129" t="str">
        <f t="shared" si="915"/>
        <v>3.38501693294921-0.693299131613333i</v>
      </c>
      <c r="E3129" t="str">
        <f t="shared" si="916"/>
        <v>-6.48938788658316-61.1027258709592i</v>
      </c>
      <c r="F3129" t="str">
        <f t="shared" si="917"/>
        <v>2.89457582939988-1.44845093706562i</v>
      </c>
      <c r="G3129" t="str">
        <f t="shared" si="918"/>
        <v>0.994730393385104-0.0724005377122336i</v>
      </c>
      <c r="H3129" t="str">
        <f t="shared" si="919"/>
        <v>0.0182971097718538-12.2072624532412i</v>
      </c>
      <c r="I3129" t="str">
        <f t="shared" si="920"/>
        <v>-0.119354831478578-0.239414015476864i</v>
      </c>
      <c r="K3129" t="str">
        <f t="shared" si="921"/>
        <v>0.000613924490444643-0.00285180467157161i</v>
      </c>
      <c r="L3129" t="str">
        <f t="shared" si="922"/>
        <v>0.000416666666666667-0.00389766469030446i</v>
      </c>
      <c r="M3129" t="str">
        <f t="shared" si="923"/>
        <v>0.005-0.00969830684705174i</v>
      </c>
      <c r="N3129">
        <f t="shared" si="924"/>
        <v>5.4882683330647524</v>
      </c>
      <c r="O3129">
        <f t="shared" si="925"/>
        <v>22.223056657849455</v>
      </c>
      <c r="P3129" s="3">
        <f t="shared" si="926"/>
        <v>-22.223056657849455</v>
      </c>
      <c r="Q3129" s="3">
        <f t="shared" si="927"/>
        <v>174.51173166693525</v>
      </c>
      <c r="R3129">
        <f t="shared" si="928"/>
        <v>-5.4882683330647524</v>
      </c>
      <c r="S3129">
        <f t="shared" si="929"/>
        <v>120.66610728603528</v>
      </c>
      <c r="T3129">
        <f t="shared" si="912"/>
        <v>-22.223056657849455</v>
      </c>
    </row>
    <row r="3130" spans="1:20" x14ac:dyDescent="0.25">
      <c r="A3130">
        <f t="shared" si="913"/>
        <v>761048.54892119439</v>
      </c>
      <c r="B3130">
        <f t="shared" si="930"/>
        <v>121124.63849372222</v>
      </c>
      <c r="C3130" t="str">
        <f t="shared" si="914"/>
        <v>-0.0764228700917211+0.00736429836671025i</v>
      </c>
      <c r="D3130" t="str">
        <f t="shared" si="915"/>
        <v>3.38432708651564-0.694818303500284i</v>
      </c>
      <c r="E3130" t="str">
        <f t="shared" si="916"/>
        <v>-6.48404720830603-60.8105136195602i</v>
      </c>
      <c r="F3130" t="str">
        <f t="shared" si="917"/>
        <v>2.89445968890561-1.44455730468829i</v>
      </c>
      <c r="G3130" t="str">
        <f t="shared" si="918"/>
        <v>0.994690481326697-0.0726727437541831i</v>
      </c>
      <c r="H3130" t="str">
        <f t="shared" si="919"/>
        <v>0.0181454181311095-12.1604268255496i</v>
      </c>
      <c r="I3130" t="str">
        <f t="shared" si="920"/>
        <v>-0.118577942669642-0.238484615649073i</v>
      </c>
      <c r="K3130" t="str">
        <f t="shared" si="921"/>
        <v>0.000613533640082875-0.00284154796512012i</v>
      </c>
      <c r="L3130" t="str">
        <f t="shared" si="922"/>
        <v>0.000416666666666667-0.00388290963369642i</v>
      </c>
      <c r="M3130" t="str">
        <f t="shared" si="923"/>
        <v>0.005-0.00966159279443289i</v>
      </c>
      <c r="N3130">
        <f t="shared" si="924"/>
        <v>5.5041694521216016</v>
      </c>
      <c r="O3130">
        <f t="shared" si="925"/>
        <v>22.295391794274423</v>
      </c>
      <c r="P3130" s="3">
        <f t="shared" si="926"/>
        <v>-22.295391794274423</v>
      </c>
      <c r="Q3130" s="3">
        <f t="shared" si="927"/>
        <v>174.4958305478784</v>
      </c>
      <c r="R3130">
        <f t="shared" si="928"/>
        <v>-5.5041694521216016</v>
      </c>
      <c r="S3130">
        <f t="shared" si="929"/>
        <v>121.12463849372222</v>
      </c>
      <c r="T3130">
        <f t="shared" si="912"/>
        <v>-22.295391794274423</v>
      </c>
    </row>
    <row r="3131" spans="1:20" x14ac:dyDescent="0.25">
      <c r="A3131">
        <f t="shared" si="913"/>
        <v>763940.53340709489</v>
      </c>
      <c r="B3131">
        <f t="shared" si="930"/>
        <v>121584.91211999836</v>
      </c>
      <c r="C3131" t="str">
        <f t="shared" si="914"/>
        <v>-0.0757876262544013+0.0073242225728733i</v>
      </c>
      <c r="D3131" t="str">
        <f t="shared" si="915"/>
        <v>3.38363227162227-0.696345769121154i</v>
      </c>
      <c r="E3131" t="str">
        <f t="shared" si="916"/>
        <v>-6.47850053024664-60.5201046223567i</v>
      </c>
      <c r="F3131" t="str">
        <f t="shared" si="917"/>
        <v>2.89434267349276-1.4406843242215i</v>
      </c>
      <c r="G3131" t="str">
        <f t="shared" si="918"/>
        <v>0.994650268599682-0.0729459510477649i</v>
      </c>
      <c r="H3131" t="str">
        <f t="shared" si="919"/>
        <v>0.0179949949972768-12.1137755842211i</v>
      </c>
      <c r="I3131" t="str">
        <f t="shared" si="920"/>
        <v>-0.117806990518056-0.23755885387041i</v>
      </c>
      <c r="K3131" t="str">
        <f t="shared" si="921"/>
        <v>0.000613142935267513-0.00283133098663829i</v>
      </c>
      <c r="L3131" t="str">
        <f t="shared" si="922"/>
        <v>0.000416666666666667-0.00386821043404704i</v>
      </c>
      <c r="M3131" t="str">
        <f t="shared" si="923"/>
        <v>0.005-0.00962501772706998i</v>
      </c>
      <c r="N3131">
        <f t="shared" si="924"/>
        <v>5.5200023417417583</v>
      </c>
      <c r="O3131">
        <f t="shared" si="925"/>
        <v>22.367660948529316</v>
      </c>
      <c r="P3131" s="3">
        <f t="shared" si="926"/>
        <v>-22.367660948529316</v>
      </c>
      <c r="Q3131" s="3">
        <f t="shared" si="927"/>
        <v>174.47999765825824</v>
      </c>
      <c r="R3131">
        <f t="shared" si="928"/>
        <v>-5.5200023417417583</v>
      </c>
      <c r="S3131">
        <f t="shared" si="929"/>
        <v>121.58491211999836</v>
      </c>
      <c r="T3131">
        <f t="shared" si="912"/>
        <v>-22.367660948529316</v>
      </c>
    </row>
    <row r="3132" spans="1:20" x14ac:dyDescent="0.25">
      <c r="A3132">
        <f t="shared" si="913"/>
        <v>766843.50743404194</v>
      </c>
      <c r="B3132">
        <f t="shared" si="930"/>
        <v>122046.93478605436</v>
      </c>
      <c r="C3132" t="str">
        <f t="shared" si="914"/>
        <v>-0.0751582324460581+0.00728427498983124i</v>
      </c>
      <c r="D3132" t="str">
        <f t="shared" si="915"/>
        <v>3.38293245460588-0.697881532038335i</v>
      </c>
      <c r="E3132" t="str">
        <f t="shared" si="916"/>
        <v>-6.47275395018755-60.2314833891456i</v>
      </c>
      <c r="F3132" t="str">
        <f t="shared" si="917"/>
        <v>2.89422477664229-1.43683193849606i</v>
      </c>
      <c r="G3132" t="str">
        <f t="shared" si="918"/>
        <v>0.994609752963756-0.0732201630231199i</v>
      </c>
      <c r="H3132" t="str">
        <f t="shared" si="919"/>
        <v>0.0178458291695406-12.0673079498977i</v>
      </c>
      <c r="I3132" t="str">
        <f t="shared" si="920"/>
        <v>-0.117041928918162-0.236636714448504i</v>
      </c>
      <c r="K3132" t="str">
        <f t="shared" si="921"/>
        <v>0.000612752362402611-0.00282115358009038i</v>
      </c>
      <c r="L3132" t="str">
        <f t="shared" si="922"/>
        <v>0.000416666666666667-0.0038535668799034i</v>
      </c>
      <c r="M3132" t="str">
        <f t="shared" si="923"/>
        <v>0.005-0.00958858111881845i</v>
      </c>
      <c r="N3132">
        <f t="shared" si="924"/>
        <v>5.5357706246798841</v>
      </c>
      <c r="O3132">
        <f t="shared" si="925"/>
        <v>22.439864538428186</v>
      </c>
      <c r="P3132" s="3">
        <f t="shared" si="926"/>
        <v>-22.439864538428186</v>
      </c>
      <c r="Q3132" s="3">
        <f t="shared" si="927"/>
        <v>174.46422937532012</v>
      </c>
      <c r="R3132">
        <f t="shared" si="928"/>
        <v>-5.5357706246798841</v>
      </c>
      <c r="S3132">
        <f t="shared" si="929"/>
        <v>122.04693478605436</v>
      </c>
      <c r="T3132">
        <f t="shared" si="912"/>
        <v>-22.439864538428186</v>
      </c>
    </row>
    <row r="3133" spans="1:20" x14ac:dyDescent="0.25">
      <c r="A3133">
        <f t="shared" si="913"/>
        <v>769757.51276229136</v>
      </c>
      <c r="B3133">
        <f t="shared" si="930"/>
        <v>122510.71313824138</v>
      </c>
      <c r="C3133" t="str">
        <f t="shared" si="914"/>
        <v>-0.0745346266237072+0.00724446128485603i</v>
      </c>
      <c r="D3133" t="str">
        <f t="shared" si="915"/>
        <v>3.38222760160668-0.699425595742306i</v>
      </c>
      <c r="E3133" t="str">
        <f t="shared" si="916"/>
        <v>-6.46681342910975-59.9446345939364i</v>
      </c>
      <c r="F3133" t="str">
        <f t="shared" si="917"/>
        <v>2.89410599178759-1.4330000906227i</v>
      </c>
      <c r="G3133" t="str">
        <f t="shared" si="918"/>
        <v>0.994568932162301-0.0734953831192225i</v>
      </c>
      <c r="H3133" t="str">
        <f t="shared" si="919"/>
        <v>0.0176979095575946-12.0210231471148i</v>
      </c>
      <c r="I3133" t="str">
        <f t="shared" si="920"/>
        <v>-0.116282712129906-0.235718181771086i</v>
      </c>
      <c r="K3133" t="str">
        <f t="shared" si="921"/>
        <v>0.000612361907997678-0.00281101558995368i</v>
      </c>
      <c r="L3133" t="str">
        <f t="shared" si="922"/>
        <v>0.000416666666666667-0.00383897876061308i</v>
      </c>
      <c r="M3133" t="str">
        <f t="shared" si="923"/>
        <v>0.005-0.00955228244552544i</v>
      </c>
      <c r="N3133">
        <f t="shared" si="924"/>
        <v>5.551477889041081</v>
      </c>
      <c r="O3133">
        <f t="shared" si="925"/>
        <v>22.512002980411037</v>
      </c>
      <c r="P3133" s="3">
        <f t="shared" si="926"/>
        <v>-22.512002980411037</v>
      </c>
      <c r="Q3133" s="3">
        <f t="shared" si="927"/>
        <v>174.44852211095892</v>
      </c>
      <c r="R3133">
        <f t="shared" si="928"/>
        <v>-5.551477889041081</v>
      </c>
      <c r="S3133">
        <f t="shared" si="929"/>
        <v>122.51071313824139</v>
      </c>
      <c r="T3133">
        <f t="shared" si="912"/>
        <v>-22.512002980411037</v>
      </c>
    </row>
    <row r="3134" spans="1:20" x14ac:dyDescent="0.25">
      <c r="A3134">
        <f t="shared" si="913"/>
        <v>772682.59131078806</v>
      </c>
      <c r="B3134">
        <f t="shared" si="930"/>
        <v>122976.2538481667</v>
      </c>
      <c r="C3134" t="str">
        <f t="shared" si="914"/>
        <v>-0.0739167474994988+0.00720478689160314i</v>
      </c>
      <c r="D3134" t="str">
        <f t="shared" si="915"/>
        <v>3.38151767856772-0.700977963649823i</v>
      </c>
      <c r="E3134" t="str">
        <f t="shared" si="916"/>
        <v>-6.46068479413552-59.6595430731358i</v>
      </c>
      <c r="F3134" t="str">
        <f t="shared" si="917"/>
        <v>2.89398631231435-1.42918872399105i</v>
      </c>
      <c r="G3134" t="str">
        <f t="shared" si="918"/>
        <v>0.994527803922267-0.0737716147838674i</v>
      </c>
      <c r="H3134" t="str">
        <f t="shared" si="919"/>
        <v>0.0175512251803966-11.9749204042753i</v>
      </c>
      <c r="I3134" t="str">
        <f t="shared" si="920"/>
        <v>-0.115529294775793-0.23480324030545i</v>
      </c>
      <c r="K3134" t="str">
        <f t="shared" si="921"/>
        <v>0.000611971558667722-0.0028009168612163i</v>
      </c>
      <c r="L3134" t="str">
        <f t="shared" si="922"/>
        <v>0.000416666666666667-0.00382444586632105i</v>
      </c>
      <c r="M3134" t="str">
        <f t="shared" si="923"/>
        <v>0.005-0.00951612118502241i</v>
      </c>
      <c r="N3134">
        <f t="shared" si="924"/>
        <v>5.5671276887718477</v>
      </c>
      <c r="O3134">
        <f t="shared" si="925"/>
        <v>22.584076689547992</v>
      </c>
      <c r="P3134" s="3">
        <f t="shared" si="926"/>
        <v>-22.584076689547992</v>
      </c>
      <c r="Q3134" s="3">
        <f t="shared" si="927"/>
        <v>174.43287231122815</v>
      </c>
      <c r="R3134">
        <f t="shared" si="928"/>
        <v>-5.5671276887718477</v>
      </c>
      <c r="S3134">
        <f t="shared" si="929"/>
        <v>122.97625384816671</v>
      </c>
      <c r="T3134">
        <f t="shared" si="912"/>
        <v>-22.584076689547992</v>
      </c>
    </row>
    <row r="3135" spans="1:20" x14ac:dyDescent="0.25">
      <c r="A3135">
        <f t="shared" si="913"/>
        <v>775618.78515776899</v>
      </c>
      <c r="B3135">
        <f t="shared" si="930"/>
        <v>123443.56361278973</v>
      </c>
      <c r="C3135" t="str">
        <f t="shared" si="914"/>
        <v>-0.0733045345304479+0.00716525701683424i</v>
      </c>
      <c r="D3135" t="str">
        <f t="shared" si="915"/>
        <v>3.38080265123414-0.702538639102131i</v>
      </c>
      <c r="E3135" t="str">
        <f t="shared" si="916"/>
        <v>-6.45437374140993-59.3761938237443i</v>
      </c>
      <c r="F3135" t="str">
        <f t="shared" si="917"/>
        <v>2.89386573156002-1.42539778226865i</v>
      </c>
      <c r="G3135" t="str">
        <f t="shared" si="918"/>
        <v>0.994486365954063-0.0740488614736564i</v>
      </c>
      <c r="H3135" t="str">
        <f t="shared" si="919"/>
        <v>0.0174057651649411-11.9289989536242i</v>
      </c>
      <c r="I3135" t="str">
        <f t="shared" si="920"/>
        <v>-0.11478163183788-0.233891874597886i</v>
      </c>
      <c r="K3135" t="str">
        <f t="shared" si="921"/>
        <v>0.000611581301133351-0.00279085723937517i</v>
      </c>
      <c r="L3135" t="str">
        <f t="shared" si="922"/>
        <v>0.000416666666666667-0.00380996798796678i</v>
      </c>
      <c r="M3135" t="str">
        <f t="shared" si="923"/>
        <v>0.005-0.00948009681711731i</v>
      </c>
      <c r="N3135">
        <f t="shared" si="924"/>
        <v>5.5827235441486209</v>
      </c>
      <c r="O3135">
        <f t="shared" si="925"/>
        <v>22.656086079544281</v>
      </c>
      <c r="P3135" s="3">
        <f t="shared" si="926"/>
        <v>-22.656086079544281</v>
      </c>
      <c r="Q3135" s="3">
        <f t="shared" si="927"/>
        <v>174.41727645585138</v>
      </c>
      <c r="R3135">
        <f t="shared" si="928"/>
        <v>-5.5827235441486209</v>
      </c>
      <c r="S3135">
        <f t="shared" si="929"/>
        <v>123.44356361278973</v>
      </c>
      <c r="T3135">
        <f t="shared" si="912"/>
        <v>-22.656086079544281</v>
      </c>
    </row>
    <row r="3136" spans="1:20" x14ac:dyDescent="0.25">
      <c r="A3136">
        <f t="shared" si="913"/>
        <v>778566.13654136856</v>
      </c>
      <c r="B3136">
        <f t="shared" si="930"/>
        <v>123912.64915451834</v>
      </c>
      <c r="C3136" t="str">
        <f t="shared" si="914"/>
        <v>-0.0726979279083128+0.00712587664695618i</v>
      </c>
      <c r="D3136" t="str">
        <f t="shared" si="915"/>
        <v>3.38008248515256-0.704107625363123i</v>
      </c>
      <c r="E3136" t="str">
        <f t="shared" si="916"/>
        <v>-6.44788583891656-59.0945720015721i</v>
      </c>
      <c r="F3136" t="str">
        <f t="shared" si="917"/>
        <v>2.89374424281364-1.42162720939997i</v>
      </c>
      <c r="G3136" t="str">
        <f t="shared" si="918"/>
        <v>0.994444615951435-0.0743271266539847i</v>
      </c>
      <c r="H3136" t="str">
        <f t="shared" si="919"/>
        <v>0.0172615187450437-11.8832580312232i</v>
      </c>
      <c r="I3136" t="str">
        <f t="shared" si="920"/>
        <v>-0.114039678654791-0.232984069273149i</v>
      </c>
      <c r="K3136" t="str">
        <f t="shared" si="921"/>
        <v>0.000611191122220777-0.00278083657043385i</v>
      </c>
      <c r="L3136" t="str">
        <f t="shared" si="922"/>
        <v>0.000416666666666667-0.00379554491728111i</v>
      </c>
      <c r="M3136" t="str">
        <f t="shared" si="923"/>
        <v>0.005-0.00944420882358772i</v>
      </c>
      <c r="N3136">
        <f t="shared" si="924"/>
        <v>5.5982689422550322</v>
      </c>
      <c r="O3136">
        <f t="shared" si="925"/>
        <v>22.728031562745443</v>
      </c>
      <c r="P3136" s="3">
        <f t="shared" si="926"/>
        <v>-22.728031562745443</v>
      </c>
      <c r="Q3136" s="3">
        <f t="shared" si="927"/>
        <v>174.40173105774497</v>
      </c>
      <c r="R3136">
        <f t="shared" si="928"/>
        <v>-5.5982689422550322</v>
      </c>
      <c r="S3136">
        <f t="shared" si="929"/>
        <v>123.91264915451833</v>
      </c>
      <c r="T3136">
        <f t="shared" si="912"/>
        <v>-22.728031562745443</v>
      </c>
    </row>
    <row r="3137" spans="1:20" x14ac:dyDescent="0.25">
      <c r="A3137">
        <f t="shared" si="913"/>
        <v>781524.68786022579</v>
      </c>
      <c r="B3137">
        <f t="shared" si="930"/>
        <v>124383.5172213055</v>
      </c>
      <c r="C3137" t="str">
        <f t="shared" si="914"/>
        <v>-0.072096868549612+0.0070866505543858i</v>
      </c>
      <c r="D3137" t="str">
        <f t="shared" si="915"/>
        <v>3.37935714567043-0.705684925617525i</v>
      </c>
      <c r="E3137" t="str">
        <f t="shared" si="916"/>
        <v>-6.44122652923315-58.8146629194636i</v>
      </c>
      <c r="F3137" t="str">
        <f t="shared" si="917"/>
        <v>2.89362183931541-1.41787694960539i</v>
      </c>
      <c r="G3137" t="str">
        <f t="shared" si="918"/>
        <v>0.994402551591361-0.0746064137990257i</v>
      </c>
      <c r="H3137" t="str">
        <f t="shared" si="919"/>
        <v>0.0171184752601461-11.8376968769252i</v>
      </c>
      <c r="I3137" t="str">
        <f t="shared" si="920"/>
        <v>-0.11330339091875-0.232079809033901i</v>
      </c>
      <c r="K3137" t="str">
        <f t="shared" si="921"/>
        <v>0.000610801008861958-0.00277085470090049i</v>
      </c>
      <c r="L3137" t="str">
        <f t="shared" si="922"/>
        <v>0.000416666666666667-0.00378117644678334i</v>
      </c>
      <c r="M3137" t="str">
        <f t="shared" si="923"/>
        <v>0.005-0.00940845668817263i</v>
      </c>
      <c r="N3137">
        <f t="shared" si="924"/>
        <v>5.613767337453254</v>
      </c>
      <c r="O3137">
        <f t="shared" si="925"/>
        <v>22.799913550143565</v>
      </c>
      <c r="P3137" s="3">
        <f t="shared" si="926"/>
        <v>-22.799913550143565</v>
      </c>
      <c r="Q3137" s="3">
        <f t="shared" si="927"/>
        <v>174.38623266254675</v>
      </c>
      <c r="R3137">
        <f t="shared" si="928"/>
        <v>-5.613767337453254</v>
      </c>
      <c r="S3137">
        <f t="shared" si="929"/>
        <v>124.38351722130551</v>
      </c>
      <c r="T3137">
        <f t="shared" si="912"/>
        <v>-22.799913550143565</v>
      </c>
    </row>
    <row r="3138" spans="1:20" x14ac:dyDescent="0.25">
      <c r="A3138">
        <f t="shared" si="913"/>
        <v>784494.48167409457</v>
      </c>
      <c r="B3138">
        <f t="shared" si="930"/>
        <v>124856.17458674646</v>
      </c>
      <c r="C3138" t="str">
        <f t="shared" si="914"/>
        <v>-0.0715012980857939+0.00704758330374167i</v>
      </c>
      <c r="D3138" t="str">
        <f t="shared" si="915"/>
        <v>3.37862659793535-0.707270542969018i</v>
      </c>
      <c r="E3138" t="str">
        <f t="shared" si="916"/>
        <v>-6.4344011322243-58.5364520455485i</v>
      </c>
      <c r="F3138" t="str">
        <f t="shared" si="917"/>
        <v>2.89349851425639-1.41414694738023i</v>
      </c>
      <c r="G3138" t="str">
        <f t="shared" si="918"/>
        <v>0.994360170533926-0.0748867263917161i</v>
      </c>
      <c r="H3138" t="str">
        <f t="shared" si="919"/>
        <v>0.0169766241541326-11.7923147343503i</v>
      </c>
      <c r="I3138" t="str">
        <f t="shared" si="920"/>
        <v>-0.11257272467266-0.231179078660194i</v>
      </c>
      <c r="K3138" t="str">
        <f t="shared" si="921"/>
        <v>0.000610410948094646-0.00276091147778574i</v>
      </c>
      <c r="L3138" t="str">
        <f t="shared" si="922"/>
        <v>0.000416666666666667-0.00376686236977817i</v>
      </c>
      <c r="M3138" t="str">
        <f t="shared" si="923"/>
        <v>0.005-0.00937283989656569i</v>
      </c>
      <c r="N3138">
        <f t="shared" si="924"/>
        <v>5.6292221518446297</v>
      </c>
      <c r="O3138">
        <f t="shared" si="925"/>
        <v>22.871732451382726</v>
      </c>
      <c r="P3138" s="3">
        <f t="shared" si="926"/>
        <v>-22.871732451382726</v>
      </c>
      <c r="Q3138" s="3">
        <f t="shared" si="927"/>
        <v>174.37077784815537</v>
      </c>
      <c r="R3138">
        <f t="shared" si="928"/>
        <v>-5.6292221518446297</v>
      </c>
      <c r="S3138">
        <f t="shared" si="929"/>
        <v>124.85617458674646</v>
      </c>
      <c r="T3138">
        <f t="shared" si="912"/>
        <v>-22.871732451382726</v>
      </c>
    </row>
    <row r="3139" spans="1:20" x14ac:dyDescent="0.25">
      <c r="A3139">
        <f t="shared" si="913"/>
        <v>787475.56070445618</v>
      </c>
      <c r="B3139">
        <f t="shared" si="930"/>
        <v>125330.62805017611</v>
      </c>
      <c r="C3139" t="str">
        <f t="shared" si="914"/>
        <v>-0.070911158853531+0.00700867925787333i</v>
      </c>
      <c r="D3139" t="str">
        <f t="shared" si="915"/>
        <v>3.37789080689448-0.708864480438378i</v>
      </c>
      <c r="E3139" t="str">
        <f t="shared" si="916"/>
        <v>-6.42741484767815-58.2599250014932i</v>
      </c>
      <c r="F3139" t="str">
        <f t="shared" si="917"/>
        <v>2.89337426077814-1.41043714749375i</v>
      </c>
      <c r="G3139" t="str">
        <f t="shared" si="918"/>
        <v>0.994317470422209-0.0751680679237407i</v>
      </c>
      <c r="H3139" t="str">
        <f t="shared" si="919"/>
        <v>0.0168359549741619-11.7471108508599i</v>
      </c>
      <c r="I3139" t="str">
        <f t="shared" si="920"/>
        <v>-0.111847636307183-0.230281863008919i</v>
      </c>
      <c r="K3139" t="str">
        <f t="shared" si="921"/>
        <v>0.000610020927062504-0.00275100674860075i</v>
      </c>
      <c r="L3139" t="str">
        <f t="shared" si="922"/>
        <v>0.000416666666666667-0.00375260248035284i</v>
      </c>
      <c r="M3139" t="str">
        <f t="shared" si="923"/>
        <v>0.005-0.00933735793640736i</v>
      </c>
      <c r="N3139">
        <f t="shared" si="924"/>
        <v>5.6446367757271219</v>
      </c>
      <c r="O3139">
        <f t="shared" si="925"/>
        <v>22.943488674766655</v>
      </c>
      <c r="P3139" s="3">
        <f t="shared" si="926"/>
        <v>-22.943488674766655</v>
      </c>
      <c r="Q3139" s="3">
        <f t="shared" si="927"/>
        <v>174.35536322427288</v>
      </c>
      <c r="R3139">
        <f t="shared" si="928"/>
        <v>-5.6446367757271219</v>
      </c>
      <c r="S3139">
        <f t="shared" si="929"/>
        <v>125.3306280501761</v>
      </c>
      <c r="T3139">
        <f t="shared" si="912"/>
        <v>-22.943488674766655</v>
      </c>
    </row>
    <row r="3140" spans="1:20" x14ac:dyDescent="0.25">
      <c r="A3140">
        <f t="shared" si="913"/>
        <v>790467.9678351332</v>
      </c>
      <c r="B3140">
        <f t="shared" si="930"/>
        <v>125806.88443676678</v>
      </c>
      <c r="C3140" t="str">
        <f t="shared" si="914"/>
        <v>-0.0703263938851668+0.00696994258372437i</v>
      </c>
      <c r="D3140" t="str">
        <f t="shared" si="915"/>
        <v>3.37714973729387-0.710466740961583i</v>
      </c>
      <c r="E3140" t="str">
        <f t="shared" si="916"/>
        <v>-6.42027275788227-57.9850675607827i</v>
      </c>
      <c r="F3140" t="str">
        <f t="shared" si="917"/>
        <v>2.89324907197244-1.40674749498816i</v>
      </c>
      <c r="G3140" t="str">
        <f t="shared" si="918"/>
        <v>0.994274448882169-0.0754504418955154i</v>
      </c>
      <c r="H3140" t="str">
        <f t="shared" si="919"/>
        <v>0.0166964573695158-11.702084477533i</v>
      </c>
      <c r="I3140" t="str">
        <f t="shared" si="920"/>
        <v>-0.111128082557869-0.229388147013294i</v>
      </c>
      <c r="K3140" t="str">
        <f t="shared" si="921"/>
        <v>0.000609630933015199-0.00274114036135506i</v>
      </c>
      <c r="L3140" t="str">
        <f t="shared" si="922"/>
        <v>0.000416666666666667-0.00373839657337402i</v>
      </c>
      <c r="M3140" t="str">
        <f t="shared" si="923"/>
        <v>0.005-0.00930201029727771i</v>
      </c>
      <c r="N3140">
        <f t="shared" si="924"/>
        <v>5.6600145680404808</v>
      </c>
      <c r="O3140">
        <f t="shared" si="925"/>
        <v>23.015182627265148</v>
      </c>
      <c r="P3140" s="3">
        <f t="shared" si="926"/>
        <v>-23.015182627265148</v>
      </c>
      <c r="Q3140" s="3">
        <f t="shared" si="927"/>
        <v>174.33998543195952</v>
      </c>
      <c r="R3140">
        <f t="shared" si="928"/>
        <v>-5.6600145680404808</v>
      </c>
      <c r="S3140">
        <f t="shared" si="929"/>
        <v>125.80688443676678</v>
      </c>
      <c r="T3140">
        <f t="shared" si="912"/>
        <v>-23.015182627265148</v>
      </c>
    </row>
    <row r="3141" spans="1:20" x14ac:dyDescent="0.25">
      <c r="A3141">
        <f t="shared" si="913"/>
        <v>793471.74611290672</v>
      </c>
      <c r="B3141">
        <f t="shared" si="930"/>
        <v>126284.95059762649</v>
      </c>
      <c r="C3141" t="str">
        <f t="shared" si="914"/>
        <v>-0.0697469468992905+0.00693137725804065i</v>
      </c>
      <c r="D3141" t="str">
        <f t="shared" si="915"/>
        <v>3.37640335367783-0.71207732738792i</v>
      </c>
      <c r="E3141" t="str">
        <f t="shared" si="916"/>
        <v>-6.41297983014451-57.7118656470095i</v>
      </c>
      <c r="F3141" t="str">
        <f t="shared" si="917"/>
        <v>2.89312294088084-1.40307793517764i</v>
      </c>
      <c r="G3141" t="str">
        <f t="shared" si="918"/>
        <v>0.994231103522519-0.0757338518161704i</v>
      </c>
      <c r="H3141" t="str">
        <f t="shared" si="919"/>
        <v>0.0165581210904595-11.657234869142i</v>
      </c>
      <c r="I3141" t="str">
        <f t="shared" si="920"/>
        <v>-0.110414020502297-0.228497915682341i</v>
      </c>
      <c r="K3141" t="str">
        <f t="shared" si="921"/>
        <v>0.000609240953308506-0.00273131216455459i</v>
      </c>
      <c r="L3141" t="str">
        <f t="shared" si="922"/>
        <v>0.000416666666666667-0.00372424444448497i</v>
      </c>
      <c r="M3141" t="str">
        <f t="shared" si="923"/>
        <v>0.005-0.00926679647068911i</v>
      </c>
      <c r="N3141">
        <f t="shared" si="924"/>
        <v>5.675358856807037</v>
      </c>
      <c r="O3141">
        <f t="shared" si="925"/>
        <v>23.0868147145219</v>
      </c>
      <c r="P3141" s="3">
        <f t="shared" si="926"/>
        <v>-23.0868147145219</v>
      </c>
      <c r="Q3141" s="3">
        <f t="shared" si="927"/>
        <v>174.32464114319296</v>
      </c>
      <c r="R3141">
        <f t="shared" si="928"/>
        <v>-5.675358856807037</v>
      </c>
      <c r="S3141">
        <f t="shared" si="929"/>
        <v>126.28495059762649</v>
      </c>
      <c r="T3141">
        <f t="shared" si="912"/>
        <v>-23.0868147145219</v>
      </c>
    </row>
    <row r="3142" spans="1:20" x14ac:dyDescent="0.25">
      <c r="A3142">
        <f t="shared" si="913"/>
        <v>796486.9387481357</v>
      </c>
      <c r="B3142">
        <f t="shared" si="930"/>
        <v>126764.83340989747</v>
      </c>
      <c r="C3142" t="str">
        <f t="shared" si="914"/>
        <v>-0.0691727622914507+0.00689298707292504i</v>
      </c>
      <c r="D3142" t="str">
        <f t="shared" si="915"/>
        <v>3.37565162038839-0.713696242478049i</v>
      </c>
      <c r="E3142" t="str">
        <f t="shared" si="916"/>
        <v>-6.4055409192592-57.4403053321792i</v>
      </c>
      <c r="F3142" t="str">
        <f t="shared" si="917"/>
        <v>2.89299586049442-1.39942841364736i</v>
      </c>
      <c r="G3142" t="str">
        <f t="shared" si="918"/>
        <v>0.994187431934614-0.0760183012035332i</v>
      </c>
      <c r="H3142" t="str">
        <f t="shared" si="919"/>
        <v>0.0164209359871185-11.612561284128i</v>
      </c>
      <c r="I3142" t="str">
        <f t="shared" si="920"/>
        <v>-0.109705407557244-0.227611154100361i</v>
      </c>
      <c r="K3142" t="str">
        <f t="shared" si="921"/>
        <v>0.000608850975404442-0.00272152200719969i</v>
      </c>
      <c r="L3142" t="str">
        <f t="shared" si="922"/>
        <v>0.000416666666666667-0.00371014589010259i</v>
      </c>
      <c r="M3142" t="str">
        <f t="shared" si="923"/>
        <v>0.005-0.00923171595007882i</v>
      </c>
      <c r="N3142">
        <f t="shared" si="924"/>
        <v>5.6906729395642799</v>
      </c>
      <c r="O3142">
        <f t="shared" si="925"/>
        <v>23.158385340862214</v>
      </c>
      <c r="P3142" s="3">
        <f t="shared" si="926"/>
        <v>-23.158385340862214</v>
      </c>
      <c r="Q3142" s="3">
        <f t="shared" si="927"/>
        <v>174.30932706043572</v>
      </c>
      <c r="R3142">
        <f t="shared" si="928"/>
        <v>-5.6906729395642799</v>
      </c>
      <c r="S3142">
        <f t="shared" si="929"/>
        <v>126.76483340989748</v>
      </c>
      <c r="T3142">
        <f t="shared" si="912"/>
        <v>-23.158385340862214</v>
      </c>
    </row>
    <row r="3143" spans="1:20" x14ac:dyDescent="0.25">
      <c r="A3143">
        <f t="shared" si="913"/>
        <v>799513.58911537868</v>
      </c>
      <c r="B3143">
        <f t="shared" si="930"/>
        <v>127246.53977685509</v>
      </c>
      <c r="C3143" t="str">
        <f t="shared" si="914"/>
        <v>-0.068603785125+0.00685477564124144i</v>
      </c>
      <c r="D3143" t="str">
        <f t="shared" si="915"/>
        <v>3.37489450156455-0.715323488902074i</v>
      </c>
      <c r="E3143" t="str">
        <f t="shared" si="916"/>
        <v>-6.39796076991794-57.1703728350366i</v>
      </c>
      <c r="F3143" t="str">
        <f t="shared" si="917"/>
        <v>2.89286782375335-1.39579887625248i</v>
      </c>
      <c r="G3143" t="str">
        <f t="shared" si="918"/>
        <v>0.994143431692331-0.0763037935841103i</v>
      </c>
      <c r="H3143" t="str">
        <f t="shared" si="919"/>
        <v>0.0162848920083687-11.5680629845778i</v>
      </c>
      <c r="I3143" t="str">
        <f t="shared" si="920"/>
        <v>-0.109002201475885-0.226727847426433i</v>
      </c>
      <c r="K3143" t="str">
        <f t="shared" si="921"/>
        <v>0.000608460986871381-0.00271176973878307i</v>
      </c>
      <c r="L3143" t="str">
        <f t="shared" si="922"/>
        <v>0.000416666666666667-0.00369610070741441i</v>
      </c>
      <c r="M3143" t="str">
        <f t="shared" si="923"/>
        <v>0.005-0.00919676823080169i</v>
      </c>
      <c r="N3143">
        <f t="shared" si="924"/>
        <v>5.705960083789563</v>
      </c>
      <c r="O3143">
        <f t="shared" si="925"/>
        <v>23.229894909301358</v>
      </c>
      <c r="P3143" s="3">
        <f t="shared" si="926"/>
        <v>-23.229894909301358</v>
      </c>
      <c r="Q3143" s="3">
        <f t="shared" si="927"/>
        <v>174.29403991621044</v>
      </c>
      <c r="R3143">
        <f t="shared" si="928"/>
        <v>-5.705960083789563</v>
      </c>
      <c r="S3143">
        <f t="shared" si="929"/>
        <v>127.24653977685509</v>
      </c>
      <c r="T3143">
        <f t="shared" si="912"/>
        <v>-23.229894909301358</v>
      </c>
    </row>
    <row r="3144" spans="1:20" x14ac:dyDescent="0.25">
      <c r="A3144">
        <f t="shared" si="913"/>
        <v>802551.74075401714</v>
      </c>
      <c r="B3144">
        <f t="shared" si="930"/>
        <v>127730.07662800714</v>
      </c>
      <c r="C3144" t="str">
        <f t="shared" si="914"/>
        <v>-0.0680399611220724+0.00681674640187416i</v>
      </c>
      <c r="D3144" t="str">
        <f t="shared" si="915"/>
        <v>3.37413196114181-0.716959069237581i</v>
      </c>
      <c r="E3144" t="str">
        <f t="shared" si="916"/>
        <v>-6.39024401906792-56.9020545194015i</v>
      </c>
      <c r="F3144" t="str">
        <f t="shared" si="917"/>
        <v>2.89273882354665-1.39218926911718i</v>
      </c>
      <c r="G3144" t="str">
        <f t="shared" si="918"/>
        <v>0.994099100351945-0.0765903324930677i</v>
      </c>
      <c r="H3144" t="str">
        <f t="shared" si="919"/>
        <v>0.0161499792007401-11.5237392361997i</v>
      </c>
      <c r="I3144" t="str">
        <f t="shared" si="920"/>
        <v>-0.108304360345006-0.225847980893905i</v>
      </c>
      <c r="K3144" t="str">
        <f t="shared" si="921"/>
        <v>0.00060807097538418-0.00270205520928789i</v>
      </c>
      <c r="L3144" t="str">
        <f t="shared" si="922"/>
        <v>0.000416666666666667-0.00368210869437579i</v>
      </c>
      <c r="M3144" t="str">
        <f t="shared" si="923"/>
        <v>0.005-0.0091619528101233i</v>
      </c>
      <c r="N3144">
        <f t="shared" si="924"/>
        <v>5.7212235273179033</v>
      </c>
      <c r="O3144">
        <f t="shared" si="925"/>
        <v>23.301343821553083</v>
      </c>
      <c r="P3144" s="3">
        <f t="shared" si="926"/>
        <v>-23.301343821553083</v>
      </c>
      <c r="Q3144" s="3">
        <f t="shared" si="927"/>
        <v>174.2787764726821</v>
      </c>
      <c r="R3144">
        <f t="shared" si="928"/>
        <v>-5.7212235273179033</v>
      </c>
      <c r="S3144">
        <f t="shared" si="929"/>
        <v>127.73007662800714</v>
      </c>
      <c r="T3144">
        <f t="shared" si="912"/>
        <v>-23.301343821553083</v>
      </c>
    </row>
    <row r="3145" spans="1:20" x14ac:dyDescent="0.25">
      <c r="A3145">
        <f t="shared" si="913"/>
        <v>805601.43736888235</v>
      </c>
      <c r="B3145">
        <f t="shared" si="930"/>
        <v>128215.45091919356</v>
      </c>
      <c r="C3145" t="str">
        <f t="shared" si="914"/>
        <v>-0.067481236654687+0.00677890262484651i</v>
      </c>
      <c r="D3145" t="str">
        <f t="shared" si="915"/>
        <v>3.37336396285151-0.718602985967675i</v>
      </c>
      <c r="E3145" t="str">
        <f t="shared" si="916"/>
        <v>-6.38239519822026-56.6353368925233i</v>
      </c>
      <c r="F3145" t="str">
        <f t="shared" si="917"/>
        <v>2.8926088527117-1.38859953863368i</v>
      </c>
      <c r="G3145" t="str">
        <f t="shared" si="918"/>
        <v>0.99405443545201-0.076877921474213i</v>
      </c>
      <c r="H3145" t="str">
        <f t="shared" si="919"/>
        <v>0.0160161877073352-11.4795893083001i</v>
      </c>
      <c r="I3145" t="str">
        <f t="shared" si="920"/>
        <v>-0.107611842582252-0.224971539809881i</v>
      </c>
      <c r="K3145" t="str">
        <f t="shared" si="921"/>
        <v>0.000607680928724345-0.00269237826918572i</v>
      </c>
      <c r="L3145" t="str">
        <f t="shared" si="922"/>
        <v>0.000416666666666667-0.00366816964970689i</v>
      </c>
      <c r="M3145" t="str">
        <f t="shared" si="923"/>
        <v>0.005-0.00912726918721186i</v>
      </c>
      <c r="N3145">
        <f t="shared" si="924"/>
        <v>5.7364664787533286</v>
      </c>
      <c r="O3145">
        <f t="shared" si="925"/>
        <v>23.372732478038888</v>
      </c>
      <c r="P3145" s="3">
        <f t="shared" si="926"/>
        <v>-23.372732478038888</v>
      </c>
      <c r="Q3145" s="3">
        <f t="shared" si="927"/>
        <v>174.26353352124667</v>
      </c>
      <c r="R3145">
        <f t="shared" si="928"/>
        <v>-5.7364664787533286</v>
      </c>
      <c r="S3145">
        <f t="shared" si="929"/>
        <v>128.21545091919356</v>
      </c>
      <c r="T3145">
        <f t="shared" si="912"/>
        <v>-23.372732478038888</v>
      </c>
    </row>
    <row r="3146" spans="1:20" x14ac:dyDescent="0.25">
      <c r="A3146">
        <f t="shared" si="913"/>
        <v>808662.72283088416</v>
      </c>
      <c r="B3146">
        <f t="shared" si="930"/>
        <v>128702.66963268651</v>
      </c>
      <c r="C3146" t="str">
        <f t="shared" si="914"/>
        <v>-0.0669275587359858+0.00674124741630139i</v>
      </c>
      <c r="D3146" t="str">
        <f t="shared" si="915"/>
        <v>3.37259047022021-0.720255241478982i</v>
      </c>
      <c r="E3146" t="str">
        <f t="shared" si="916"/>
        <v>-6.37441873570594-56.3702066034536i</v>
      </c>
      <c r="F3146" t="str">
        <f t="shared" si="917"/>
        <v>2.89247790403402-1.38502963146127i</v>
      </c>
      <c r="G3146" t="str">
        <f t="shared" si="918"/>
        <v>0.99400943451324-0.0771665640799742i</v>
      </c>
      <c r="H3146" t="str">
        <f t="shared" si="919"/>
        <v>0.0158835077667602-11.4356124737606i</v>
      </c>
      <c r="I3146" t="str">
        <f t="shared" si="920"/>
        <v>-0.106924606933399-0.22409850955474i</v>
      </c>
      <c r="K3146" t="str">
        <f t="shared" si="921"/>
        <v>0.000607290834780157-0.0026827387694347i</v>
      </c>
      <c r="L3146" t="str">
        <f t="shared" si="922"/>
        <v>0.000416666666666667-0.00365428337288992i</v>
      </c>
      <c r="M3146" t="str">
        <f t="shared" si="923"/>
        <v>0.005-0.00909271686313198i</v>
      </c>
      <c r="N3146">
        <f t="shared" si="924"/>
        <v>5.7516921178726079</v>
      </c>
      <c r="O3146">
        <f t="shared" si="925"/>
        <v>23.444061277896829</v>
      </c>
      <c r="P3146" s="3">
        <f t="shared" si="926"/>
        <v>-23.444061277896829</v>
      </c>
      <c r="Q3146" s="3">
        <f t="shared" si="927"/>
        <v>174.24830788212739</v>
      </c>
      <c r="R3146">
        <f t="shared" si="928"/>
        <v>-5.7516921178726079</v>
      </c>
      <c r="S3146">
        <f t="shared" si="929"/>
        <v>128.70266963268651</v>
      </c>
      <c r="T3146">
        <f t="shared" si="912"/>
        <v>-23.444061277896829</v>
      </c>
    </row>
    <row r="3147" spans="1:20" x14ac:dyDescent="0.25">
      <c r="A3147">
        <f t="shared" si="913"/>
        <v>811735.64117764158</v>
      </c>
      <c r="B3147">
        <f t="shared" si="930"/>
        <v>129191.73977729071</v>
      </c>
      <c r="C3147" t="str">
        <f t="shared" si="914"/>
        <v>-0.0663788750115894+0.00670378372334717i</v>
      </c>
      <c r="D3147" t="str">
        <f t="shared" si="915"/>
        <v>3.37181144656921-0.721915838059652i</v>
      </c>
      <c r="E3147" t="str">
        <f t="shared" si="916"/>
        <v>-6.36631895888386-56.1066504414301i</v>
      </c>
      <c r="F3147" t="str">
        <f t="shared" si="917"/>
        <v>2.89234597024681-1.38147949452531i</v>
      </c>
      <c r="G3147" t="str">
        <f t="shared" si="918"/>
        <v>0.993964095038382-0.0774562638713794i</v>
      </c>
      <c r="H3147" t="str">
        <f t="shared" si="919"/>
        <v>0.0157519297120691-11.3918080090147i</v>
      </c>
      <c r="I3147" t="str">
        <f t="shared" si="920"/>
        <v>-0.106242612469639-0.223228875581629i</v>
      </c>
      <c r="K3147" t="str">
        <f t="shared" si="921"/>
        <v>0.000606900681546821-0.00267313656147745i</v>
      </c>
      <c r="L3147" t="str">
        <f t="shared" si="922"/>
        <v>0.000416666666666667-0.00364044966416608i</v>
      </c>
      <c r="M3147" t="str">
        <f t="shared" si="923"/>
        <v>0.005-0.0090582953408368i</v>
      </c>
      <c r="N3147">
        <f t="shared" si="924"/>
        <v>5.7669035960219901</v>
      </c>
      <c r="O3147">
        <f t="shared" si="925"/>
        <v>23.515330618991712</v>
      </c>
      <c r="P3147" s="3">
        <f t="shared" si="926"/>
        <v>-23.515330618991712</v>
      </c>
      <c r="Q3147" s="3">
        <f t="shared" si="927"/>
        <v>174.23309640397801</v>
      </c>
      <c r="R3147">
        <f t="shared" si="928"/>
        <v>-5.7669035960219901</v>
      </c>
      <c r="S3147">
        <f t="shared" si="929"/>
        <v>129.19173977729071</v>
      </c>
      <c r="T3147">
        <f t="shared" si="912"/>
        <v>-23.515330618991712</v>
      </c>
    </row>
    <row r="3148" spans="1:20" x14ac:dyDescent="0.25">
      <c r="A3148">
        <f t="shared" si="913"/>
        <v>814820.23661411658</v>
      </c>
      <c r="B3148">
        <f t="shared" si="930"/>
        <v>129682.66838844442</v>
      </c>
      <c r="C3148" t="str">
        <f t="shared" si="914"/>
        <v>-0.0658351337510881+0.00666651433877387i</v>
      </c>
      <c r="D3148" t="str">
        <f t="shared" si="915"/>
        <v>3.37102685501385-0.723584777897333i</v>
      </c>
      <c r="E3148" t="str">
        <f t="shared" si="916"/>
        <v>-6.35810009629951-55.8446553342821i</v>
      </c>
      <c r="F3148" t="str">
        <f t="shared" si="917"/>
        <v>2.89221304403069-1.37794907501629i</v>
      </c>
      <c r="G3148" t="str">
        <f t="shared" si="918"/>
        <v>0.993918414512095-0.0777470244180358i</v>
      </c>
      <c r="H3148" t="str">
        <f t="shared" si="919"/>
        <v>0.015621443969723-11.3481751940253i</v>
      </c>
      <c r="I3148" t="str">
        <f t="shared" si="920"/>
        <v>-0.105565818584909-0.22236262341599i</v>
      </c>
      <c r="K3148" t="str">
        <f t="shared" si="921"/>
        <v>0.000606510457126658-0.00266357149723936i</v>
      </c>
      <c r="L3148" t="str">
        <f t="shared" si="922"/>
        <v>0.000416666666666667-0.00362666832453286i</v>
      </c>
      <c r="M3148" t="str">
        <f t="shared" si="923"/>
        <v>0.005-0.00902400412516116i</v>
      </c>
      <c r="N3148">
        <f t="shared" si="924"/>
        <v>5.7821040365069791</v>
      </c>
      <c r="O3148">
        <f t="shared" si="925"/>
        <v>23.586540897924149</v>
      </c>
      <c r="P3148" s="3">
        <f t="shared" si="926"/>
        <v>-23.586540897924149</v>
      </c>
      <c r="Q3148" s="3">
        <f t="shared" si="927"/>
        <v>174.21789596349302</v>
      </c>
      <c r="R3148">
        <f t="shared" si="928"/>
        <v>-5.7821040365069791</v>
      </c>
      <c r="S3148">
        <f t="shared" si="929"/>
        <v>129.68266838844443</v>
      </c>
      <c r="T3148">
        <f t="shared" si="912"/>
        <v>-23.586540897924149</v>
      </c>
    </row>
    <row r="3149" spans="1:20" x14ac:dyDescent="0.25">
      <c r="A3149">
        <f t="shared" si="913"/>
        <v>817916.5535132502</v>
      </c>
      <c r="B3149">
        <f t="shared" si="930"/>
        <v>130175.46252832051</v>
      </c>
      <c r="C3149" t="str">
        <f t="shared" si="914"/>
        <v>-0.0652962838396413+0.00662944190564234i</v>
      </c>
      <c r="D3149" t="str">
        <f t="shared" si="915"/>
        <v>3.37023665846308-0.72526206307712i</v>
      </c>
      <c r="E3149" t="str">
        <f t="shared" si="916"/>
        <v>-6.34976627979846-55.5842083468448i</v>
      </c>
      <c r="F3149" t="str">
        <f t="shared" si="917"/>
        <v>2.89207911801322-1.37443832038883i</v>
      </c>
      <c r="G3149" t="str">
        <f t="shared" si="918"/>
        <v>0.993872390400827-0.0780388492981075i</v>
      </c>
      <c r="H3149" t="str">
        <f t="shared" si="919"/>
        <v>0.0154920410585591-11.3047133122617i</v>
      </c>
      <c r="I3149" t="str">
        <f t="shared" si="920"/>
        <v>-0.104894184993217-0.221499738655056i</v>
      </c>
      <c r="K3149" t="str">
        <f t="shared" si="921"/>
        <v>0.000606120149729231-0.00265404342912647i</v>
      </c>
      <c r="L3149" t="str">
        <f t="shared" si="922"/>
        <v>0.000416666666666667-0.00361293915574104i</v>
      </c>
      <c r="M3149" t="str">
        <f t="shared" si="923"/>
        <v>0.005-0.00898984272281448i</v>
      </c>
      <c r="N3149">
        <f t="shared" si="924"/>
        <v>5.7972965349763967</v>
      </c>
      <c r="O3149">
        <f t="shared" si="925"/>
        <v>23.657692510041798</v>
      </c>
      <c r="P3149" s="3">
        <f t="shared" si="926"/>
        <v>-23.657692510041798</v>
      </c>
      <c r="Q3149" s="3">
        <f t="shared" si="927"/>
        <v>174.2027034650236</v>
      </c>
      <c r="R3149">
        <f t="shared" si="928"/>
        <v>-5.7972965349763967</v>
      </c>
      <c r="S3149">
        <f t="shared" si="929"/>
        <v>130.17546252832051</v>
      </c>
      <c r="T3149">
        <f t="shared" si="912"/>
        <v>-23.657692510041798</v>
      </c>
    </row>
    <row r="3150" spans="1:20" x14ac:dyDescent="0.25">
      <c r="A3150">
        <f t="shared" si="913"/>
        <v>821024.63641660055</v>
      </c>
      <c r="B3150">
        <f t="shared" si="930"/>
        <v>130670.12928592812</v>
      </c>
      <c r="C3150" t="str">
        <f t="shared" si="914"/>
        <v>-0.0647622747697118+0.00659256892174905i</v>
      </c>
      <c r="D3150" t="str">
        <f t="shared" si="915"/>
        <v>3.36944081961877-0.726947695579506i</v>
      </c>
      <c r="E3150" t="str">
        <f t="shared" si="916"/>
        <v>-6.34132154659176-55.3252966793963i</v>
      </c>
      <c r="F3150" t="str">
        <f t="shared" si="917"/>
        <v>2.89194418476864-1.37094717836071i</v>
      </c>
      <c r="G3150" t="str">
        <f t="shared" si="918"/>
        <v>0.993826020152692-0.0783317420982932i</v>
      </c>
      <c r="H3150" t="str">
        <f t="shared" si="919"/>
        <v>0.0153637115887763-11.2614216506775i</v>
      </c>
      <c r="I3150" t="str">
        <f t="shared" si="920"/>
        <v>-0.10422767172602-0.22064020696739i</v>
      </c>
      <c r="K3150" t="str">
        <f t="shared" si="921"/>
        <v>0.000605729747671577-0.00264455221002377i</v>
      </c>
      <c r="L3150" t="str">
        <f t="shared" si="922"/>
        <v>0.000416666666666667-0.00359926196029193i</v>
      </c>
      <c r="M3150" t="str">
        <f t="shared" si="923"/>
        <v>0.005-0.00895581064237343i</v>
      </c>
      <c r="N3150">
        <f t="shared" si="924"/>
        <v>5.81248415979789</v>
      </c>
      <c r="O3150">
        <f t="shared" si="925"/>
        <v>23.728785849449103</v>
      </c>
      <c r="P3150" s="3">
        <f t="shared" si="926"/>
        <v>-23.728785849449103</v>
      </c>
      <c r="Q3150" s="3">
        <f t="shared" si="927"/>
        <v>174.18751584020211</v>
      </c>
      <c r="R3150">
        <f t="shared" si="928"/>
        <v>-5.81248415979789</v>
      </c>
      <c r="S3150">
        <f t="shared" si="929"/>
        <v>130.67012928592811</v>
      </c>
      <c r="T3150">
        <f t="shared" si="912"/>
        <v>-23.728785849449103</v>
      </c>
    </row>
    <row r="3151" spans="1:20" x14ac:dyDescent="0.25">
      <c r="A3151">
        <f t="shared" si="913"/>
        <v>824144.53003498376</v>
      </c>
      <c r="B3151">
        <f t="shared" si="930"/>
        <v>131166.67577721467</v>
      </c>
      <c r="C3151" t="str">
        <f t="shared" si="914"/>
        <v>-0.0642330566329119+0.00655589774397305i</v>
      </c>
      <c r="D3151" t="str">
        <f t="shared" si="915"/>
        <v>3.36863930097527-0.728641677278314i</v>
      </c>
      <c r="E3151" t="str">
        <f t="shared" si="916"/>
        <v>-6.33276984127859-55.0679076661072i</v>
      </c>
      <c r="F3151" t="str">
        <f t="shared" si="917"/>
        <v>2.89180823681747-1.36747559691192i</v>
      </c>
      <c r="G3151" t="str">
        <f t="shared" si="918"/>
        <v>0.993779301197337-0.0786257064138023i</v>
      </c>
      <c r="H3151" t="str">
        <f t="shared" si="919"/>
        <v>0.0152364462609297-11.2182994996883i</v>
      </c>
      <c r="I3151" t="str">
        <f t="shared" si="920"/>
        <v>-0.103566239129601-0.2197840140924i</v>
      </c>
      <c r="K3151" t="str">
        <f t="shared" si="921"/>
        <v>0.000605339239378325-0.00263509769329321i</v>
      </c>
      <c r="L3151" t="str">
        <f t="shared" si="922"/>
        <v>0.000416666666666667-0.00358563654143449i</v>
      </c>
      <c r="M3151" t="str">
        <f t="shared" si="923"/>
        <v>0.005-0.00892190739427519i</v>
      </c>
      <c r="N3151">
        <f t="shared" si="924"/>
        <v>5.8276699524299431</v>
      </c>
      <c r="O3151">
        <f t="shared" si="925"/>
        <v>23.799821309018235</v>
      </c>
      <c r="P3151" s="3">
        <f t="shared" si="926"/>
        <v>-23.799821309018235</v>
      </c>
      <c r="Q3151" s="3">
        <f t="shared" si="927"/>
        <v>174.17233004757006</v>
      </c>
      <c r="R3151">
        <f t="shared" si="928"/>
        <v>-5.8276699524299431</v>
      </c>
      <c r="S3151">
        <f t="shared" si="929"/>
        <v>131.16667577721466</v>
      </c>
      <c r="T3151">
        <f t="shared" si="912"/>
        <v>-23.799821309018235</v>
      </c>
    </row>
    <row r="3152" spans="1:20" x14ac:dyDescent="0.25">
      <c r="A3152">
        <f t="shared" si="913"/>
        <v>827276.27924911678</v>
      </c>
      <c r="B3152">
        <f t="shared" si="930"/>
        <v>131665.1091451681</v>
      </c>
      <c r="C3152" t="str">
        <f t="shared" si="914"/>
        <v>-0.0637085801119687+0.00651943059250139i</v>
      </c>
      <c r="D3152" t="str">
        <f t="shared" si="915"/>
        <v>3.36783206481884-0.730344009938591i</v>
      </c>
      <c r="E3152" t="str">
        <f t="shared" si="916"/>
        <v>-6.32411501782228-54.8120287735058i</v>
      </c>
      <c r="F3152" t="str">
        <f t="shared" si="917"/>
        <v>2.89167126662614-1.36402352428367i</v>
      </c>
      <c r="G3152" t="str">
        <f t="shared" si="918"/>
        <v>0.993732230945827-0.0789207458483316i</v>
      </c>
      <c r="H3152" t="str">
        <f t="shared" si="919"/>
        <v>0.0151102358649404-11.1753461531496i</v>
      </c>
      <c r="I3152" t="str">
        <f t="shared" si="920"/>
        <v>-0.102909847862484-0.218931145839874i</v>
      </c>
      <c r="K3152" t="str">
        <f t="shared" si="921"/>
        <v>0.000604948613381931-0.00262567973277189i</v>
      </c>
      <c r="L3152" t="str">
        <f t="shared" si="922"/>
        <v>0.000416666666666667-0.00357206270316246i</v>
      </c>
      <c r="M3152" t="str">
        <f t="shared" si="923"/>
        <v>0.005-0.00888813249081012i</v>
      </c>
      <c r="N3152">
        <f t="shared" si="924"/>
        <v>5.8428569277829183</v>
      </c>
      <c r="O3152">
        <f t="shared" si="925"/>
        <v>23.870799280400213</v>
      </c>
      <c r="P3152" s="3">
        <f t="shared" si="926"/>
        <v>-23.870799280400213</v>
      </c>
      <c r="Q3152" s="3">
        <f t="shared" si="927"/>
        <v>174.15714307221708</v>
      </c>
      <c r="R3152">
        <f t="shared" si="928"/>
        <v>-5.8428569277829183</v>
      </c>
      <c r="S3152">
        <f t="shared" si="929"/>
        <v>131.66510914516809</v>
      </c>
      <c r="T3152">
        <f t="shared" si="912"/>
        <v>-23.870799280400213</v>
      </c>
    </row>
    <row r="3153" spans="1:20" x14ac:dyDescent="0.25">
      <c r="A3153">
        <f t="shared" si="913"/>
        <v>830419.92911026336</v>
      </c>
      <c r="B3153">
        <f t="shared" si="930"/>
        <v>132165.43655991973</v>
      </c>
      <c r="C3153" t="str">
        <f t="shared" si="914"/>
        <v>-0.0631887964728054+0.00648316955494579i</v>
      </c>
      <c r="D3153" t="str">
        <f t="shared" si="915"/>
        <v>3.36701907322706-0.7320546952145i</v>
      </c>
      <c r="E3153" t="str">
        <f t="shared" si="916"/>
        <v>-6.31536084148679-54.5576475989593i</v>
      </c>
      <c r="F3153" t="str">
        <f t="shared" si="917"/>
        <v>2.89153326660661-1.36059090897744i</v>
      </c>
      <c r="G3153" t="str">
        <f t="shared" si="918"/>
        <v>0.993684806790508-0.0792168640140403i</v>
      </c>
      <c r="H3153" t="str">
        <f t="shared" si="919"/>
        <v>0.0149850712791167-11.1325609083349i</v>
      </c>
      <c r="I3153" t="str">
        <f t="shared" si="920"/>
        <v>-0.102258458892866-0.218081588089505i</v>
      </c>
      <c r="K3153" t="str">
        <f t="shared" si="921"/>
        <v>0.000604557858322868-0.00261629818277025i</v>
      </c>
      <c r="L3153" t="str">
        <f t="shared" si="922"/>
        <v>0.000416666666666667-0.00355854025021166i</v>
      </c>
      <c r="M3153" t="str">
        <f t="shared" si="923"/>
        <v>0.005-0.00885448544611488i</v>
      </c>
      <c r="N3153">
        <f t="shared" si="924"/>
        <v>5.8580480745787895</v>
      </c>
      <c r="O3153">
        <f t="shared" si="925"/>
        <v>23.941720154036155</v>
      </c>
      <c r="P3153" s="3">
        <f t="shared" si="926"/>
        <v>-23.941720154036155</v>
      </c>
      <c r="Q3153" s="3">
        <f t="shared" si="927"/>
        <v>174.14195192542121</v>
      </c>
      <c r="R3153">
        <f t="shared" si="928"/>
        <v>-5.8580480745787895</v>
      </c>
      <c r="S3153">
        <f t="shared" si="929"/>
        <v>132.16543655991973</v>
      </c>
      <c r="T3153">
        <f t="shared" si="912"/>
        <v>-23.941720154036155</v>
      </c>
    </row>
    <row r="3154" spans="1:20" x14ac:dyDescent="0.25">
      <c r="A3154">
        <f t="shared" si="913"/>
        <v>833575.5248408824</v>
      </c>
      <c r="B3154">
        <f t="shared" si="930"/>
        <v>132667.66521884743</v>
      </c>
      <c r="C3154" t="str">
        <f t="shared" si="914"/>
        <v>-0.0626736575567386+0.00644711659034398i</v>
      </c>
      <c r="D3154" t="str">
        <f t="shared" si="915"/>
        <v>3.36620028806841-0.733773734647196i</v>
      </c>
      <c r="E3154" t="str">
        <f t="shared" si="916"/>
        <v>-6.30651099072774-54.304751869173i</v>
      </c>
      <c r="F3154" t="str">
        <f t="shared" si="917"/>
        <v>2.89139422911601-1.35717769975399i</v>
      </c>
      <c r="G3154" t="str">
        <f t="shared" si="918"/>
        <v>0.993637026104887-0.0795140645315246i</v>
      </c>
      <c r="H3154" t="str">
        <f t="shared" si="919"/>
        <v>0.0148609434691855-11.0899430659144i</v>
      </c>
      <c r="I3154" t="str">
        <f t="shared" si="920"/>
        <v>-0.101612033496073-0.217235326790438i</v>
      </c>
      <c r="K3154" t="str">
        <f t="shared" si="921"/>
        <v>0.00060416696294979-0.00260695289807016i</v>
      </c>
      <c r="L3154" t="str">
        <f t="shared" si="922"/>
        <v>0.000416666666666667-0.00354506898805704i</v>
      </c>
      <c r="M3154" t="str">
        <f t="shared" si="923"/>
        <v>0.005-0.00882096577616547i</v>
      </c>
      <c r="N3154">
        <f t="shared" si="924"/>
        <v>5.8732463557001893</v>
      </c>
      <c r="O3154">
        <f t="shared" si="925"/>
        <v>24.012584319168724</v>
      </c>
      <c r="P3154" s="3">
        <f t="shared" si="926"/>
        <v>-24.012584319168724</v>
      </c>
      <c r="Q3154" s="3">
        <f t="shared" si="927"/>
        <v>174.12675364429981</v>
      </c>
      <c r="R3154">
        <f t="shared" si="928"/>
        <v>-5.8732463557001893</v>
      </c>
      <c r="S3154">
        <f t="shared" si="929"/>
        <v>132.66766521884742</v>
      </c>
      <c r="T3154">
        <f t="shared" si="912"/>
        <v>-24.012584319168724</v>
      </c>
    </row>
    <row r="3155" spans="1:20" x14ac:dyDescent="0.25">
      <c r="A3155">
        <f t="shared" si="913"/>
        <v>836743.11183527787</v>
      </c>
      <c r="B3155">
        <f t="shared" si="930"/>
        <v>133171.80234667906</v>
      </c>
      <c r="C3155" t="str">
        <f t="shared" si="914"/>
        <v>-0.0621631157727865+0.00641127353305587i</v>
      </c>
      <c r="D3155" t="str">
        <f t="shared" si="915"/>
        <v>3.36537567100168-0.735501129662673i</v>
      </c>
      <c r="E3155" t="str">
        <f t="shared" si="916"/>
        <v>-6.29756905904535-54.0533294387009i</v>
      </c>
      <c r="F3155" t="str">
        <f t="shared" si="917"/>
        <v>2.89125414645631-1.35378384563243i</v>
      </c>
      <c r="G3155" t="str">
        <f t="shared" si="918"/>
        <v>0.993588886243498-0.079812351029792i</v>
      </c>
      <c r="H3155" t="str">
        <f t="shared" si="919"/>
        <v>0.0147378434873397-11.0474919299329i</v>
      </c>
      <c r="I3155" t="str">
        <f t="shared" si="920"/>
        <v>-0.100970533252032-0.216392347960806i</v>
      </c>
      <c r="K3155" t="str">
        <f t="shared" si="921"/>
        <v>0.000603775916119801-0.00259764373392323i</v>
      </c>
      <c r="L3155" t="str">
        <f t="shared" si="922"/>
        <v>0.000416666666666667-0.00353164872290998i</v>
      </c>
      <c r="M3155" t="str">
        <f t="shared" si="923"/>
        <v>0.005-0.00878757299877012i</v>
      </c>
      <c r="N3155">
        <f t="shared" si="924"/>
        <v>5.8884547085360452</v>
      </c>
      <c r="O3155">
        <f t="shared" si="925"/>
        <v>24.083392163853933</v>
      </c>
      <c r="P3155" s="3">
        <f t="shared" si="926"/>
        <v>-24.083392163853933</v>
      </c>
      <c r="Q3155" s="3">
        <f t="shared" si="927"/>
        <v>174.11154529146395</v>
      </c>
      <c r="R3155">
        <f t="shared" si="928"/>
        <v>-5.8884547085360452</v>
      </c>
      <c r="S3155">
        <f t="shared" si="929"/>
        <v>133.17180234667907</v>
      </c>
      <c r="T3155">
        <f t="shared" si="912"/>
        <v>-24.083392163853933</v>
      </c>
    </row>
    <row r="3156" spans="1:20" x14ac:dyDescent="0.25">
      <c r="A3156">
        <f t="shared" si="913"/>
        <v>839922.73566025181</v>
      </c>
      <c r="B3156">
        <f t="shared" si="930"/>
        <v>133677.85519559644</v>
      </c>
      <c r="C3156" t="str">
        <f t="shared" si="914"/>
        <v>-0.061657124090093+0.00637564209655313i</v>
      </c>
      <c r="D3156" t="str">
        <f t="shared" si="915"/>
        <v>3.36454518347553-0.73723688156961i</v>
      </c>
      <c r="E3156" t="str">
        <f t="shared" si="916"/>
        <v>-6.28853855679511-53.8033682884787i</v>
      </c>
      <c r="F3156" t="str">
        <f t="shared" si="917"/>
        <v>2.89111301087382-1.35040929588922i</v>
      </c>
      <c r="G3156" t="str">
        <f t="shared" si="918"/>
        <v>0.993540384541779-0.0801117271462339i</v>
      </c>
      <c r="H3156" t="str">
        <f t="shared" si="919"/>
        <v>0.0146157624712927-11.0052068077895i</v>
      </c>
      <c r="I3156" t="str">
        <f t="shared" si="920"/>
        <v>-0.100333920042785-0.215552637687282i</v>
      </c>
      <c r="K3156" t="str">
        <f t="shared" si="921"/>
        <v>0.000603384706798608-0.00258837054604892i</v>
      </c>
      <c r="L3156" t="str">
        <f t="shared" si="922"/>
        <v>0.000416666666666667-0.00351827926171547i</v>
      </c>
      <c r="M3156" t="str">
        <f t="shared" si="923"/>
        <v>0.005-0.00875430663356262i</v>
      </c>
      <c r="N3156">
        <f t="shared" si="924"/>
        <v>5.9036760453192585</v>
      </c>
      <c r="O3156">
        <f t="shared" si="925"/>
        <v>24.154144074972649</v>
      </c>
      <c r="P3156" s="3">
        <f t="shared" si="926"/>
        <v>-24.154144074972649</v>
      </c>
      <c r="Q3156" s="3">
        <f t="shared" si="927"/>
        <v>174.09632395468074</v>
      </c>
      <c r="R3156">
        <f t="shared" si="928"/>
        <v>-5.9036760453192585</v>
      </c>
      <c r="S3156">
        <f t="shared" si="929"/>
        <v>133.67785519559644</v>
      </c>
      <c r="T3156">
        <f t="shared" si="912"/>
        <v>-24.154144074972649</v>
      </c>
    </row>
    <row r="3157" spans="1:20" x14ac:dyDescent="0.25">
      <c r="A3157">
        <f t="shared" si="913"/>
        <v>843114.44205576077</v>
      </c>
      <c r="B3157">
        <f t="shared" si="930"/>
        <v>134185.8310453397</v>
      </c>
      <c r="C3157" t="str">
        <f t="shared" si="914"/>
        <v>-0.0611556360304511+0.00634022387710734i</v>
      </c>
      <c r="D3157" t="str">
        <f t="shared" si="915"/>
        <v>3.36370878672794-0.738980991557175i</v>
      </c>
      <c r="E3157" t="str">
        <f t="shared" si="916"/>
        <v>-6.27942291296091-53.554856524362i</v>
      </c>
      <c r="F3157" t="str">
        <f t="shared" si="917"/>
        <v>2.89097081455899-1.34705400005724i</v>
      </c>
      <c r="G3157" t="str">
        <f t="shared" si="918"/>
        <v>0.993491518315936-0.0804121965265988i</v>
      </c>
      <c r="H3157" t="str">
        <f t="shared" si="919"/>
        <v>0.0144946916433482-10.9630870102152i</v>
      </c>
      <c r="I3157" t="str">
        <f t="shared" si="920"/>
        <v>-0.0997021560499896-0.21471618212462i</v>
      </c>
      <c r="K3157" t="str">
        <f t="shared" si="921"/>
        <v>0.000602993324060781-0.00257913319063283i</v>
      </c>
      <c r="L3157" t="str">
        <f t="shared" si="922"/>
        <v>0.000416666666666667-0.0035049604121493i</v>
      </c>
      <c r="M3157" t="str">
        <f t="shared" si="923"/>
        <v>0.005-0.00872116620199505i</v>
      </c>
      <c r="N3157">
        <f t="shared" si="924"/>
        <v>5.9189132534603743</v>
      </c>
      <c r="O3157">
        <f t="shared" si="925"/>
        <v>24.22484043824366</v>
      </c>
      <c r="P3157" s="3">
        <f t="shared" si="926"/>
        <v>-24.22484043824366</v>
      </c>
      <c r="Q3157" s="3">
        <f t="shared" si="927"/>
        <v>174.08108674653963</v>
      </c>
      <c r="R3157">
        <f t="shared" si="928"/>
        <v>-5.9189132534603743</v>
      </c>
      <c r="S3157">
        <f t="shared" si="929"/>
        <v>134.18583104533971</v>
      </c>
      <c r="T3157">
        <f t="shared" si="912"/>
        <v>-24.22484043824366</v>
      </c>
    </row>
    <row r="3158" spans="1:20" x14ac:dyDescent="0.25">
      <c r="A3158">
        <f t="shared" si="913"/>
        <v>846318.27693557262</v>
      </c>
      <c r="B3158">
        <f t="shared" si="930"/>
        <v>134695.73720331199</v>
      </c>
      <c r="C3158" t="str">
        <f t="shared" si="914"/>
        <v>-0.0606586056609488+0.00630502035737731i</v>
      </c>
      <c r="D3158" t="str">
        <f t="shared" si="915"/>
        <v>3.36286644178579-0.740733460692836i</v>
      </c>
      <c r="E3158" t="str">
        <f t="shared" si="916"/>
        <v>-6.27022547688853-53.3077823756924i</v>
      </c>
      <c r="F3158" t="str">
        <f t="shared" si="917"/>
        <v>2.89082754964585-1.34371790792482i</v>
      </c>
      <c r="G3158" t="str">
        <f t="shared" si="918"/>
        <v>0.993442284862815-0.0807137628249635i</v>
      </c>
      <c r="H3158" t="str">
        <f t="shared" si="919"/>
        <v>0.0143746223094797-10.9211318512533i</v>
      </c>
      <c r="I3158" t="str">
        <f t="shared" si="920"/>
        <v>-0.0990752037524847-0.213882967495219i</v>
      </c>
      <c r="K3158" t="str">
        <f t="shared" si="921"/>
        <v>0.000602601757089964-0.00256993152432489i</v>
      </c>
      <c r="L3158" t="str">
        <f t="shared" si="922"/>
        <v>0.000416666666666667-0.00349169198261536i</v>
      </c>
      <c r="M3158" t="str">
        <f t="shared" si="923"/>
        <v>0.005-0.00868815122733115i</v>
      </c>
      <c r="N3158">
        <f t="shared" si="924"/>
        <v>5.9341691958723288</v>
      </c>
      <c r="O3158">
        <f t="shared" si="925"/>
        <v>24.295481638235078</v>
      </c>
      <c r="P3158" s="3">
        <f t="shared" si="926"/>
        <v>-24.295481638235078</v>
      </c>
      <c r="Q3158" s="3">
        <f t="shared" si="927"/>
        <v>174.06583080412767</v>
      </c>
      <c r="R3158">
        <f t="shared" si="928"/>
        <v>-5.9341691958723288</v>
      </c>
      <c r="S3158">
        <f t="shared" si="929"/>
        <v>134.69573720331198</v>
      </c>
      <c r="T3158">
        <f t="shared" si="912"/>
        <v>-24.295481638235078</v>
      </c>
    </row>
    <row r="3159" spans="1:20" x14ac:dyDescent="0.25">
      <c r="A3159">
        <f t="shared" si="913"/>
        <v>849534.28638792795</v>
      </c>
      <c r="B3159">
        <f t="shared" si="930"/>
        <v>135207.58100468459</v>
      </c>
      <c r="C3159" t="str">
        <f t="shared" si="914"/>
        <v>-0.0601659875867107+0.00627003290990107i</v>
      </c>
      <c r="D3159" t="str">
        <f t="shared" si="915"/>
        <v>3.36201810946435-0.742494289920146i</v>
      </c>
      <c r="E3159" t="str">
        <f t="shared" si="916"/>
        <v>-6.26094951998237-53.0621341938693i</v>
      </c>
      <c r="F3159" t="str">
        <f t="shared" si="917"/>
        <v>2.89068320821177-1.34040096953474i</v>
      </c>
      <c r="G3159" t="str">
        <f t="shared" si="918"/>
        <v>0.993392681459773-0.0810164297037042i</v>
      </c>
      <c r="H3159" t="str">
        <f t="shared" si="919"/>
        <v>0.0142555458584212-10.8793406482378i</v>
      </c>
      <c r="I3159" t="str">
        <f t="shared" si="920"/>
        <v>-0.0984530259238369-0.213052980088678i</v>
      </c>
      <c r="K3159" t="str">
        <f t="shared" si="921"/>
        <v>0.000602209995179103-0.00256076540423768i</v>
      </c>
      <c r="L3159" t="str">
        <f t="shared" si="922"/>
        <v>0.000416666666666667-0.00347847378224283i</v>
      </c>
      <c r="M3159" t="str">
        <f t="shared" si="923"/>
        <v>0.005-0.00865526123463954i</v>
      </c>
      <c r="N3159">
        <f t="shared" si="924"/>
        <v>5.9494467112921541</v>
      </c>
      <c r="O3159">
        <f t="shared" si="925"/>
        <v>24.366068058377298</v>
      </c>
      <c r="P3159" s="3">
        <f t="shared" si="926"/>
        <v>-24.366068058377298</v>
      </c>
      <c r="Q3159" s="3">
        <f t="shared" si="927"/>
        <v>174.05055328870785</v>
      </c>
      <c r="R3159">
        <f t="shared" si="928"/>
        <v>-5.9494467112921541</v>
      </c>
      <c r="S3159">
        <f t="shared" si="929"/>
        <v>135.20758100468458</v>
      </c>
      <c r="T3159">
        <f t="shared" si="912"/>
        <v>-24.366068058377298</v>
      </c>
    </row>
    <row r="3160" spans="1:20" x14ac:dyDescent="0.25">
      <c r="A3160">
        <f t="shared" si="913"/>
        <v>852762.51667620195</v>
      </c>
      <c r="B3160">
        <f t="shared" si="930"/>
        <v>135721.36981250238</v>
      </c>
      <c r="C3160" t="str">
        <f t="shared" si="914"/>
        <v>-0.059677736943749+0.00623526280049227i</v>
      </c>
      <c r="D3160" t="str">
        <f t="shared" si="915"/>
        <v>3.36116375036681-0.744263480056491i</v>
      </c>
      <c r="E3160" t="str">
        <f t="shared" si="916"/>
        <v>-6.25159823736579-52.8179004509415i</v>
      </c>
      <c r="F3160" t="str">
        <f t="shared" si="917"/>
        <v>2.89053778227699-1.33710313518335i</v>
      </c>
      <c r="G3160" t="str">
        <f t="shared" si="918"/>
        <v>0.993342705364541-0.0813202008334669i</v>
      </c>
      <c r="H3160" t="str">
        <f t="shared" si="919"/>
        <v>0.0141374537607697-10.8377127217731i</v>
      </c>
      <c r="I3160" t="str">
        <f t="shared" si="920"/>
        <v>-0.0978355856299378-0.212226206261354i</v>
      </c>
      <c r="K3160" t="str">
        <f t="shared" si="921"/>
        <v>0.00060181802773069-0.00255163468794467i</v>
      </c>
      <c r="L3160" t="str">
        <f t="shared" si="922"/>
        <v>0.000416666666666667-0.00346530562088348i</v>
      </c>
      <c r="M3160" t="str">
        <f t="shared" si="923"/>
        <v>0.005-0.00862249575078658i</v>
      </c>
      <c r="N3160">
        <f t="shared" si="924"/>
        <v>5.9647486145952371</v>
      </c>
      <c r="O3160">
        <f t="shared" si="925"/>
        <v>24.436600080975701</v>
      </c>
      <c r="P3160" s="3">
        <f t="shared" si="926"/>
        <v>-24.436600080975701</v>
      </c>
      <c r="Q3160" s="3">
        <f t="shared" si="927"/>
        <v>174.03525138540476</v>
      </c>
      <c r="R3160">
        <f t="shared" si="928"/>
        <v>-5.9647486145952371</v>
      </c>
      <c r="S3160">
        <f t="shared" si="929"/>
        <v>135.72136981250239</v>
      </c>
      <c r="T3160">
        <f t="shared" si="912"/>
        <v>-24.436600080975701</v>
      </c>
    </row>
    <row r="3161" spans="1:20" x14ac:dyDescent="0.25">
      <c r="A3161">
        <f t="shared" si="913"/>
        <v>856003.01423957164</v>
      </c>
      <c r="B3161">
        <f t="shared" si="930"/>
        <v>136237.1110177899</v>
      </c>
      <c r="C3161" t="str">
        <f t="shared" si="914"/>
        <v>-0.059193809391918+0.00620071119154451i</v>
      </c>
      <c r="D3161" t="str">
        <f t="shared" si="915"/>
        <v>3.36030332488389-0.746041031790839i</v>
      </c>
      <c r="E3161" t="str">
        <f t="shared" si="916"/>
        <v>-6.24217474950502-52.5750697382135i</v>
      </c>
      <c r="F3161" t="str">
        <f t="shared" si="917"/>
        <v>2.89039126380428-1.33382435541955i</v>
      </c>
      <c r="G3161" t="str">
        <f t="shared" si="918"/>
        <v>0.993292353815097-0.0816250798931369i</v>
      </c>
      <c r="H3161" t="str">
        <f t="shared" si="919"/>
        <v>0.0140203375680986-10.7962473957136i</v>
      </c>
      <c r="I3161" t="str">
        <f t="shared" si="920"/>
        <v>-0.0972228462266055-0.211402632435933i</v>
      </c>
      <c r="K3161" t="str">
        <f t="shared" si="921"/>
        <v>0.000601425844257009-0.0025425392334785i</v>
      </c>
      <c r="L3161" t="str">
        <f t="shared" si="922"/>
        <v>0.000416666666666667-0.00345218730910887i</v>
      </c>
      <c r="M3161" t="str">
        <f t="shared" si="923"/>
        <v>0.005-0.00858985430442969i</v>
      </c>
      <c r="N3161">
        <f t="shared" si="924"/>
        <v>5.9800776971035248</v>
      </c>
      <c r="O3161">
        <f t="shared" si="925"/>
        <v>24.507078087223455</v>
      </c>
      <c r="P3161" s="3">
        <f t="shared" si="926"/>
        <v>-24.507078087223455</v>
      </c>
      <c r="Q3161" s="3">
        <f t="shared" si="927"/>
        <v>174.01992230289648</v>
      </c>
      <c r="R3161">
        <f t="shared" si="928"/>
        <v>-5.9800776971035248</v>
      </c>
      <c r="S3161">
        <f t="shared" si="929"/>
        <v>136.23711101778989</v>
      </c>
      <c r="T3161">
        <f t="shared" si="912"/>
        <v>-24.507078087223455</v>
      </c>
    </row>
    <row r="3162" spans="1:20" x14ac:dyDescent="0.25">
      <c r="A3162">
        <f t="shared" si="913"/>
        <v>859255.82569368195</v>
      </c>
      <c r="B3162">
        <f t="shared" si="930"/>
        <v>136754.8120396575</v>
      </c>
      <c r="C3162" t="str">
        <f t="shared" si="914"/>
        <v>-0.0587141611079697+0.00616637914524782i</v>
      </c>
      <c r="D3162" t="str">
        <f t="shared" si="915"/>
        <v>3.35943679319336-0.747826945681486i</v>
      </c>
      <c r="E3162" t="str">
        <f t="shared" si="916"/>
        <v>-6.2326821037984-52.3336307648667i</v>
      </c>
      <c r="F3162" t="str">
        <f t="shared" si="917"/>
        <v>2.89024364469853-1.33056458104386i</v>
      </c>
      <c r="G3162" t="str">
        <f t="shared" si="918"/>
        <v>0.993241624029527-0.0819310705698072i</v>
      </c>
      <c r="H3162" t="str">
        <f t="shared" si="919"/>
        <v>0.0139041889120808-10.7549439971435i</v>
      </c>
      <c r="I3162" t="str">
        <f t="shared" si="920"/>
        <v>-0.0966147713572147-0.210582245101i</v>
      </c>
      <c r="K3162" t="str">
        <f t="shared" si="921"/>
        <v>0.000601033434380349-0.00253347889932928i</v>
      </c>
      <c r="L3162" t="str">
        <f t="shared" si="922"/>
        <v>0.000416666666666667-0.00343911865820768i</v>
      </c>
      <c r="M3162" t="str">
        <f t="shared" si="923"/>
        <v>0.005-0.00855733642601085i</v>
      </c>
      <c r="N3162">
        <f t="shared" si="924"/>
        <v>5.9954367268899773</v>
      </c>
      <c r="O3162">
        <f t="shared" si="925"/>
        <v>24.577502457214639</v>
      </c>
      <c r="P3162" s="3">
        <f t="shared" si="926"/>
        <v>-24.577502457214639</v>
      </c>
      <c r="Q3162" s="3">
        <f t="shared" si="927"/>
        <v>174.00456327311002</v>
      </c>
      <c r="R3162">
        <f t="shared" si="928"/>
        <v>-5.9954367268899773</v>
      </c>
      <c r="S3162">
        <f t="shared" si="929"/>
        <v>136.75481203965751</v>
      </c>
      <c r="T3162">
        <f t="shared" si="912"/>
        <v>-24.577502457214639</v>
      </c>
    </row>
    <row r="3163" spans="1:20" x14ac:dyDescent="0.25">
      <c r="A3163">
        <f t="shared" si="913"/>
        <v>862520.99783131795</v>
      </c>
      <c r="B3163">
        <f t="shared" si="930"/>
        <v>137274.48032540819</v>
      </c>
      <c r="C3163" t="str">
        <f t="shared" si="914"/>
        <v>-0.0582387487787117+0.00613226762671596i</v>
      </c>
      <c r="D3163" t="str">
        <f t="shared" si="915"/>
        <v>3.35856411525959-0.749621222153738i</v>
      </c>
      <c r="E3163" t="str">
        <f t="shared" si="916"/>
        <v>-6.22312327613137-52.0935723565949i</v>
      </c>
      <c r="F3163" t="str">
        <f t="shared" si="917"/>
        <v>2.89009491680634-1.32732376310744i</v>
      </c>
      <c r="G3163" t="str">
        <f t="shared" si="918"/>
        <v>0.993190513205893-0.0822381765587468i</v>
      </c>
      <c r="H3163" t="str">
        <f t="shared" si="919"/>
        <v>0.0137889995036249-10.7138018563567i</v>
      </c>
      <c r="I3163" t="str">
        <f t="shared" si="920"/>
        <v>-0.0960113249503424-0.209765030810607i</v>
      </c>
      <c r="K3163" t="str">
        <f t="shared" si="921"/>
        <v>0.000600640787833316-0.002524453544443i</v>
      </c>
      <c r="L3163" t="str">
        <f t="shared" si="922"/>
        <v>0.000416666666666667-0.00342609948018298i</v>
      </c>
      <c r="M3163" t="str">
        <f t="shared" si="923"/>
        <v>0.005-0.00852494164774944i</v>
      </c>
      <c r="N3163">
        <f t="shared" si="924"/>
        <v>6.0108284490746371</v>
      </c>
      <c r="O3163">
        <f t="shared" si="925"/>
        <v>24.647873569957348</v>
      </c>
      <c r="P3163" s="3">
        <f t="shared" si="926"/>
        <v>-24.647873569957348</v>
      </c>
      <c r="Q3163" s="3">
        <f t="shared" si="927"/>
        <v>173.98917155092536</v>
      </c>
      <c r="R3163">
        <f t="shared" si="928"/>
        <v>-6.0108284490746371</v>
      </c>
      <c r="S3163">
        <f t="shared" si="929"/>
        <v>137.27448032540821</v>
      </c>
      <c r="T3163">
        <f t="shared" si="912"/>
        <v>-24.647873569957348</v>
      </c>
    </row>
    <row r="3164" spans="1:20" x14ac:dyDescent="0.25">
      <c r="A3164">
        <f t="shared" si="913"/>
        <v>865798.57762307697</v>
      </c>
      <c r="B3164">
        <f t="shared" si="930"/>
        <v>137796.12335064475</v>
      </c>
      <c r="C3164" t="str">
        <f t="shared" si="914"/>
        <v>-0.057767529594264+0.00609837750703025i</v>
      </c>
      <c r="D3164" t="str">
        <f t="shared" si="915"/>
        <v>3.35768525083323-0.751423861497624i</v>
      </c>
      <c r="E3164" t="str">
        <f t="shared" si="916"/>
        <v>-6.21350117239794-51.8548834542579i</v>
      </c>
      <c r="F3164" t="str">
        <f t="shared" si="917"/>
        <v>2.88994507191566-1.32410185291116i</v>
      </c>
      <c r="G3164" t="str">
        <f t="shared" si="918"/>
        <v>0.993139018522099-0.0825464015633676i</v>
      </c>
      <c r="H3164" t="str">
        <f t="shared" si="919"/>
        <v>0.0136747611320189-10.6728203068371i</v>
      </c>
      <c r="I3164" t="str">
        <f t="shared" si="920"/>
        <v>-0.0954124712174407-0.208950976183861i</v>
      </c>
      <c r="K3164" t="str">
        <f t="shared" si="921"/>
        <v>0.000600247894459035-0.00251546302821974i</v>
      </c>
      <c r="L3164" t="str">
        <f t="shared" si="922"/>
        <v>0.000416666666666667-0.00341312958774954i</v>
      </c>
      <c r="M3164" t="str">
        <f t="shared" si="923"/>
        <v>0.005-0.00849266950363564i</v>
      </c>
      <c r="N3164">
        <f t="shared" si="924"/>
        <v>6.0262555861171165</v>
      </c>
      <c r="O3164">
        <f t="shared" si="925"/>
        <v>24.718191803386887</v>
      </c>
      <c r="P3164" s="3">
        <f t="shared" si="926"/>
        <v>-24.718191803386887</v>
      </c>
      <c r="Q3164" s="3">
        <f t="shared" si="927"/>
        <v>173.97374441388288</v>
      </c>
      <c r="R3164">
        <f t="shared" si="928"/>
        <v>-6.0262555861171165</v>
      </c>
      <c r="S3164">
        <f t="shared" si="929"/>
        <v>137.79612335064473</v>
      </c>
      <c r="T3164">
        <f t="shared" si="912"/>
        <v>-24.718191803386887</v>
      </c>
    </row>
    <row r="3165" spans="1:20" x14ac:dyDescent="0.25">
      <c r="A3165">
        <f t="shared" si="913"/>
        <v>869088.6122180447</v>
      </c>
      <c r="B3165">
        <f t="shared" si="930"/>
        <v>138319.74861937721</v>
      </c>
      <c r="C3165" t="str">
        <f t="shared" si="914"/>
        <v>-0.0573004612414112+0.00606470956620109i</v>
      </c>
      <c r="D3165" t="str">
        <f t="shared" si="915"/>
        <v>3.35680015945069-0.753234863865543i</v>
      </c>
      <c r="E3165" t="str">
        <f t="shared" si="916"/>
        <v>-6.20381862999009-51.6175531125454i</v>
      </c>
      <c r="F3165" t="str">
        <f t="shared" si="917"/>
        <v>2.88979410175539-1.32089880200466i</v>
      </c>
      <c r="G3165" t="str">
        <f t="shared" si="918"/>
        <v>0.993087137135753-0.0828557492951906i</v>
      </c>
      <c r="H3165" t="str">
        <f t="shared" si="919"/>
        <v>0.0135614656640871-10.6319986852386i</v>
      </c>
      <c r="I3165" t="str">
        <f t="shared" si="920"/>
        <v>-0.0948181746505235-0.208140067904495i</v>
      </c>
      <c r="K3165" t="str">
        <f t="shared" si="921"/>
        <v>0.000599854744211448-0.00250650721051213i</v>
      </c>
      <c r="L3165" t="str">
        <f t="shared" si="922"/>
        <v>0.000416666666666667-0.00340020879433108i</v>
      </c>
      <c r="M3165" t="str">
        <f t="shared" si="923"/>
        <v>0.005-0.0084605195294238i</v>
      </c>
      <c r="N3165">
        <f t="shared" si="924"/>
        <v>6.0417208381035152</v>
      </c>
      <c r="O3165">
        <f t="shared" si="925"/>
        <v>24.78845753437956</v>
      </c>
      <c r="P3165" s="3">
        <f t="shared" si="926"/>
        <v>-24.78845753437956</v>
      </c>
      <c r="Q3165" s="3">
        <f t="shared" si="927"/>
        <v>173.95827916189648</v>
      </c>
      <c r="R3165">
        <f t="shared" si="928"/>
        <v>-6.0417208381035152</v>
      </c>
      <c r="S3165">
        <f t="shared" si="929"/>
        <v>138.31974861937721</v>
      </c>
      <c r="T3165">
        <f t="shared" si="912"/>
        <v>-24.78845753437956</v>
      </c>
    </row>
    <row r="3166" spans="1:20" x14ac:dyDescent="0.25">
      <c r="A3166">
        <f t="shared" si="913"/>
        <v>872391.14894447336</v>
      </c>
      <c r="B3166">
        <f t="shared" si="930"/>
        <v>138845.36366413085</v>
      </c>
      <c r="C3166" t="str">
        <f t="shared" si="914"/>
        <v>-0.0568375018970556+0.00603126449604841i</v>
      </c>
      <c r="D3166" t="str">
        <f t="shared" si="915"/>
        <v>3.35590880043384-0.755054229269943i</v>
      </c>
      <c r="E3166" t="str">
        <f t="shared" si="916"/>
        <v>-6.19407841925393-51.3815704986606i</v>
      </c>
      <c r="F3166" t="str">
        <f t="shared" si="917"/>
        <v>2.88964199799497-1.31771456218535i</v>
      </c>
      <c r="G3166" t="str">
        <f t="shared" si="918"/>
        <v>0.99303486618403-0.0831662234738118i</v>
      </c>
      <c r="H3166" t="str">
        <f t="shared" si="919"/>
        <v>0.0134491050433545-10.5913363313658i</v>
      </c>
      <c r="I3166" t="str">
        <f t="shared" si="920"/>
        <v>-0.0942284000198751-0.207332292720459i</v>
      </c>
      <c r="K3166" t="str">
        <f t="shared" si="921"/>
        <v>0.000599461327155549-0.00249758595162368i</v>
      </c>
      <c r="L3166" t="str">
        <f t="shared" si="922"/>
        <v>0.000416666666666667-0.00338733691405765i</v>
      </c>
      <c r="M3166" t="str">
        <f t="shared" si="923"/>
        <v>0.005-0.00842849126262584i</v>
      </c>
      <c r="N3166">
        <f t="shared" si="924"/>
        <v>6.0572268830268285</v>
      </c>
      <c r="O3166">
        <f t="shared" si="925"/>
        <v>24.85867113876585</v>
      </c>
      <c r="P3166" s="3">
        <f t="shared" si="926"/>
        <v>-24.85867113876585</v>
      </c>
      <c r="Q3166" s="3">
        <f t="shared" si="927"/>
        <v>173.94277311697317</v>
      </c>
      <c r="R3166">
        <f t="shared" si="928"/>
        <v>-6.0572268830268285</v>
      </c>
      <c r="S3166">
        <f t="shared" si="929"/>
        <v>138.84536366413084</v>
      </c>
      <c r="T3166">
        <f t="shared" si="912"/>
        <v>-24.85867113876585</v>
      </c>
    </row>
    <row r="3167" spans="1:20" x14ac:dyDescent="0.25">
      <c r="A3167">
        <f t="shared" si="913"/>
        <v>875706.23531046242</v>
      </c>
      <c r="B3167">
        <f t="shared" si="930"/>
        <v>139372.97604605457</v>
      </c>
      <c r="C3167" t="str">
        <f t="shared" si="914"/>
        <v>-0.0563786102217611+0.00599804290300362i</v>
      </c>
      <c r="D3167" t="str">
        <f t="shared" si="915"/>
        <v>3.35501113288959-0.756881957580934i</v>
      </c>
      <c r="E3167" t="str">
        <f t="shared" si="916"/>
        <v>-6.18428324491563-51.1469248910145i</v>
      </c>
      <c r="F3167" t="str">
        <f t="shared" si="917"/>
        <v>2.88948875224399-1.3145490854975i</v>
      </c>
      <c r="G3167" t="str">
        <f t="shared" si="918"/>
        <v>0.992982202783537-0.0834778278268667i</v>
      </c>
      <c r="H3167" t="str">
        <f t="shared" si="919"/>
        <v>0.0133376712892242-10.5508325881545i</v>
      </c>
      <c r="I3167" t="str">
        <f t="shared" si="920"/>
        <v>-0.0936431123717805-0.206527637443509i</v>
      </c>
      <c r="K3167" t="str">
        <f t="shared" si="921"/>
        <v>0.000599067633467693-0.00248869911230719i</v>
      </c>
      <c r="L3167" t="str">
        <f t="shared" si="922"/>
        <v>0.000416666666666667-0.00337451376176296i</v>
      </c>
      <c r="M3167" t="str">
        <f t="shared" si="923"/>
        <v>0.005-0.00839658424250429i</v>
      </c>
      <c r="N3167">
        <f t="shared" si="924"/>
        <v>6.0727763770623824</v>
      </c>
      <c r="O3167">
        <f t="shared" si="925"/>
        <v>24.92883299134434</v>
      </c>
      <c r="P3167" s="3">
        <f t="shared" si="926"/>
        <v>-24.92883299134434</v>
      </c>
      <c r="Q3167" s="3">
        <f t="shared" si="927"/>
        <v>173.92722362293762</v>
      </c>
      <c r="R3167">
        <f t="shared" si="928"/>
        <v>-6.0727763770623824</v>
      </c>
      <c r="S3167">
        <f t="shared" si="929"/>
        <v>139.37297604605456</v>
      </c>
      <c r="T3167">
        <f t="shared" si="912"/>
        <v>-24.92883299134434</v>
      </c>
    </row>
    <row r="3168" spans="1:20" x14ac:dyDescent="0.25">
      <c r="A3168">
        <f t="shared" si="913"/>
        <v>879033.91900464229</v>
      </c>
      <c r="B3168">
        <f t="shared" si="930"/>
        <v>139902.59335502959</v>
      </c>
      <c r="C3168" t="str">
        <f t="shared" si="914"/>
        <v>-0.0559237453533919+0.00596504531083616i</v>
      </c>
      <c r="D3168" t="str">
        <f t="shared" si="915"/>
        <v>3.35410711570954-0.758718048523916i</v>
      </c>
      <c r="E3168" t="str">
        <f t="shared" si="916"/>
        <v>-6.17443574747597-50.9136056779371i</v>
      </c>
      <c r="F3168" t="str">
        <f t="shared" si="917"/>
        <v>2.88933435605177-1.31140232423126i</v>
      </c>
      <c r="G3168" t="str">
        <f t="shared" si="918"/>
        <v>0.992929144030172-0.0837905660899937i</v>
      </c>
      <c r="H3168" t="str">
        <f t="shared" si="919"/>
        <v>0.0132271564961626-10.5104868016526i</v>
      </c>
      <c r="I3168" t="str">
        <f t="shared" si="920"/>
        <v>-0.093062277026273-0.205726088948797i</v>
      </c>
      <c r="K3168" t="str">
        <f t="shared" si="921"/>
        <v>0.000598673653435835-0.00247984655376312i</v>
      </c>
      <c r="L3168" t="str">
        <f t="shared" si="922"/>
        <v>0.000416666666666667-0.00336173915298162i</v>
      </c>
      <c r="M3168" t="str">
        <f t="shared" si="923"/>
        <v>0.005-0.00836479801006607i</v>
      </c>
      <c r="N3168">
        <f t="shared" si="924"/>
        <v>6.0883719548384647</v>
      </c>
      <c r="O3168">
        <f t="shared" si="925"/>
        <v>24.998943465895632</v>
      </c>
      <c r="P3168" s="3">
        <f t="shared" si="926"/>
        <v>-24.998943465895632</v>
      </c>
      <c r="Q3168" s="3">
        <f t="shared" si="927"/>
        <v>173.91162804516154</v>
      </c>
      <c r="R3168">
        <f t="shared" si="928"/>
        <v>-6.0883719548384647</v>
      </c>
      <c r="S3168">
        <f t="shared" si="929"/>
        <v>139.90259335502958</v>
      </c>
      <c r="T3168">
        <f t="shared" si="912"/>
        <v>-24.998943465895632</v>
      </c>
    </row>
    <row r="3169" spans="1:20" x14ac:dyDescent="0.25">
      <c r="A3169">
        <f t="shared" si="913"/>
        <v>882374.24789685989</v>
      </c>
      <c r="B3169">
        <f t="shared" si="930"/>
        <v>140434.22320977869</v>
      </c>
      <c r="C3169" t="str">
        <f t="shared" si="914"/>
        <v>-0.0554728669008456+0.0059322721633076i</v>
      </c>
      <c r="D3169" t="str">
        <f t="shared" si="915"/>
        <v>3.35319670756964-0.760562501677174i</v>
      </c>
      <c r="E3169" t="str">
        <f t="shared" si="916"/>
        <v>-6.16453850457731-50.6816023564023i</v>
      </c>
      <c r="F3169" t="str">
        <f t="shared" si="917"/>
        <v>2.88917880090697-1.30827423092175i</v>
      </c>
      <c r="G3169" t="str">
        <f t="shared" si="918"/>
        <v>0.992875686998989-0.0841044420067978i</v>
      </c>
      <c r="H3169" t="str">
        <f t="shared" si="919"/>
        <v>0.0131175528328949-10.4702983210007i</v>
      </c>
      <c r="I3169" t="str">
        <f t="shared" si="920"/>
        <v>-0.0924858595749026-0.204927634174463i</v>
      </c>
      <c r="K3169" t="str">
        <f t="shared" si="921"/>
        <v>0.000598279377459835-0.00247102813763808i</v>
      </c>
      <c r="L3169" t="str">
        <f t="shared" si="922"/>
        <v>0.000416666666666667-0.00334901290394663i</v>
      </c>
      <c r="M3169" t="str">
        <f t="shared" si="923"/>
        <v>0.005-0.00833313210805543i</v>
      </c>
      <c r="N3169">
        <f t="shared" si="924"/>
        <v>6.1040162297027791</v>
      </c>
      <c r="O3169">
        <f t="shared" si="925"/>
        <v>25.069002935195925</v>
      </c>
      <c r="P3169" s="3">
        <f t="shared" si="926"/>
        <v>-25.069002935195925</v>
      </c>
      <c r="Q3169" s="3">
        <f t="shared" si="927"/>
        <v>173.89598377029722</v>
      </c>
      <c r="R3169">
        <f t="shared" si="928"/>
        <v>-6.1040162297027791</v>
      </c>
      <c r="S3169">
        <f t="shared" si="929"/>
        <v>140.43422320977868</v>
      </c>
      <c r="T3169">
        <f t="shared" si="912"/>
        <v>-25.069002935195925</v>
      </c>
    </row>
    <row r="3170" spans="1:20" x14ac:dyDescent="0.25">
      <c r="A3170">
        <f t="shared" si="913"/>
        <v>885727.27003886795</v>
      </c>
      <c r="B3170">
        <f t="shared" si="930"/>
        <v>140967.87325797585</v>
      </c>
      <c r="C3170" t="str">
        <f t="shared" si="914"/>
        <v>-0.0550259349378736+0.0058997238267482i</v>
      </c>
      <c r="D3170" t="str">
        <f t="shared" si="915"/>
        <v>3.35227986692981-0.762415316469453i</v>
      </c>
      <c r="E3170" t="str">
        <f t="shared" si="916"/>
        <v>-6.15459403233655-50.4509045307682i</v>
      </c>
      <c r="F3170" t="str">
        <f t="shared" si="917"/>
        <v>2.88902207823719-1.30516475834805i</v>
      </c>
      <c r="G3170" t="str">
        <f t="shared" si="918"/>
        <v>0.992821828744051-0.0844194593288126i</v>
      </c>
      <c r="H3170" t="str">
        <f t="shared" si="919"/>
        <v>0.0130088525416113-10.4302664984137i</v>
      </c>
      <c r="I3170" t="str">
        <f t="shared" si="920"/>
        <v>-0.0919138258785227-0.204132260121246i</v>
      </c>
      <c r="K3170" t="str">
        <f t="shared" si="921"/>
        <v>0.000597884796051732-0.0024622437260232i</v>
      </c>
      <c r="L3170" t="str">
        <f t="shared" si="922"/>
        <v>0.000416666666666667-0.0033363348315866i</v>
      </c>
      <c r="M3170" t="str">
        <f t="shared" si="923"/>
        <v>0.005-0.00830158608094783i</v>
      </c>
      <c r="N3170">
        <f t="shared" si="924"/>
        <v>6.1197117939793486</v>
      </c>
      <c r="O3170">
        <f t="shared" si="925"/>
        <v>25.139011771031363</v>
      </c>
      <c r="P3170" s="3">
        <f t="shared" si="926"/>
        <v>-25.139011771031363</v>
      </c>
      <c r="Q3170" s="3">
        <f t="shared" si="927"/>
        <v>173.88028820602065</v>
      </c>
      <c r="R3170">
        <f t="shared" si="928"/>
        <v>-6.1197117939793486</v>
      </c>
      <c r="S3170">
        <f t="shared" si="929"/>
        <v>140.96787325797584</v>
      </c>
      <c r="T3170">
        <f t="shared" si="912"/>
        <v>-25.139011771031363</v>
      </c>
    </row>
    <row r="3171" spans="1:20" x14ac:dyDescent="0.25">
      <c r="A3171">
        <f t="shared" si="913"/>
        <v>889093.0336650156</v>
      </c>
      <c r="B3171">
        <f t="shared" si="930"/>
        <v>141503.55117635615</v>
      </c>
      <c r="C3171" t="str">
        <f t="shared" si="914"/>
        <v>-0.0545829099969961+0.00586740059257032i</v>
      </c>
      <c r="D3171" t="str">
        <f t="shared" si="915"/>
        <v>3.35135655203366-0.764276492177511i</v>
      </c>
      <c r="E3171" t="str">
        <f t="shared" si="916"/>
        <v>-6.1446047866553-50.2215019115317i</v>
      </c>
      <c r="F3171" t="str">
        <f t="shared" si="917"/>
        <v>2.88886417940855-1.30207385953232i</v>
      </c>
      <c r="G3171" t="str">
        <f t="shared" si="918"/>
        <v>0.992767566298298-0.0847356218154613i</v>
      </c>
      <c r="H3171" t="str">
        <f t="shared" si="919"/>
        <v>0.0129010479371814-10.3903906891618i</v>
      </c>
      <c r="I3171" t="str">
        <f t="shared" si="920"/>
        <v>-0.0913461420650996-0.20333995385208i</v>
      </c>
      <c r="K3171" t="str">
        <f t="shared" si="921"/>
        <v>0.000597489899836029-0.00245349318145266i</v>
      </c>
      <c r="L3171" t="str">
        <f t="shared" si="922"/>
        <v>0.000416666666666667-0.00332370475352321i</v>
      </c>
      <c r="M3171" t="str">
        <f t="shared" si="923"/>
        <v>0.005-0.00827015947494306i</v>
      </c>
      <c r="N3171">
        <f t="shared" si="924"/>
        <v>6.1354612192265279</v>
      </c>
      <c r="O3171">
        <f t="shared" si="925"/>
        <v>25.208970344211576</v>
      </c>
      <c r="P3171" s="3">
        <f t="shared" si="926"/>
        <v>-25.208970344211576</v>
      </c>
      <c r="Q3171" s="3">
        <f t="shared" si="927"/>
        <v>173.86453878077347</v>
      </c>
      <c r="R3171">
        <f t="shared" si="928"/>
        <v>-6.1354612192265279</v>
      </c>
      <c r="S3171">
        <f t="shared" si="929"/>
        <v>141.50355117635615</v>
      </c>
      <c r="T3171">
        <f t="shared" si="912"/>
        <v>-25.208970344211576</v>
      </c>
    </row>
    <row r="3172" spans="1:20" x14ac:dyDescent="0.25">
      <c r="A3172">
        <f t="shared" si="913"/>
        <v>892471.58719294274</v>
      </c>
      <c r="B3172">
        <f t="shared" si="930"/>
        <v>142041.26467082632</v>
      </c>
      <c r="C3172" t="str">
        <f t="shared" si="914"/>
        <v>-0.0541437530634976+0.00583530267970751i</v>
      </c>
      <c r="D3172" t="str">
        <f t="shared" si="915"/>
        <v>3.35042672090818-0.766146027923678i</v>
      </c>
      <c r="E3172" t="str">
        <f t="shared" si="916"/>
        <v>-6.13457316449748-49.9933843140943i</v>
      </c>
      <c r="F3172" t="str">
        <f t="shared" si="917"/>
        <v>2.88870509572529-1.29900148773877i</v>
      </c>
      <c r="G3172" t="str">
        <f t="shared" si="918"/>
        <v>0.992712896673397-0.085052933234017i</v>
      </c>
      <c r="H3172" t="str">
        <f t="shared" si="919"/>
        <v>0.0127941314063788-10.3506702515518i</v>
      </c>
      <c r="I3172" t="str">
        <f t="shared" si="920"/>
        <v>-0.0907827745275311-0.202550702491696i</v>
      </c>
      <c r="K3172" t="str">
        <f t="shared" si="921"/>
        <v>0.000597094679549987-0.00244477636690208i</v>
      </c>
      <c r="L3172" t="str">
        <f t="shared" si="922"/>
        <v>0.000416666666666667-0.00331112248806855i</v>
      </c>
      <c r="M3172" t="str">
        <f t="shared" si="923"/>
        <v>0.005-0.00823885183795882i</v>
      </c>
      <c r="N3172">
        <f t="shared" si="924"/>
        <v>6.1512670564847838</v>
      </c>
      <c r="O3172">
        <f t="shared" si="925"/>
        <v>25.278879024584565</v>
      </c>
      <c r="P3172" s="3">
        <f t="shared" si="926"/>
        <v>-25.278879024584565</v>
      </c>
      <c r="Q3172" s="3">
        <f t="shared" si="927"/>
        <v>173.84873294351522</v>
      </c>
      <c r="R3172">
        <f t="shared" si="928"/>
        <v>-6.1512670564847838</v>
      </c>
      <c r="S3172">
        <f t="shared" si="929"/>
        <v>142.04126467082631</v>
      </c>
      <c r="T3172">
        <f t="shared" si="912"/>
        <v>-25.278879024584565</v>
      </c>
    </row>
    <row r="3173" spans="1:20" x14ac:dyDescent="0.25">
      <c r="A3173">
        <f t="shared" si="913"/>
        <v>895862.97922427603</v>
      </c>
      <c r="B3173">
        <f t="shared" si="930"/>
        <v>142581.02147657546</v>
      </c>
      <c r="C3173" t="str">
        <f t="shared" si="914"/>
        <v>-0.0537084255695169+0.00580343023699086i</v>
      </c>
      <c r="D3173" t="str">
        <f t="shared" si="915"/>
        <v>3.34949033136339-0.768023922673351i</v>
      </c>
      <c r="E3173" t="str">
        <f t="shared" si="916"/>
        <v>-6.12450150514258-49.7665416575459i</v>
      </c>
      <c r="F3173" t="str">
        <f t="shared" si="917"/>
        <v>2.88854481842931-1.29594759647281i</v>
      </c>
      <c r="G3173" t="str">
        <f t="shared" si="918"/>
        <v>0.992657816859609-0.085371397359563i</v>
      </c>
      <c r="H3173" t="str">
        <f t="shared" si="919"/>
        <v>0.0126880954071153-10.3111045469088i</v>
      </c>
      <c r="I3173" t="str">
        <f t="shared" si="920"/>
        <v>-0.0902236899214981-0.201764493226239i</v>
      </c>
      <c r="K3173" t="str">
        <f t="shared" si="921"/>
        <v>0.000596699126043934-0.0024360931457871i</v>
      </c>
      <c r="L3173" t="str">
        <f t="shared" si="922"/>
        <v>0.000416666666666667-0.0032985878542225i</v>
      </c>
      <c r="M3173" t="str">
        <f t="shared" si="923"/>
        <v>0.005-0.0082076627196242i</v>
      </c>
      <c r="N3173">
        <f t="shared" si="924"/>
        <v>6.1671318365227989</v>
      </c>
      <c r="O3173">
        <f t="shared" si="925"/>
        <v>25.348738181050443</v>
      </c>
      <c r="P3173" s="3">
        <f t="shared" si="926"/>
        <v>-25.348738181050443</v>
      </c>
      <c r="Q3173" s="3">
        <f t="shared" si="927"/>
        <v>173.8328681634772</v>
      </c>
      <c r="R3173">
        <f t="shared" si="928"/>
        <v>-6.1671318365227989</v>
      </c>
      <c r="S3173">
        <f t="shared" si="929"/>
        <v>142.58102147657547</v>
      </c>
      <c r="T3173">
        <f t="shared" si="912"/>
        <v>-25.348738181050443</v>
      </c>
    </row>
    <row r="3174" spans="1:20" x14ac:dyDescent="0.25">
      <c r="A3174">
        <f t="shared" si="913"/>
        <v>899267.25854532828</v>
      </c>
      <c r="B3174">
        <f t="shared" si="930"/>
        <v>143122.82935818646</v>
      </c>
      <c r="C3174" t="str">
        <f t="shared" si="914"/>
        <v>-0.05327688938822+0.00577178334545915i</v>
      </c>
      <c r="D3174" t="str">
        <f t="shared" si="915"/>
        <v>3.34854734099211-0.769910175232523i</v>
      </c>
      <c r="E3174" t="str">
        <f t="shared" si="916"/>
        <v>-6.11439209141043-49.5409639634621i</v>
      </c>
      <c r="F3174" t="str">
        <f t="shared" si="917"/>
        <v>2.88838333869983-1.29291213948002i</v>
      </c>
      <c r="G3174" t="str">
        <f t="shared" si="918"/>
        <v>0.992602323825636-0.0856910179749506i</v>
      </c>
      <c r="H3174" t="str">
        <f t="shared" si="919"/>
        <v>0.0125829324676829-10.271692939558i</v>
      </c>
      <c r="I3174" t="str">
        <f t="shared" si="920"/>
        <v>-0.0896688551633227-0.200981313302881i</v>
      </c>
      <c r="K3174" t="str">
        <f t="shared" si="921"/>
        <v>0.000596303230281528-0.00242744338196185i</v>
      </c>
      <c r="L3174" t="str">
        <f t="shared" si="922"/>
        <v>0.000416666666666667-0.00328610067167016i</v>
      </c>
      <c r="M3174" t="str">
        <f t="shared" si="923"/>
        <v>0.005-0.00817659167127337i</v>
      </c>
      <c r="N3174">
        <f t="shared" si="924"/>
        <v>6.1830580700773794</v>
      </c>
      <c r="O3174">
        <f t="shared" si="925"/>
        <v>25.418548181575694</v>
      </c>
      <c r="P3174" s="3">
        <f t="shared" si="926"/>
        <v>-25.418548181575694</v>
      </c>
      <c r="Q3174" s="3">
        <f t="shared" si="927"/>
        <v>173.81694192992262</v>
      </c>
      <c r="R3174">
        <f t="shared" si="928"/>
        <v>-6.1830580700773794</v>
      </c>
      <c r="S3174">
        <f t="shared" si="929"/>
        <v>143.12282935818646</v>
      </c>
      <c r="T3174">
        <f t="shared" si="912"/>
        <v>-25.418548181575694</v>
      </c>
    </row>
    <row r="3175" spans="1:20" x14ac:dyDescent="0.25">
      <c r="A3175">
        <f t="shared" si="913"/>
        <v>902684.47412780055</v>
      </c>
      <c r="B3175">
        <f t="shared" si="930"/>
        <v>143666.69610974757</v>
      </c>
      <c r="C3175" t="str">
        <f t="shared" si="914"/>
        <v>-0.0528491068280538+0.00574036202060505i</v>
      </c>
      <c r="D3175" t="str">
        <f t="shared" si="915"/>
        <v>3.34759770716968-0.771804784245243i</v>
      </c>
      <c r="E3175" t="str">
        <f t="shared" si="916"/>
        <v>-6.10424715086072-49.3166413547113i</v>
      </c>
      <c r="F3175" t="str">
        <f t="shared" si="917"/>
        <v>2.88822064765289-1.28989507074524i</v>
      </c>
      <c r="G3175" t="str">
        <f t="shared" si="918"/>
        <v>0.992546414518486-0.0860117988707571i</v>
      </c>
      <c r="H3175" t="str">
        <f t="shared" si="919"/>
        <v>0.0124786351860066-10.2324347968063i</v>
      </c>
      <c r="I3175" t="str">
        <f t="shared" si="920"/>
        <v>-0.0891182374278491-0.20020115002943i</v>
      </c>
      <c r="K3175" t="str">
        <f t="shared" si="921"/>
        <v>0.000595906983340094-0.00241882693971745i</v>
      </c>
      <c r="L3175" t="str">
        <f t="shared" si="922"/>
        <v>0.000416666666666667-0.00327366076077919i</v>
      </c>
      <c r="M3175" t="str">
        <f t="shared" si="923"/>
        <v>0.005-0.00814563824593882i</v>
      </c>
      <c r="N3175">
        <f t="shared" si="924"/>
        <v>6.1990482480880189</v>
      </c>
      <c r="O3175">
        <f t="shared" si="925"/>
        <v>25.488309393208041</v>
      </c>
      <c r="P3175" s="3">
        <f t="shared" si="926"/>
        <v>-25.488309393208041</v>
      </c>
      <c r="Q3175" s="3">
        <f t="shared" si="927"/>
        <v>173.80095175191198</v>
      </c>
      <c r="R3175">
        <f t="shared" si="928"/>
        <v>-6.1990482480880189</v>
      </c>
      <c r="S3175">
        <f t="shared" si="929"/>
        <v>143.66669610974756</v>
      </c>
      <c r="T3175">
        <f t="shared" si="912"/>
        <v>-25.488309393208041</v>
      </c>
    </row>
    <row r="3176" spans="1:20" x14ac:dyDescent="0.25">
      <c r="A3176">
        <f t="shared" si="913"/>
        <v>906114.67512948636</v>
      </c>
      <c r="B3176">
        <f t="shared" si="930"/>
        <v>144212.62955496463</v>
      </c>
      <c r="C3176" t="str">
        <f t="shared" si="914"/>
        <v>-0.0524250406270921+0.00570916621456112i</v>
      </c>
      <c r="D3176" t="str">
        <f t="shared" si="915"/>
        <v>3.3466413870537-0.773707748191101i</v>
      </c>
      <c r="E3176" t="str">
        <f t="shared" si="916"/>
        <v>-6.09406885696607-49.0935640542832i</v>
      </c>
      <c r="F3176" t="str">
        <f t="shared" si="917"/>
        <v>2.88805673634103-1.28689634449162i</v>
      </c>
      <c r="G3176" t="str">
        <f t="shared" si="918"/>
        <v>0.992490085863324-0.086333743845243i</v>
      </c>
      <c r="H3176" t="str">
        <f t="shared" si="919"/>
        <v>0.0123751962289054-10.1933294889248i</v>
      </c>
      <c r="I3176" t="str">
        <f t="shared" si="920"/>
        <v>-0.0885718041463464-0.199423990773966i</v>
      </c>
      <c r="K3176" t="str">
        <f t="shared" si="921"/>
        <v>0.000595510376410917-0.00241024368378062i</v>
      </c>
      <c r="L3176" t="str">
        <f t="shared" si="922"/>
        <v>0.000416666666666667-0.00326126794259733i</v>
      </c>
      <c r="M3176" t="str">
        <f t="shared" si="923"/>
        <v>0.005-0.00811480199834512i</v>
      </c>
      <c r="N3176">
        <f t="shared" si="924"/>
        <v>6.2151048419269443</v>
      </c>
      <c r="O3176">
        <f t="shared" si="925"/>
        <v>25.558022182089882</v>
      </c>
      <c r="P3176" s="3">
        <f t="shared" si="926"/>
        <v>-25.558022182089882</v>
      </c>
      <c r="Q3176" s="3">
        <f t="shared" si="927"/>
        <v>173.78489515807306</v>
      </c>
      <c r="R3176">
        <f t="shared" si="928"/>
        <v>-6.2151048419269443</v>
      </c>
      <c r="S3176">
        <f t="shared" si="929"/>
        <v>144.21262955496462</v>
      </c>
      <c r="T3176">
        <f t="shared" si="912"/>
        <v>-25.558022182089882</v>
      </c>
    </row>
    <row r="3177" spans="1:20" x14ac:dyDescent="0.25">
      <c r="A3177">
        <f t="shared" si="913"/>
        <v>909557.91089497844</v>
      </c>
      <c r="B3177">
        <f t="shared" si="930"/>
        <v>144760.63754727351</v>
      </c>
      <c r="C3177" t="str">
        <f t="shared" si="914"/>
        <v>-0.05200465394745+0.00567819581822629i</v>
      </c>
      <c r="D3177" t="str">
        <f t="shared" si="915"/>
        <v>3.3456783375838-0.775619065382648i</v>
      </c>
      <c r="E3177" t="str">
        <f t="shared" si="916"/>
        <v>-6.0838593302621-48.8717223841208i</v>
      </c>
      <c r="F3177" t="str">
        <f t="shared" si="917"/>
        <v>2.88789159575275-1.28391591517967i</v>
      </c>
      <c r="G3177" t="str">
        <f t="shared" si="918"/>
        <v>0.992433334763325-0.0866568567043072i</v>
      </c>
      <c r="H3177" t="str">
        <f t="shared" si="919"/>
        <v>0.0122726083313617-10.1543763891302i</v>
      </c>
      <c r="I3177" t="str">
        <f t="shared" si="920"/>
        <v>-0.0880295230044196-0.198649822964442i</v>
      </c>
      <c r="K3177" t="str">
        <f t="shared" si="921"/>
        <v>0.000595113400799545-0.00240169347931216i</v>
      </c>
      <c r="L3177" t="str">
        <f t="shared" si="922"/>
        <v>0.000416666666666667-0.00324892203884969i</v>
      </c>
      <c r="M3177" t="str">
        <f t="shared" si="923"/>
        <v>0.005-0.00808408248490249i</v>
      </c>
      <c r="N3177">
        <f t="shared" si="924"/>
        <v>6.2312303036263188</v>
      </c>
      <c r="O3177">
        <f t="shared" si="925"/>
        <v>25.627686913473958</v>
      </c>
      <c r="P3177" s="3">
        <f t="shared" si="926"/>
        <v>-25.627686913473958</v>
      </c>
      <c r="Q3177" s="3">
        <f t="shared" si="927"/>
        <v>173.76876969637368</v>
      </c>
      <c r="R3177">
        <f t="shared" si="928"/>
        <v>-6.2312303036263188</v>
      </c>
      <c r="S3177">
        <f t="shared" si="929"/>
        <v>144.76063754727352</v>
      </c>
      <c r="T3177">
        <f t="shared" si="912"/>
        <v>-25.627686913473958</v>
      </c>
    </row>
    <row r="3178" spans="1:20" x14ac:dyDescent="0.25">
      <c r="A3178">
        <f t="shared" si="913"/>
        <v>913014.23095637932</v>
      </c>
      <c r="B3178">
        <f t="shared" si="930"/>
        <v>145310.72796995315</v>
      </c>
      <c r="C3178" t="str">
        <f t="shared" si="914"/>
        <v>-0.0515879103697935+0.00564745066333312i</v>
      </c>
      <c r="D3178" t="str">
        <f t="shared" si="915"/>
        <v>3.3447085154814-0.777538733962843i</v>
      </c>
      <c r="E3178" t="str">
        <f t="shared" si="916"/>
        <v>-6.07362063947041-48.6511067639764i</v>
      </c>
      <c r="F3178" t="str">
        <f t="shared" si="917"/>
        <v>2.88772521681215-1.28095373750632i</v>
      </c>
      <c r="G3178" t="str">
        <f t="shared" si="918"/>
        <v>0.992376158099534-0.0869811412614424i</v>
      </c>
      <c r="H3178" t="str">
        <f t="shared" si="919"/>
        <v>0.0121708642957996-10.115574873568i</v>
      </c>
      <c r="I3178" t="str">
        <f t="shared" si="920"/>
        <v>-0.0874913619399523-0.19787863408833i</v>
      </c>
      <c r="K3178" t="str">
        <f t="shared" si="921"/>
        <v>0.000594716047926102-0.00239317619190562i</v>
      </c>
      <c r="L3178" t="str">
        <f t="shared" si="922"/>
        <v>0.000416666666666667-0.00323662287193634i</v>
      </c>
      <c r="M3178" t="str">
        <f t="shared" si="923"/>
        <v>0.005-0.00805347926370039i</v>
      </c>
      <c r="N3178">
        <f t="shared" si="924"/>
        <v>6.2474270660978561</v>
      </c>
      <c r="O3178">
        <f t="shared" si="925"/>
        <v>25.697303951736707</v>
      </c>
      <c r="P3178" s="3">
        <f t="shared" si="926"/>
        <v>-25.697303951736707</v>
      </c>
      <c r="Q3178" s="3">
        <f t="shared" si="927"/>
        <v>173.75257293390214</v>
      </c>
      <c r="R3178">
        <f t="shared" si="928"/>
        <v>-6.2474270660978561</v>
      </c>
      <c r="S3178">
        <f t="shared" si="929"/>
        <v>145.31072796995315</v>
      </c>
      <c r="T3178">
        <f t="shared" si="912"/>
        <v>-25.697303951736707</v>
      </c>
    </row>
    <row r="3179" spans="1:20" x14ac:dyDescent="0.25">
      <c r="A3179">
        <f t="shared" si="913"/>
        <v>916483.6850340137</v>
      </c>
      <c r="B3179">
        <f t="shared" si="930"/>
        <v>145862.90873623898</v>
      </c>
      <c r="C3179" t="str">
        <f t="shared" si="914"/>
        <v>-0.0511747738879174+0.00561693052445922i</v>
      </c>
      <c r="D3179" t="str">
        <f t="shared" si="915"/>
        <v>3.34373187724952-0.77946675190245i</v>
      </c>
      <c r="E3179" t="str">
        <f t="shared" si="916"/>
        <v>-6.06335480259982-48.4317077102735i</v>
      </c>
      <c r="F3179" t="str">
        <f t="shared" si="917"/>
        <v>2.88755759037856-1.27800976640398i</v>
      </c>
      <c r="G3179" t="str">
        <f t="shared" si="918"/>
        <v>0.992318552730711-0.0873066013376891i</v>
      </c>
      <c r="H3179" t="str">
        <f t="shared" si="919"/>
        <v>0.0120699569913725-10.0769243212942i</v>
      </c>
      <c r="I3179" t="str">
        <f t="shared" si="920"/>
        <v>-0.0869572891410532-0.197110411692242i</v>
      </c>
      <c r="K3179" t="str">
        <f t="shared" si="921"/>
        <v>0.000594318309325594-0.00238469168758583i</v>
      </c>
      <c r="L3179" t="str">
        <f t="shared" si="922"/>
        <v>0.000416666666666667-0.00322437026492961i</v>
      </c>
      <c r="M3179" t="str">
        <f t="shared" si="923"/>
        <v>0.005-0.00802299189450131i</v>
      </c>
      <c r="N3179">
        <f t="shared" si="924"/>
        <v>6.2636975433501902</v>
      </c>
      <c r="O3179">
        <f t="shared" si="925"/>
        <v>25.766873660393411</v>
      </c>
      <c r="P3179" s="3">
        <f t="shared" si="926"/>
        <v>-25.766873660393411</v>
      </c>
      <c r="Q3179" s="3">
        <f t="shared" si="927"/>
        <v>173.73630245664981</v>
      </c>
      <c r="R3179">
        <f t="shared" si="928"/>
        <v>-6.2636975433501902</v>
      </c>
      <c r="S3179">
        <f t="shared" si="929"/>
        <v>145.86290873623898</v>
      </c>
      <c r="T3179">
        <f t="shared" si="912"/>
        <v>-25.766873660393411</v>
      </c>
    </row>
    <row r="3180" spans="1:20" x14ac:dyDescent="0.25">
      <c r="A3180">
        <f t="shared" si="913"/>
        <v>919966.32303714298</v>
      </c>
      <c r="B3180">
        <f t="shared" si="930"/>
        <v>146417.18778943669</v>
      </c>
      <c r="C3180" t="str">
        <f t="shared" si="914"/>
        <v>-0.0507652089034066+0.00558663512098247i</v>
      </c>
      <c r="D3180" t="str">
        <f t="shared" si="915"/>
        <v>3.34274837917259-0.781403116997423i</v>
      </c>
      <c r="E3180" t="str">
        <f t="shared" si="916"/>
        <v>-6.05306378802304-48.2135158349846i</v>
      </c>
      <c r="F3180" t="str">
        <f t="shared" si="917"/>
        <v>2.88738870724595-1.27508395703958i</v>
      </c>
      <c r="G3180" t="str">
        <f t="shared" si="918"/>
        <v>0.99226051549319-0.0876332407615882i</v>
      </c>
      <c r="H3180" t="str">
        <f t="shared" si="919"/>
        <v>0.0119698793532583-10.0384241142584i</v>
      </c>
      <c r="I3180" t="str">
        <f t="shared" si="920"/>
        <v>-0.0864272730440299-0.196345143381564i</v>
      </c>
      <c r="K3180" t="str">
        <f t="shared" si="921"/>
        <v>0.000593920176648248-0.00237623983280753i</v>
      </c>
      <c r="L3180" t="str">
        <f t="shared" si="922"/>
        <v>0.000416666666666667-0.00321216404157164i</v>
      </c>
      <c r="M3180" t="str">
        <f t="shared" si="923"/>
        <v>0.005-0.00799261993873415i</v>
      </c>
      <c r="N3180">
        <f t="shared" si="924"/>
        <v>6.2800441306997641</v>
      </c>
      <c r="O3180">
        <f t="shared" si="925"/>
        <v>25.836396402112626</v>
      </c>
      <c r="P3180" s="3">
        <f t="shared" si="926"/>
        <v>-25.836396402112626</v>
      </c>
      <c r="Q3180" s="3">
        <f t="shared" si="927"/>
        <v>173.71995586930024</v>
      </c>
      <c r="R3180">
        <f t="shared" si="928"/>
        <v>-6.2800441306997641</v>
      </c>
      <c r="S3180">
        <f t="shared" si="929"/>
        <v>146.4171877894367</v>
      </c>
      <c r="T3180">
        <f t="shared" ref="T3180:T3243" si="931">P3180</f>
        <v>-25.836396402112626</v>
      </c>
    </row>
    <row r="3181" spans="1:20" x14ac:dyDescent="0.25">
      <c r="A3181">
        <f t="shared" ref="A3181:A3244" si="932">2*PI()*B3181</f>
        <v>923462.19506468414</v>
      </c>
      <c r="B3181">
        <f t="shared" si="930"/>
        <v>146973.57310303656</v>
      </c>
      <c r="C3181" t="str">
        <f t="shared" ref="C3181:C3244" si="933">IMPRODUCT(D3181,E3181,$C$40,,K3181,$C$41)</f>
        <v>-0.0503591802203744+0.00555656411898357i</v>
      </c>
      <c r="D3181" t="str">
        <f t="shared" ref="D3181:D3244" si="934">IMDIV(IMPRODUCT($C$37,$C$38,COMPLEX(1,A3181/$C$38)),IMSUM(-1*A3181*A3181/$C$39,COMPLEX(0,1*A3181)))</f>
        <v>3.34175797731626-0.783347826866281i</v>
      </c>
      <c r="E3181" t="str">
        <f t="shared" ref="E3181:E3244" si="935">IMDIV(IMPRODUCT(IMSUM(F3181,G3181),$C$29,H3181),IMSUM(1,I3181))</f>
        <v>-6.04274951553054-47.9965218445237i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0.0118706243819635-10.0000736372864i</v>
      </c>
      <c r="I3181" t="str">
        <f t="shared" ref="I3181:I3244" si="939">IMPRODUCT(F3181,$C$29,H3181,$C$31)</f>
        <v>-0.0859012823313741-0.195582816820094i</v>
      </c>
      <c r="K3181" t="str">
        <f t="shared" ref="K3181:K3244" si="940">IF($C$26&lt;=0,IMDIV(1,IMSUM(IMDIV(1,L3181),1/$C$18)),IMDIV(1,IMSUM(IMDIV(1,L3181),1/$C$18,IMDIV(1,M3181))))</f>
        <v>0.000593521641659799-0.00236782049445401i</v>
      </c>
      <c r="L3181" t="str">
        <f t="shared" ref="L3181:L3244" si="941">IMSUM($C$21/$C$22,IMDIV(1,COMPLEX(0,$C$20*$C$22*A3181)))</f>
        <v>0.000416666666666667-0.0032000040262718i</v>
      </c>
      <c r="M3181" t="str">
        <f t="shared" ref="M3181:M3244" si="942">IMSUM($C$25/$C$26,IMDIV(1,COMPLEX(0,$C$24*$C$26*A3181)))</f>
        <v>0.005-0.00796236295948807i</v>
      </c>
      <c r="N3181">
        <f t="shared" ref="N3181:N3244" si="943">ABS(R3181)</f>
        <v>6.2964692049786777</v>
      </c>
      <c r="O3181">
        <f t="shared" ref="O3181:O3244" si="944">ABS(P3181)</f>
        <v>25.90587253873052</v>
      </c>
      <c r="P3181" s="3">
        <f t="shared" ref="P3181:P3244" si="945">20*LOG10(IMABS(C3181))</f>
        <v>-25.90587253873052</v>
      </c>
      <c r="Q3181" s="3">
        <f t="shared" ref="Q3181:Q3244" si="946">IMARGUMENT(C3181)*180/PI()</f>
        <v>173.70353079502132</v>
      </c>
      <c r="R3181">
        <f t="shared" ref="R3181:R3244" si="947">IF(Q3181&lt;0,Q3181+180,Q3181-180)</f>
        <v>-6.2964692049786777</v>
      </c>
      <c r="S3181">
        <f t="shared" ref="S3181:S3244" si="948">B3181/1000</f>
        <v>146.97357310303656</v>
      </c>
      <c r="T3181">
        <f t="shared" si="931"/>
        <v>-25.90587253873052</v>
      </c>
    </row>
    <row r="3182" spans="1:20" x14ac:dyDescent="0.25">
      <c r="A3182">
        <f t="shared" si="932"/>
        <v>926971.35140593001</v>
      </c>
      <c r="B3182">
        <f t="shared" ref="B3182:B3245" si="949">B3181*(1+B$42)</f>
        <v>147532.0726808281</v>
      </c>
      <c r="C3182" t="str">
        <f t="shared" si="933"/>
        <v>-0.0499566530402737+0.00552671713309688i</v>
      </c>
      <c r="D3182" t="str">
        <f t="shared" si="934"/>
        <v>3.34076062752728-0.785300878947449i</v>
      </c>
      <c r="E3182" t="str">
        <f t="shared" si="935"/>
        <v>-6.03241385736355-47.7807165386474i</v>
      </c>
      <c r="F3182" t="str">
        <f t="shared" si="936"/>
        <v>2.88704713373086-1.26928664535924i</v>
      </c>
      <c r="G3182" t="str">
        <f t="shared" si="937"/>
        <v>0.992143132644353-0.0882900730037231i</v>
      </c>
      <c r="H3182" t="str">
        <f t="shared" si="938"/>
        <v>0.0117721851426349-9.96187227806275i</v>
      </c>
      <c r="I3182" t="str">
        <f t="shared" si="939"/>
        <v>-0.0853792859297683-0.194823419729674i</v>
      </c>
      <c r="K3182" t="str">
        <f t="shared" si="940"/>
        <v>0.000593122696241825-0.00235943353983575i</v>
      </c>
      <c r="L3182" t="str">
        <f t="shared" si="941"/>
        <v>0.000416666666666667-0.0031878900441042i</v>
      </c>
      <c r="M3182" t="str">
        <f t="shared" si="942"/>
        <v>0.005-0.00793222052150638i</v>
      </c>
      <c r="N3182">
        <f t="shared" si="943"/>
        <v>6.3129751247386992</v>
      </c>
      <c r="O3182">
        <f t="shared" si="944"/>
        <v>25.975302431265831</v>
      </c>
      <c r="P3182" s="3">
        <f t="shared" si="945"/>
        <v>-25.975302431265831</v>
      </c>
      <c r="Q3182" s="3">
        <f t="shared" si="946"/>
        <v>173.6870248752613</v>
      </c>
      <c r="R3182">
        <f t="shared" si="947"/>
        <v>-6.3129751247386992</v>
      </c>
      <c r="S3182">
        <f t="shared" si="948"/>
        <v>147.53207268082809</v>
      </c>
      <c r="T3182">
        <f t="shared" si="931"/>
        <v>-25.975302431265831</v>
      </c>
    </row>
    <row r="3183" spans="1:20" x14ac:dyDescent="0.25">
      <c r="A3183">
        <f t="shared" si="932"/>
        <v>930493.84254127252</v>
      </c>
      <c r="B3183">
        <f t="shared" si="949"/>
        <v>148092.69455701526</v>
      </c>
      <c r="C3183" t="str">
        <f t="shared" si="933"/>
        <v>-0.0495575929567878+0.00549709372830745i</v>
      </c>
      <c r="D3183" t="str">
        <f t="shared" si="934"/>
        <v>3.33975628543328-0.787262270496585i</v>
      </c>
      <c r="E3183" t="str">
        <f t="shared" si="935"/>
        <v>-6.02205863922237-47.5660908093755i</v>
      </c>
      <c r="F3183" t="str">
        <f t="shared" si="936"/>
        <v>2.88687442460619-1.2664150545413i</v>
      </c>
      <c r="G3183" t="str">
        <f t="shared" si="937"/>
        <v>0.992083780592218-0.0886202735161081i</v>
      </c>
      <c r="H3183" t="str">
        <f t="shared" si="938"/>
        <v>0.0116745547643804-9.92381942711433i</v>
      </c>
      <c r="I3183" t="str">
        <f t="shared" si="939"/>
        <v>-0.0848612530081069-0.194066939889846i</v>
      </c>
      <c r="K3183" t="str">
        <f t="shared" si="940"/>
        <v>0.000592723332392077-0.00235107883668908i</v>
      </c>
      <c r="L3183" t="str">
        <f t="shared" si="941"/>
        <v>0.000416666666666667-0.00317582192080514i</v>
      </c>
      <c r="M3183" t="str">
        <f t="shared" si="942"/>
        <v>0.005-0.00790219219117987i</v>
      </c>
      <c r="N3183">
        <f t="shared" si="943"/>
        <v>6.3295642304474029</v>
      </c>
      <c r="O3183">
        <f t="shared" si="944"/>
        <v>26.044686439933976</v>
      </c>
      <c r="P3183" s="3">
        <f t="shared" si="945"/>
        <v>-26.044686439933976</v>
      </c>
      <c r="Q3183" s="3">
        <f t="shared" si="946"/>
        <v>173.6704357695526</v>
      </c>
      <c r="R3183">
        <f t="shared" si="947"/>
        <v>-6.3295642304474029</v>
      </c>
      <c r="S3183">
        <f t="shared" si="948"/>
        <v>148.09269455701525</v>
      </c>
      <c r="T3183">
        <f t="shared" si="931"/>
        <v>-26.044686439933976</v>
      </c>
    </row>
    <row r="3184" spans="1:20" x14ac:dyDescent="0.25">
      <c r="A3184">
        <f t="shared" si="932"/>
        <v>934029.71914292953</v>
      </c>
      <c r="B3184">
        <f t="shared" si="949"/>
        <v>148655.44679633193</v>
      </c>
      <c r="C3184" t="str">
        <f t="shared" si="933"/>
        <v>-0.0491619659507908+0.00546769342170333i</v>
      </c>
      <c r="D3184" t="str">
        <f t="shared" si="934"/>
        <v>3.33874490644276-0.789231998583906i</v>
      </c>
      <c r="E3184" t="str">
        <f t="shared" si="935"/>
        <v>-6.01168564125643-47.3526356399169i</v>
      </c>
      <c r="F3184" t="str">
        <f t="shared" si="936"/>
        <v>2.88670042129722-1.26356144845538i</v>
      </c>
      <c r="G3184" t="str">
        <f t="shared" si="937"/>
        <v>0.992023983789447-0.0889516687643431i</v>
      </c>
      <c r="H3184" t="str">
        <f t="shared" si="938"/>
        <v>0.0115777264395968-9.88591447779308i</v>
      </c>
      <c r="I3184" t="str">
        <f t="shared" si="939"/>
        <v>-0.0843471529755349-0.193313365137481i</v>
      </c>
      <c r="K3184" t="str">
        <f t="shared" si="940"/>
        <v>0.000592323542224774-0.00234275625317493i</v>
      </c>
      <c r="L3184" t="str">
        <f t="shared" si="941"/>
        <v>0.000416666666666667-0.00316379948277062i</v>
      </c>
      <c r="M3184" t="str">
        <f t="shared" si="942"/>
        <v>0.005-0.00787227753654103i</v>
      </c>
      <c r="N3184">
        <f t="shared" si="943"/>
        <v>6.3462388446855584</v>
      </c>
      <c r="O3184">
        <f t="shared" si="944"/>
        <v>26.114024924161821</v>
      </c>
      <c r="P3184" s="3">
        <f t="shared" si="945"/>
        <v>-26.114024924161821</v>
      </c>
      <c r="Q3184" s="3">
        <f t="shared" si="946"/>
        <v>173.65376115531444</v>
      </c>
      <c r="R3184">
        <f t="shared" si="947"/>
        <v>-6.3462388446855584</v>
      </c>
      <c r="S3184">
        <f t="shared" si="948"/>
        <v>148.65544679633194</v>
      </c>
      <c r="T3184">
        <f t="shared" si="931"/>
        <v>-26.114024924161821</v>
      </c>
    </row>
    <row r="3185" spans="1:20" x14ac:dyDescent="0.25">
      <c r="A3185">
        <f t="shared" si="932"/>
        <v>937579.03207567276</v>
      </c>
      <c r="B3185">
        <f t="shared" si="949"/>
        <v>149220.33749415801</v>
      </c>
      <c r="C3185" t="str">
        <f t="shared" si="933"/>
        <v>-0.0487697383853817+0.00543851568417371i</v>
      </c>
      <c r="D3185" t="str">
        <f t="shared" si="934"/>
        <v>3.33772644574489-0.791210060091453i</v>
      </c>
      <c r="E3185" t="str">
        <f t="shared" si="935"/>
        <v>-6.00129659903077-47.140342103615i</v>
      </c>
      <c r="F3185" t="str">
        <f t="shared" si="936"/>
        <v>2.88652511426513-1.26072578342687i</v>
      </c>
      <c r="G3185" t="str">
        <f t="shared" si="937"/>
        <v>0.991963738957986-0.0892842626137339i</v>
      </c>
      <c r="H3185" t="str">
        <f t="shared" si="938"/>
        <v>0.0114816934233066-9.84815682625948i</v>
      </c>
      <c r="I3185" t="str">
        <f t="shared" si="939"/>
        <v>-0.0838369554795033-0.192562683366442i</v>
      </c>
      <c r="K3185" t="str">
        <f t="shared" si="940"/>
        <v>0.000591923317970964-0.0023344656578774i</v>
      </c>
      <c r="L3185" t="str">
        <f t="shared" si="941"/>
        <v>0.000416666666666667-0.00315182255705381i</v>
      </c>
      <c r="M3185" t="str">
        <f t="shared" si="942"/>
        <v>0.005-0.00784247612725746i</v>
      </c>
      <c r="N3185">
        <f t="shared" si="943"/>
        <v>6.3630012723338609</v>
      </c>
      <c r="O3185">
        <f t="shared" si="944"/>
        <v>26.183318242602343</v>
      </c>
      <c r="P3185" s="3">
        <f t="shared" si="945"/>
        <v>-26.183318242602343</v>
      </c>
      <c r="Q3185" s="3">
        <f t="shared" si="946"/>
        <v>173.63699872766614</v>
      </c>
      <c r="R3185">
        <f t="shared" si="947"/>
        <v>-6.3630012723338609</v>
      </c>
      <c r="S3185">
        <f t="shared" si="948"/>
        <v>149.220337494158</v>
      </c>
      <c r="T3185">
        <f t="shared" si="931"/>
        <v>-26.183318242602343</v>
      </c>
    </row>
    <row r="3186" spans="1:20" x14ac:dyDescent="0.25">
      <c r="A3186">
        <f t="shared" si="932"/>
        <v>941141.83239756036</v>
      </c>
      <c r="B3186">
        <f t="shared" si="949"/>
        <v>149787.37477663581</v>
      </c>
      <c r="C3186" t="str">
        <f t="shared" si="933"/>
        <v>-0.0483808770009901+0.00540955994206624i</v>
      </c>
      <c r="D3186" t="str">
        <f t="shared" si="934"/>
        <v>3.33670085830945-0.793196451710381i</v>
      </c>
      <c r="E3186" t="str">
        <f t="shared" si="935"/>
        <v>-5.99089320447447-46.9292013629007i</v>
      </c>
      <c r="F3186" t="str">
        <f t="shared" si="936"/>
        <v>2.88634849390317-1.25790801601004i</v>
      </c>
      <c r="G3186" t="str">
        <f t="shared" si="937"/>
        <v>0.991903042796447-0.0896180589367837i</v>
      </c>
      <c r="H3186" t="str">
        <f t="shared" si="938"/>
        <v>0.0113864490325014-9.81054587146593i</v>
      </c>
      <c r="I3186" t="str">
        <f t="shared" si="939"/>
        <v>-0.0833306304038428-0.191814882527225i</v>
      </c>
      <c r="K3186" t="str">
        <f t="shared" si="940"/>
        <v>0.000591522651978813-0.00232620691980258i</v>
      </c>
      <c r="L3186" t="str">
        <f t="shared" si="941"/>
        <v>0.000416666666666667-0.00313989097136264i</v>
      </c>
      <c r="M3186" t="str">
        <f t="shared" si="942"/>
        <v>0.005-0.00781278753462586i</v>
      </c>
      <c r="N3186">
        <f t="shared" si="943"/>
        <v>6.3798538007620209</v>
      </c>
      <c r="O3186">
        <f t="shared" si="944"/>
        <v>26.252566753149132</v>
      </c>
      <c r="P3186" s="3">
        <f t="shared" si="945"/>
        <v>-26.252566753149132</v>
      </c>
      <c r="Q3186" s="3">
        <f t="shared" si="946"/>
        <v>173.62014619923798</v>
      </c>
      <c r="R3186">
        <f t="shared" si="947"/>
        <v>-6.3798538007620209</v>
      </c>
      <c r="S3186">
        <f t="shared" si="948"/>
        <v>149.7873747766358</v>
      </c>
      <c r="T3186">
        <f t="shared" si="931"/>
        <v>-26.252566753149132</v>
      </c>
    </row>
    <row r="3187" spans="1:20" x14ac:dyDescent="0.25">
      <c r="A3187">
        <f t="shared" si="932"/>
        <v>944718.17136067105</v>
      </c>
      <c r="B3187">
        <f t="shared" si="949"/>
        <v>150356.56680078703</v>
      </c>
      <c r="C3187" t="str">
        <f t="shared" si="933"/>
        <v>-0.0479953489105537+0.00538082557879355i</v>
      </c>
      <c r="D3187" t="str">
        <f t="shared" si="934"/>
        <v>3.33566809888678-0.795191169938204i</v>
      </c>
      <c r="E3187" t="str">
        <f t="shared" si="935"/>
        <v>-5.9804771068064-46.7192046682603i</v>
      </c>
      <c r="F3187" t="str">
        <f t="shared" si="936"/>
        <v>2.88617055053626-1.25510810298704i</v>
      </c>
      <c r="G3187" t="str">
        <f t="shared" si="937"/>
        <v>0.991841891979956-0.0899530616131403i</v>
      </c>
      <c r="H3187" t="str">
        <f t="shared" si="938"/>
        <v>0.0112919866454941-9.77308101514024i</v>
      </c>
      <c r="I3187" t="str">
        <f t="shared" si="939"/>
        <v>-0.0828281478668476-0.191069950626618i</v>
      </c>
      <c r="K3187" t="str">
        <f t="shared" si="940"/>
        <v>0.000591121536713956-0.00231797990837728i</v>
      </c>
      <c r="L3187" t="str">
        <f t="shared" si="941"/>
        <v>0.000416666666666667-0.00312800455405722i</v>
      </c>
      <c r="M3187" t="str">
        <f t="shared" si="942"/>
        <v>0.005-0.00778321133156591i</v>
      </c>
      <c r="N3187">
        <f t="shared" si="943"/>
        <v>6.3967987000076789</v>
      </c>
      <c r="O3187">
        <f t="shared" si="944"/>
        <v>26.321770812950728</v>
      </c>
      <c r="P3187" s="3">
        <f t="shared" si="945"/>
        <v>-26.321770812950728</v>
      </c>
      <c r="Q3187" s="3">
        <f t="shared" si="946"/>
        <v>173.60320129999232</v>
      </c>
      <c r="R3187">
        <f t="shared" si="947"/>
        <v>-6.3967987000076789</v>
      </c>
      <c r="S3187">
        <f t="shared" si="948"/>
        <v>150.35656680078702</v>
      </c>
      <c r="T3187">
        <f t="shared" si="931"/>
        <v>-26.321770812950728</v>
      </c>
    </row>
    <row r="3188" spans="1:20" x14ac:dyDescent="0.25">
      <c r="A3188">
        <f t="shared" si="932"/>
        <v>948308.10041184153</v>
      </c>
      <c r="B3188">
        <f t="shared" si="949"/>
        <v>150927.92175463002</v>
      </c>
      <c r="C3188" t="str">
        <f t="shared" si="933"/>
        <v>-0.0476131215947627+0.00535231193639852i</v>
      </c>
      <c r="D3188" t="str">
        <f t="shared" si="934"/>
        <v>3.3346281220077-0.797194211076024i</v>
      </c>
      <c r="E3188" t="str">
        <f t="shared" si="935"/>
        <v>-5.97004991344396-46.5103433572153i</v>
      </c>
      <c r="F3188" t="str">
        <f t="shared" si="936"/>
        <v>2.88599127442054-1.25232600136702i</v>
      </c>
      <c r="G3188" t="str">
        <f t="shared" si="937"/>
        <v>0.99178028316-0.0902892745295403i</v>
      </c>
      <c r="H3188" t="str">
        <f t="shared" si="938"/>
        <v>0.0111982997012781-9.73576166176945i</v>
      </c>
      <c r="I3188" t="str">
        <f t="shared" si="939"/>
        <v>-0.0823294782193857-0.190327875727359i</v>
      </c>
      <c r="K3188" t="str">
        <f t="shared" si="940"/>
        <v>0.000590719964759824-0.00230978449344776i</v>
      </c>
      <c r="L3188" t="str">
        <f t="shared" si="941"/>
        <v>0.000416666666666667-0.00311616313414746i</v>
      </c>
      <c r="M3188" t="str">
        <f t="shared" si="942"/>
        <v>0.005-0.00775374709261399i</v>
      </c>
      <c r="N3188">
        <f t="shared" si="943"/>
        <v>6.4138382229556328</v>
      </c>
      <c r="O3188">
        <f t="shared" si="944"/>
        <v>26.390930778425329</v>
      </c>
      <c r="P3188" s="3">
        <f t="shared" si="945"/>
        <v>-26.390930778425329</v>
      </c>
      <c r="Q3188" s="3">
        <f t="shared" si="946"/>
        <v>173.58616177704437</v>
      </c>
      <c r="R3188">
        <f t="shared" si="947"/>
        <v>-6.4138382229556328</v>
      </c>
      <c r="S3188">
        <f t="shared" si="948"/>
        <v>150.92792175463003</v>
      </c>
      <c r="T3188">
        <f t="shared" si="931"/>
        <v>-26.390930778425329</v>
      </c>
    </row>
    <row r="3189" spans="1:20" x14ac:dyDescent="0.25">
      <c r="A3189">
        <f t="shared" si="932"/>
        <v>951911.67119340657</v>
      </c>
      <c r="B3189">
        <f t="shared" si="949"/>
        <v>151501.44785729761</v>
      </c>
      <c r="C3189" t="str">
        <f t="shared" si="933"/>
        <v>-0.0472341628973731+0.00532401831707473i</v>
      </c>
      <c r="D3189" t="str">
        <f t="shared" si="934"/>
        <v>3.33358088198349-0.799205571225745i</v>
      </c>
      <c r="E3189" t="str">
        <f t="shared" si="935"/>
        <v>-5.9596131908913-46.3026088533136i</v>
      </c>
      <c r="F3189" t="str">
        <f t="shared" si="936"/>
        <v>2.88581065574287-1.24956166838515i</v>
      </c>
      <c r="G3189" t="str">
        <f t="shared" si="937"/>
        <v>0.991718212964269-0.0906267015797526i</v>
      </c>
      <c r="H3189" t="str">
        <f t="shared" si="938"/>
        <v>0.0111053816988943-9.69858721858355i</v>
      </c>
      <c r="I3189" t="str">
        <f t="shared" si="939"/>
        <v>-0.0818345920430167-0.189588645947792i</v>
      </c>
      <c r="K3189" t="str">
        <f t="shared" si="940"/>
        <v>0.000590317928817962-0.00230162054527847i</v>
      </c>
      <c r="L3189" t="str">
        <f t="shared" si="941"/>
        <v>0.000416666666666667-0.00310436654129055i</v>
      </c>
      <c r="M3189" t="str">
        <f t="shared" si="942"/>
        <v>0.005-0.0077243943939171i</v>
      </c>
      <c r="N3189">
        <f t="shared" si="943"/>
        <v>6.4309746055108121</v>
      </c>
      <c r="O3189">
        <f t="shared" si="944"/>
        <v>26.460047005275335</v>
      </c>
      <c r="P3189" s="3">
        <f t="shared" si="945"/>
        <v>-26.460047005275335</v>
      </c>
      <c r="Q3189" s="3">
        <f t="shared" si="946"/>
        <v>173.56902539448919</v>
      </c>
      <c r="R3189">
        <f t="shared" si="947"/>
        <v>-6.4309746055108121</v>
      </c>
      <c r="S3189">
        <f t="shared" si="948"/>
        <v>151.50144785729762</v>
      </c>
      <c r="T3189">
        <f t="shared" si="931"/>
        <v>-26.460047005275335</v>
      </c>
    </row>
    <row r="3190" spans="1:20" x14ac:dyDescent="0.25">
      <c r="A3190">
        <f t="shared" si="932"/>
        <v>955528.93554394157</v>
      </c>
      <c r="B3190">
        <f t="shared" si="949"/>
        <v>152077.15335915535</v>
      </c>
      <c r="C3190" t="str">
        <f t="shared" si="933"/>
        <v>-0.0468584410205898+0.00529594398464535i</v>
      </c>
      <c r="D3190" t="str">
        <f t="shared" si="934"/>
        <v>3.33252633290592-0.801225246287266i</v>
      </c>
      <c r="E3190" t="str">
        <f t="shared" si="935"/>
        <v>-5.94916846560871-46.0959926651338i</v>
      </c>
      <c r="F3190" t="str">
        <f t="shared" si="936"/>
        <v>2.88562868462046-1.24681506150169i</v>
      </c>
      <c r="G3190" t="str">
        <f t="shared" si="937"/>
        <v>0.991655677996505-0.0909653466645222i</v>
      </c>
      <c r="H3190" t="str">
        <f t="shared" si="938"/>
        <v>0.0110132261968053-9.66155709553946i</v>
      </c>
      <c r="I3190" t="str">
        <f t="shared" si="939"/>
        <v>-0.081343460148129-0.188852249461533i</v>
      </c>
      <c r="K3190" t="str">
        <f t="shared" si="940"/>
        <v>0.000589915421708368-0.00229348793455093i</v>
      </c>
      <c r="L3190" t="str">
        <f t="shared" si="941"/>
        <v>0.000416666666666667-0.00309261460578855i</v>
      </c>
      <c r="M3190" t="str">
        <f t="shared" si="942"/>
        <v>0.005-0.00769515281322682i</v>
      </c>
      <c r="N3190">
        <f t="shared" si="943"/>
        <v>6.4482100667677003</v>
      </c>
      <c r="O3190">
        <f t="shared" si="944"/>
        <v>26.529119848501427</v>
      </c>
      <c r="P3190" s="3">
        <f t="shared" si="945"/>
        <v>-26.529119848501427</v>
      </c>
      <c r="Q3190" s="3">
        <f t="shared" si="946"/>
        <v>173.5517899332323</v>
      </c>
      <c r="R3190">
        <f t="shared" si="947"/>
        <v>-6.4482100667677003</v>
      </c>
      <c r="S3190">
        <f t="shared" si="948"/>
        <v>152.07715335915535</v>
      </c>
      <c r="T3190">
        <f t="shared" si="931"/>
        <v>-26.529119848501427</v>
      </c>
    </row>
    <row r="3191" spans="1:20" x14ac:dyDescent="0.25">
      <c r="A3191">
        <f t="shared" si="932"/>
        <v>959159.94549900852</v>
      </c>
      <c r="B3191">
        <f t="shared" si="949"/>
        <v>152655.04654192014</v>
      </c>
      <c r="C3191" t="str">
        <f t="shared" si="933"/>
        <v>-0.0464859245205106+0.00526808816600076i</v>
      </c>
      <c r="D3191" t="str">
        <f t="shared" si="934"/>
        <v>3.33146442864714-0.803253231955657i</v>
      </c>
      <c r="E3191" t="str">
        <f t="shared" si="935"/>
        <v>-5.93871722486417-45.8904863853005i</v>
      </c>
      <c r="F3191" t="str">
        <f t="shared" si="936"/>
        <v>2.88544535110033-1.24408613840101i</v>
      </c>
      <c r="G3191" t="str">
        <f t="shared" si="937"/>
        <v>0.99159267483634-0.091305213691511i</v>
      </c>
      <c r="H3191" t="str">
        <f t="shared" si="938"/>
        <v>0.0109218268122767-9.62467070530505i</v>
      </c>
      <c r="I3191" t="str">
        <f t="shared" si="939"/>
        <v>-0.0808560535720904-0.188118674497135i</v>
      </c>
      <c r="K3191" t="str">
        <f t="shared" si="940"/>
        <v>0.000589512436369803-0.00228538653236245i</v>
      </c>
      <c r="L3191" t="str">
        <f t="shared" si="941"/>
        <v>0.000416666666666667-0.00308090715858593i</v>
      </c>
      <c r="M3191" t="str">
        <f t="shared" si="942"/>
        <v>0.005-0.00766602192989323i</v>
      </c>
      <c r="N3191">
        <f t="shared" si="943"/>
        <v>6.4655468091765442</v>
      </c>
      <c r="O3191">
        <f t="shared" si="944"/>
        <v>26.598149662417573</v>
      </c>
      <c r="P3191" s="3">
        <f t="shared" si="945"/>
        <v>-26.598149662417573</v>
      </c>
      <c r="Q3191" s="3">
        <f t="shared" si="946"/>
        <v>173.53445319082346</v>
      </c>
      <c r="R3191">
        <f t="shared" si="947"/>
        <v>-6.4655468091765442</v>
      </c>
      <c r="S3191">
        <f t="shared" si="948"/>
        <v>152.65504654192014</v>
      </c>
      <c r="T3191">
        <f t="shared" si="931"/>
        <v>-26.598149662417573</v>
      </c>
    </row>
    <row r="3192" spans="1:20" x14ac:dyDescent="0.25">
      <c r="A3192">
        <f t="shared" si="932"/>
        <v>962804.75329190469</v>
      </c>
      <c r="B3192">
        <f t="shared" si="949"/>
        <v>153235.13571877943</v>
      </c>
      <c r="C3192" t="str">
        <f t="shared" si="933"/>
        <v>-0.0461165823026426+0.0052404500524958i</v>
      </c>
      <c r="D3192" t="str">
        <f t="shared" si="934"/>
        <v>3.33039512285984-0.805289523718311i</v>
      </c>
      <c r="E3192" t="str">
        <f t="shared" si="935"/>
        <v>-5.92826091756673-45.6860816895132i</v>
      </c>
      <c r="F3192" t="str">
        <f t="shared" si="936"/>
        <v>2.88526064515894-1.2413748569907i</v>
      </c>
      <c r="G3192" t="str">
        <f t="shared" si="937"/>
        <v>0.99152920003914-0.0916463065752388i</v>
      </c>
      <c r="H3192" t="str">
        <f t="shared" si="938"/>
        <v>0.0108311772207665-9.58792746324352i</v>
      </c>
      <c r="I3192" t="str">
        <f t="shared" si="939"/>
        <v>-0.0803723435774208-0.187387909337761i</v>
      </c>
      <c r="K3192" t="str">
        <f t="shared" si="940"/>
        <v>0.000589108965860145-0.00227731621022499i</v>
      </c>
      <c r="L3192" t="str">
        <f t="shared" si="941"/>
        <v>0.000416666666666667-0.00306924403126711i</v>
      </c>
      <c r="M3192" t="str">
        <f t="shared" si="942"/>
        <v>0.005-0.00763700132485876i</v>
      </c>
      <c r="N3192">
        <f t="shared" si="943"/>
        <v>6.4829870187037386</v>
      </c>
      <c r="O3192">
        <f t="shared" si="944"/>
        <v>26.667136800664665</v>
      </c>
      <c r="P3192" s="3">
        <f t="shared" si="945"/>
        <v>-26.667136800664665</v>
      </c>
      <c r="Q3192" s="3">
        <f t="shared" si="946"/>
        <v>173.51701298129626</v>
      </c>
      <c r="R3192">
        <f t="shared" si="947"/>
        <v>-6.4829870187037386</v>
      </c>
      <c r="S3192">
        <f t="shared" si="948"/>
        <v>153.23513571877945</v>
      </c>
      <c r="T3192">
        <f t="shared" si="931"/>
        <v>-26.667136800664665</v>
      </c>
    </row>
    <row r="3193" spans="1:20" x14ac:dyDescent="0.25">
      <c r="A3193">
        <f t="shared" si="932"/>
        <v>966463.41135441407</v>
      </c>
      <c r="B3193">
        <f t="shared" si="949"/>
        <v>153817.42923451081</v>
      </c>
      <c r="C3193" t="str">
        <f t="shared" si="933"/>
        <v>-0.0457503836174744+0.00521302880130955i</v>
      </c>
      <c r="D3193" t="str">
        <f t="shared" si="934"/>
        <v>3.3293183689772-0.807334116852069i</v>
      </c>
      <c r="E3193" t="str">
        <f t="shared" si="935"/>
        <v>-5.91780095508312-45.4827703355827i</v>
      </c>
      <c r="F3193" t="str">
        <f t="shared" si="936"/>
        <v>2.88507455670162-1.23868117540059i</v>
      </c>
      <c r="G3193" t="str">
        <f t="shared" si="937"/>
        <v>0.99146525013585-0.0919886292370225i</v>
      </c>
      <c r="H3193" t="str">
        <f t="shared" si="938"/>
        <v>0.0107412711553207-9.55132678739744i</v>
      </c>
      <c r="I3193" t="str">
        <f t="shared" si="939"/>
        <v>-0.0798923016499717-0.186659942320842i</v>
      </c>
      <c r="K3193" t="str">
        <f t="shared" si="940"/>
        <v>0.000588705003356704-0.00226927684006401i</v>
      </c>
      <c r="L3193" t="str">
        <f t="shared" si="941"/>
        <v>0.000416666666666667-0.00305762505605411i</v>
      </c>
      <c r="M3193" t="str">
        <f t="shared" si="942"/>
        <v>0.005-0.0076080905806523i</v>
      </c>
      <c r="N3193">
        <f t="shared" si="943"/>
        <v>6.5005328649916407</v>
      </c>
      <c r="O3193">
        <f t="shared" si="944"/>
        <v>26.736081616225654</v>
      </c>
      <c r="P3193" s="3">
        <f t="shared" si="945"/>
        <v>-26.736081616225654</v>
      </c>
      <c r="Q3193" s="3">
        <f t="shared" si="946"/>
        <v>173.49946713500836</v>
      </c>
      <c r="R3193">
        <f t="shared" si="947"/>
        <v>-6.5005328649916407</v>
      </c>
      <c r="S3193">
        <f t="shared" si="948"/>
        <v>153.81742923451083</v>
      </c>
      <c r="T3193">
        <f t="shared" si="931"/>
        <v>-26.736081616225654</v>
      </c>
    </row>
    <row r="3194" spans="1:20" x14ac:dyDescent="0.25">
      <c r="A3194">
        <f t="shared" si="932"/>
        <v>970135.97231756081</v>
      </c>
      <c r="B3194">
        <f t="shared" si="949"/>
        <v>154401.93546560194</v>
      </c>
      <c r="C3194" t="str">
        <f t="shared" si="933"/>
        <v>-0.04538729805612+0.00518582353676533i</v>
      </c>
      <c r="D3194" t="str">
        <f t="shared" si="934"/>
        <v>3.32823412021301-0.80938700642035i</v>
      </c>
      <c r="E3194" t="str">
        <f t="shared" si="935"/>
        <v>-5.90733871203575-45.2805441624849i</v>
      </c>
      <c r="F3194" t="str">
        <f t="shared" si="936"/>
        <v>2.88488707556219-1.2360050519818i</v>
      </c>
      <c r="G3194" t="str">
        <f t="shared" si="937"/>
        <v>0.991400821632829-0.0923321856049145i</v>
      </c>
      <c r="H3194" t="str">
        <f t="shared" si="938"/>
        <v>0.0106521024059766-9.51486809847344i</v>
      </c>
      <c r="I3194" t="str">
        <f t="shared" si="939"/>
        <v>-0.0794158994971267-0.185934761837768i</v>
      </c>
      <c r="K3194" t="str">
        <f t="shared" si="940"/>
        <v>0.000588300542156562-0.00226126829421732i</v>
      </c>
      <c r="L3194" t="str">
        <f t="shared" si="941"/>
        <v>0.000416666666666667-0.00304605006580405i</v>
      </c>
      <c r="M3194" t="str">
        <f t="shared" si="942"/>
        <v>0.005-0.00757928928138304i</v>
      </c>
      <c r="N3194">
        <f t="shared" si="943"/>
        <v>6.5181865015110532</v>
      </c>
      <c r="O3194">
        <f t="shared" si="944"/>
        <v>26.80498446143908</v>
      </c>
      <c r="P3194" s="3">
        <f t="shared" si="945"/>
        <v>-26.80498446143908</v>
      </c>
      <c r="Q3194" s="3">
        <f t="shared" si="946"/>
        <v>173.48181349848895</v>
      </c>
      <c r="R3194">
        <f t="shared" si="947"/>
        <v>-6.5181865015110532</v>
      </c>
      <c r="S3194">
        <f t="shared" si="948"/>
        <v>154.40193546560195</v>
      </c>
      <c r="T3194">
        <f t="shared" si="931"/>
        <v>-26.80498446143908</v>
      </c>
    </row>
    <row r="3195" spans="1:20" x14ac:dyDescent="0.25">
      <c r="A3195">
        <f t="shared" si="932"/>
        <v>973822.48901236767</v>
      </c>
      <c r="B3195">
        <f t="shared" si="949"/>
        <v>154988.66282037125</v>
      </c>
      <c r="C3195" t="str">
        <f t="shared" si="933"/>
        <v>-0.0450272955460191+0.00515883335161496i</v>
      </c>
      <c r="D3195" t="str">
        <f t="shared" si="934"/>
        <v>3.32714232956173-0.811448187270239i</v>
      </c>
      <c r="E3195" t="str">
        <f t="shared" si="935"/>
        <v>-5.89687552708481-45.079395089422i</v>
      </c>
      <c r="F3195" t="str">
        <f t="shared" si="936"/>
        <v>2.88469819150251-1.23334644530582i</v>
      </c>
      <c r="G3195" t="str">
        <f t="shared" si="937"/>
        <v>0.991335911011696-0.0926769796136402i</v>
      </c>
      <c r="H3195" t="str">
        <f t="shared" si="938"/>
        <v>0.0105636648191722-9.47855081982672i</v>
      </c>
      <c r="I3195" t="str">
        <f t="shared" si="939"/>
        <v>-0.0789431090460168-0.185212356333555i</v>
      </c>
      <c r="K3195" t="str">
        <f t="shared" si="940"/>
        <v>0.000587895575676885-0.00225329044543394i</v>
      </c>
      <c r="L3195" t="str">
        <f t="shared" si="941"/>
        <v>0.000416666666666667-0.00303451889400683i</v>
      </c>
      <c r="M3195" t="str">
        <f t="shared" si="942"/>
        <v>0.005-0.00755059701273463i</v>
      </c>
      <c r="N3195">
        <f t="shared" si="943"/>
        <v>6.535950065711603</v>
      </c>
      <c r="O3195">
        <f t="shared" si="944"/>
        <v>26.873845688013652</v>
      </c>
      <c r="P3195" s="3">
        <f t="shared" si="945"/>
        <v>-26.873845688013652</v>
      </c>
      <c r="Q3195" s="3">
        <f t="shared" si="946"/>
        <v>173.4640499342884</v>
      </c>
      <c r="R3195">
        <f t="shared" si="947"/>
        <v>-6.535950065711603</v>
      </c>
      <c r="S3195">
        <f t="shared" si="948"/>
        <v>154.98866282037125</v>
      </c>
      <c r="T3195">
        <f t="shared" si="931"/>
        <v>-26.873845688013652</v>
      </c>
    </row>
    <row r="3196" spans="1:20" x14ac:dyDescent="0.25">
      <c r="A3196">
        <f t="shared" si="932"/>
        <v>977523.01447061473</v>
      </c>
      <c r="B3196">
        <f t="shared" si="949"/>
        <v>155577.61973908867</v>
      </c>
      <c r="C3196" t="str">
        <f t="shared" si="933"/>
        <v>-0.0446703463466996+0.00513205730828751i</v>
      </c>
      <c r="D3196" t="str">
        <f t="shared" si="934"/>
        <v>3.32604294979862-0.813517654029555i</v>
      </c>
      <c r="E3196" t="str">
        <f t="shared" si="935"/>
        <v>-5.88641270369431-44.879315114894i</v>
      </c>
      <c r="F3196" t="str">
        <f t="shared" si="936"/>
        <v>2.88450789421189-1.23070531416354i</v>
      </c>
      <c r="G3196" t="str">
        <f t="shared" si="937"/>
        <v>0.991270514729163-0.0930230152045334i</v>
      </c>
      <c r="H3196" t="str">
        <f t="shared" si="938"/>
        <v>0.0104759522971633-9.44237437744566i</v>
      </c>
      <c r="I3196" t="str">
        <f t="shared" si="939"/>
        <v>-0.078473902441748-0.184492714306523i</v>
      </c>
      <c r="K3196" t="str">
        <f t="shared" si="940"/>
        <v>0.00058749009745526-0.00224534316687304i</v>
      </c>
      <c r="L3196" t="str">
        <f t="shared" si="941"/>
        <v>0.000416666666666667-0.00302303137478265i</v>
      </c>
      <c r="M3196" t="str">
        <f t="shared" si="942"/>
        <v>0.005-0.00752201336195917i</v>
      </c>
      <c r="N3196">
        <f t="shared" si="943"/>
        <v>6.5538256791698757</v>
      </c>
      <c r="O3196">
        <f t="shared" si="944"/>
        <v>26.94266564704256</v>
      </c>
      <c r="P3196" s="3">
        <f t="shared" si="945"/>
        <v>-26.94266564704256</v>
      </c>
      <c r="Q3196" s="3">
        <f t="shared" si="946"/>
        <v>173.44617432083012</v>
      </c>
      <c r="R3196">
        <f t="shared" si="947"/>
        <v>-6.5538256791698757</v>
      </c>
      <c r="S3196">
        <f t="shared" si="948"/>
        <v>155.57761973908868</v>
      </c>
      <c r="T3196">
        <f t="shared" si="931"/>
        <v>-26.94266564704256</v>
      </c>
    </row>
    <row r="3197" spans="1:20" x14ac:dyDescent="0.25">
      <c r="A3197">
        <f t="shared" si="932"/>
        <v>981237.601925603</v>
      </c>
      <c r="B3197">
        <f t="shared" si="949"/>
        <v>156168.81469409721</v>
      </c>
      <c r="C3197" t="str">
        <f t="shared" si="933"/>
        <v>-0.0443164210456043+0.005105494440102i</v>
      </c>
      <c r="D3197" t="str">
        <f t="shared" si="934"/>
        <v>3.32493593347983-0.815595401103928i</v>
      </c>
      <c r="E3197" t="str">
        <f t="shared" si="935"/>
        <v>-5.87595151088121-44.6802963157874i</v>
      </c>
      <c r="F3197" t="str">
        <f t="shared" si="936"/>
        <v>2.88431617330678-1.2280816175643i</v>
      </c>
      <c r="G3197" t="str">
        <f t="shared" si="937"/>
        <v>0.991204629216881-0.0933702963254716i</v>
      </c>
      <c r="H3197" t="str">
        <f t="shared" si="938"/>
        <v>0.0103889587974472-9.40633819993673i</v>
      </c>
      <c r="I3197" t="str">
        <f t="shared" si="939"/>
        <v>-0.0780082520456462-0.183775824307986i</v>
      </c>
      <c r="K3197" t="str">
        <f t="shared" si="940"/>
        <v>0.000587084101150028-0.00223742633210281i</v>
      </c>
      <c r="L3197" t="str">
        <f t="shared" si="941"/>
        <v>0.000416666666666667-0.00301158734287971i</v>
      </c>
      <c r="M3197" t="str">
        <f t="shared" si="942"/>
        <v>0.005-0.00749353791787128i</v>
      </c>
      <c r="N3197">
        <f t="shared" si="943"/>
        <v>6.5718154477307849</v>
      </c>
      <c r="O3197">
        <f t="shared" si="944"/>
        <v>27.011444689017061</v>
      </c>
      <c r="P3197" s="3">
        <f t="shared" si="945"/>
        <v>-27.011444689017061</v>
      </c>
      <c r="Q3197" s="3">
        <f t="shared" si="946"/>
        <v>173.42818455226922</v>
      </c>
      <c r="R3197">
        <f t="shared" si="947"/>
        <v>-6.5718154477307849</v>
      </c>
      <c r="S3197">
        <f t="shared" si="948"/>
        <v>156.16881469409719</v>
      </c>
      <c r="T3197">
        <f t="shared" si="931"/>
        <v>-27.011444689017061</v>
      </c>
    </row>
    <row r="3198" spans="1:20" x14ac:dyDescent="0.25">
      <c r="A3198">
        <f t="shared" si="932"/>
        <v>984966.3048129204</v>
      </c>
      <c r="B3198">
        <f t="shared" si="949"/>
        <v>156762.25618993479</v>
      </c>
      <c r="C3198" t="str">
        <f t="shared" si="933"/>
        <v>-0.043965490553972+0.00507914375244665i</v>
      </c>
      <c r="D3198" t="str">
        <f t="shared" si="934"/>
        <v>3.32382123294261-0.817681422673811i</v>
      </c>
      <c r="E3198" t="str">
        <f t="shared" si="935"/>
        <v>-5.86549318394901-44.4823308464672i</v>
      </c>
      <c r="F3198" t="str">
        <f t="shared" si="936"/>
        <v>2.88412301833018-1.22547531473496i</v>
      </c>
      <c r="G3198" t="str">
        <f t="shared" si="937"/>
        <v>0.99113825088127-0.0937188269308095i</v>
      </c>
      <c r="H3198" t="str">
        <f t="shared" si="938"/>
        <v>0.0103026783321926-9.37044171850937i</v>
      </c>
      <c r="I3198" t="str">
        <f t="shared" si="939"/>
        <v>-0.0775461304335165-0.183061674941931i</v>
      </c>
      <c r="K3198" t="str">
        <f t="shared" si="940"/>
        <v>0.000586677580540596-0.00222953981509943i</v>
      </c>
      <c r="L3198" t="str">
        <f t="shared" si="941"/>
        <v>0.000416666666666667-0.00300018663367176i</v>
      </c>
      <c r="M3198" t="str">
        <f t="shared" si="942"/>
        <v>0.005-0.00746517027084209i</v>
      </c>
      <c r="N3198">
        <f t="shared" si="943"/>
        <v>6.589921461647549</v>
      </c>
      <c r="O3198">
        <f t="shared" si="944"/>
        <v>27.080183163840907</v>
      </c>
      <c r="P3198" s="3">
        <f t="shared" si="945"/>
        <v>-27.080183163840907</v>
      </c>
      <c r="Q3198" s="3">
        <f t="shared" si="946"/>
        <v>173.41007853835245</v>
      </c>
      <c r="R3198">
        <f t="shared" si="947"/>
        <v>-6.589921461647549</v>
      </c>
      <c r="S3198">
        <f t="shared" si="948"/>
        <v>156.76225618993479</v>
      </c>
      <c r="T3198">
        <f t="shared" si="931"/>
        <v>-27.080183163840907</v>
      </c>
    </row>
    <row r="3199" spans="1:20" x14ac:dyDescent="0.25">
      <c r="A3199">
        <f t="shared" si="932"/>
        <v>988709.17677120958</v>
      </c>
      <c r="B3199">
        <f t="shared" si="949"/>
        <v>157357.95276345656</v>
      </c>
      <c r="C3199" t="str">
        <f t="shared" si="933"/>
        <v>-0.0436175261027808+0.00505300422392551i</v>
      </c>
      <c r="D3199" t="str">
        <f t="shared" si="934"/>
        <v>3.32269880030544-0.819775712691513i</v>
      </c>
      <c r="E3199" t="str">
        <f t="shared" si="935"/>
        <v>-5.85503892520712-44.2854109378862i</v>
      </c>
      <c r="F3199" t="str">
        <f t="shared" si="936"/>
        <v>2.88392841875122-1.22288636511896i</v>
      </c>
      <c r="G3199" t="str">
        <f t="shared" si="937"/>
        <v>0.991071376103359-0.0940686109813115i</v>
      </c>
      <c r="H3199" t="str">
        <f t="shared" si="938"/>
        <v>0.0102171049676769-9.33468436696111i</v>
      </c>
      <c r="I3199" t="str">
        <f t="shared" si="939"/>
        <v>-0.0770875103939187-0.182350254864706i</v>
      </c>
      <c r="K3199" t="str">
        <f t="shared" si="940"/>
        <v>0.000586270529527783-0.00222168349024597i</v>
      </c>
      <c r="L3199" t="str">
        <f t="shared" si="941"/>
        <v>0.000416666666666667-0.00298882908315577i</v>
      </c>
      <c r="M3199" t="str">
        <f t="shared" si="942"/>
        <v>0.005-0.00743691001279349i</v>
      </c>
      <c r="N3199">
        <f t="shared" si="943"/>
        <v>6.6081457957179168</v>
      </c>
      <c r="O3199">
        <f t="shared" si="944"/>
        <v>27.148881420844049</v>
      </c>
      <c r="P3199" s="3">
        <f t="shared" si="945"/>
        <v>-27.148881420844049</v>
      </c>
      <c r="Q3199" s="3">
        <f t="shared" si="946"/>
        <v>173.39185420428208</v>
      </c>
      <c r="R3199">
        <f t="shared" si="947"/>
        <v>-6.6081457957179168</v>
      </c>
      <c r="S3199">
        <f t="shared" si="948"/>
        <v>157.35795276345655</v>
      </c>
      <c r="T3199">
        <f t="shared" si="931"/>
        <v>-27.148881420844049</v>
      </c>
    </row>
    <row r="3200" spans="1:20" x14ac:dyDescent="0.25">
      <c r="A3200">
        <f t="shared" si="932"/>
        <v>992466.27164294035</v>
      </c>
      <c r="B3200">
        <f t="shared" si="949"/>
        <v>157955.91298395771</v>
      </c>
      <c r="C3200" t="str">
        <f t="shared" si="933"/>
        <v>-0.043272499238746+0.00502707480747196i</v>
      </c>
      <c r="D3200" t="str">
        <f t="shared" si="934"/>
        <v>3.32156858746824-0.821878264878199i</v>
      </c>
      <c r="E3200" t="str">
        <f t="shared" si="935"/>
        <v>-5.84458990467305-44.0895288967004i</v>
      </c>
      <c r="F3200" t="str">
        <f t="shared" si="936"/>
        <v>2.88373236396464-1.22031472837532i</v>
      </c>
      <c r="G3200" t="str">
        <f t="shared" si="937"/>
        <v>0.991004001238624-0.0944196524440832i</v>
      </c>
      <c r="H3200" t="str">
        <f t="shared" si="938"/>
        <v>0.0101322328237287-9.29906558166259i</v>
      </c>
      <c r="I3200" t="str">
        <f t="shared" si="939"/>
        <v>-0.0766323649264508-0.18164155278471i</v>
      </c>
      <c r="K3200" t="str">
        <f t="shared" si="940"/>
        <v>0.000585862942134117-0.00221385723233139i</v>
      </c>
      <c r="L3200" t="str">
        <f t="shared" si="941"/>
        <v>0.000416666666666667-0.00297751452794956i</v>
      </c>
      <c r="M3200" t="str">
        <f t="shared" si="942"/>
        <v>0.005-0.00740875673719212i</v>
      </c>
      <c r="N3200">
        <f t="shared" si="943"/>
        <v>6.6264905094161008</v>
      </c>
      <c r="O3200">
        <f t="shared" si="944"/>
        <v>27.217539808796843</v>
      </c>
      <c r="P3200" s="3">
        <f t="shared" si="945"/>
        <v>-27.217539808796843</v>
      </c>
      <c r="Q3200" s="3">
        <f t="shared" si="946"/>
        <v>173.3735094905839</v>
      </c>
      <c r="R3200">
        <f t="shared" si="947"/>
        <v>-6.6264905094161008</v>
      </c>
      <c r="S3200">
        <f t="shared" si="948"/>
        <v>157.95591298395772</v>
      </c>
      <c r="T3200">
        <f t="shared" si="931"/>
        <v>-27.217539808796843</v>
      </c>
    </row>
    <row r="3201" spans="1:20" x14ac:dyDescent="0.25">
      <c r="A3201">
        <f t="shared" si="932"/>
        <v>996237.64347518352</v>
      </c>
      <c r="B3201">
        <f t="shared" si="949"/>
        <v>158556.14545329675</v>
      </c>
      <c r="C3201" t="str">
        <f t="shared" si="933"/>
        <v>-0.04293038182038+0.00500135443143181i</v>
      </c>
      <c r="D3201" t="str">
        <f t="shared" si="934"/>
        <v>3.32043054611259-0.823989072720856i</v>
      </c>
      <c r="E3201" t="str">
        <f t="shared" si="935"/>
        <v>-5.83414726076185-43.8946771044i</v>
      </c>
      <c r="F3201" t="str">
        <f t="shared" si="936"/>
        <v>2.88353484329038-1.21776036437776i</v>
      </c>
      <c r="G3201" t="str">
        <f t="shared" si="937"/>
        <v>0.990936122616819-0.0947719552925007i</v>
      </c>
      <c r="H3201" t="str">
        <f t="shared" si="938"/>
        <v>0.0100480560731783-9.26358480154305i</v>
      </c>
      <c r="I3201" t="str">
        <f t="shared" si="939"/>
        <v>-0.0761806672400581-0.18093555746209i</v>
      </c>
      <c r="K3201" t="str">
        <f t="shared" si="940"/>
        <v>0.000585454812504171-0.00220606091654955i</v>
      </c>
      <c r="L3201" t="str">
        <f t="shared" si="941"/>
        <v>0.000416666666666667-0.00296624280528946i</v>
      </c>
      <c r="M3201" t="str">
        <f t="shared" si="942"/>
        <v>0.005-0.00738071003904376i</v>
      </c>
      <c r="N3201">
        <f t="shared" si="943"/>
        <v>6.6449576470221814</v>
      </c>
      <c r="O3201">
        <f t="shared" si="944"/>
        <v>27.286158675923126</v>
      </c>
      <c r="P3201" s="3">
        <f t="shared" si="945"/>
        <v>-27.286158675923126</v>
      </c>
      <c r="Q3201" s="3">
        <f t="shared" si="946"/>
        <v>173.35504235297782</v>
      </c>
      <c r="R3201">
        <f t="shared" si="947"/>
        <v>-6.6449576470221814</v>
      </c>
      <c r="S3201">
        <f t="shared" si="948"/>
        <v>158.55614545329675</v>
      </c>
      <c r="T3201">
        <f t="shared" si="931"/>
        <v>-27.286158675923126</v>
      </c>
    </row>
    <row r="3202" spans="1:20" x14ac:dyDescent="0.25">
      <c r="A3202">
        <f t="shared" si="932"/>
        <v>1000023.3465203893</v>
      </c>
      <c r="B3202">
        <f t="shared" si="949"/>
        <v>159158.65880601929</v>
      </c>
      <c r="C3202" t="str">
        <f t="shared" si="933"/>
        <v>-0.0425911460141003+0.00497584200061468i</v>
      </c>
      <c r="D3202" t="str">
        <f t="shared" si="934"/>
        <v>3.31928462770197-0.82610812946926i</v>
      </c>
      <c r="E3202" t="str">
        <f t="shared" si="935"/>
        <v>-5.82371210096008-43.7008480164452i</v>
      </c>
      <c r="F3202" t="str">
        <f t="shared" si="936"/>
        <v>2.88333584597302-1.21522323321368i</v>
      </c>
      <c r="G3202" t="str">
        <f t="shared" si="937"/>
        <v>0.990867736541813-0.0951255235061402i</v>
      </c>
      <c r="H3202" t="str">
        <f t="shared" si="938"/>
        <v>0.00996456894131332-9.22824146807549i</v>
      </c>
      <c r="I3202" t="str">
        <f t="shared" si="939"/>
        <v>-0.0757323907513437-0.180232257708427i</v>
      </c>
      <c r="K3202" t="str">
        <f t="shared" si="940"/>
        <v>0.000585046134904883-0.00219829441849813i</v>
      </c>
      <c r="L3202" t="str">
        <f t="shared" si="941"/>
        <v>0.000416666666666667-0.00295501375302795i</v>
      </c>
      <c r="M3202" t="str">
        <f t="shared" si="942"/>
        <v>0.005-0.00735276951488719i</v>
      </c>
      <c r="N3202">
        <f t="shared" si="943"/>
        <v>6.6635492377469063</v>
      </c>
      <c r="O3202">
        <f t="shared" si="944"/>
        <v>27.354738369914799</v>
      </c>
      <c r="P3202" s="3">
        <f t="shared" si="945"/>
        <v>-27.354738369914799</v>
      </c>
      <c r="Q3202" s="3">
        <f t="shared" si="946"/>
        <v>173.33645076225309</v>
      </c>
      <c r="R3202">
        <f t="shared" si="947"/>
        <v>-6.6635492377469063</v>
      </c>
      <c r="S3202">
        <f t="shared" si="948"/>
        <v>159.15865880601928</v>
      </c>
      <c r="T3202">
        <f t="shared" si="931"/>
        <v>-27.354738369914799</v>
      </c>
    </row>
    <row r="3203" spans="1:20" x14ac:dyDescent="0.25">
      <c r="A3203">
        <f t="shared" si="932"/>
        <v>1003823.4352371667</v>
      </c>
      <c r="B3203">
        <f t="shared" si="949"/>
        <v>159763.46170948216</v>
      </c>
      <c r="C3203" t="str">
        <f t="shared" si="933"/>
        <v>-0.0422547642904014+0.004950536397317i</v>
      </c>
      <c r="D3203" t="str">
        <f t="shared" si="934"/>
        <v>3.31813078348203-0.828235428132918i</v>
      </c>
      <c r="E3203" t="str">
        <f t="shared" si="935"/>
        <v>-5.81328550248589-43.5080341614182i</v>
      </c>
      <c r="F3203" t="str">
        <f t="shared" si="936"/>
        <v>2.88313536118134-1.21270329518326i</v>
      </c>
      <c r="G3203" t="str">
        <f t="shared" si="937"/>
        <v>0.990798839291423-0.0954803610707053i</v>
      </c>
      <c r="H3203" t="str">
        <f t="shared" si="938"/>
        <v>0.00988176570534135-9.1930350252624i</v>
      </c>
      <c r="I3203" t="str">
        <f t="shared" si="939"/>
        <v>-0.0752875090829049-0.179531642386442i</v>
      </c>
      <c r="K3203" t="str">
        <f t="shared" si="940"/>
        <v>0.000584636903725871-0.00219055761417775i</v>
      </c>
      <c r="L3203" t="str">
        <f t="shared" si="941"/>
        <v>0.000416666666666667-0.00294382720963135i</v>
      </c>
      <c r="M3203" t="str">
        <f t="shared" si="942"/>
        <v>0.005-0.00732493476278858i</v>
      </c>
      <c r="N3203">
        <f t="shared" si="943"/>
        <v>6.6822672958545013</v>
      </c>
      <c r="O3203">
        <f t="shared" si="944"/>
        <v>27.423279237944556</v>
      </c>
      <c r="P3203" s="3">
        <f t="shared" si="945"/>
        <v>-27.423279237944556</v>
      </c>
      <c r="Q3203" s="3">
        <f t="shared" si="946"/>
        <v>173.3177327041455</v>
      </c>
      <c r="R3203">
        <f t="shared" si="947"/>
        <v>-6.6822672958545013</v>
      </c>
      <c r="S3203">
        <f t="shared" si="948"/>
        <v>159.76346170948216</v>
      </c>
      <c r="T3203">
        <f t="shared" si="931"/>
        <v>-27.423279237944556</v>
      </c>
    </row>
    <row r="3204" spans="1:20" x14ac:dyDescent="0.25">
      <c r="A3204">
        <f t="shared" si="932"/>
        <v>1007637.964291068</v>
      </c>
      <c r="B3204">
        <f t="shared" si="949"/>
        <v>160370.56286397821</v>
      </c>
      <c r="C3204" t="str">
        <f t="shared" si="933"/>
        <v>-0.0419212094200736+0.00492543648231482i</v>
      </c>
      <c r="D3204" t="str">
        <f t="shared" si="934"/>
        <v>3.31696896448091-0.830370961477996i</v>
      </c>
      <c r="E3204" t="str">
        <f t="shared" si="935"/>
        <v>-5.80286851293536-43.3162281401812i</v>
      </c>
      <c r="F3204" t="str">
        <f t="shared" si="936"/>
        <v>2.88293337800784-1.21020051079851i</v>
      </c>
      <c r="G3204" t="str">
        <f t="shared" si="937"/>
        <v>0.990729427117245-0.0958364719779529i</v>
      </c>
      <c r="H3204" t="str">
        <f t="shared" si="938"/>
        <v>0.00979964069385821-9.15796491962123i</v>
      </c>
      <c r="I3204" t="str">
        <f t="shared" si="939"/>
        <v>-0.0748459960616768-0.178833700409694i</v>
      </c>
      <c r="K3204" t="str">
        <f t="shared" si="940"/>
        <v>0.000584227113479752-0.00218285037999092i</v>
      </c>
      <c r="L3204" t="str">
        <f t="shared" si="941"/>
        <v>0.000416666666666667-0.00293268301417748i</v>
      </c>
      <c r="M3204" t="str">
        <f t="shared" si="942"/>
        <v>0.005-0.00729720538233573i</v>
      </c>
      <c r="N3204">
        <f t="shared" si="943"/>
        <v>6.7011138207808756</v>
      </c>
      <c r="O3204">
        <f t="shared" si="944"/>
        <v>27.491781626679931</v>
      </c>
      <c r="P3204" s="3">
        <f t="shared" si="945"/>
        <v>-27.491781626679931</v>
      </c>
      <c r="Q3204" s="3">
        <f t="shared" si="946"/>
        <v>173.29888617921912</v>
      </c>
      <c r="R3204">
        <f t="shared" si="947"/>
        <v>-6.7011138207808756</v>
      </c>
      <c r="S3204">
        <f t="shared" si="948"/>
        <v>160.37056286397822</v>
      </c>
      <c r="T3204">
        <f t="shared" si="931"/>
        <v>-27.491781626679931</v>
      </c>
    </row>
    <row r="3205" spans="1:20" x14ac:dyDescent="0.25">
      <c r="A3205">
        <f t="shared" si="932"/>
        <v>1011466.9885553742</v>
      </c>
      <c r="B3205">
        <f t="shared" si="949"/>
        <v>160979.97100286133</v>
      </c>
      <c r="C3205" t="str">
        <f t="shared" si="933"/>
        <v>-0.0415904544704787+0.00490054109583028i</v>
      </c>
      <c r="D3205" t="str">
        <f t="shared" si="934"/>
        <v>3.31579912150949-0.832514722024196i</v>
      </c>
      <c r="E3205" t="str">
        <f t="shared" si="935"/>
        <v>-5.79246215091616-43.1254226250465i</v>
      </c>
      <c r="F3205" t="str">
        <f t="shared" si="936"/>
        <v>2.8827298854682-1.20771484078226i</v>
      </c>
      <c r="G3205" t="str">
        <f t="shared" si="937"/>
        <v>0.990659496244487-0.0961938602256188i</v>
      </c>
      <c r="H3205" t="str">
        <f t="shared" si="938"/>
        <v>0.00971818828632241-9.12303060017016i</v>
      </c>
      <c r="I3205" t="str">
        <f t="shared" si="939"/>
        <v>-0.0744078257172887-0.178138420742276i</v>
      </c>
      <c r="K3205" t="str">
        <f t="shared" si="940"/>
        <v>0.000583816758802434-0.00217517259274113i</v>
      </c>
      <c r="L3205" t="str">
        <f t="shared" si="941"/>
        <v>0.000416666666666667-0.00292158100635333i</v>
      </c>
      <c r="M3205" t="str">
        <f t="shared" si="942"/>
        <v>0.005-0.00726958097463211i</v>
      </c>
      <c r="N3205">
        <f t="shared" si="943"/>
        <v>6.7200907972508048</v>
      </c>
      <c r="O3205">
        <f t="shared" si="944"/>
        <v>27.560245882296623</v>
      </c>
      <c r="P3205" s="3">
        <f t="shared" si="945"/>
        <v>-27.560245882296623</v>
      </c>
      <c r="Q3205" s="3">
        <f t="shared" si="946"/>
        <v>173.2799092027492</v>
      </c>
      <c r="R3205">
        <f t="shared" si="947"/>
        <v>-6.7200907972508048</v>
      </c>
      <c r="S3205">
        <f t="shared" si="948"/>
        <v>160.97997100286133</v>
      </c>
      <c r="T3205">
        <f t="shared" si="931"/>
        <v>-27.560245882296623</v>
      </c>
    </row>
    <row r="3206" spans="1:20" x14ac:dyDescent="0.25">
      <c r="A3206">
        <f t="shared" si="932"/>
        <v>1015310.5631118846</v>
      </c>
      <c r="B3206">
        <f t="shared" si="949"/>
        <v>161591.69489267221</v>
      </c>
      <c r="C3206" t="str">
        <f t="shared" si="933"/>
        <v>-0.0412624728018788+0.00487584905846757i</v>
      </c>
      <c r="D3206" t="str">
        <f t="shared" si="934"/>
        <v>3.31462120516175-0.834666702041655i</v>
      </c>
      <c r="E3206" t="str">
        <f t="shared" si="935"/>
        <v>-5.78206740666547-42.9356103589573i</v>
      </c>
      <c r="F3206" t="str">
        <f t="shared" si="936"/>
        <v>2.88252487250084-1.20524624606724i</v>
      </c>
      <c r="G3206" t="str">
        <f t="shared" si="937"/>
        <v>0.990589042871803-0.0965525298173407i</v>
      </c>
      <c r="H3206" t="str">
        <f t="shared" si="938"/>
        <v>0.00963740291253646-9.08823151841403i</v>
      </c>
      <c r="I3206" t="str">
        <f t="shared" si="939"/>
        <v>-0.0739729722804391-0.17744579239853i</v>
      </c>
      <c r="K3206" t="str">
        <f t="shared" si="940"/>
        <v>0.000583405834453467-0.00216752412963197i</v>
      </c>
      <c r="L3206" t="str">
        <f t="shared" si="941"/>
        <v>0.000416666666666667-0.00291052102645281i</v>
      </c>
      <c r="M3206" t="str">
        <f t="shared" si="942"/>
        <v>0.005-0.00724206114229142i</v>
      </c>
      <c r="N3206">
        <f t="shared" si="943"/>
        <v>6.7392001953877241</v>
      </c>
      <c r="O3206">
        <f t="shared" si="944"/>
        <v>27.628672350491584</v>
      </c>
      <c r="P3206" s="3">
        <f t="shared" si="945"/>
        <v>-27.628672350491584</v>
      </c>
      <c r="Q3206" s="3">
        <f t="shared" si="946"/>
        <v>173.26079980461228</v>
      </c>
      <c r="R3206">
        <f t="shared" si="947"/>
        <v>-6.7392001953877241</v>
      </c>
      <c r="S3206">
        <f t="shared" si="948"/>
        <v>161.59169489267222</v>
      </c>
      <c r="T3206">
        <f t="shared" si="931"/>
        <v>-27.628672350491584</v>
      </c>
    </row>
    <row r="3207" spans="1:20" x14ac:dyDescent="0.25">
      <c r="A3207">
        <f t="shared" si="932"/>
        <v>1019168.7432517098</v>
      </c>
      <c r="B3207">
        <f t="shared" si="949"/>
        <v>162205.74333326437</v>
      </c>
      <c r="C3207" t="str">
        <f t="shared" si="933"/>
        <v>-0.0409372380638149+0.00485135917212556i</v>
      </c>
      <c r="D3207" t="str">
        <f t="shared" si="934"/>
        <v>3.31343516581517-0.836826893547803i</v>
      </c>
      <c r="E3207" t="str">
        <f t="shared" si="935"/>
        <v>-5.7716852426582-42.7467841546774i</v>
      </c>
      <c r="F3207" t="str">
        <f t="shared" si="936"/>
        <v>2.8823183279664-1.20279468779514i</v>
      </c>
      <c r="G3207" t="str">
        <f t="shared" si="937"/>
        <v>0.990518063171115-0.0969124847625814i</v>
      </c>
      <c r="H3207" t="str">
        <f t="shared" si="938"/>
        <v>0.00955727905213245-9.05356712833012i</v>
      </c>
      <c r="I3207" t="str">
        <f t="shared" si="939"/>
        <v>-0.0735414101812823-0.176755804442747i</v>
      </c>
      <c r="K3207" t="str">
        <f t="shared" si="940"/>
        <v>0.000582994335316305-0.00215990486826612i</v>
      </c>
      <c r="L3207" t="str">
        <f t="shared" si="941"/>
        <v>0.000416666666666667-0.00289950291537439i</v>
      </c>
      <c r="M3207" t="str">
        <f t="shared" si="942"/>
        <v>0.005-0.00721464548943154i</v>
      </c>
      <c r="N3207">
        <f t="shared" si="943"/>
        <v>6.758443970824743</v>
      </c>
      <c r="O3207">
        <f t="shared" si="944"/>
        <v>27.697061376496389</v>
      </c>
      <c r="P3207" s="3">
        <f t="shared" si="945"/>
        <v>-27.697061376496389</v>
      </c>
      <c r="Q3207" s="3">
        <f t="shared" si="946"/>
        <v>173.24155602917526</v>
      </c>
      <c r="R3207">
        <f t="shared" si="947"/>
        <v>-6.758443970824743</v>
      </c>
      <c r="S3207">
        <f t="shared" si="948"/>
        <v>162.20574333326437</v>
      </c>
      <c r="T3207">
        <f t="shared" si="931"/>
        <v>-27.697061376496389</v>
      </c>
    </row>
    <row r="3208" spans="1:20" x14ac:dyDescent="0.25">
      <c r="A3208">
        <f t="shared" si="932"/>
        <v>1023041.5844760663</v>
      </c>
      <c r="B3208">
        <f t="shared" si="949"/>
        <v>162822.12515793077</v>
      </c>
      <c r="C3208" t="str">
        <f t="shared" si="933"/>
        <v>-0.0406147241915391+0.00482707022088342i</v>
      </c>
      <c r="D3208" t="str">
        <f t="shared" si="934"/>
        <v>3.31224095363114-0.838995288304237i</v>
      </c>
      <c r="E3208" t="str">
        <f t="shared" si="935"/>
        <v>-5.76131659420089-42.5589368939908i</v>
      </c>
      <c r="F3208" t="str">
        <f t="shared" si="936"/>
        <v>2.88211024064726-1.20036012731566i</v>
      </c>
      <c r="G3208" t="str">
        <f t="shared" si="937"/>
        <v>0.990446553287453-0.0972737290765492i</v>
      </c>
      <c r="H3208" t="str">
        <f t="shared" si="938"/>
        <v>0.00947781123406521-9.01903688635435i</v>
      </c>
      <c r="I3208" t="str">
        <f t="shared" si="939"/>
        <v>-0.0731131140478294-0.17606844598888i</v>
      </c>
      <c r="K3208" t="str">
        <f t="shared" si="940"/>
        <v>0.000582582256398633-0.00215231468664455i</v>
      </c>
      <c r="L3208" t="str">
        <f t="shared" si="941"/>
        <v>0.000416666666666667-0.00288852651461884i</v>
      </c>
      <c r="M3208" t="str">
        <f t="shared" si="942"/>
        <v>0.005-0.00718733362166923i</v>
      </c>
      <c r="N3208">
        <f t="shared" si="943"/>
        <v>6.7778240648111705</v>
      </c>
      <c r="O3208">
        <f t="shared" si="944"/>
        <v>27.765413305089961</v>
      </c>
      <c r="P3208" s="3">
        <f t="shared" si="945"/>
        <v>-27.765413305089961</v>
      </c>
      <c r="Q3208" s="3">
        <f t="shared" si="946"/>
        <v>173.22217593518883</v>
      </c>
      <c r="R3208">
        <f t="shared" si="947"/>
        <v>-6.7778240648111705</v>
      </c>
      <c r="S3208">
        <f t="shared" si="948"/>
        <v>162.82212515793077</v>
      </c>
      <c r="T3208">
        <f t="shared" si="931"/>
        <v>-27.765413305089961</v>
      </c>
    </row>
    <row r="3209" spans="1:20" x14ac:dyDescent="0.25">
      <c r="A3209">
        <f t="shared" si="932"/>
        <v>1026929.1424970755</v>
      </c>
      <c r="B3209">
        <f t="shared" si="949"/>
        <v>163440.84923353093</v>
      </c>
      <c r="C3209" t="str">
        <f t="shared" si="933"/>
        <v>-0.0402949054024929+0.00480298097185906i</v>
      </c>
      <c r="D3209" t="str">
        <f t="shared" si="934"/>
        <v>3.3110385185553-0.841171877813505i</v>
      </c>
      <c r="E3209" t="str">
        <f t="shared" si="935"/>
        <v>-5.75096237001263-42.372061526912i</v>
      </c>
      <c r="F3209" t="str">
        <f t="shared" si="936"/>
        <v>2.88190059924704-1.19794252618551i</v>
      </c>
      <c r="G3209" t="str">
        <f t="shared" si="937"/>
        <v>0.990374509338772-0.0976362667801179i</v>
      </c>
      <c r="H3209" t="str">
        <f t="shared" si="938"/>
        <v>0.00939899403611008-8.98464025136738i</v>
      </c>
      <c r="I3209" t="str">
        <f t="shared" si="939"/>
        <v>-0.0726880587043584-0.175383706200256i</v>
      </c>
      <c r="K3209" t="str">
        <f t="shared" si="940"/>
        <v>0.000582169592832658-0.00214475346316556i</v>
      </c>
      <c r="L3209" t="str">
        <f t="shared" si="941"/>
        <v>0.000416666666666667-0.00287759166628695i</v>
      </c>
      <c r="M3209" t="str">
        <f t="shared" si="942"/>
        <v>0.005-0.00716012514611401i</v>
      </c>
      <c r="N3209">
        <f t="shared" si="943"/>
        <v>6.7973424043137243</v>
      </c>
      <c r="O3209">
        <f t="shared" si="944"/>
        <v>27.833728480612081</v>
      </c>
      <c r="P3209" s="3">
        <f t="shared" si="945"/>
        <v>-27.833728480612081</v>
      </c>
      <c r="Q3209" s="3">
        <f t="shared" si="946"/>
        <v>173.20265759568628</v>
      </c>
      <c r="R3209">
        <f t="shared" si="947"/>
        <v>-6.7973424043137243</v>
      </c>
      <c r="S3209">
        <f t="shared" si="948"/>
        <v>163.44084923353094</v>
      </c>
      <c r="T3209">
        <f t="shared" si="931"/>
        <v>-27.833728480612081</v>
      </c>
    </row>
    <row r="3210" spans="1:20" x14ac:dyDescent="0.25">
      <c r="A3210">
        <f t="shared" si="932"/>
        <v>1030831.4732385643</v>
      </c>
      <c r="B3210">
        <f t="shared" si="949"/>
        <v>164061.92446061835</v>
      </c>
      <c r="C3210" t="str">
        <f t="shared" si="933"/>
        <v>-0.0399777561928407+0.00477909017604588i</v>
      </c>
      <c r="D3210" t="str">
        <f t="shared" si="934"/>
        <v>3.30982781031806-0.843356653315945i</v>
      </c>
      <c r="E3210" t="str">
        <f t="shared" si="935"/>
        <v>-5.74062345279531-42.186151070905i</v>
      </c>
      <c r="F3210" t="str">
        <f t="shared" si="936"/>
        <v>2.8816893923901-1.19554184616749i</v>
      </c>
      <c r="G3210" t="str">
        <f t="shared" si="937"/>
        <v>0.990301927415791-0.098000101899745i</v>
      </c>
      <c r="H3210" t="str">
        <f t="shared" si="938"/>
        <v>0.00932082208436725-8.9503766846809i</v>
      </c>
      <c r="I3210" t="str">
        <f t="shared" si="939"/>
        <v>-0.0722662191698437-0.174701574289288i</v>
      </c>
      <c r="K3210" t="str">
        <f t="shared" si="940"/>
        <v>0.000581756339875419-0.00213722107662403i</v>
      </c>
      <c r="L3210" t="str">
        <f t="shared" si="941"/>
        <v>0.000416666666666667-0.00286669821307725i</v>
      </c>
      <c r="M3210" t="str">
        <f t="shared" si="942"/>
        <v>0.005-0.0071330196713628i</v>
      </c>
      <c r="N3210">
        <f t="shared" si="943"/>
        <v>6.8170009021179396</v>
      </c>
      <c r="O3210">
        <f t="shared" si="944"/>
        <v>27.902007246975508</v>
      </c>
      <c r="P3210" s="3">
        <f t="shared" si="945"/>
        <v>-27.902007246975508</v>
      </c>
      <c r="Q3210" s="3">
        <f t="shared" si="946"/>
        <v>173.18299909788206</v>
      </c>
      <c r="R3210">
        <f t="shared" si="947"/>
        <v>-6.8170009021179396</v>
      </c>
      <c r="S3210">
        <f t="shared" si="948"/>
        <v>164.06192446061834</v>
      </c>
      <c r="T3210">
        <f t="shared" si="931"/>
        <v>-27.902007246975508</v>
      </c>
    </row>
    <row r="3211" spans="1:20" x14ac:dyDescent="0.25">
      <c r="A3211">
        <f t="shared" si="932"/>
        <v>1034748.6328368708</v>
      </c>
      <c r="B3211">
        <f t="shared" si="949"/>
        <v>164685.35977356869</v>
      </c>
      <c r="C3211" t="str">
        <f t="shared" si="933"/>
        <v>-0.039663251334044+0.0047553965691228i</v>
      </c>
      <c r="D3211" t="str">
        <f t="shared" si="934"/>
        <v>3.30860877843492-0.8455496057864i</v>
      </c>
      <c r="E3211" t="str">
        <f t="shared" si="935"/>
        <v>-5.73030069979105-42.0011986101114i</v>
      </c>
      <c r="F3211" t="str">
        <f t="shared" si="936"/>
        <v>2.88147660862095-1.19315804922946i</v>
      </c>
      <c r="G3211" t="str">
        <f t="shared" si="937"/>
        <v>0.990228803581811-0.098365238467389i</v>
      </c>
      <c r="H3211" t="str">
        <f t="shared" si="938"/>
        <v>0.00924329005277111-8.916245650024i</v>
      </c>
      <c r="I3211" t="str">
        <f t="shared" si="939"/>
        <v>-0.0718475706563911-0.17402203951719i</v>
      </c>
      <c r="K3211" t="str">
        <f t="shared" si="940"/>
        <v>0.00058134249290907-0.00212971740621047i</v>
      </c>
      <c r="L3211" t="str">
        <f t="shared" si="941"/>
        <v>0.000416666666666667-0.00285584599828378i</v>
      </c>
      <c r="M3211" t="str">
        <f t="shared" si="942"/>
        <v>0.005-0.00710601680749436i</v>
      </c>
      <c r="N3211">
        <f t="shared" si="943"/>
        <v>6.8368014569239506</v>
      </c>
      <c r="O3211">
        <f t="shared" si="944"/>
        <v>27.970249947679775</v>
      </c>
      <c r="P3211" s="3">
        <f t="shared" si="945"/>
        <v>-27.970249947679775</v>
      </c>
      <c r="Q3211" s="3">
        <f t="shared" si="946"/>
        <v>173.16319854307605</v>
      </c>
      <c r="R3211">
        <f t="shared" si="947"/>
        <v>-6.8368014569239506</v>
      </c>
      <c r="S3211">
        <f t="shared" si="948"/>
        <v>164.68535977356871</v>
      </c>
      <c r="T3211">
        <f t="shared" si="931"/>
        <v>-27.970249947679775</v>
      </c>
    </row>
    <row r="3212" spans="1:20" x14ac:dyDescent="0.25">
      <c r="A3212">
        <f t="shared" si="932"/>
        <v>1038680.677641651</v>
      </c>
      <c r="B3212">
        <f t="shared" si="949"/>
        <v>165311.16414070825</v>
      </c>
      <c r="C3212" t="str">
        <f t="shared" si="933"/>
        <v>-0.0393513658694941+0.00473189887224438i</v>
      </c>
      <c r="D3212" t="str">
        <f t="shared" si="934"/>
        <v>3.30738137220721-0.847750725931117i</v>
      </c>
      <c r="E3212" t="str">
        <f t="shared" si="935"/>
        <v>-5.71999494332865-41.8171972945906i</v>
      </c>
      <c r="F3212" t="str">
        <f t="shared" si="936"/>
        <v>2.88126223640389-1.19079109754349i</v>
      </c>
      <c r="G3212" t="str">
        <f t="shared" si="937"/>
        <v>0.990155133872545-0.0987316805204251i</v>
      </c>
      <c r="H3212" t="str">
        <f t="shared" si="938"/>
        <v>0.00916639266260531-8.88224661352965i</v>
      </c>
      <c r="I3212" t="str">
        <f t="shared" si="939"/>
        <v>-0.0714320885676976-0.173345091193703i</v>
      </c>
      <c r="K3212" t="str">
        <f t="shared" si="940"/>
        <v>0.000580928047441158-0.00212224233151026i</v>
      </c>
      <c r="L3212" t="str">
        <f t="shared" si="941"/>
        <v>0.000416666666666667-0.00284503486579376i</v>
      </c>
      <c r="M3212" t="str">
        <f t="shared" si="942"/>
        <v>0.005-0.00707911616606327i</v>
      </c>
      <c r="N3212">
        <f t="shared" si="943"/>
        <v>6.8567459534421005</v>
      </c>
      <c r="O3212">
        <f t="shared" si="944"/>
        <v>28.03845692582248</v>
      </c>
      <c r="P3212" s="3">
        <f t="shared" si="945"/>
        <v>-28.03845692582248</v>
      </c>
      <c r="Q3212" s="3">
        <f t="shared" si="946"/>
        <v>173.1432540465579</v>
      </c>
      <c r="R3212">
        <f t="shared" si="947"/>
        <v>-6.8567459534421005</v>
      </c>
      <c r="S3212">
        <f t="shared" si="948"/>
        <v>165.31116414070826</v>
      </c>
      <c r="T3212">
        <f t="shared" si="931"/>
        <v>-28.03845692582248</v>
      </c>
    </row>
    <row r="3213" spans="1:20" x14ac:dyDescent="0.25">
      <c r="A3213">
        <f t="shared" si="932"/>
        <v>1042627.6642166892</v>
      </c>
      <c r="B3213">
        <f t="shared" si="949"/>
        <v>165939.34656444294</v>
      </c>
      <c r="C3213" t="str">
        <f t="shared" si="933"/>
        <v>-0.0390420751111828+0.00470859579280406i</v>
      </c>
      <c r="D3213" t="str">
        <f t="shared" si="934"/>
        <v>3.30614554072242-0.849960004184378i</v>
      </c>
      <c r="E3213" t="str">
        <f t="shared" si="935"/>
        <v>-5.70970699135759-41.6341403395664i</v>
      </c>
      <c r="F3213" t="str">
        <f t="shared" si="936"/>
        <v>2.88104626412243-1.18844095348482i</v>
      </c>
      <c r="G3213" t="str">
        <f t="shared" si="937"/>
        <v>0.990080914295944-0.0990994321015587i</v>
      </c>
      <c r="H3213" t="str">
        <f t="shared" si="938"/>
        <v>0.00909012468202361-8.84837904372125i</v>
      </c>
      <c r="I3213" t="str">
        <f t="shared" si="939"/>
        <v>-0.0710197484975116-0.172670718676813i</v>
      </c>
      <c r="K3213" t="str">
        <f t="shared" si="940"/>
        <v>0.000580512999104927-0.00211479573250283i</v>
      </c>
      <c r="L3213" t="str">
        <f t="shared" si="941"/>
        <v>0.000416666666666667-0.00283426466008543i</v>
      </c>
      <c r="M3213" t="str">
        <f t="shared" si="942"/>
        <v>0.005-0.00705231736009492i</v>
      </c>
      <c r="N3213">
        <f t="shared" si="943"/>
        <v>6.8768362624818451</v>
      </c>
      <c r="O3213">
        <f t="shared" si="944"/>
        <v>28.106628524112523</v>
      </c>
      <c r="P3213" s="3">
        <f t="shared" si="945"/>
        <v>-28.106628524112523</v>
      </c>
      <c r="Q3213" s="3">
        <f t="shared" si="946"/>
        <v>173.12316373751815</v>
      </c>
      <c r="R3213">
        <f t="shared" si="947"/>
        <v>-6.8768362624818451</v>
      </c>
      <c r="S3213">
        <f t="shared" si="948"/>
        <v>165.93934656444293</v>
      </c>
      <c r="T3213">
        <f t="shared" si="931"/>
        <v>-28.106628524112523</v>
      </c>
    </row>
    <row r="3214" spans="1:20" x14ac:dyDescent="0.25">
      <c r="A3214">
        <f t="shared" si="932"/>
        <v>1046589.6493407126</v>
      </c>
      <c r="B3214">
        <f t="shared" si="949"/>
        <v>166569.91608138781</v>
      </c>
      <c r="C3214" t="str">
        <f t="shared" si="933"/>
        <v>-0.0387353546364238+0.00468548602517965i</v>
      </c>
      <c r="D3214" t="str">
        <f t="shared" si="934"/>
        <v>3.30490123285483-0.852177430705314i</v>
      </c>
      <c r="E3214" t="str">
        <f t="shared" si="935"/>
        <v>-5.69943762797266-41.4520210246837i</v>
      </c>
      <c r="F3214" t="str">
        <f t="shared" si="936"/>
        <v>2.88082868007877-1.18610757963092i</v>
      </c>
      <c r="G3214" t="str">
        <f t="shared" si="937"/>
        <v>0.990006140832019-0.0994684972587389i</v>
      </c>
      <c r="H3214" t="str">
        <f t="shared" si="938"/>
        <v>0.0090144809255758-8.81464241149933i</v>
      </c>
      <c r="I3214" t="str">
        <f t="shared" si="939"/>
        <v>-0.0706105262281135-0.171998911372469i</v>
      </c>
      <c r="K3214" t="str">
        <f t="shared" si="940"/>
        <v>0.000580097343659582-0.00210737748956088i</v>
      </c>
      <c r="L3214" t="str">
        <f t="shared" si="941"/>
        <v>0.000416666666666667-0.00282353522622578i</v>
      </c>
      <c r="M3214" t="str">
        <f t="shared" si="942"/>
        <v>0.005-0.00702562000407943i</v>
      </c>
      <c r="N3214">
        <f t="shared" si="943"/>
        <v>6.897074241042418</v>
      </c>
      <c r="O3214">
        <f t="shared" si="944"/>
        <v>28.174765084882264</v>
      </c>
      <c r="P3214" s="3">
        <f t="shared" si="945"/>
        <v>-28.174765084882264</v>
      </c>
      <c r="Q3214" s="3">
        <f t="shared" si="946"/>
        <v>173.10292575895758</v>
      </c>
      <c r="R3214">
        <f t="shared" si="947"/>
        <v>-6.897074241042418</v>
      </c>
      <c r="S3214">
        <f t="shared" si="948"/>
        <v>166.56991608138782</v>
      </c>
      <c r="T3214">
        <f t="shared" si="931"/>
        <v>-28.174765084882264</v>
      </c>
    </row>
    <row r="3215" spans="1:20" x14ac:dyDescent="0.25">
      <c r="A3215">
        <f t="shared" si="932"/>
        <v>1050566.6900082075</v>
      </c>
      <c r="B3215">
        <f t="shared" si="949"/>
        <v>167202.8817624971</v>
      </c>
      <c r="C3215" t="str">
        <f t="shared" si="933"/>
        <v>-0.0384311802846184+0.00466256825145362i</v>
      </c>
      <c r="D3215" t="str">
        <f t="shared" si="934"/>
        <v>3.30364839726606-0.854402995374536i</v>
      </c>
      <c r="E3215" t="str">
        <f t="shared" si="935"/>
        <v>-5.68918761392623-41.2708326932744i</v>
      </c>
      <c r="F3215" t="str">
        <f t="shared" si="936"/>
        <v>2.88060947249324-1.18379093876049i</v>
      </c>
      <c r="G3215" t="str">
        <f t="shared" si="937"/>
        <v>0.989930809432665-0.0998388800450708i</v>
      </c>
      <c r="H3215" t="str">
        <f t="shared" si="938"/>
        <v>0.00893945625373926-8.78103619012837i</v>
      </c>
      <c r="I3215" t="str">
        <f t="shared" si="939"/>
        <v>-0.0702043977288045-0.171329658734313i</v>
      </c>
      <c r="K3215" t="str">
        <f t="shared" si="940"/>
        <v>0.000579681076990564-0.00209998748344957i</v>
      </c>
      <c r="L3215" t="str">
        <f t="shared" si="941"/>
        <v>0.000416666666666667-0.00281284640986828i</v>
      </c>
      <c r="M3215" t="str">
        <f t="shared" si="942"/>
        <v>0.005-0.00699902371396637i</v>
      </c>
      <c r="N3215">
        <f t="shared" si="943"/>
        <v>6.9174617323964185</v>
      </c>
      <c r="O3215">
        <f t="shared" si="944"/>
        <v>28.242866950099909</v>
      </c>
      <c r="P3215" s="3">
        <f t="shared" si="945"/>
        <v>-28.242866950099909</v>
      </c>
      <c r="Q3215" s="3">
        <f t="shared" si="946"/>
        <v>173.08253826760358</v>
      </c>
      <c r="R3215">
        <f t="shared" si="947"/>
        <v>-6.9174617323964185</v>
      </c>
      <c r="S3215">
        <f t="shared" si="948"/>
        <v>167.2028817624971</v>
      </c>
      <c r="T3215">
        <f t="shared" si="931"/>
        <v>-28.242866950099909</v>
      </c>
    </row>
    <row r="3216" spans="1:20" x14ac:dyDescent="0.25">
      <c r="A3216">
        <f t="shared" si="932"/>
        <v>1054558.8434302385</v>
      </c>
      <c r="B3216">
        <f t="shared" si="949"/>
        <v>167838.25271319458</v>
      </c>
      <c r="C3216" t="str">
        <f t="shared" si="933"/>
        <v>-0.0381295281540702+0.00463984114211488i</v>
      </c>
      <c r="D3216" t="str">
        <f t="shared" si="934"/>
        <v>3.30238698240572-0.856636687790925i</v>
      </c>
      <c r="E3216" t="str">
        <f t="shared" si="935"/>
        <v>-5.67895768713014-41.0905687516346i</v>
      </c>
      <c r="F3216" t="str">
        <f t="shared" si="936"/>
        <v>2.88038862950396-1.18149099385257i</v>
      </c>
      <c r="G3216" t="str">
        <f t="shared" si="937"/>
        <v>0.989854916021485-0.100210584518722i</v>
      </c>
      <c r="H3216" t="str">
        <f t="shared" si="938"/>
        <v>0.0088650455724558-8.74755985522361i</v>
      </c>
      <c r="I3216" t="str">
        <f t="shared" si="939"/>
        <v>-0.0698013391544145-0.170662950263414i</v>
      </c>
      <c r="K3216" t="str">
        <f t="shared" si="940"/>
        <v>0.000579264195109836-0.00209262559532581i</v>
      </c>
      <c r="L3216" t="str">
        <f t="shared" si="941"/>
        <v>0.000416666666666667-0.00280219805725072i</v>
      </c>
      <c r="M3216" t="str">
        <f t="shared" si="942"/>
        <v>0.005-0.00697252810715918i</v>
      </c>
      <c r="N3216">
        <f t="shared" si="943"/>
        <v>6.9380005661727751</v>
      </c>
      <c r="O3216">
        <f t="shared" si="944"/>
        <v>28.310934461380842</v>
      </c>
      <c r="P3216" s="3">
        <f t="shared" si="945"/>
        <v>-28.310934461380842</v>
      </c>
      <c r="Q3216" s="3">
        <f t="shared" si="946"/>
        <v>173.06199943382722</v>
      </c>
      <c r="R3216">
        <f t="shared" si="947"/>
        <v>-6.9380005661727751</v>
      </c>
      <c r="S3216">
        <f t="shared" si="948"/>
        <v>167.83825271319458</v>
      </c>
      <c r="T3216">
        <f t="shared" si="931"/>
        <v>-28.310934461380842</v>
      </c>
    </row>
    <row r="3217" spans="1:20" x14ac:dyDescent="0.25">
      <c r="A3217">
        <f t="shared" si="932"/>
        <v>1058566.1670352735</v>
      </c>
      <c r="B3217">
        <f t="shared" si="949"/>
        <v>168476.03807350472</v>
      </c>
      <c r="C3217" t="str">
        <f t="shared" si="933"/>
        <v>-0.0378303745988374+0.00461730335673964i</v>
      </c>
      <c r="D3217" t="str">
        <f t="shared" si="934"/>
        <v>3.30111693651202-0.858878497268235i</v>
      </c>
      <c r="E3217" t="str">
        <f t="shared" si="935"/>
        <v>-5.66874856314804-40.9112226683046i</v>
      </c>
      <c r="F3217" t="str">
        <f t="shared" si="936"/>
        <v>2.8801661391661-1.17920770808549i</v>
      </c>
      <c r="G3217" t="str">
        <f t="shared" si="937"/>
        <v>0.989778456493612-0.100583614742835i</v>
      </c>
      <c r="H3217" t="str">
        <f t="shared" si="938"/>
        <v>0.00879124383267361-8.71421288473808i</v>
      </c>
      <c r="I3217" t="str">
        <f t="shared" si="939"/>
        <v>-0.0694013268438137-0.169998775507985i</v>
      </c>
      <c r="K3217" t="str">
        <f t="shared" si="940"/>
        <v>0.000578846694156136-0.00208529170673754i</v>
      </c>
      <c r="L3217" t="str">
        <f t="shared" si="941"/>
        <v>0.000416666666666667-0.00279159001519299i</v>
      </c>
      <c r="M3217" t="str">
        <f t="shared" si="942"/>
        <v>0.005-0.00694613280250963i</v>
      </c>
      <c r="N3217">
        <f t="shared" si="943"/>
        <v>6.9586925584375194</v>
      </c>
      <c r="O3217">
        <f t="shared" si="944"/>
        <v>28.378967960000352</v>
      </c>
      <c r="P3217" s="3">
        <f t="shared" si="945"/>
        <v>-28.378967960000352</v>
      </c>
      <c r="Q3217" s="3">
        <f t="shared" si="946"/>
        <v>173.04130744156248</v>
      </c>
      <c r="R3217">
        <f t="shared" si="947"/>
        <v>-6.9586925584375194</v>
      </c>
      <c r="S3217">
        <f t="shared" si="948"/>
        <v>168.47603807350472</v>
      </c>
      <c r="T3217">
        <f t="shared" si="931"/>
        <v>-28.378967960000352</v>
      </c>
    </row>
    <row r="3218" spans="1:20" x14ac:dyDescent="0.25">
      <c r="A3218">
        <f t="shared" si="932"/>
        <v>1062588.7184700074</v>
      </c>
      <c r="B3218">
        <f t="shared" si="949"/>
        <v>169116.24701818405</v>
      </c>
      <c r="C3218" t="str">
        <f t="shared" si="933"/>
        <v>-0.0375336962256333+0.00459495354465135i</v>
      </c>
      <c r="D3218" t="str">
        <f t="shared" si="934"/>
        <v>3.2998382076124-0.861128412831766i</v>
      </c>
      <c r="E3218" t="str">
        <f t="shared" si="935"/>
        <v>-5.65856093567608-40.7327879733649i</v>
      </c>
      <c r="F3218" t="str">
        <f t="shared" si="936"/>
        <v>2.87994198945148-1.17694104483592i</v>
      </c>
      <c r="G3218" t="str">
        <f t="shared" si="937"/>
        <v>0.989701426715528-0.100957974785433i</v>
      </c>
      <c r="H3218" t="str">
        <f t="shared" si="938"/>
        <v>0.00871804602989403-8.68099475894966i</v>
      </c>
      <c r="I3218" t="str">
        <f t="shared" si="939"/>
        <v>-0.069004337318442-0.169337124063123i</v>
      </c>
      <c r="K3218" t="str">
        <f t="shared" si="940"/>
        <v>0.000578428570395217-0.00207798569962291i</v>
      </c>
      <c r="L3218" t="str">
        <f t="shared" si="941"/>
        <v>0.000416666666666667-0.00278102213109483i</v>
      </c>
      <c r="M3218" t="str">
        <f t="shared" si="942"/>
        <v>0.005-0.00691983742031243i</v>
      </c>
      <c r="N3218">
        <f t="shared" si="943"/>
        <v>6.9795395117697581</v>
      </c>
      <c r="O3218">
        <f t="shared" si="944"/>
        <v>28.446967786905244</v>
      </c>
      <c r="P3218" s="3">
        <f t="shared" si="945"/>
        <v>-28.446967786905244</v>
      </c>
      <c r="Q3218" s="3">
        <f t="shared" si="946"/>
        <v>173.02046048823024</v>
      </c>
      <c r="R3218">
        <f t="shared" si="947"/>
        <v>-6.9795395117697581</v>
      </c>
      <c r="S3218">
        <f t="shared" si="948"/>
        <v>169.11624701818405</v>
      </c>
      <c r="T3218">
        <f t="shared" si="931"/>
        <v>-28.446967786905244</v>
      </c>
    </row>
    <row r="3219" spans="1:20" x14ac:dyDescent="0.25">
      <c r="A3219">
        <f t="shared" si="932"/>
        <v>1066626.5556001936</v>
      </c>
      <c r="B3219">
        <f t="shared" si="949"/>
        <v>169758.88875685315</v>
      </c>
      <c r="C3219" t="str">
        <f t="shared" si="933"/>
        <v>-0.0372394698907731+0.00457279034556368i</v>
      </c>
      <c r="D3219" t="str">
        <f t="shared" si="934"/>
        <v>3.29855074352436-0.863386423215058i</v>
      </c>
      <c r="E3219" t="str">
        <f t="shared" si="935"/>
        <v>-5.64839547701515-40.555258257737i</v>
      </c>
      <c r="F3219" t="str">
        <f t="shared" si="936"/>
        <v>2.8797161682481-1.17469096767797i</v>
      </c>
      <c r="G3219" t="str">
        <f t="shared" si="937"/>
        <v>0.989623822524887-0.101333668719324i</v>
      </c>
      <c r="H3219" t="str">
        <f t="shared" si="938"/>
        <v>0.00864544720372456-8.64790496044824i</v>
      </c>
      <c r="I3219" t="str">
        <f t="shared" si="939"/>
        <v>-0.0686103472808536-0.168677985570547i</v>
      </c>
      <c r="K3219" t="str">
        <f t="shared" si="940"/>
        <v>0.00057800982022014-0.00207070745630972i</v>
      </c>
      <c r="L3219" t="str">
        <f t="shared" si="941"/>
        <v>0.000416666666666667-0.00277049425293369i</v>
      </c>
      <c r="M3219" t="str">
        <f t="shared" si="942"/>
        <v>0.005-0.00689364158229971i</v>
      </c>
      <c r="N3219">
        <f t="shared" si="943"/>
        <v>7.0005432153370748</v>
      </c>
      <c r="O3219">
        <f t="shared" si="944"/>
        <v>28.514934282724518</v>
      </c>
      <c r="P3219" s="3">
        <f t="shared" si="945"/>
        <v>-28.514934282724518</v>
      </c>
      <c r="Q3219" s="3">
        <f t="shared" si="946"/>
        <v>172.99945678466293</v>
      </c>
      <c r="R3219">
        <f t="shared" si="947"/>
        <v>-7.0005432153370748</v>
      </c>
      <c r="S3219">
        <f t="shared" si="948"/>
        <v>169.75888875685314</v>
      </c>
      <c r="T3219">
        <f t="shared" si="931"/>
        <v>-28.514934282724518</v>
      </c>
    </row>
    <row r="3220" spans="1:20" x14ac:dyDescent="0.25">
      <c r="A3220">
        <f t="shared" si="932"/>
        <v>1070679.7365114742</v>
      </c>
      <c r="B3220">
        <f t="shared" si="949"/>
        <v>170403.97253412919</v>
      </c>
      <c r="C3220" t="str">
        <f t="shared" si="933"/>
        <v>-0.0369476726971516+0.00455081239020177i</v>
      </c>
      <c r="D3220" t="str">
        <f t="shared" si="934"/>
        <v>3.297254491856-0.865652516856421i</v>
      </c>
      <c r="E3220" t="str">
        <f t="shared" si="935"/>
        <v>-5.63825283853218-40.3786271724915i</v>
      </c>
      <c r="F3220" t="str">
        <f t="shared" si="936"/>
        <v>2.87948866335945-1.17245744038208i</v>
      </c>
      <c r="G3220" t="str">
        <f t="shared" si="937"/>
        <v>0.989545639730333-0.101710700622005i</v>
      </c>
      <c r="H3220" t="str">
        <f t="shared" si="938"/>
        <v>0.00857344243743539-8.614942974123i</v>
      </c>
      <c r="I3220" t="str">
        <f t="shared" si="939"/>
        <v>-0.0682193336132622-0.168021349718323i</v>
      </c>
      <c r="K3220" t="str">
        <f t="shared" si="940"/>
        <v>0.000577590440151485-0.00206345685951457i</v>
      </c>
      <c r="L3220" t="str">
        <f t="shared" si="941"/>
        <v>0.000416666666666667-0.00276000622926248i</v>
      </c>
      <c r="M3220" t="str">
        <f t="shared" si="942"/>
        <v>0.005-0.00686754491163545i</v>
      </c>
      <c r="N3220">
        <f t="shared" si="943"/>
        <v>7.021705444966841</v>
      </c>
      <c r="O3220">
        <f t="shared" si="944"/>
        <v>28.582867787782533</v>
      </c>
      <c r="P3220" s="3">
        <f t="shared" si="945"/>
        <v>-28.582867787782533</v>
      </c>
      <c r="Q3220" s="3">
        <f t="shared" si="946"/>
        <v>172.97829455503316</v>
      </c>
      <c r="R3220">
        <f t="shared" si="947"/>
        <v>-7.021705444966841</v>
      </c>
      <c r="S3220">
        <f t="shared" si="948"/>
        <v>170.4039725341292</v>
      </c>
      <c r="T3220">
        <f t="shared" si="931"/>
        <v>-28.582867787782533</v>
      </c>
    </row>
    <row r="3221" spans="1:20" x14ac:dyDescent="0.25">
      <c r="A3221">
        <f t="shared" si="932"/>
        <v>1074748.319510218</v>
      </c>
      <c r="B3221">
        <f t="shared" si="949"/>
        <v>171051.50762975888</v>
      </c>
      <c r="C3221" t="str">
        <f t="shared" si="933"/>
        <v>-0.0366582819912775+0.00452901830090837i</v>
      </c>
      <c r="D3221" t="str">
        <f t="shared" si="934"/>
        <v>3.29594940000694-0.867926681895617i</v>
      </c>
      <c r="E3221" t="str">
        <f t="shared" si="935"/>
        <v>-5.62813365111256-40.2028884281684i</v>
      </c>
      <c r="F3221" t="str">
        <f t="shared" si="936"/>
        <v>2.87925946250409-1.17024042691417i</v>
      </c>
      <c r="G3221" t="str">
        <f t="shared" si="937"/>
        <v>0.989466874111317-0.102089074575568i</v>
      </c>
      <c r="H3221" t="str">
        <f t="shared" si="938"/>
        <v>0.00850202685752225-8.58210828714978i</v>
      </c>
      <c r="I3221" t="str">
        <f t="shared" si="939"/>
        <v>-0.0678312733761124-0.167367206240609i</v>
      </c>
      <c r="K3221" t="str">
        <f t="shared" si="940"/>
        <v>0.000577170426837616-0.00205623379234236i</v>
      </c>
      <c r="L3221" t="str">
        <f t="shared" si="941"/>
        <v>0.000416666666666667-0.00274955790920749i</v>
      </c>
      <c r="M3221" t="str">
        <f t="shared" si="942"/>
        <v>0.005-0.0068415470329104i</v>
      </c>
      <c r="N3221">
        <f t="shared" si="943"/>
        <v>7.0430279632161614</v>
      </c>
      <c r="O3221">
        <f t="shared" si="944"/>
        <v>28.650768642108638</v>
      </c>
      <c r="P3221" s="3">
        <f t="shared" si="945"/>
        <v>-28.650768642108638</v>
      </c>
      <c r="Q3221" s="3">
        <f t="shared" si="946"/>
        <v>172.95697203678384</v>
      </c>
      <c r="R3221">
        <f t="shared" si="947"/>
        <v>-7.0430279632161614</v>
      </c>
      <c r="S3221">
        <f t="shared" si="948"/>
        <v>171.05150762975887</v>
      </c>
      <c r="T3221">
        <f t="shared" si="931"/>
        <v>-28.650768642108638</v>
      </c>
    </row>
    <row r="3222" spans="1:20" x14ac:dyDescent="0.25">
      <c r="A3222">
        <f t="shared" si="932"/>
        <v>1078832.3631243568</v>
      </c>
      <c r="B3222">
        <f t="shared" si="949"/>
        <v>171701.50335875197</v>
      </c>
      <c r="C3222" t="str">
        <f t="shared" si="933"/>
        <v>-0.0363712753603383+0.00450740669222984i</v>
      </c>
      <c r="D3222" t="str">
        <f t="shared" si="934"/>
        <v>3.29463541516905-0.870208906170432i</v>
      </c>
      <c r="E3222" t="str">
        <f t="shared" si="935"/>
        <v>-5.61803852560264-40.0280357941045i</v>
      </c>
      <c r="F3222" t="str">
        <f t="shared" si="936"/>
        <v>2.8790285533152-1.1680398914346i</v>
      </c>
      <c r="G3222" t="str">
        <f t="shared" si="937"/>
        <v>0.98938752141792-0.102468794666596i</v>
      </c>
      <c r="H3222" t="str">
        <f t="shared" si="938"/>
        <v>0.00843119563327333-8.54940038897856i</v>
      </c>
      <c r="I3222" t="str">
        <f t="shared" si="939"/>
        <v>-0.0674461438066537-0.166715544917404i</v>
      </c>
      <c r="K3222" t="str">
        <f t="shared" si="940"/>
        <v>0.000576749777054897-0.00204903813828551i</v>
      </c>
      <c r="L3222" t="str">
        <f t="shared" si="941"/>
        <v>0.000416666666666667-0.00273914914246613i</v>
      </c>
      <c r="M3222" t="str">
        <f t="shared" si="942"/>
        <v>0.005-0.00681564757213628i</v>
      </c>
      <c r="N3222">
        <f t="shared" si="943"/>
        <v>7.0645125194382388</v>
      </c>
      <c r="O3222">
        <f t="shared" si="944"/>
        <v>28.718637185449033</v>
      </c>
      <c r="P3222" s="3">
        <f t="shared" si="945"/>
        <v>-28.718637185449033</v>
      </c>
      <c r="Q3222" s="3">
        <f t="shared" si="946"/>
        <v>172.93548748056176</v>
      </c>
      <c r="R3222">
        <f t="shared" si="947"/>
        <v>-7.0645125194382388</v>
      </c>
      <c r="S3222">
        <f t="shared" si="948"/>
        <v>171.70150335875198</v>
      </c>
      <c r="T3222">
        <f t="shared" si="931"/>
        <v>-28.718637185449033</v>
      </c>
    </row>
    <row r="3223" spans="1:20" x14ac:dyDescent="0.25">
      <c r="A3223">
        <f t="shared" si="932"/>
        <v>1082931.9261042292</v>
      </c>
      <c r="B3223">
        <f t="shared" si="949"/>
        <v>172353.96907151522</v>
      </c>
      <c r="C3223" t="str">
        <f t="shared" si="933"/>
        <v>-0.0360866306293078+0.00448597617148582i</v>
      </c>
      <c r="D3223" t="str">
        <f t="shared" si="934"/>
        <v>3.29331248432727-0.87249917721322i</v>
      </c>
      <c r="E3223" t="str">
        <f t="shared" si="935"/>
        <v>-5.6079680532439-39.854063097766i</v>
      </c>
      <c r="F3223" t="str">
        <f t="shared" si="936"/>
        <v>2.87879592333986-1.16585579829723i</v>
      </c>
      <c r="G3223" t="str">
        <f t="shared" si="937"/>
        <v>0.989307577370664-0.102849864986066i</v>
      </c>
      <c r="H3223" t="str">
        <f t="shared" si="938"/>
        <v>0.00836094397634129-8.5168187713209i</v>
      </c>
      <c r="I3223" t="str">
        <f t="shared" si="939"/>
        <v>-0.0670639223175296-0.166066355574271i</v>
      </c>
      <c r="K3223" t="str">
        <f t="shared" si="940"/>
        <v>0.000576328487707941-0.00204186978122336i</v>
      </c>
      <c r="L3223" t="str">
        <f t="shared" si="941"/>
        <v>0.000416666666666667-0.00272877977930477i</v>
      </c>
      <c r="M3223" t="str">
        <f t="shared" si="942"/>
        <v>0.005-0.00678984615674069i</v>
      </c>
      <c r="N3223">
        <f t="shared" si="943"/>
        <v>7.0861608498468343</v>
      </c>
      <c r="O3223">
        <f t="shared" si="944"/>
        <v>28.78647375727801</v>
      </c>
      <c r="P3223" s="3">
        <f t="shared" si="945"/>
        <v>-28.78647375727801</v>
      </c>
      <c r="Q3223" s="3">
        <f t="shared" si="946"/>
        <v>172.91383915015317</v>
      </c>
      <c r="R3223">
        <f t="shared" si="947"/>
        <v>-7.0861608498468343</v>
      </c>
      <c r="S3223">
        <f t="shared" si="948"/>
        <v>172.35396907151522</v>
      </c>
      <c r="T3223">
        <f t="shared" si="931"/>
        <v>-28.78647375727801</v>
      </c>
    </row>
    <row r="3224" spans="1:20" x14ac:dyDescent="0.25">
      <c r="A3224">
        <f t="shared" si="932"/>
        <v>1087047.0674234254</v>
      </c>
      <c r="B3224">
        <f t="shared" si="949"/>
        <v>173008.91415398699</v>
      </c>
      <c r="C3224" t="str">
        <f t="shared" si="933"/>
        <v>-0.0358043258580963+0.00446472533932183i</v>
      </c>
      <c r="D3224" t="str">
        <f t="shared" si="934"/>
        <v>3.29198055426044-0.874797482247455i</v>
      </c>
      <c r="E3224" t="str">
        <f t="shared" si="935"/>
        <v>-5.59792280609678-39.6809642240936i</v>
      </c>
      <c r="F3224" t="str">
        <f t="shared" si="936"/>
        <v>2.87856156003862-1.16368811204835i</v>
      </c>
      <c r="G3224" t="str">
        <f t="shared" si="937"/>
        <v>0.989227037660332-0.103232289629244i</v>
      </c>
      <c r="H3224" t="str">
        <f t="shared" si="938"/>
        <v>0.00829126714032039-8.48436292813775i</v>
      </c>
      <c r="I3224" t="str">
        <f t="shared" si="939"/>
        <v>-0.0666845864953741-0.165419628082098i</v>
      </c>
      <c r="K3224" t="str">
        <f t="shared" si="940"/>
        <v>0.000575906555829812-0.00203472860542158i</v>
      </c>
      <c r="L3224" t="str">
        <f t="shared" si="941"/>
        <v>0.000416666666666667-0.00271844967055665i</v>
      </c>
      <c r="M3224" t="str">
        <f t="shared" si="942"/>
        <v>0.005-0.00676414241556154i</v>
      </c>
      <c r="N3224">
        <f t="shared" si="943"/>
        <v>7.1079746775777437</v>
      </c>
      <c r="O3224">
        <f t="shared" si="944"/>
        <v>28.854278696808354</v>
      </c>
      <c r="P3224" s="3">
        <f t="shared" si="945"/>
        <v>-28.854278696808354</v>
      </c>
      <c r="Q3224" s="3">
        <f t="shared" si="946"/>
        <v>172.89202532242226</v>
      </c>
      <c r="R3224">
        <f t="shared" si="947"/>
        <v>-7.1079746775777437</v>
      </c>
      <c r="S3224">
        <f t="shared" si="948"/>
        <v>173.00891415398698</v>
      </c>
      <c r="T3224">
        <f t="shared" si="931"/>
        <v>-28.854278696808354</v>
      </c>
    </row>
    <row r="3225" spans="1:20" x14ac:dyDescent="0.25">
      <c r="A3225">
        <f t="shared" si="932"/>
        <v>1091177.8462796344</v>
      </c>
      <c r="B3225">
        <f t="shared" si="949"/>
        <v>173666.34802777215</v>
      </c>
      <c r="C3225" t="str">
        <f t="shared" si="933"/>
        <v>-0.0355243393387389+0.00444365279024684i</v>
      </c>
      <c r="D3225" t="str">
        <f t="shared" si="934"/>
        <v>3.29063957154227-0.877103808184324i</v>
      </c>
      <c r="E3225" t="str">
        <f t="shared" si="935"/>
        <v>-5.58790333745775-39.508733114854i</v>
      </c>
      <c r="F3225" t="str">
        <f t="shared" si="936"/>
        <v>2.87832545078501-1.16153679742584i</v>
      </c>
      <c r="G3225" t="str">
        <f t="shared" si="937"/>
        <v>0.989145897947784-0.103616072695584i</v>
      </c>
      <c r="H3225" t="str">
        <f t="shared" si="938"/>
        <v>0.0082221604203276-8.45203235562701i</v>
      </c>
      <c r="I3225" t="str">
        <f t="shared" si="939"/>
        <v>-0.0663081140994303-0.164775352356839i</v>
      </c>
      <c r="K3225" t="str">
        <f t="shared" si="940"/>
        <v>0.00057548397858225-0.00202761449553154i</v>
      </c>
      <c r="L3225" t="str">
        <f t="shared" si="941"/>
        <v>0.000416666666666667-0.0027081586676197i</v>
      </c>
      <c r="M3225" t="str">
        <f t="shared" si="942"/>
        <v>0.005-0.00673853597884196i</v>
      </c>
      <c r="N3225">
        <f t="shared" si="943"/>
        <v>7.1299557127497906</v>
      </c>
      <c r="O3225">
        <f t="shared" si="944"/>
        <v>28.922052343001837</v>
      </c>
      <c r="P3225" s="3">
        <f t="shared" si="945"/>
        <v>-28.922052343001837</v>
      </c>
      <c r="Q3225" s="3">
        <f t="shared" si="946"/>
        <v>172.87004428725021</v>
      </c>
      <c r="R3225">
        <f t="shared" si="947"/>
        <v>-7.1299557127497906</v>
      </c>
      <c r="S3225">
        <f t="shared" si="948"/>
        <v>173.66634802777216</v>
      </c>
      <c r="T3225">
        <f t="shared" si="931"/>
        <v>-28.922052343001837</v>
      </c>
    </row>
    <row r="3226" spans="1:20" x14ac:dyDescent="0.25">
      <c r="A3226">
        <f t="shared" si="932"/>
        <v>1095324.322095497</v>
      </c>
      <c r="B3226">
        <f t="shared" si="949"/>
        <v>174326.28015027769</v>
      </c>
      <c r="C3226" t="str">
        <f t="shared" si="933"/>
        <v>-0.0352466495926182+0.00442275711315155i</v>
      </c>
      <c r="D3226" t="str">
        <f t="shared" si="934"/>
        <v>3.28928948254211-0.879418141619135i</v>
      </c>
      <c r="E3226" t="str">
        <f t="shared" si="935"/>
        <v>-5.57791018226509-39.3373637679975i</v>
      </c>
      <c r="F3226" t="str">
        <f t="shared" si="936"/>
        <v>2.87808758286483-1.15940181935802i</v>
      </c>
      <c r="G3226" t="str">
        <f t="shared" si="937"/>
        <v>0.989064153863767-0.10400121828862i</v>
      </c>
      <c r="H3226" t="str">
        <f t="shared" si="938"/>
        <v>0.00815361915258929-8.41982655221149i</v>
      </c>
      <c r="I3226" t="str">
        <f t="shared" si="939"/>
        <v>-0.0659344830601649-0.164133518359257i</v>
      </c>
      <c r="K3226" t="str">
        <f t="shared" si="940"/>
        <v>0.000575060753255872-0.00202052733658971i</v>
      </c>
      <c r="L3226" t="str">
        <f t="shared" si="941"/>
        <v>0.000416666666666667-0.00269790662245437i</v>
      </c>
      <c r="M3226" t="str">
        <f t="shared" si="942"/>
        <v>0.005-0.00671302647822468i</v>
      </c>
      <c r="N3226">
        <f t="shared" si="943"/>
        <v>7.1521056525192535</v>
      </c>
      <c r="O3226">
        <f t="shared" si="944"/>
        <v>28.989795034580634</v>
      </c>
      <c r="P3226" s="3">
        <f t="shared" si="945"/>
        <v>-28.989795034580634</v>
      </c>
      <c r="Q3226" s="3">
        <f t="shared" si="946"/>
        <v>172.84789434748075</v>
      </c>
      <c r="R3226">
        <f t="shared" si="947"/>
        <v>-7.1521056525192535</v>
      </c>
      <c r="S3226">
        <f t="shared" si="948"/>
        <v>174.32628015027768</v>
      </c>
      <c r="T3226">
        <f t="shared" si="931"/>
        <v>-28.989795034580634</v>
      </c>
    </row>
    <row r="3227" spans="1:20" x14ac:dyDescent="0.25">
      <c r="A3227">
        <f t="shared" si="932"/>
        <v>1099486.5545194601</v>
      </c>
      <c r="B3227">
        <f t="shared" si="949"/>
        <v>174988.72001484875</v>
      </c>
      <c r="C3227" t="str">
        <f t="shared" si="933"/>
        <v>-0.0349712353677342+0.0044020368918157i</v>
      </c>
      <c r="D3227" t="str">
        <f t="shared" si="934"/>
        <v>3.28793023342612-0.881740468827958i</v>
      </c>
      <c r="E3227" t="str">
        <f t="shared" si="935"/>
        <v>-5.56794385749903-39.1668502370276i</v>
      </c>
      <c r="F3227" t="str">
        <f t="shared" si="936"/>
        <v>2.87784794347587-1.15728314296282i</v>
      </c>
      <c r="G3227" t="str">
        <f t="shared" si="937"/>
        <v>0.988981801008737-0.10438773051586i</v>
      </c>
      <c r="H3227" t="str">
        <f t="shared" si="938"/>
        <v>0.00808563871403187-8.38774501852675i</v>
      </c>
      <c r="I3227" t="str">
        <f t="shared" si="939"/>
        <v>-0.0655636714779116-0.163494116094689i</v>
      </c>
      <c r="K3227" t="str">
        <f t="shared" si="940"/>
        <v>0.000574636877270379-0.00201346701401711i</v>
      </c>
      <c r="L3227" t="str">
        <f t="shared" si="941"/>
        <v>0.000416666666666667-0.00268769338758156i</v>
      </c>
      <c r="M3227" t="str">
        <f t="shared" si="942"/>
        <v>0.005-0.00668761354674704i</v>
      </c>
      <c r="N3227">
        <f t="shared" si="943"/>
        <v>7.1744261811372212</v>
      </c>
      <c r="O3227">
        <f t="shared" si="944"/>
        <v>29.057507110036262</v>
      </c>
      <c r="P3227" s="3">
        <f t="shared" si="945"/>
        <v>-29.057507110036262</v>
      </c>
      <c r="Q3227" s="3">
        <f t="shared" si="946"/>
        <v>172.82557381886278</v>
      </c>
      <c r="R3227">
        <f t="shared" si="947"/>
        <v>-7.1744261811372212</v>
      </c>
      <c r="S3227">
        <f t="shared" si="948"/>
        <v>174.98872001484875</v>
      </c>
      <c r="T3227">
        <f t="shared" si="931"/>
        <v>-29.057507110036262</v>
      </c>
    </row>
    <row r="3228" spans="1:20" x14ac:dyDescent="0.25">
      <c r="A3228">
        <f t="shared" si="932"/>
        <v>1103664.6034266341</v>
      </c>
      <c r="B3228">
        <f t="shared" si="949"/>
        <v>175653.67715090519</v>
      </c>
      <c r="C3228" t="str">
        <f t="shared" si="933"/>
        <v>-0.0346980756360016+0.00438149070539637i</v>
      </c>
      <c r="D3228" t="str">
        <f t="shared" si="934"/>
        <v>3.28656177015806-0.884070775763991i</v>
      </c>
      <c r="E3228" t="str">
        <f t="shared" si="935"/>
        <v>-5.55800486257156-38.9971866303741i</v>
      </c>
      <c r="F3228" t="str">
        <f t="shared" si="936"/>
        <v>2.87760651972713-1.15518073354667i</v>
      </c>
      <c r="G3228" t="str">
        <f t="shared" si="937"/>
        <v>0.988898834952662-0.104775613488681i</v>
      </c>
      <c r="H3228" t="str">
        <f t="shared" si="938"/>
        <v>0.00801821452187729-8.35578725740911i</v>
      </c>
      <c r="I3228" t="str">
        <f t="shared" si="939"/>
        <v>-0.0651956576215094-0.162857135612783i</v>
      </c>
      <c r="K3228" t="str">
        <f t="shared" si="940"/>
        <v>0.000574212348174737-0.00200643341361874i</v>
      </c>
      <c r="L3228" t="str">
        <f t="shared" si="941"/>
        <v>0.000416666666666667-0.00267751881608045i</v>
      </c>
      <c r="M3228" t="str">
        <f t="shared" si="942"/>
        <v>0.005-0.00666229681883549i</v>
      </c>
      <c r="N3228">
        <f t="shared" si="943"/>
        <v>7.1969189700002971</v>
      </c>
      <c r="O3228">
        <f t="shared" si="944"/>
        <v>29.125188907640872</v>
      </c>
      <c r="P3228" s="3">
        <f t="shared" si="945"/>
        <v>-29.125188907640872</v>
      </c>
      <c r="Q3228" s="3">
        <f t="shared" si="946"/>
        <v>172.8030810299997</v>
      </c>
      <c r="R3228">
        <f t="shared" si="947"/>
        <v>-7.1969189700002971</v>
      </c>
      <c r="S3228">
        <f t="shared" si="948"/>
        <v>175.6536771509052</v>
      </c>
      <c r="T3228">
        <f t="shared" si="931"/>
        <v>-29.125188907640872</v>
      </c>
    </row>
    <row r="3229" spans="1:20" x14ac:dyDescent="0.25">
      <c r="A3229">
        <f t="shared" si="932"/>
        <v>1107858.5289196554</v>
      </c>
      <c r="B3229">
        <f t="shared" si="949"/>
        <v>176321.16112407864</v>
      </c>
      <c r="C3229" t="str">
        <f t="shared" si="933"/>
        <v>-0.0344271495905907+0.00436111712890404i</v>
      </c>
      <c r="D3229" t="str">
        <f t="shared" si="934"/>
        <v>3.28518403850037-0.886409048054063i</v>
      </c>
      <c r="E3229" t="str">
        <f t="shared" si="935"/>
        <v>-5.5480936797095-38.828367110776i</v>
      </c>
      <c r="F3229" t="str">
        <f t="shared" si="936"/>
        <v>2.87736329863831-1.15309455660355i</v>
      </c>
      <c r="G3229" t="str">
        <f t="shared" si="937"/>
        <v>0.988815251234843-0.10516487132221i</v>
      </c>
      <c r="H3229" t="str">
        <f t="shared" si="938"/>
        <v>0.00795134203324305-8.32395277388375i</v>
      </c>
      <c r="I3229" t="str">
        <f t="shared" si="939"/>
        <v>-0.0648304199269623-0.162222567007256i</v>
      </c>
      <c r="K3229" t="str">
        <f t="shared" si="940"/>
        <v>0.00057378716364738-0.00199942642158308i</v>
      </c>
      <c r="L3229" t="str">
        <f t="shared" si="941"/>
        <v>0.000416666666666667-0.00266738276158643i</v>
      </c>
      <c r="M3229" t="str">
        <f t="shared" si="942"/>
        <v>0.005-0.00663707593030035i</v>
      </c>
      <c r="N3229">
        <f t="shared" si="943"/>
        <v>7.2195856777018435</v>
      </c>
      <c r="O3229">
        <f t="shared" si="944"/>
        <v>29.192840765456737</v>
      </c>
      <c r="P3229" s="3">
        <f t="shared" si="945"/>
        <v>-29.192840765456737</v>
      </c>
      <c r="Q3229" s="3">
        <f t="shared" si="946"/>
        <v>172.78041432229816</v>
      </c>
      <c r="R3229">
        <f t="shared" si="947"/>
        <v>-7.2195856777018435</v>
      </c>
      <c r="S3229">
        <f t="shared" si="948"/>
        <v>176.32116112407866</v>
      </c>
      <c r="T3229">
        <f t="shared" si="931"/>
        <v>-29.192840765456737</v>
      </c>
    </row>
    <row r="3230" spans="1:20" x14ac:dyDescent="0.25">
      <c r="A3230">
        <f t="shared" si="932"/>
        <v>1112068.39132955</v>
      </c>
      <c r="B3230">
        <f t="shared" si="949"/>
        <v>176991.18153635014</v>
      </c>
      <c r="C3230" t="str">
        <f t="shared" si="933"/>
        <v>-0.0341584366433037+0.00434091473366368i</v>
      </c>
      <c r="D3230" t="str">
        <f t="shared" si="934"/>
        <v>3.28379698401536-0.888755270995158i</v>
      </c>
      <c r="E3230" t="str">
        <f t="shared" si="935"/>
        <v>-5.53821077432876-38.6603858946737i</v>
      </c>
      <c r="F3230" t="str">
        <f t="shared" si="936"/>
        <v>2.87711826713948-1.15102457781406i</v>
      </c>
      <c r="G3230" t="str">
        <f t="shared" si="937"/>
        <v>0.988731045363721-0.105555508135221i</v>
      </c>
      <c r="H3230" t="str">
        <f t="shared" si="938"/>
        <v>0.00788501674474638-8.2922410751529i</v>
      </c>
      <c r="I3230" t="str">
        <f t="shared" si="939"/>
        <v>-0.0644679369961114-0.161590400415665i</v>
      </c>
      <c r="K3230" t="str">
        <f t="shared" si="940"/>
        <v>0.000573361321496354-0.00199244592448148i</v>
      </c>
      <c r="L3230" t="str">
        <f t="shared" si="941"/>
        <v>0.000416666666666667-0.00265728507828893i</v>
      </c>
      <c r="M3230" t="str">
        <f t="shared" si="942"/>
        <v>0.005-0.00661195051833068i</v>
      </c>
      <c r="N3230">
        <f t="shared" si="943"/>
        <v>7.242427950079815</v>
      </c>
      <c r="O3230">
        <f t="shared" si="944"/>
        <v>29.260463021345707</v>
      </c>
      <c r="P3230" s="3">
        <f t="shared" si="945"/>
        <v>-29.260463021345707</v>
      </c>
      <c r="Q3230" s="3">
        <f t="shared" si="946"/>
        <v>172.75757204992019</v>
      </c>
      <c r="R3230">
        <f t="shared" si="947"/>
        <v>-7.242427950079815</v>
      </c>
      <c r="S3230">
        <f t="shared" si="948"/>
        <v>176.99118153635013</v>
      </c>
      <c r="T3230">
        <f t="shared" si="931"/>
        <v>-29.260463021345707</v>
      </c>
    </row>
    <row r="3231" spans="1:20" x14ac:dyDescent="0.25">
      <c r="A3231">
        <f t="shared" si="932"/>
        <v>1116294.2512166023</v>
      </c>
      <c r="B3231">
        <f t="shared" si="949"/>
        <v>177663.74802618826</v>
      </c>
      <c r="C3231" t="str">
        <f t="shared" si="933"/>
        <v>-0.0338919164219828+0.00432088208776148i</v>
      </c>
      <c r="D3231" t="str">
        <f t="shared" si="934"/>
        <v>3.28240055206605-0.891109429550715i</v>
      </c>
      <c r="E3231" t="str">
        <f t="shared" si="935"/>
        <v>-5.52835659540155-38.4932372516034i</v>
      </c>
      <c r="F3231" t="str">
        <f t="shared" si="936"/>
        <v>2.87687141207018-1.14897076304429i</v>
      </c>
      <c r="G3231" t="str">
        <f t="shared" si="937"/>
        <v>0.988646212816687-0.105947528050016i</v>
      </c>
      <c r="H3231" t="str">
        <f t="shared" si="938"/>
        <v>0.0078192341921132-8.26065167058404i</v>
      </c>
      <c r="I3231" t="str">
        <f t="shared" si="939"/>
        <v>-0.0641081875953052-0.160960626019138i</v>
      </c>
      <c r="K3231" t="str">
        <f t="shared" si="940"/>
        <v>0.000572934819659513-0.00198549180926777i</v>
      </c>
      <c r="L3231" t="str">
        <f t="shared" si="941"/>
        <v>0.000416666666666667-0.0026472256209294i</v>
      </c>
      <c r="M3231" t="str">
        <f t="shared" si="942"/>
        <v>0.005-0.00658692022148902i</v>
      </c>
      <c r="N3231">
        <f t="shared" si="943"/>
        <v>7.2654474202625465</v>
      </c>
      <c r="O3231">
        <f t="shared" si="944"/>
        <v>29.328056012979605</v>
      </c>
      <c r="P3231" s="3">
        <f t="shared" si="945"/>
        <v>-29.328056012979605</v>
      </c>
      <c r="Q3231" s="3">
        <f t="shared" si="946"/>
        <v>172.73455257973745</v>
      </c>
      <c r="R3231">
        <f t="shared" si="947"/>
        <v>-7.2654474202625465</v>
      </c>
      <c r="S3231">
        <f t="shared" si="948"/>
        <v>177.66374802618827</v>
      </c>
      <c r="T3231">
        <f t="shared" si="931"/>
        <v>-29.328056012979605</v>
      </c>
    </row>
    <row r="3232" spans="1:20" x14ac:dyDescent="0.25">
      <c r="A3232">
        <f t="shared" si="932"/>
        <v>1120536.1693712254</v>
      </c>
      <c r="B3232">
        <f t="shared" si="949"/>
        <v>178338.87026868778</v>
      </c>
      <c r="C3232" t="str">
        <f t="shared" si="933"/>
        <v>-0.0336275687679581+0.00430101775647786i</v>
      </c>
      <c r="D3232" t="str">
        <f t="shared" si="934"/>
        <v>3.2809946878175-0.893471508347142i</v>
      </c>
      <c r="E3232" t="str">
        <f t="shared" si="935"/>
        <v>-5.51853157581509-38.3269155036049i</v>
      </c>
      <c r="F3232" t="str">
        <f t="shared" si="936"/>
        <v>2.87662272017914-1.14693307834492i</v>
      </c>
      <c r="G3232" t="str">
        <f t="shared" si="937"/>
        <v>0.988560749039896-0.106340935192312i</v>
      </c>
      <c r="H3232" t="str">
        <f t="shared" si="938"/>
        <v>0.00775398994979131-8.2291840716983i</v>
      </c>
      <c r="I3232" t="str">
        <f t="shared" si="939"/>
        <v>-0.0637511506540957-0.16033323404216i</v>
      </c>
      <c r="K3232" t="str">
        <f t="shared" si="940"/>
        <v>0.000572507656204671-0.00197856396327764i</v>
      </c>
      <c r="L3232" t="str">
        <f t="shared" si="941"/>
        <v>0.000416666666666667-0.00263720424479916i</v>
      </c>
      <c r="M3232" t="str">
        <f t="shared" si="942"/>
        <v>0.005-0.00656198467970613i</v>
      </c>
      <c r="N3232">
        <f t="shared" si="943"/>
        <v>7.2886457087112433</v>
      </c>
      <c r="O3232">
        <f t="shared" si="944"/>
        <v>29.395620077849248</v>
      </c>
      <c r="P3232" s="3">
        <f t="shared" si="945"/>
        <v>-29.395620077849248</v>
      </c>
      <c r="Q3232" s="3">
        <f t="shared" si="946"/>
        <v>172.71135429128876</v>
      </c>
      <c r="R3232">
        <f t="shared" si="947"/>
        <v>-7.2886457087112433</v>
      </c>
      <c r="S3232">
        <f t="shared" si="948"/>
        <v>178.33887026868777</v>
      </c>
      <c r="T3232">
        <f t="shared" si="931"/>
        <v>-29.395620077849248</v>
      </c>
    </row>
    <row r="3233" spans="1:20" x14ac:dyDescent="0.25">
      <c r="A3233">
        <f t="shared" si="932"/>
        <v>1124794.206814836</v>
      </c>
      <c r="B3233">
        <f t="shared" si="949"/>
        <v>179016.5579757088</v>
      </c>
      <c r="C3233" t="str">
        <f t="shared" si="933"/>
        <v>-0.0333653737335304+0.00428132030270956i</v>
      </c>
      <c r="D3233" t="str">
        <f t="shared" si="934"/>
        <v>3.27957933623795-0.895841491670231i</v>
      </c>
      <c r="E3233" t="str">
        <f t="shared" si="935"/>
        <v>-5.50873613272429-38.1614150246338i</v>
      </c>
      <c r="F3233" t="str">
        <f t="shared" si="936"/>
        <v>2.87637217812366-1.14491148995021i</v>
      </c>
      <c r="G3233" t="str">
        <f t="shared" si="937"/>
        <v>0.988474649448073-0.106735733691122i</v>
      </c>
      <c r="H3233" t="str">
        <f t="shared" si="938"/>
        <v>0.00768927963056765-8.19783779215889i</v>
      </c>
      <c r="I3233" t="str">
        <f t="shared" si="939"/>
        <v>-0.0633968052639386-0.159708214752321i</v>
      </c>
      <c r="K3233" t="str">
        <f t="shared" si="940"/>
        <v>0.000572079829329742-0.00197166227422826i</v>
      </c>
      <c r="L3233" t="str">
        <f t="shared" si="941"/>
        <v>0.000416666666666667-0.00262722080573735i</v>
      </c>
      <c r="M3233" t="str">
        <f t="shared" si="942"/>
        <v>0.005-0.00653714353427588i</v>
      </c>
      <c r="N3233">
        <f t="shared" si="943"/>
        <v>7.3120244232639493</v>
      </c>
      <c r="O3233">
        <f t="shared" si="944"/>
        <v>29.463155553273197</v>
      </c>
      <c r="P3233" s="3">
        <f t="shared" si="945"/>
        <v>-29.463155553273197</v>
      </c>
      <c r="Q3233" s="3">
        <f t="shared" si="946"/>
        <v>172.68797557673605</v>
      </c>
      <c r="R3233">
        <f t="shared" si="947"/>
        <v>-7.3120244232639493</v>
      </c>
      <c r="S3233">
        <f t="shared" si="948"/>
        <v>179.01655797570879</v>
      </c>
      <c r="T3233">
        <f t="shared" si="931"/>
        <v>-29.463155553273197</v>
      </c>
    </row>
    <row r="3234" spans="1:20" x14ac:dyDescent="0.25">
      <c r="A3234">
        <f t="shared" si="932"/>
        <v>1129068.4248007324</v>
      </c>
      <c r="B3234">
        <f t="shared" si="949"/>
        <v>179696.82089601649</v>
      </c>
      <c r="C3234" t="str">
        <f t="shared" si="933"/>
        <v>-0.0331053115794835+0.00426178828737618i</v>
      </c>
      <c r="D3234" t="str">
        <f t="shared" si="934"/>
        <v>3.27815444209992-0.898219363461479i</v>
      </c>
      <c r="E3234" t="str">
        <f t="shared" si="935"/>
        <v>-5.49897066789602-37.9967302399803i</v>
      </c>
      <c r="F3234" t="str">
        <f t="shared" si="936"/>
        <v>2.87611977246898-1.14290596427696i</v>
      </c>
      <c r="G3234" t="str">
        <f t="shared" si="937"/>
        <v>0.988387909424322-0.107131927678637i</v>
      </c>
      <c r="H3234" t="str">
        <f t="shared" si="938"/>
        <v>0.00762509888519014-8.16661234775962i</v>
      </c>
      <c r="I3234" t="str">
        <f t="shared" si="939"/>
        <v>-0.0630451306769026-0.159085558460084i</v>
      </c>
      <c r="K3234" t="str">
        <f t="shared" si="940"/>
        <v>0.00057165133736289-0.00196478663021779i</v>
      </c>
      <c r="L3234" t="str">
        <f t="shared" si="941"/>
        <v>0.000416666666666667-0.00261727516012887i</v>
      </c>
      <c r="M3234" t="str">
        <f t="shared" si="942"/>
        <v>0.005-0.00651239642785005i</v>
      </c>
      <c r="N3234">
        <f t="shared" si="943"/>
        <v>7.3355851591735757</v>
      </c>
      <c r="O3234">
        <f t="shared" si="944"/>
        <v>29.530662776407539</v>
      </c>
      <c r="P3234" s="3">
        <f t="shared" si="945"/>
        <v>-29.530662776407539</v>
      </c>
      <c r="Q3234" s="3">
        <f t="shared" si="946"/>
        <v>172.66441484082642</v>
      </c>
      <c r="R3234">
        <f t="shared" si="947"/>
        <v>-7.3355851591735757</v>
      </c>
      <c r="S3234">
        <f t="shared" si="948"/>
        <v>179.6968208960165</v>
      </c>
      <c r="T3234">
        <f t="shared" si="931"/>
        <v>-29.530662776407539</v>
      </c>
    </row>
    <row r="3235" spans="1:20" x14ac:dyDescent="0.25">
      <c r="A3235">
        <f t="shared" si="932"/>
        <v>1133358.8848149753</v>
      </c>
      <c r="B3235">
        <f t="shared" si="949"/>
        <v>180379.66881542135</v>
      </c>
      <c r="C3235" t="str">
        <f t="shared" si="933"/>
        <v>-0.0328473627726331+0.00424242026981536i</v>
      </c>
      <c r="D3235" t="str">
        <f t="shared" si="934"/>
        <v>3.27671994998148-0.900605107314472i</v>
      </c>
      <c r="E3235" t="str">
        <f t="shared" si="935"/>
        <v>-5.48923556804643-37.8328556256955i</v>
      </c>
      <c r="F3235" t="str">
        <f t="shared" si="936"/>
        <v>2.87586548968771-1.1409164679235i</v>
      </c>
      <c r="G3235" t="str">
        <f t="shared" si="937"/>
        <v>0.988300524319932-0.107529521290108i</v>
      </c>
      <c r="H3235" t="str">
        <f t="shared" si="938"/>
        <v>0.00756144340199323-8.13550725641337i</v>
      </c>
      <c r="I3235" t="str">
        <f t="shared" si="939"/>
        <v>-0.0626961063043898-0.158465255518542i</v>
      </c>
      <c r="K3235" t="str">
        <f t="shared" si="940"/>
        <v>0.000571222178762652-0.00195793691972492i</v>
      </c>
      <c r="L3235" t="str">
        <f t="shared" si="941"/>
        <v>0.000416666666666667-0.00260736716490224i</v>
      </c>
      <c r="M3235" t="str">
        <f t="shared" si="942"/>
        <v>0.005-0.0064877430044332i</v>
      </c>
      <c r="N3235">
        <f t="shared" si="943"/>
        <v>7.3593294991454741</v>
      </c>
      <c r="O3235">
        <f t="shared" si="944"/>
        <v>29.598142084254807</v>
      </c>
      <c r="P3235" s="3">
        <f t="shared" si="945"/>
        <v>-29.598142084254807</v>
      </c>
      <c r="Q3235" s="3">
        <f t="shared" si="946"/>
        <v>172.64067050085453</v>
      </c>
      <c r="R3235">
        <f t="shared" si="947"/>
        <v>-7.3593294991454741</v>
      </c>
      <c r="S3235">
        <f t="shared" si="948"/>
        <v>180.37966881542135</v>
      </c>
      <c r="T3235">
        <f t="shared" si="931"/>
        <v>-29.598142084254807</v>
      </c>
    </row>
    <row r="3236" spans="1:20" x14ac:dyDescent="0.25">
      <c r="A3236">
        <f t="shared" si="932"/>
        <v>1137665.6485772722</v>
      </c>
      <c r="B3236">
        <f t="shared" si="949"/>
        <v>181065.11155691996</v>
      </c>
      <c r="C3236" t="str">
        <f t="shared" si="933"/>
        <v>-0.0325915079834127+0.00422321480816673i</v>
      </c>
      <c r="D3236" t="str">
        <f t="shared" si="934"/>
        <v>3.27527580426766-0.902998706471327i</v>
      </c>
      <c r="E3236" t="str">
        <f t="shared" si="935"/>
        <v>-5.47953120517196-37.6697857080281i</v>
      </c>
      <c r="F3236" t="str">
        <f t="shared" si="936"/>
        <v>2.87560931615948-1.13894296766874i</v>
      </c>
      <c r="G3236" t="str">
        <f t="shared" si="937"/>
        <v>0.988212489454188-0.107928518663718i</v>
      </c>
      <c r="H3236" t="str">
        <f t="shared" si="938"/>
        <v>0.00749830890652836-8.10452203814102i</v>
      </c>
      <c r="I3236" t="str">
        <f t="shared" si="939"/>
        <v>-0.0623497117158739-0.157847296323205i</v>
      </c>
      <c r="K3236" t="str">
        <f t="shared" si="940"/>
        <v>0.000570792352118071-0.00195111303160843i</v>
      </c>
      <c r="L3236" t="str">
        <f t="shared" si="941"/>
        <v>0.000416666666666667-0.00259749667752763i</v>
      </c>
      <c r="M3236" t="str">
        <f t="shared" si="942"/>
        <v>0.005-0.00646318290937758i</v>
      </c>
      <c r="N3236">
        <f t="shared" si="943"/>
        <v>7.3832590133735607</v>
      </c>
      <c r="O3236">
        <f t="shared" si="944"/>
        <v>29.665593813671602</v>
      </c>
      <c r="P3236" s="3">
        <f t="shared" si="945"/>
        <v>-29.665593813671602</v>
      </c>
      <c r="Q3236" s="3">
        <f t="shared" si="946"/>
        <v>172.61674098662644</v>
      </c>
      <c r="R3236">
        <f t="shared" si="947"/>
        <v>-7.3832590133735607</v>
      </c>
      <c r="S3236">
        <f t="shared" si="948"/>
        <v>181.06511155691996</v>
      </c>
      <c r="T3236">
        <f t="shared" si="931"/>
        <v>-29.665593813671602</v>
      </c>
    </row>
    <row r="3237" spans="1:20" x14ac:dyDescent="0.25">
      <c r="A3237">
        <f t="shared" si="932"/>
        <v>1141988.7780418657</v>
      </c>
      <c r="B3237">
        <f t="shared" si="949"/>
        <v>181753.15898083625</v>
      </c>
      <c r="C3237" t="str">
        <f t="shared" si="933"/>
        <v>-0.0323377280834827+0.00420417045974198i</v>
      </c>
      <c r="D3237" t="str">
        <f t="shared" si="934"/>
        <v>3.27382194915153-0.905400143818892i</v>
      </c>
      <c r="E3237" t="str">
        <f t="shared" si="935"/>
        <v>-5.46985793687248-37.5075150628618i</v>
      </c>
      <c r="F3237" t="str">
        <f t="shared" si="936"/>
        <v>2.87535123817007-1.13698543047107i</v>
      </c>
      <c r="G3237" t="str">
        <f t="shared" si="937"/>
        <v>0.988123800114174-0.108328923940461i</v>
      </c>
      <c r="H3237" t="str">
        <f t="shared" si="938"/>
        <v>0.00743569116119772-8.07365621505998i</v>
      </c>
      <c r="I3237" t="str">
        <f t="shared" si="939"/>
        <v>-0.0620059266376358-0.157231671311748i</v>
      </c>
      <c r="K3237" t="str">
        <f t="shared" si="940"/>
        <v>0.000570361856148805-0.0019443148551068i</v>
      </c>
      <c r="L3237" t="str">
        <f t="shared" si="941"/>
        <v>0.000416666666666667-0.00258766355601478i</v>
      </c>
      <c r="M3237" t="str">
        <f t="shared" si="942"/>
        <v>0.005-0.00643871578937794i</v>
      </c>
      <c r="N3237">
        <f t="shared" si="943"/>
        <v>7.4073752595726887</v>
      </c>
      <c r="O3237">
        <f t="shared" si="944"/>
        <v>29.733018301378571</v>
      </c>
      <c r="P3237" s="3">
        <f t="shared" si="945"/>
        <v>-29.733018301378571</v>
      </c>
      <c r="Q3237" s="3">
        <f t="shared" si="946"/>
        <v>172.59262474042731</v>
      </c>
      <c r="R3237">
        <f t="shared" si="947"/>
        <v>-7.4073752595726887</v>
      </c>
      <c r="S3237">
        <f t="shared" si="948"/>
        <v>181.75315898083625</v>
      </c>
      <c r="T3237">
        <f t="shared" si="931"/>
        <v>-29.733018301378571</v>
      </c>
    </row>
    <row r="3238" spans="1:20" x14ac:dyDescent="0.25">
      <c r="A3238">
        <f t="shared" si="932"/>
        <v>1146328.3353984249</v>
      </c>
      <c r="B3238">
        <f t="shared" si="949"/>
        <v>182443.82098496344</v>
      </c>
      <c r="C3238" t="str">
        <f t="shared" si="933"/>
        <v>-0.0320860041433831+0.0041852857813872i</v>
      </c>
      <c r="D3238" t="str">
        <f t="shared" si="934"/>
        <v>3.2723583286358-0.90780940188523i</v>
      </c>
      <c r="E3238" t="str">
        <f t="shared" si="935"/>
        <v>-5.46021610666954-37.3460383151658i</v>
      </c>
      <c r="F3238" t="str">
        <f t="shared" si="936"/>
        <v>2.87509124191108-1.13504382346746i</v>
      </c>
      <c r="G3238" t="str">
        <f t="shared" si="937"/>
        <v>0.988034451554577-0.108730741264018i</v>
      </c>
      <c r="H3238" t="str">
        <f t="shared" si="938"/>
        <v>0.00737358596489229-8.04290931137311i</v>
      </c>
      <c r="I3238" t="str">
        <f t="shared" si="939"/>
        <v>-0.0616647309515235-0.156618370963794i</v>
      </c>
      <c r="K3238" t="str">
        <f t="shared" si="940"/>
        <v>0.000569930689705216-0.00193754227983781i</v>
      </c>
      <c r="L3238" t="str">
        <f t="shared" si="941"/>
        <v>0.000416666666666667-0.00257786765891092i</v>
      </c>
      <c r="M3238" t="str">
        <f t="shared" si="942"/>
        <v>0.005-0.00641434129246656i</v>
      </c>
      <c r="N3238">
        <f t="shared" si="943"/>
        <v>7.4316797830135499</v>
      </c>
      <c r="O3238">
        <f t="shared" si="944"/>
        <v>29.800415883967105</v>
      </c>
      <c r="P3238" s="3">
        <f t="shared" si="945"/>
        <v>-29.800415883967105</v>
      </c>
      <c r="Q3238" s="3">
        <f t="shared" si="946"/>
        <v>172.56832021698645</v>
      </c>
      <c r="R3238">
        <f t="shared" si="947"/>
        <v>-7.4316797830135499</v>
      </c>
      <c r="S3238">
        <f t="shared" si="948"/>
        <v>182.44382098496345</v>
      </c>
      <c r="T3238">
        <f t="shared" si="931"/>
        <v>-29.800415883967105</v>
      </c>
    </row>
    <row r="3239" spans="1:20" x14ac:dyDescent="0.25">
      <c r="A3239">
        <f t="shared" si="932"/>
        <v>1150684.383072939</v>
      </c>
      <c r="B3239">
        <f t="shared" si="949"/>
        <v>183137.10750470631</v>
      </c>
      <c r="C3239" t="str">
        <f t="shared" si="933"/>
        <v>-0.031836317430206+0.00416655932982838i</v>
      </c>
      <c r="D3239" t="str">
        <f t="shared" si="934"/>
        <v>3.27088488653394-0.910226462835765i</v>
      </c>
      <c r="E3239" t="str">
        <f t="shared" si="935"/>
        <v>-5.45060604431516-37.1853501384467i</v>
      </c>
      <c r="F3239" t="str">
        <f t="shared" si="936"/>
        <v>2.87482931347919-1.13311811397228i</v>
      </c>
      <c r="G3239" t="str">
        <f t="shared" si="937"/>
        <v>0.987944438997497-0.109133974780625i</v>
      </c>
      <c r="H3239" t="str">
        <f t="shared" si="938"/>
        <v>0.00731198915263427-8.01228085335766i</v>
      </c>
      <c r="I3239" t="str">
        <f t="shared" si="939"/>
        <v>-0.0613261046937073-0.156007385800681i</v>
      </c>
      <c r="K3239" t="str">
        <f t="shared" si="940"/>
        <v>0.000569498851768485-0.00193079519579812i</v>
      </c>
      <c r="L3239" t="str">
        <f t="shared" si="941"/>
        <v>0.000416666666666667-0.00256810884529878i</v>
      </c>
      <c r="M3239" t="str">
        <f t="shared" si="942"/>
        <v>0.005-0.00639005906800813i</v>
      </c>
      <c r="N3239">
        <f t="shared" si="943"/>
        <v>7.4561741165477429</v>
      </c>
      <c r="O3239">
        <f t="shared" si="944"/>
        <v>29.867786897909095</v>
      </c>
      <c r="P3239" s="3">
        <f t="shared" si="945"/>
        <v>-29.867786897909095</v>
      </c>
      <c r="Q3239" s="3">
        <f t="shared" si="946"/>
        <v>172.54382588345226</v>
      </c>
      <c r="R3239">
        <f t="shared" si="947"/>
        <v>-7.4561741165477429</v>
      </c>
      <c r="S3239">
        <f t="shared" si="948"/>
        <v>183.13710750470631</v>
      </c>
      <c r="T3239">
        <f t="shared" si="931"/>
        <v>-29.867786897909095</v>
      </c>
    </row>
    <row r="3240" spans="1:20" x14ac:dyDescent="0.25">
      <c r="A3240">
        <f t="shared" si="932"/>
        <v>1155056.983728616</v>
      </c>
      <c r="B3240">
        <f t="shared" si="949"/>
        <v>183833.02851322418</v>
      </c>
      <c r="C3240" t="str">
        <f t="shared" si="933"/>
        <v>-0.0315886494053114+0.00414798966201258i</v>
      </c>
      <c r="D3240" t="str">
        <f t="shared" si="934"/>
        <v>3.26940156647189-0.912651308469745i</v>
      </c>
      <c r="E3240" t="str">
        <f t="shared" si="935"/>
        <v>-5.44102806609763-37.0254452542131i</v>
      </c>
      <c r="F3240" t="str">
        <f t="shared" si="936"/>
        <v>2.8745654388758-1.13120826947646i</v>
      </c>
      <c r="G3240" t="str">
        <f t="shared" si="937"/>
        <v>0.987853757632243-0.109538628638945i</v>
      </c>
      <c r="H3240" t="str">
        <f t="shared" si="938"/>
        <v>0.00725089659522287-7.98177036935427i</v>
      </c>
      <c r="I3240" t="str">
        <f t="shared" si="939"/>
        <v>-0.0609900280534626-0.155398706385243i</v>
      </c>
      <c r="K3240" t="str">
        <f t="shared" si="940"/>
        <v>0.00056906634145067-0.00192407349336292i</v>
      </c>
      <c r="L3240" t="str">
        <f t="shared" si="941"/>
        <v>0.000416666666666667-0.00255838697479456i</v>
      </c>
      <c r="M3240" t="str">
        <f t="shared" si="942"/>
        <v>0.005-0.00636586876669469i</v>
      </c>
      <c r="N3240">
        <f t="shared" si="943"/>
        <v>7.4808597806404009</v>
      </c>
      <c r="O3240">
        <f t="shared" si="944"/>
        <v>29.935131679563149</v>
      </c>
      <c r="P3240" s="3">
        <f t="shared" si="945"/>
        <v>-29.935131679563149</v>
      </c>
      <c r="Q3240" s="3">
        <f t="shared" si="946"/>
        <v>172.5191402193596</v>
      </c>
      <c r="R3240">
        <f t="shared" si="947"/>
        <v>-7.4808597806404009</v>
      </c>
      <c r="S3240">
        <f t="shared" si="948"/>
        <v>183.83302851322418</v>
      </c>
      <c r="T3240">
        <f t="shared" si="931"/>
        <v>-29.935131679563149</v>
      </c>
    </row>
    <row r="3241" spans="1:20" x14ac:dyDescent="0.25">
      <c r="A3241">
        <f t="shared" si="932"/>
        <v>1159446.200266785</v>
      </c>
      <c r="B3241">
        <f t="shared" si="949"/>
        <v>184531.59402157445</v>
      </c>
      <c r="C3241" t="str">
        <f t="shared" si="933"/>
        <v>-0.0313429817220632+0.00412957533543322i</v>
      </c>
      <c r="D3241" t="str">
        <f t="shared" si="934"/>
        <v>3.26790831188935-0.915083920216433i</v>
      </c>
      <c r="E3241" t="str">
        <f t="shared" si="935"/>
        <v>-5.43148247513813-36.8663184314399i</v>
      </c>
      <c r="F3241" t="str">
        <f t="shared" si="936"/>
        <v>2.87429960400624-1.12931425764633i</v>
      </c>
      <c r="G3241" t="str">
        <f t="shared" si="937"/>
        <v>0.987762402615143-0.109944706989937i</v>
      </c>
      <c r="H3241" t="str">
        <f t="shared" si="938"/>
        <v>0.00719030419888439-7.95137738975599i</v>
      </c>
      <c r="I3241" t="str">
        <f t="shared" si="939"/>
        <v>-0.0606564813719455-0.154792323321579i</v>
      </c>
      <c r="K3241" t="str">
        <f t="shared" si="940"/>
        <v>0.000568633157994802-0.00191737706328557i</v>
      </c>
      <c r="L3241" t="str">
        <f t="shared" si="941"/>
        <v>0.000416666666666667-0.00254870190754589i</v>
      </c>
      <c r="M3241" t="str">
        <f t="shared" si="942"/>
        <v>0.005-0.00634177004054064i</v>
      </c>
      <c r="N3241">
        <f t="shared" si="943"/>
        <v>7.5057382833934128</v>
      </c>
      <c r="O3241">
        <f t="shared" si="944"/>
        <v>30.002450565183509</v>
      </c>
      <c r="P3241" s="3">
        <f t="shared" si="945"/>
        <v>-30.002450565183509</v>
      </c>
      <c r="Q3241" s="3">
        <f t="shared" si="946"/>
        <v>172.49426171660659</v>
      </c>
      <c r="R3241">
        <f t="shared" si="947"/>
        <v>-7.5057382833934128</v>
      </c>
      <c r="S3241">
        <f t="shared" si="948"/>
        <v>184.53159402157445</v>
      </c>
      <c r="T3241">
        <f t="shared" si="931"/>
        <v>-30.002450565183509</v>
      </c>
    </row>
    <row r="3242" spans="1:20" x14ac:dyDescent="0.25">
      <c r="A3242">
        <f t="shared" si="932"/>
        <v>1163852.0958277988</v>
      </c>
      <c r="B3242">
        <f t="shared" si="949"/>
        <v>185232.81407885643</v>
      </c>
      <c r="C3242" t="str">
        <f t="shared" si="933"/>
        <v>-0.0310992962236009+0.0041113149084481i</v>
      </c>
      <c r="D3242" t="str">
        <f t="shared" si="934"/>
        <v>3.26640506604127-0.917524279131346i</v>
      </c>
      <c r="E3242" t="str">
        <f t="shared" si="935"/>
        <v>-5.42196956168322-36.7079644860448i</v>
      </c>
      <c r="F3242" t="str">
        <f t="shared" si="936"/>
        <v>2.87403179467926-1.12743604632263i</v>
      </c>
      <c r="G3242" t="str">
        <f t="shared" si="937"/>
        <v>0.987670369069342-0.110352213986724i</v>
      </c>
      <c r="H3242" t="str">
        <f t="shared" si="938"/>
        <v>0.00713020790492588-7.92110144699752i</v>
      </c>
      <c r="I3242" t="str">
        <f t="shared" si="939"/>
        <v>-0.0603254451409888-0.154188227254833i</v>
      </c>
      <c r="K3242" t="str">
        <f t="shared" si="940"/>
        <v>0.000568199300774914-0.00191070579669724i</v>
      </c>
      <c r="L3242" t="str">
        <f t="shared" si="941"/>
        <v>0.000416666666666667-0.00253905350422981i</v>
      </c>
      <c r="M3242" t="str">
        <f t="shared" si="942"/>
        <v>0.005-0.0063177625428777i</v>
      </c>
      <c r="N3242">
        <f t="shared" si="943"/>
        <v>7.5308111205712009</v>
      </c>
      <c r="O3242">
        <f t="shared" si="944"/>
        <v>30.069743890927274</v>
      </c>
      <c r="P3242" s="3">
        <f t="shared" si="945"/>
        <v>-30.069743890927274</v>
      </c>
      <c r="Q3242" s="3">
        <f t="shared" si="946"/>
        <v>172.4691888794288</v>
      </c>
      <c r="R3242">
        <f t="shared" si="947"/>
        <v>-7.5308111205712009</v>
      </c>
      <c r="S3242">
        <f t="shared" si="948"/>
        <v>185.23281407885642</v>
      </c>
      <c r="T3242">
        <f t="shared" si="931"/>
        <v>-30.069743890927274</v>
      </c>
    </row>
    <row r="3243" spans="1:20" x14ac:dyDescent="0.25">
      <c r="A3243">
        <f t="shared" si="932"/>
        <v>1168274.7337919443</v>
      </c>
      <c r="B3243">
        <f t="shared" si="949"/>
        <v>185936.69877235609</v>
      </c>
      <c r="C3243" t="str">
        <f t="shared" si="933"/>
        <v>-0.0308575749406426+0.00409320694058723i</v>
      </c>
      <c r="D3243" t="str">
        <f t="shared" si="934"/>
        <v>3.26489177199958-0.919972365892633i</v>
      </c>
      <c r="E3243" t="str">
        <f t="shared" si="935"/>
        <v>-5.41248960339044-36.5503782803688i</v>
      </c>
      <c r="F3243" t="str">
        <f t="shared" si="936"/>
        <v>2.87376199660657-1.12557360351954i</v>
      </c>
      <c r="G3243" t="str">
        <f t="shared" si="937"/>
        <v>0.987577652084606-0.11076115378445i</v>
      </c>
      <c r="H3243" t="str">
        <f t="shared" si="938"/>
        <v>0.00707060368939291-7.89094207554436i</v>
      </c>
      <c r="I3243" t="str">
        <f t="shared" si="939"/>
        <v>-0.0599969000019084-0.153586408870978i</v>
      </c>
      <c r="K3243" t="str">
        <f t="shared" si="940"/>
        <v>0.00056776476929612-0.00190405958510662i</v>
      </c>
      <c r="L3243" t="str">
        <f t="shared" si="941"/>
        <v>0.000416666666666667-0.00252944162605082i</v>
      </c>
      <c r="M3243" t="str">
        <f t="shared" si="942"/>
        <v>0.005-0.00629384592835i</v>
      </c>
      <c r="N3243">
        <f t="shared" si="943"/>
        <v>7.5560797756240845</v>
      </c>
      <c r="O3243">
        <f t="shared" si="944"/>
        <v>30.137011992860966</v>
      </c>
      <c r="P3243" s="3">
        <f t="shared" si="945"/>
        <v>-30.137011992860966</v>
      </c>
      <c r="Q3243" s="3">
        <f t="shared" si="946"/>
        <v>172.44392022437592</v>
      </c>
      <c r="R3243">
        <f t="shared" si="947"/>
        <v>-7.5560797756240845</v>
      </c>
      <c r="S3243">
        <f t="shared" si="948"/>
        <v>185.9366987723561</v>
      </c>
      <c r="T3243">
        <f t="shared" si="931"/>
        <v>-30.137011992860966</v>
      </c>
    </row>
    <row r="3244" spans="1:20" x14ac:dyDescent="0.25">
      <c r="A3244">
        <f t="shared" si="932"/>
        <v>1172714.1777803539</v>
      </c>
      <c r="B3244">
        <f t="shared" si="949"/>
        <v>186643.25822769105</v>
      </c>
      <c r="C3244" t="str">
        <f t="shared" si="933"/>
        <v>-0.030617800089311+0.00407524999284892i</v>
      </c>
      <c r="D3244" t="str">
        <f t="shared" si="934"/>
        <v>3.26336837265454-0.922428160797185i</v>
      </c>
      <c r="E3244" t="str">
        <f t="shared" si="935"/>
        <v>-5.40304286560782-36.3935547226629i</v>
      </c>
      <c r="F3244" t="str">
        <f t="shared" si="936"/>
        <v>2.87349019540209-1.12372689742354i</v>
      </c>
      <c r="G3244" t="str">
        <f t="shared" si="937"/>
        <v>0.987484246717122-0.111171530540153i</v>
      </c>
      <c r="H3244" t="str">
        <f t="shared" si="938"/>
        <v>0.00701148756273084-7.86089881188216i</v>
      </c>
      <c r="I3244" t="str">
        <f t="shared" si="939"/>
        <v>-0.0596708267443102-0.15298685889659i</v>
      </c>
      <c r="K3244" t="str">
        <f t="shared" si="940"/>
        <v>0.000567329563194643-0.00189743832039954i</v>
      </c>
      <c r="L3244" t="str">
        <f t="shared" si="941"/>
        <v>0.000416666666666667-0.00251986613473881i</v>
      </c>
      <c r="M3244" t="str">
        <f t="shared" si="942"/>
        <v>0.005-0.00627001985290893i</v>
      </c>
      <c r="N3244">
        <f t="shared" si="943"/>
        <v>7.5815457197076057</v>
      </c>
      <c r="O3244">
        <f t="shared" si="944"/>
        <v>30.204255206968732</v>
      </c>
      <c r="P3244" s="3">
        <f t="shared" si="945"/>
        <v>-30.204255206968732</v>
      </c>
      <c r="Q3244" s="3">
        <f t="shared" si="946"/>
        <v>172.41845428029239</v>
      </c>
      <c r="R3244">
        <f t="shared" si="947"/>
        <v>-7.5815457197076057</v>
      </c>
      <c r="S3244">
        <f t="shared" si="948"/>
        <v>186.64325822769106</v>
      </c>
      <c r="T3244">
        <f t="shared" ref="T3244:T3307" si="950">P3244</f>
        <v>-30.204255206968732</v>
      </c>
    </row>
    <row r="3245" spans="1:20" x14ac:dyDescent="0.25">
      <c r="A3245">
        <f t="shared" ref="A3245:A3308" si="951">2*PI()*B3245</f>
        <v>1177170.4916559192</v>
      </c>
      <c r="B3245">
        <f t="shared" si="949"/>
        <v>187352.50260895627</v>
      </c>
      <c r="C3245" t="str">
        <f t="shared" ref="C3245:C3308" si="952">IMPRODUCT(D3245,E3245,$C$40,,K3245,$C$41)</f>
        <v>-0.0303799540689948+0.004057442627989i</v>
      </c>
      <c r="D3245" t="str">
        <f t="shared" ref="D3245:D3308" si="953">IMDIV(IMPRODUCT($C$37,$C$38,COMPLEX(1,A3245/$C$38)),IMSUM(-1*A3245*A3245/$C$39,COMPLEX(0,1*A3245)))</f>
        <v>3.2618348107166-0.924891643756968i</v>
      </c>
      <c r="E3245" t="str">
        <f t="shared" ref="E3245:E3308" si="954">IMDIV(IMPRODUCT(IMSUM(F3245,G3245),$C$29,H3245),IMSUM(1,I3245))</f>
        <v>-5.39362960164805-36.2374887665818i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0.00695285556944987-7.83097119450608i</v>
      </c>
      <c r="I3245" t="str">
        <f t="shared" ref="I3245:I3308" si="958">IMPRODUCT(F3245,$C$29,H3245,$C$31)</f>
        <v>-0.0593472063049172-0.152389568098633i</v>
      </c>
      <c r="K3245" t="str">
        <f t="shared" ref="K3245:K3308" si="959">IF($C$26&lt;=0,IMDIV(1,IMSUM(IMDIV(1,L3245),1/$C$18)),IMDIV(1,IMSUM(IMDIV(1,L3245),1/$C$18,IMDIV(1,M3245))))</f>
        <v>0.000566893682237833-0.0018908418948387i</v>
      </c>
      <c r="L3245" t="str">
        <f t="shared" ref="L3245:L3308" si="960">IMSUM($C$21/$C$22,IMDIV(1,COMPLEX(0,$C$20*$C$22*A3245)))</f>
        <v>0.000416666666666667-0.00251032689254713i</v>
      </c>
      <c r="M3245" t="str">
        <f t="shared" ref="M3245:M3308" si="961">IMSUM($C$25/$C$26,IMDIV(1,COMPLEX(0,$C$24*$C$26*A3245)))</f>
        <v>0.005-0.00624628397380846i</v>
      </c>
      <c r="N3245">
        <f t="shared" ref="N3245:N3308" si="962">ABS(R3245)</f>
        <v>7.60721041170342</v>
      </c>
      <c r="O3245">
        <f t="shared" ref="O3245:O3308" si="963">ABS(P3245)</f>
        <v>30.271473869158434</v>
      </c>
      <c r="P3245" s="3">
        <f t="shared" ref="P3245:P3308" si="964">20*LOG10(IMABS(C3245))</f>
        <v>-30.271473869158434</v>
      </c>
      <c r="Q3245" s="3">
        <f t="shared" ref="Q3245:Q3308" si="965">IMARGUMENT(C3245)*180/PI()</f>
        <v>172.39278958829658</v>
      </c>
      <c r="R3245">
        <f t="shared" ref="R3245:R3308" si="966">IF(Q3245&lt;0,Q3245+180,Q3245-180)</f>
        <v>-7.60721041170342</v>
      </c>
      <c r="S3245">
        <f t="shared" ref="S3245:S3308" si="967">B3245/1000</f>
        <v>187.35250260895629</v>
      </c>
      <c r="T3245">
        <f t="shared" si="950"/>
        <v>-30.271473869158434</v>
      </c>
    </row>
    <row r="3246" spans="1:20" x14ac:dyDescent="0.25">
      <c r="A3246">
        <f t="shared" si="951"/>
        <v>1181643.7395242117</v>
      </c>
      <c r="B3246">
        <f t="shared" ref="B3246:B3309" si="968">B3245*(1+B$42)</f>
        <v>188064.44211887033</v>
      </c>
      <c r="C3246" t="str">
        <f t="shared" si="952"/>
        <v>-0.0301440194602359+0.00403978341079973i</v>
      </c>
      <c r="D3246" t="str">
        <f t="shared" si="953"/>
        <v>3.26029102871793-0.927362794295202i</v>
      </c>
      <c r="E3246" t="str">
        <f t="shared" si="954"/>
        <v>-5.38425005305698-36.0821754106843i</v>
      </c>
      <c r="F3246" t="str">
        <f t="shared" si="955"/>
        <v>2.8729405255615-1.12008056895438i</v>
      </c>
      <c r="G3246" t="str">
        <f t="shared" si="956"/>
        <v>0.987295350889557-0.11199661156224i</v>
      </c>
      <c r="H3246" t="str">
        <f t="shared" si="957"/>
        <v>0.00689470378779378-7.80115876391028i</v>
      </c>
      <c r="I3246" t="str">
        <f t="shared" si="958"/>
        <v>-0.0590260197664012-0.15179452728425i</v>
      </c>
      <c r="K3246" t="str">
        <f t="shared" si="959"/>
        <v>0.000566457126324191-0.00188427020106341i</v>
      </c>
      <c r="L3246" t="str">
        <f t="shared" si="960"/>
        <v>0.000416666666666667-0.00250082376225058i</v>
      </c>
      <c r="M3246" t="str">
        <f t="shared" si="961"/>
        <v>0.005-0.00622263794959997i</v>
      </c>
      <c r="N3246">
        <f t="shared" si="962"/>
        <v>7.6330752982370313</v>
      </c>
      <c r="O3246">
        <f t="shared" si="963"/>
        <v>30.33866831526835</v>
      </c>
      <c r="P3246" s="3">
        <f t="shared" si="964"/>
        <v>-30.33866831526835</v>
      </c>
      <c r="Q3246" s="3">
        <f t="shared" si="965"/>
        <v>172.36692470176297</v>
      </c>
      <c r="R3246">
        <f t="shared" si="966"/>
        <v>-7.6330752982370313</v>
      </c>
      <c r="S3246">
        <f t="shared" si="967"/>
        <v>188.06444211887032</v>
      </c>
      <c r="T3246">
        <f t="shared" si="950"/>
        <v>-30.33866831526835</v>
      </c>
    </row>
    <row r="3247" spans="1:20" x14ac:dyDescent="0.25">
      <c r="A3247">
        <f t="shared" si="951"/>
        <v>1186133.9857344038</v>
      </c>
      <c r="B3247">
        <f t="shared" si="968"/>
        <v>188779.08699892205</v>
      </c>
      <c r="C3247" t="str">
        <f t="shared" si="952"/>
        <v>-0.029909979022643+0.00402227090837923i</v>
      </c>
      <c r="D3247" t="str">
        <f t="shared" si="953"/>
        <v>3.2587369690142-0.929841591542549i</v>
      </c>
      <c r="E3247" t="str">
        <f t="shared" si="954"/>
        <v>-5.37490444987662-35.927609697938i</v>
      </c>
      <c r="F3247" t="str">
        <f t="shared" si="955"/>
        <v>2.87266262765951-1.11828088380667i</v>
      </c>
      <c r="G3247" t="str">
        <f t="shared" si="956"/>
        <v>0.987199850372151-0.11241132415088i</v>
      </c>
      <c r="H3247" t="str">
        <f t="shared" si="957"/>
        <v>0.00683702832941244-7.77146106257742i</v>
      </c>
      <c r="I3247" t="str">
        <f t="shared" si="958"/>
        <v>-0.0587072483562239-0.15120172730054i</v>
      </c>
      <c r="K3247" t="str">
        <f t="shared" si="959"/>
        <v>0.000566019895483376-0.00187772313208925i</v>
      </c>
      <c r="L3247" t="str">
        <f t="shared" si="960"/>
        <v>0.000416666666666667-0.00249135660714344i</v>
      </c>
      <c r="M3247" t="str">
        <f t="shared" si="961"/>
        <v>0.005-0.00619908144012749i</v>
      </c>
      <c r="N3247">
        <f t="shared" si="962"/>
        <v>7.6591418136935374</v>
      </c>
      <c r="O3247">
        <f t="shared" si="963"/>
        <v>30.405838881074082</v>
      </c>
      <c r="P3247" s="3">
        <f t="shared" si="964"/>
        <v>-30.405838881074082</v>
      </c>
      <c r="Q3247" s="3">
        <f t="shared" si="965"/>
        <v>172.34085818630646</v>
      </c>
      <c r="R3247">
        <f t="shared" si="966"/>
        <v>-7.6591418136935374</v>
      </c>
      <c r="S3247">
        <f t="shared" si="967"/>
        <v>188.77908699892205</v>
      </c>
      <c r="T3247">
        <f t="shared" si="950"/>
        <v>-30.405838881074082</v>
      </c>
    </row>
    <row r="3248" spans="1:20" x14ac:dyDescent="0.25">
      <c r="A3248">
        <f t="shared" si="951"/>
        <v>1190641.2948801946</v>
      </c>
      <c r="B3248">
        <f t="shared" si="968"/>
        <v>189496.44752951796</v>
      </c>
      <c r="C3248" t="str">
        <f t="shared" si="952"/>
        <v>-0.0296778156928354+0.00400490369039336i</v>
      </c>
      <c r="D3248" t="str">
        <f t="shared" si="953"/>
        <v>3.25717257378629-0.932328014233343i</v>
      </c>
      <c r="E3248" t="str">
        <f t="shared" si="954"/>
        <v>-5.36559301090227-35.773786715232i</v>
      </c>
      <c r="F3248" t="str">
        <f t="shared" si="955"/>
        <v>2.87238266809273-1.11649680981483i</v>
      </c>
      <c r="G3248" t="str">
        <f t="shared" si="956"/>
        <v>0.98710364135694-0.112827490341714i</v>
      </c>
      <c r="H3248" t="str">
        <f t="shared" si="957"/>
        <v>0.00677982533903748-7.74187763496831i</v>
      </c>
      <c r="I3248" t="str">
        <f t="shared" si="958"/>
        <v>-0.0583908734454876-0.15061115903435i</v>
      </c>
      <c r="K3248" t="str">
        <f t="shared" si="959"/>
        <v>0.000565581989876178-0.00187120058130783i</v>
      </c>
      <c r="L3248" t="str">
        <f t="shared" si="960"/>
        <v>0.000416666666666667-0.00248192529103749i</v>
      </c>
      <c r="M3248" t="str">
        <f t="shared" si="961"/>
        <v>0.005-0.00617561410652272i</v>
      </c>
      <c r="N3248">
        <f t="shared" si="962"/>
        <v>7.6854113802331199</v>
      </c>
      <c r="O3248">
        <f t="shared" si="963"/>
        <v>30.472985902294532</v>
      </c>
      <c r="P3248" s="3">
        <f t="shared" si="964"/>
        <v>-30.472985902294532</v>
      </c>
      <c r="Q3248" s="3">
        <f t="shared" si="965"/>
        <v>172.31458861976688</v>
      </c>
      <c r="R3248">
        <f t="shared" si="966"/>
        <v>-7.6854113802331199</v>
      </c>
      <c r="S3248">
        <f t="shared" si="967"/>
        <v>189.49644752951795</v>
      </c>
      <c r="T3248">
        <f t="shared" si="950"/>
        <v>-30.472985902294532</v>
      </c>
    </row>
    <row r="3249" spans="1:20" x14ac:dyDescent="0.25">
      <c r="A3249">
        <f t="shared" si="951"/>
        <v>1195165.7318007394</v>
      </c>
      <c r="B3249">
        <f t="shared" si="968"/>
        <v>190216.53403013013</v>
      </c>
      <c r="C3249" t="str">
        <f t="shared" si="952"/>
        <v>-0.0294475125824131+0.00398768032932842i</v>
      </c>
      <c r="D3249" t="str">
        <f t="shared" si="953"/>
        <v>3.25559778504215-0.934822040701739i</v>
      </c>
      <c r="E3249" t="str">
        <f t="shared" si="954"/>
        <v>-5.35631594393501-35.6207015928939i</v>
      </c>
      <c r="F3249" t="str">
        <f t="shared" si="955"/>
        <v>2.87210063197776-1.1147283160115i</v>
      </c>
      <c r="G3249" t="str">
        <f t="shared" si="956"/>
        <v>0.987006718729203-0.113245114299095i</v>
      </c>
      <c r="H3249" t="str">
        <f t="shared" si="957"/>
        <v>0.00672309099416215-7.7124080275115i</v>
      </c>
      <c r="I3249" t="str">
        <f t="shared" si="958"/>
        <v>-0.0580768765477956-0.150022813412063i</v>
      </c>
      <c r="K3249" t="str">
        <f t="shared" si="959"/>
        <v>0.000565143409794528-0.00186470244248658i</v>
      </c>
      <c r="L3249" t="str">
        <f t="shared" si="960"/>
        <v>0.000416666666666667-0.00247252967826011i</v>
      </c>
      <c r="M3249" t="str">
        <f t="shared" si="961"/>
        <v>0.005-0.00615223561120013i</v>
      </c>
      <c r="N3249">
        <f t="shared" si="962"/>
        <v>7.7118854078037486</v>
      </c>
      <c r="O3249">
        <f t="shared" si="963"/>
        <v>30.540109714597961</v>
      </c>
      <c r="P3249" s="3">
        <f t="shared" si="964"/>
        <v>-30.540109714597961</v>
      </c>
      <c r="Q3249" s="3">
        <f t="shared" si="965"/>
        <v>172.28811459219625</v>
      </c>
      <c r="R3249">
        <f t="shared" si="966"/>
        <v>-7.7118854078037486</v>
      </c>
      <c r="S3249">
        <f t="shared" si="967"/>
        <v>190.21653403013013</v>
      </c>
      <c r="T3249">
        <f t="shared" si="950"/>
        <v>-30.540109714597961</v>
      </c>
    </row>
    <row r="3250" spans="1:20" x14ac:dyDescent="0.25">
      <c r="A3250">
        <f t="shared" si="951"/>
        <v>1199707.3615815823</v>
      </c>
      <c r="B3250">
        <f t="shared" si="968"/>
        <v>190939.35685944464</v>
      </c>
      <c r="C3250" t="str">
        <f t="shared" si="952"/>
        <v>-0.0292190529759545+0.0039705994007362i</v>
      </c>
      <c r="D3250" t="str">
        <f t="shared" si="953"/>
        <v>3.25401254461864-0.937323648877938i</v>
      </c>
      <c r="E3250" t="str">
        <f t="shared" si="954"/>
        <v>-5.34707344602818-35.4683495042154i</v>
      </c>
      <c r="F3250" t="str">
        <f t="shared" si="955"/>
        <v>2.87181650433004-1.11297537159543i</v>
      </c>
      <c r="G3250" t="str">
        <f t="shared" si="956"/>
        <v>0.986909077339427-0.113664200188397i</v>
      </c>
      <c r="H3250" t="str">
        <f t="shared" si="957"/>
        <v>0.00666682150472375-7.68305178859307i</v>
      </c>
      <c r="I3250" t="str">
        <f t="shared" si="958"/>
        <v>-0.0577652393181244-0.149436681399392i</v>
      </c>
      <c r="K3250" t="str">
        <f t="shared" si="959"/>
        <v>0.000564704155661421-0.00185822860976846i</v>
      </c>
      <c r="L3250" t="str">
        <f t="shared" si="960"/>
        <v>0.000416666666666667-0.00246316963365223i</v>
      </c>
      <c r="M3250" t="str">
        <f t="shared" si="961"/>
        <v>0.005-0.00612894561785231i</v>
      </c>
      <c r="N3250">
        <f t="shared" si="962"/>
        <v>7.7385652941535739</v>
      </c>
      <c r="O3250">
        <f t="shared" si="963"/>
        <v>30.607210653607506</v>
      </c>
      <c r="P3250" s="3">
        <f t="shared" si="964"/>
        <v>-30.607210653607506</v>
      </c>
      <c r="Q3250" s="3">
        <f t="shared" si="965"/>
        <v>172.26143470584643</v>
      </c>
      <c r="R3250">
        <f t="shared" si="966"/>
        <v>-7.7385652941535739</v>
      </c>
      <c r="S3250">
        <f t="shared" si="967"/>
        <v>190.93935685944464</v>
      </c>
      <c r="T3250">
        <f t="shared" si="950"/>
        <v>-30.607210653607506</v>
      </c>
    </row>
    <row r="3251" spans="1:20" x14ac:dyDescent="0.25">
      <c r="A3251">
        <f t="shared" si="951"/>
        <v>1204266.2495555924</v>
      </c>
      <c r="B3251">
        <f t="shared" si="968"/>
        <v>191664.92641551053</v>
      </c>
      <c r="C3251" t="str">
        <f t="shared" si="952"/>
        <v>-0.0289924203290376+0.00395365948347016i</v>
      </c>
      <c r="D3251" t="str">
        <f t="shared" si="953"/>
        <v>3.25241679418339-0.939832816284277i</v>
      </c>
      <c r="E3251" t="str">
        <f t="shared" si="954"/>
        <v>-5.33786570373021-35.3167256649803i</v>
      </c>
      <c r="F3251" t="str">
        <f t="shared" si="955"/>
        <v>2.8715302700631-1.11123794593039i</v>
      </c>
      <c r="G3251" t="str">
        <f t="shared" si="956"/>
        <v>0.986810712003106-0.114084752175866i</v>
      </c>
      <c r="H3251" t="str">
        <f t="shared" si="957"/>
        <v>0.0066110131127909-7.65380846854657i</v>
      </c>
      <c r="I3251" t="str">
        <f t="shared" si="958"/>
        <v>-0.057455943551702-0.148852754001169i</v>
      </c>
      <c r="K3251" t="str">
        <f t="shared" si="959"/>
        <v>0.00056426422803092-0.00185177897767171i</v>
      </c>
      <c r="L3251" t="str">
        <f t="shared" si="960"/>
        <v>0.000416666666666667-0.00245384502256648i</v>
      </c>
      <c r="M3251" t="str">
        <f t="shared" si="961"/>
        <v>0.005-0.0061057437914448i</v>
      </c>
      <c r="N3251">
        <f t="shared" si="962"/>
        <v>7.7654524248406744</v>
      </c>
      <c r="O3251">
        <f t="shared" si="963"/>
        <v>30.67428905490743</v>
      </c>
      <c r="P3251" s="3">
        <f t="shared" si="964"/>
        <v>-30.67428905490743</v>
      </c>
      <c r="Q3251" s="3">
        <f t="shared" si="965"/>
        <v>172.23454757515933</v>
      </c>
      <c r="R3251">
        <f t="shared" si="966"/>
        <v>-7.7654524248406744</v>
      </c>
      <c r="S3251">
        <f t="shared" si="967"/>
        <v>191.66492641551054</v>
      </c>
      <c r="T3251">
        <f t="shared" si="950"/>
        <v>-30.67428905490743</v>
      </c>
    </row>
    <row r="3252" spans="1:20" x14ac:dyDescent="0.25">
      <c r="A3252">
        <f t="shared" si="951"/>
        <v>1208842.4613039037</v>
      </c>
      <c r="B3252">
        <f t="shared" si="968"/>
        <v>192393.25313588948</v>
      </c>
      <c r="C3252" t="str">
        <f t="shared" si="952"/>
        <v>-0.0287675982662903+0.0039368591599149i</v>
      </c>
      <c r="D3252" t="str">
        <f t="shared" si="953"/>
        <v>3.25081047523677-0.942349520031434i</v>
      </c>
      <c r="E3252" t="str">
        <f t="shared" si="954"/>
        <v>-5.32869289332004-35.1658253329994i</v>
      </c>
      <c r="F3252" t="str">
        <f t="shared" si="955"/>
        <v>2.87124191398806-1.10951600854407i</v>
      </c>
      <c r="G3252" t="str">
        <f t="shared" si="956"/>
        <v>0.986711617500537-0.114506774428465i</v>
      </c>
      <c r="H3252" t="str">
        <f t="shared" si="957"/>
        <v>0.00655566209225252-7.62467761964266i</v>
      </c>
      <c r="I3252" t="str">
        <f t="shared" si="958"/>
        <v>-0.0571489711828918-0.148271022261139i</v>
      </c>
      <c r="K3252" t="str">
        <f t="shared" si="959"/>
        <v>0.000563823627588054-0.00184535344108974i</v>
      </c>
      <c r="L3252" t="str">
        <f t="shared" si="960"/>
        <v>0.000416666666666667-0.00244455571086519i</v>
      </c>
      <c r="M3252" t="str">
        <f t="shared" si="961"/>
        <v>0.005-0.00608262979821161i</v>
      </c>
      <c r="N3252">
        <f t="shared" si="962"/>
        <v>7.7925481732428636</v>
      </c>
      <c r="O3252">
        <f t="shared" si="963"/>
        <v>30.74134525404817</v>
      </c>
      <c r="P3252" s="3">
        <f t="shared" si="964"/>
        <v>-30.74134525404817</v>
      </c>
      <c r="Q3252" s="3">
        <f t="shared" si="965"/>
        <v>172.20745182675714</v>
      </c>
      <c r="R3252">
        <f t="shared" si="966"/>
        <v>-7.7925481732428636</v>
      </c>
      <c r="S3252">
        <f t="shared" si="967"/>
        <v>192.39325313588947</v>
      </c>
      <c r="T3252">
        <f t="shared" si="950"/>
        <v>-30.74134525404817</v>
      </c>
    </row>
    <row r="3253" spans="1:20" x14ac:dyDescent="0.25">
      <c r="A3253">
        <f t="shared" si="951"/>
        <v>1213436.0626568585</v>
      </c>
      <c r="B3253">
        <f t="shared" si="968"/>
        <v>193124.34749780587</v>
      </c>
      <c r="C3253" t="str">
        <f t="shared" si="952"/>
        <v>-0.0285445705794654+0.00392019701620773i</v>
      </c>
      <c r="D3253" t="str">
        <f t="shared" si="953"/>
        <v>3.24919352911384-0.944873736814538i</v>
      </c>
      <c r="E3253" t="str">
        <f t="shared" si="954"/>
        <v>-5.31955518104087-35.0156438076537i</v>
      </c>
      <c r="F3253" t="str">
        <f t="shared" si="955"/>
        <v>2.87095142081302-1.1078095291271i</v>
      </c>
      <c r="G3253" t="str">
        <f t="shared" si="956"/>
        <v>0.98661178857661-0.114930271113719i</v>
      </c>
      <c r="H3253" t="str">
        <f t="shared" si="957"/>
        <v>0.00650076474851174-7.59565879607931i</v>
      </c>
      <c r="I3253" t="str">
        <f t="shared" si="958"/>
        <v>-0.0568443042840968-0.147691477261757i</v>
      </c>
      <c r="K3253" t="str">
        <f t="shared" si="959"/>
        <v>0.000563382355148773-0.00183895189529081i</v>
      </c>
      <c r="L3253" t="str">
        <f t="shared" si="960"/>
        <v>0.000416666666666667-0.0024353015649185i</v>
      </c>
      <c r="M3253" t="str">
        <f t="shared" si="961"/>
        <v>0.005-0.00605960330565013i</v>
      </c>
      <c r="N3253">
        <f t="shared" si="962"/>
        <v>7.8198539005652492</v>
      </c>
      <c r="O3253">
        <f t="shared" si="963"/>
        <v>30.808379586551446</v>
      </c>
      <c r="P3253" s="3">
        <f t="shared" si="964"/>
        <v>-30.808379586551446</v>
      </c>
      <c r="Q3253" s="3">
        <f t="shared" si="965"/>
        <v>172.18014609943475</v>
      </c>
      <c r="R3253">
        <f t="shared" si="966"/>
        <v>-7.8198539005652492</v>
      </c>
      <c r="S3253">
        <f t="shared" si="967"/>
        <v>193.12434749780587</v>
      </c>
      <c r="T3253">
        <f t="shared" si="950"/>
        <v>-30.808379586551446</v>
      </c>
    </row>
    <row r="3254" spans="1:20" x14ac:dyDescent="0.25">
      <c r="A3254">
        <f t="shared" si="951"/>
        <v>1218047.1196949545</v>
      </c>
      <c r="B3254">
        <f t="shared" si="968"/>
        <v>193858.22001829752</v>
      </c>
      <c r="C3254" t="str">
        <f t="shared" si="952"/>
        <v>-0.0283233212255407+0.00390367164245219i</v>
      </c>
      <c r="D3254" t="str">
        <f t="shared" si="953"/>
        <v>3.24756589698647-0.947405442909339i</v>
      </c>
      <c r="E3254" t="str">
        <f t="shared" si="954"/>
        <v>-5.31045272332569-34.8661764294397i</v>
      </c>
      <c r="F3254" t="str">
        <f t="shared" si="955"/>
        <v>2.87065877514249-1.10611847753192i</v>
      </c>
      <c r="G3254" t="str">
        <f t="shared" si="956"/>
        <v>0.986511219940606-0.11535524639956i</v>
      </c>
      <c r="H3254" t="str">
        <f t="shared" si="957"/>
        <v>0.00644631741818216-7.56675155397169i</v>
      </c>
      <c r="I3254" t="str">
        <f t="shared" si="958"/>
        <v>-0.0565419250646609-0.147114110123986i</v>
      </c>
      <c r="K3254" t="str">
        <f t="shared" si="959"/>
        <v>0.000562940411659853-0.0018325742359179i</v>
      </c>
      <c r="L3254" t="str">
        <f t="shared" si="960"/>
        <v>0.000416666666666667-0.0024260824516024i</v>
      </c>
      <c r="M3254" t="str">
        <f t="shared" si="961"/>
        <v>0.005-0.00603666398251657i</v>
      </c>
      <c r="N3254">
        <f t="shared" si="962"/>
        <v>7.8473709558457188</v>
      </c>
      <c r="O3254">
        <f t="shared" si="963"/>
        <v>30.875392387915209</v>
      </c>
      <c r="P3254" s="3">
        <f t="shared" si="964"/>
        <v>-30.875392387915209</v>
      </c>
      <c r="Q3254" s="3">
        <f t="shared" si="965"/>
        <v>172.15262904415428</v>
      </c>
      <c r="R3254">
        <f t="shared" si="966"/>
        <v>-7.8473709558457188</v>
      </c>
      <c r="S3254">
        <f t="shared" si="967"/>
        <v>193.85822001829752</v>
      </c>
      <c r="T3254">
        <f t="shared" si="950"/>
        <v>-30.875392387915209</v>
      </c>
    </row>
    <row r="3255" spans="1:20" x14ac:dyDescent="0.25">
      <c r="A3255">
        <f t="shared" si="951"/>
        <v>1222675.6987497953</v>
      </c>
      <c r="B3255">
        <f t="shared" si="968"/>
        <v>194594.88125436706</v>
      </c>
      <c r="C3255" t="str">
        <f t="shared" si="952"/>
        <v>-0.0281038343248424+0.00388728163292561i</v>
      </c>
      <c r="D3255" t="str">
        <f t="shared" si="953"/>
        <v>3.24592751986523-0.949944614168238i</v>
      </c>
      <c r="E3255" t="str">
        <f t="shared" si="954"/>
        <v>-5.30138566702097-34.7174185795212i</v>
      </c>
      <c r="F3255" t="str">
        <f t="shared" si="955"/>
        <v>2.8703639614767-1.10444282377169i</v>
      </c>
      <c r="G3255" t="str">
        <f t="shared" si="956"/>
        <v>0.986409906265991-0.115781704454159i</v>
      </c>
      <c r="H3255" t="str">
        <f t="shared" si="957"/>
        <v>0.00639231646878774-7.53795545134231i</v>
      </c>
      <c r="I3255" t="str">
        <f t="shared" si="958"/>
        <v>-0.0562418158697837-0.146538912007092i</v>
      </c>
      <c r="K3255" t="str">
        <f t="shared" si="959"/>
        <v>0.000562497798198796-0.00182622035898855i</v>
      </c>
      <c r="L3255" t="str">
        <f t="shared" si="960"/>
        <v>0.000416666666666667-0.00241689823829688i</v>
      </c>
      <c r="M3255" t="str">
        <f t="shared" si="961"/>
        <v>0.005-0.00601381149882106i</v>
      </c>
      <c r="N3255">
        <f t="shared" si="962"/>
        <v>7.8751006759611641</v>
      </c>
      <c r="O3255">
        <f t="shared" si="963"/>
        <v>30.942383993618805</v>
      </c>
      <c r="P3255" s="3">
        <f t="shared" si="964"/>
        <v>-30.942383993618805</v>
      </c>
      <c r="Q3255" s="3">
        <f t="shared" si="965"/>
        <v>172.12489932403884</v>
      </c>
      <c r="R3255">
        <f t="shared" si="966"/>
        <v>-7.8751006759611641</v>
      </c>
      <c r="S3255">
        <f t="shared" si="967"/>
        <v>194.59488125436707</v>
      </c>
      <c r="T3255">
        <f t="shared" si="950"/>
        <v>-30.942383993618805</v>
      </c>
    </row>
    <row r="3256" spans="1:20" x14ac:dyDescent="0.25">
      <c r="A3256">
        <f t="shared" si="951"/>
        <v>1227321.8664050447</v>
      </c>
      <c r="B3256">
        <f t="shared" si="968"/>
        <v>195334.34180313366</v>
      </c>
      <c r="C3256" t="str">
        <f t="shared" si="952"/>
        <v>-0.0278860941591966+0.00387102558627933i</v>
      </c>
      <c r="D3256" t="str">
        <f t="shared" si="953"/>
        <v>3.24427833860178-0.952491226016552i</v>
      </c>
      <c r="E3256" t="str">
        <f t="shared" si="954"/>
        <v>-5.29235414960432-34.569365679289i</v>
      </c>
      <c r="F3256" t="str">
        <f t="shared" si="955"/>
        <v>2.87006696421114-1.10278253801931i</v>
      </c>
      <c r="G3256" t="str">
        <f t="shared" si="956"/>
        <v>0.986307842190202-0.116209649445774i</v>
      </c>
      <c r="H3256" t="str">
        <f t="shared" si="957"/>
        <v>0.00633875829846618-7.50927004811124i</v>
      </c>
      <c r="I3256" t="str">
        <f t="shared" si="958"/>
        <v>-0.0559439591794498-0.145965874108452i</v>
      </c>
      <c r="K3256" t="str">
        <f t="shared" si="959"/>
        <v>0.000562054515973722-0.00181989016089461i</v>
      </c>
      <c r="L3256" t="str">
        <f t="shared" si="960"/>
        <v>0.000416666666666667-0.00240774879288392i</v>
      </c>
      <c r="M3256" t="str">
        <f t="shared" si="961"/>
        <v>0.005-0.00599104552582293i</v>
      </c>
      <c r="N3256">
        <f t="shared" si="962"/>
        <v>7.9030443856314321</v>
      </c>
      <c r="O3256">
        <f t="shared" si="963"/>
        <v>31.009354739126813</v>
      </c>
      <c r="P3256" s="3">
        <f t="shared" si="964"/>
        <v>-31.009354739126813</v>
      </c>
      <c r="Q3256" s="3">
        <f t="shared" si="965"/>
        <v>172.09695561436857</v>
      </c>
      <c r="R3256">
        <f t="shared" si="966"/>
        <v>-7.9030443856314321</v>
      </c>
      <c r="S3256">
        <f t="shared" si="967"/>
        <v>195.33434180313367</v>
      </c>
      <c r="T3256">
        <f t="shared" si="950"/>
        <v>-31.009354739126813</v>
      </c>
    </row>
    <row r="3257" spans="1:20" x14ac:dyDescent="0.25">
      <c r="A3257">
        <f t="shared" si="951"/>
        <v>1231985.689497384</v>
      </c>
      <c r="B3257">
        <f t="shared" si="968"/>
        <v>196076.61230198559</v>
      </c>
      <c r="C3257" t="str">
        <f t="shared" si="952"/>
        <v>-0.0276700851700997+0.00385490210573105i</v>
      </c>
      <c r="D3257" t="str">
        <f t="shared" si="953"/>
        <v>3.24261829389076-0.955045253448421i</v>
      </c>
      <c r="E3257" t="str">
        <f t="shared" si="954"/>
        <v>-5.28335829939768-34.4220131899209i</v>
      </c>
      <c r="F3257" t="str">
        <f t="shared" si="955"/>
        <v>2.86976776763574-1.1011375906062i</v>
      </c>
      <c r="G3257" t="str">
        <f t="shared" si="956"/>
        <v>0.986205022314446-0.116639085542577i</v>
      </c>
      <c r="H3257" t="str">
        <f t="shared" si="957"/>
        <v>0.00628563933567492-7.48069490608618i</v>
      </c>
      <c r="I3257" t="str">
        <f t="shared" si="958"/>
        <v>-0.0556483376073529-0.145394987663339i</v>
      </c>
      <c r="K3257" t="str">
        <f t="shared" si="959"/>
        <v>0.000561610566323244-0.00181358353840216i</v>
      </c>
      <c r="L3257" t="str">
        <f t="shared" si="960"/>
        <v>0.000416666666666667-0.00239863398374568i</v>
      </c>
      <c r="M3257" t="str">
        <f t="shared" si="961"/>
        <v>0.005-0.00596836573602604i</v>
      </c>
      <c r="N3257">
        <f t="shared" si="962"/>
        <v>7.9312033974203473</v>
      </c>
      <c r="O3257">
        <f t="shared" si="963"/>
        <v>31.076304959894298</v>
      </c>
      <c r="P3257" s="3">
        <f t="shared" si="964"/>
        <v>-31.076304959894298</v>
      </c>
      <c r="Q3257" s="3">
        <f t="shared" si="965"/>
        <v>172.06879660257965</v>
      </c>
      <c r="R3257">
        <f t="shared" si="966"/>
        <v>-7.9312033974203473</v>
      </c>
      <c r="S3257">
        <f t="shared" si="967"/>
        <v>196.07661230198559</v>
      </c>
      <c r="T3257">
        <f t="shared" si="950"/>
        <v>-31.076304959894298</v>
      </c>
    </row>
    <row r="3258" spans="1:20" x14ac:dyDescent="0.25">
      <c r="A3258">
        <f t="shared" si="951"/>
        <v>1236667.2351174741</v>
      </c>
      <c r="B3258">
        <f t="shared" si="968"/>
        <v>196821.70342873313</v>
      </c>
      <c r="C3258" t="str">
        <f t="shared" si="952"/>
        <v>-0.0274557919569185+0.00383890979925292i</v>
      </c>
      <c r="D3258" t="str">
        <f t="shared" si="953"/>
        <v>3.24094732627223-0.957606671023079i</v>
      </c>
      <c r="E3258" t="str">
        <f t="shared" si="954"/>
        <v>-5.27439823577651-34.2753566119532i</v>
      </c>
      <c r="F3258" t="str">
        <f t="shared" si="955"/>
        <v>2.86946635593448-1.09950795202132i</v>
      </c>
      <c r="G3258" t="str">
        <f t="shared" si="956"/>
        <v>0.986101441203488-0.117070016912494i</v>
      </c>
      <c r="H3258" t="str">
        <f t="shared" si="957"/>
        <v>0.00623295603890108-7.45222958895299i</v>
      </c>
      <c r="I3258" t="str">
        <f t="shared" si="958"/>
        <v>-0.0553549338998442-0.144826243944746i</v>
      </c>
      <c r="K3258" t="str">
        <f t="shared" si="959"/>
        <v>0.000561165950716326-0.00180730038865136i</v>
      </c>
      <c r="L3258" t="str">
        <f t="shared" si="960"/>
        <v>0.000416666666666667-0.00238955367976259i</v>
      </c>
      <c r="M3258" t="str">
        <f t="shared" si="961"/>
        <v>0.005-0.00594577180317398i</v>
      </c>
      <c r="N3258">
        <f t="shared" si="962"/>
        <v>7.959579011739379</v>
      </c>
      <c r="O3258">
        <f t="shared" si="963"/>
        <v>31.143234991369916</v>
      </c>
      <c r="P3258" s="3">
        <f t="shared" si="964"/>
        <v>-31.143234991369916</v>
      </c>
      <c r="Q3258" s="3">
        <f t="shared" si="965"/>
        <v>172.04042098826062</v>
      </c>
      <c r="R3258">
        <f t="shared" si="966"/>
        <v>-7.959579011739379</v>
      </c>
      <c r="S3258">
        <f t="shared" si="967"/>
        <v>196.82170342873314</v>
      </c>
      <c r="T3258">
        <f t="shared" si="950"/>
        <v>-31.143234991369916</v>
      </c>
    </row>
    <row r="3259" spans="1:20" x14ac:dyDescent="0.25">
      <c r="A3259">
        <f t="shared" si="951"/>
        <v>1241366.5706109204</v>
      </c>
      <c r="B3259">
        <f t="shared" si="968"/>
        <v>197569.62590176234</v>
      </c>
      <c r="C3259" t="str">
        <f t="shared" si="952"/>
        <v>-0.0272431992751083+0.00382304727975129i</v>
      </c>
      <c r="D3259" t="str">
        <f t="shared" si="953"/>
        <v>3.2392653761338-0.96017545286083i</v>
      </c>
      <c r="E3259" t="str">
        <f t="shared" si="954"/>
        <v>-5.26547406937499-34.1293914848525i</v>
      </c>
      <c r="F3259" t="str">
        <f t="shared" si="955"/>
        <v>2.86916271318466-1.09789359291005i</v>
      </c>
      <c r="G3259" t="str">
        <f t="shared" si="956"/>
        <v>0.985997093385441-0.117502447723029i</v>
      </c>
      <c r="H3259" t="str">
        <f t="shared" si="957"/>
        <v>0.00618070489637381-7.42387366226586i</v>
      </c>
      <c r="I3259" t="str">
        <f t="shared" si="958"/>
        <v>-0.0550637309348791-0.144259634263175i</v>
      </c>
      <c r="K3259" t="str">
        <f t="shared" si="959"/>
        <v>0.000560720670752122-0.00180104060915625i</v>
      </c>
      <c r="L3259" t="str">
        <f t="shared" si="960"/>
        <v>0.000416666666666667-0.00238050775031141i</v>
      </c>
      <c r="M3259" t="str">
        <f t="shared" si="961"/>
        <v>0.005-0.00592326340224544i</v>
      </c>
      <c r="N3259">
        <f t="shared" si="962"/>
        <v>7.9881725168470439</v>
      </c>
      <c r="O3259">
        <f t="shared" si="963"/>
        <v>31.210145169000519</v>
      </c>
      <c r="P3259" s="3">
        <f t="shared" si="964"/>
        <v>-31.210145169000519</v>
      </c>
      <c r="Q3259" s="3">
        <f t="shared" si="965"/>
        <v>172.01182748315296</v>
      </c>
      <c r="R3259">
        <f t="shared" si="966"/>
        <v>-7.9881725168470439</v>
      </c>
      <c r="S3259">
        <f t="shared" si="967"/>
        <v>197.56962590176235</v>
      </c>
      <c r="T3259">
        <f t="shared" si="950"/>
        <v>-31.210145169000519</v>
      </c>
    </row>
    <row r="3260" spans="1:20" x14ac:dyDescent="0.25">
      <c r="A3260">
        <f t="shared" si="951"/>
        <v>1246083.7635792419</v>
      </c>
      <c r="B3260">
        <f t="shared" si="968"/>
        <v>198320.39048018903</v>
      </c>
      <c r="C3260" t="str">
        <f t="shared" si="952"/>
        <v>-0.0270322920344583+0.00380731316524067i</v>
      </c>
      <c r="D3260" t="str">
        <f t="shared" si="953"/>
        <v>3.23757238371305-0.962751572639191i</v>
      </c>
      <c r="E3260" t="str">
        <f t="shared" si="954"/>
        <v>-5.25658590228556-33.984113386596i</v>
      </c>
      <c r="F3260" t="str">
        <f t="shared" si="955"/>
        <v>2.86885682335633-1.09629448407307i</v>
      </c>
      <c r="G3260" t="str">
        <f t="shared" si="956"/>
        <v>0.985891973351555-0.117936382141101i</v>
      </c>
      <c r="H3260" t="str">
        <f t="shared" si="957"/>
        <v>0.00612888242578046-7.39562669343788i</v>
      </c>
      <c r="I3260" t="str">
        <f t="shared" si="958"/>
        <v>-0.0547747117209754-0.143695149966452i</v>
      </c>
      <c r="K3260" t="str">
        <f t="shared" si="959"/>
        <v>0.000560274728159831-0.00179480409780469i</v>
      </c>
      <c r="L3260" t="str">
        <f t="shared" si="960"/>
        <v>0.000416666666666667-0.00237149606526341i</v>
      </c>
      <c r="M3260" t="str">
        <f t="shared" si="961"/>
        <v>0.005-0.00590084020944952i</v>
      </c>
      <c r="N3260">
        <f t="shared" si="962"/>
        <v>8.016985188847201</v>
      </c>
      <c r="O3260">
        <f t="shared" si="963"/>
        <v>31.277035828234254</v>
      </c>
      <c r="P3260" s="3">
        <f t="shared" si="964"/>
        <v>-31.277035828234254</v>
      </c>
      <c r="Q3260" s="3">
        <f t="shared" si="965"/>
        <v>171.9830148111528</v>
      </c>
      <c r="R3260">
        <f t="shared" si="966"/>
        <v>-8.016985188847201</v>
      </c>
      <c r="S3260">
        <f t="shared" si="967"/>
        <v>198.32039048018902</v>
      </c>
      <c r="T3260">
        <f t="shared" si="950"/>
        <v>-31.277035828234254</v>
      </c>
    </row>
    <row r="3261" spans="1:20" x14ac:dyDescent="0.25">
      <c r="A3261">
        <f t="shared" si="951"/>
        <v>1250818.8818808431</v>
      </c>
      <c r="B3261">
        <f t="shared" si="968"/>
        <v>199074.00796401376</v>
      </c>
      <c r="C3261" t="str">
        <f t="shared" si="952"/>
        <v>-0.0268230552973555+0.00379170607901254i</v>
      </c>
      <c r="D3261" t="str">
        <f t="shared" si="953"/>
        <v>3.2358682890998-0.965335003588909i</v>
      </c>
      <c r="E3261" t="str">
        <f t="shared" si="954"/>
        <v>-5.24773382825635-33.8395179332541i</v>
      </c>
      <c r="F3261" t="str">
        <f t="shared" si="955"/>
        <v>2.86854867031164-1.0947105964653i</v>
      </c>
      <c r="G3261" t="str">
        <f t="shared" si="956"/>
        <v>0.98578607555601-0.118371824332865i</v>
      </c>
      <c r="H3261" t="str">
        <f t="shared" si="957"/>
        <v>0.00607748517398518-7.36748825173141i</v>
      </c>
      <c r="I3261" t="str">
        <f t="shared" si="958"/>
        <v>-0.0544878593961809-0.143132782439526i</v>
      </c>
      <c r="K3261" t="str">
        <f t="shared" si="959"/>
        <v>0.00055982812479849-0.0017885907528582i</v>
      </c>
      <c r="L3261" t="str">
        <f t="shared" si="960"/>
        <v>0.000416666666666667-0.00236251849498247i</v>
      </c>
      <c r="M3261" t="str">
        <f t="shared" si="961"/>
        <v>0.005-0.00587850190222108i</v>
      </c>
      <c r="N3261">
        <f t="shared" si="962"/>
        <v>8.0460182916889664</v>
      </c>
      <c r="O3261">
        <f t="shared" si="963"/>
        <v>31.34390730452462</v>
      </c>
      <c r="P3261" s="3">
        <f t="shared" si="964"/>
        <v>-31.34390730452462</v>
      </c>
      <c r="Q3261" s="3">
        <f t="shared" si="965"/>
        <v>171.95398170831103</v>
      </c>
      <c r="R3261">
        <f t="shared" si="966"/>
        <v>-8.0460182916889664</v>
      </c>
      <c r="S3261">
        <f t="shared" si="967"/>
        <v>199.07400796401376</v>
      </c>
      <c r="T3261">
        <f t="shared" si="950"/>
        <v>-31.34390730452462</v>
      </c>
    </row>
    <row r="3262" spans="1:20" x14ac:dyDescent="0.25">
      <c r="A3262">
        <f t="shared" si="951"/>
        <v>1255571.9936319904</v>
      </c>
      <c r="B3262">
        <f t="shared" si="968"/>
        <v>199830.489194277</v>
      </c>
      <c r="C3262" t="str">
        <f t="shared" si="952"/>
        <v>-0.0266154742770742+0.0037762246497975i</v>
      </c>
      <c r="D3262" t="str">
        <f t="shared" si="953"/>
        <v>3.23415303223858-0.967925718490062i</v>
      </c>
      <c r="E3262" t="str">
        <f t="shared" si="954"/>
        <v>-5.23891793288277-33.6956007785801i</v>
      </c>
      <c r="F3262" t="str">
        <f t="shared" si="955"/>
        <v>2.86823823780425-1.09314190119474i</v>
      </c>
      <c r="G3262" t="str">
        <f t="shared" si="956"/>
        <v>0.985679394415702-0.118808778463535i</v>
      </c>
      <c r="H3262" t="str">
        <f t="shared" si="957"/>
        <v>0.00602650971675092-7.33945790824878i</v>
      </c>
      <c r="I3262" t="str">
        <f t="shared" si="958"/>
        <v>-0.0542031572270464-0.142572523104286i</v>
      </c>
      <c r="K3262" t="str">
        <f t="shared" si="959"/>
        <v>0.00055938086265678-0.00178240047295189i</v>
      </c>
      <c r="L3262" t="str">
        <f t="shared" si="960"/>
        <v>0.000416666666666667-0.00235357491032324i</v>
      </c>
      <c r="M3262" t="str">
        <f t="shared" si="961"/>
        <v>0.005-0.00585624815921605i</v>
      </c>
      <c r="N3262">
        <f t="shared" si="962"/>
        <v>8.075273077163331</v>
      </c>
      <c r="O3262">
        <f t="shared" si="963"/>
        <v>31.410759933333367</v>
      </c>
      <c r="P3262" s="3">
        <f t="shared" si="964"/>
        <v>-31.410759933333367</v>
      </c>
      <c r="Q3262" s="3">
        <f t="shared" si="965"/>
        <v>171.92472692283667</v>
      </c>
      <c r="R3262">
        <f t="shared" si="966"/>
        <v>-8.075273077163331</v>
      </c>
      <c r="S3262">
        <f t="shared" si="967"/>
        <v>199.83048919427699</v>
      </c>
      <c r="T3262">
        <f t="shared" si="950"/>
        <v>-31.410759933333367</v>
      </c>
    </row>
    <row r="3263" spans="1:20" x14ac:dyDescent="0.25">
      <c r="A3263">
        <f t="shared" si="951"/>
        <v>1260343.1672077919</v>
      </c>
      <c r="B3263">
        <f t="shared" si="968"/>
        <v>200589.84505321525</v>
      </c>
      <c r="C3263" t="str">
        <f t="shared" si="952"/>
        <v>-0.0264095343360877+0.00376086751192172i</v>
      </c>
      <c r="D3263" t="str">
        <f t="shared" si="953"/>
        <v>3.23242655293108-0.970523689668115i</v>
      </c>
      <c r="E3263" t="str">
        <f t="shared" si="954"/>
        <v>-5.23013829379612-33.5523576136053i</v>
      </c>
      <c r="F3263" t="str">
        <f t="shared" si="955"/>
        <v>2.86792550947874-1.09158836952145i</v>
      </c>
      <c r="G3263" t="str">
        <f t="shared" si="956"/>
        <v>0.985571924310029-0.119247248697214i</v>
      </c>
      <c r="H3263" t="str">
        <f t="shared" si="957"/>
        <v>0.00597595265846461-7.31153523592278i</v>
      </c>
      <c r="I3263" t="str">
        <f t="shared" si="958"/>
        <v>-0.0539205886076128-0.142014363419365i</v>
      </c>
      <c r="K3263" t="str">
        <f t="shared" si="959"/>
        <v>0.000558932943852842-0.00177623315709435i</v>
      </c>
      <c r="L3263" t="str">
        <f t="shared" si="960"/>
        <v>0.000416666666666667-0.00234466518262925i</v>
      </c>
      <c r="M3263" t="str">
        <f t="shared" si="961"/>
        <v>0.005-0.00583407866030689i</v>
      </c>
      <c r="N3263">
        <f t="shared" si="962"/>
        <v>8.1047507848981581</v>
      </c>
      <c r="O3263">
        <f t="shared" si="963"/>
        <v>31.477594050133124</v>
      </c>
      <c r="P3263" s="3">
        <f t="shared" si="964"/>
        <v>-31.477594050133124</v>
      </c>
      <c r="Q3263" s="3">
        <f t="shared" si="965"/>
        <v>171.89524921510184</v>
      </c>
      <c r="R3263">
        <f t="shared" si="966"/>
        <v>-8.1047507848981581</v>
      </c>
      <c r="S3263">
        <f t="shared" si="967"/>
        <v>200.58984505321524</v>
      </c>
      <c r="T3263">
        <f t="shared" si="950"/>
        <v>-31.477594050133124</v>
      </c>
    </row>
    <row r="3264" spans="1:20" x14ac:dyDescent="0.25">
      <c r="A3264">
        <f t="shared" si="951"/>
        <v>1265132.4712431815</v>
      </c>
      <c r="B3264">
        <f t="shared" si="968"/>
        <v>201352.08646441746</v>
      </c>
      <c r="C3264" t="str">
        <f t="shared" si="952"/>
        <v>-0.0262052209843978+0.00374563330545848i</v>
      </c>
      <c r="D3264" t="str">
        <f t="shared" si="953"/>
        <v>3.2306887908387-0.973128888989955i</v>
      </c>
      <c r="E3264" t="str">
        <f t="shared" si="954"/>
        <v>-5.22139498084841-33.4097841662366i</v>
      </c>
      <c r="F3264" t="str">
        <f t="shared" si="955"/>
        <v>2.86761046886992-1.09004997285636i</v>
      </c>
      <c r="G3264" t="str">
        <f t="shared" si="956"/>
        <v>0.985463659580685-0.119687239196703i</v>
      </c>
      <c r="H3264" t="str">
        <f t="shared" si="957"/>
        <v>0.00592581063186477-7.2837198095075i</v>
      </c>
      <c r="I3264" t="str">
        <f t="shared" si="958"/>
        <v>-0.0536401370583998-0.141458294879957i</v>
      </c>
      <c r="K3264" t="str">
        <f t="shared" si="959"/>
        <v>0.000558484370634012-0.00177008870466753i</v>
      </c>
      <c r="L3264" t="str">
        <f t="shared" si="960"/>
        <v>0.000416666666666667-0.00233578918373107i</v>
      </c>
      <c r="M3264" t="str">
        <f t="shared" si="961"/>
        <v>0.005-0.00581199308657789i</v>
      </c>
      <c r="N3264">
        <f t="shared" si="962"/>
        <v>8.134452642355285</v>
      </c>
      <c r="O3264">
        <f t="shared" si="963"/>
        <v>31.544409990410955</v>
      </c>
      <c r="P3264" s="3">
        <f t="shared" si="964"/>
        <v>-31.544409990410955</v>
      </c>
      <c r="Q3264" s="3">
        <f t="shared" si="965"/>
        <v>171.86554735764472</v>
      </c>
      <c r="R3264">
        <f t="shared" si="966"/>
        <v>-8.134452642355285</v>
      </c>
      <c r="S3264">
        <f t="shared" si="967"/>
        <v>201.35208646441745</v>
      </c>
      <c r="T3264">
        <f t="shared" si="950"/>
        <v>-31.544409990410955</v>
      </c>
    </row>
    <row r="3265" spans="1:20" x14ac:dyDescent="0.25">
      <c r="A3265">
        <f t="shared" si="951"/>
        <v>1269939.9746339056</v>
      </c>
      <c r="B3265">
        <f t="shared" si="968"/>
        <v>202117.22439298226</v>
      </c>
      <c r="C3265" t="str">
        <f t="shared" si="952"/>
        <v>-0.0260025198778899+0.00373052067637367i</v>
      </c>
      <c r="D3265" t="str">
        <f t="shared" si="953"/>
        <v>3.22893968548503-0.975741287859948i</v>
      </c>
      <c r="E3265" t="str">
        <f t="shared" si="954"/>
        <v>-5.21268805629215-33.2678762008608i</v>
      </c>
      <c r="F3265" t="str">
        <f t="shared" si="955"/>
        <v>2.86729309940229-1.08852668276015i</v>
      </c>
      <c r="G3265" t="str">
        <f t="shared" si="956"/>
        <v>0.985354594531439-0.120128754123327i</v>
      </c>
      <c r="H3265" t="str">
        <f t="shared" si="957"/>
        <v>0.00587608029777246-7.2560112055689i</v>
      </c>
      <c r="I3265" t="str">
        <f t="shared" si="958"/>
        <v>-0.0533617862254038-0.140904309017623i</v>
      </c>
      <c r="K3265" t="str">
        <f t="shared" si="959"/>
        <v>0.000558035145376603-0.00176396701542674i</v>
      </c>
      <c r="L3265" t="str">
        <f t="shared" si="960"/>
        <v>0.000416666666666667-0.00232694678594448i</v>
      </c>
      <c r="M3265" t="str">
        <f t="shared" si="961"/>
        <v>0.005-0.00578999112032069i</v>
      </c>
      <c r="N3265">
        <f t="shared" si="962"/>
        <v>8.1643798648236441</v>
      </c>
      <c r="O3265">
        <f t="shared" si="963"/>
        <v>31.611208089670395</v>
      </c>
      <c r="P3265" s="3">
        <f t="shared" si="964"/>
        <v>-31.611208089670395</v>
      </c>
      <c r="Q3265" s="3">
        <f t="shared" si="965"/>
        <v>171.83562013517636</v>
      </c>
      <c r="R3265">
        <f t="shared" si="966"/>
        <v>-8.1643798648236441</v>
      </c>
      <c r="S3265">
        <f t="shared" si="967"/>
        <v>202.11722439298225</v>
      </c>
      <c r="T3265">
        <f t="shared" si="950"/>
        <v>-31.611208089670395</v>
      </c>
    </row>
    <row r="3266" spans="1:20" x14ac:dyDescent="0.25">
      <c r="A3266">
        <f t="shared" si="951"/>
        <v>1274765.7465375145</v>
      </c>
      <c r="B3266">
        <f t="shared" si="968"/>
        <v>202885.26984567559</v>
      </c>
      <c r="C3266" t="str">
        <f t="shared" si="952"/>
        <v>-0.0258014168167079+0.00371552827666646i</v>
      </c>
      <c r="D3266" t="str">
        <f t="shared" si="953"/>
        <v>3.22717917625862-0.978360857216016i</v>
      </c>
      <c r="E3266" t="str">
        <f t="shared" si="954"/>
        <v>-5.20401757495822-33.1266295179548i</v>
      </c>
      <c r="F3266" t="str">
        <f t="shared" si="955"/>
        <v>2.86697338438938-1.08701847094223i</v>
      </c>
      <c r="G3266" t="str">
        <f t="shared" si="956"/>
        <v>0.985244723427926-0.120571797636743i</v>
      </c>
      <c r="H3266" t="str">
        <f t="shared" si="957"/>
        <v>0.00582675834482523-7.22840900247581i</v>
      </c>
      <c r="I3266" t="str">
        <f t="shared" si="958"/>
        <v>-0.0530855198791124-0.140352397400114i</v>
      </c>
      <c r="K3266" t="str">
        <f t="shared" si="959"/>
        <v>0.00055758527058565-0.00175786798950048i</v>
      </c>
      <c r="L3266" t="str">
        <f t="shared" si="960"/>
        <v>0.000416666666666667-0.00231813786206862i</v>
      </c>
      <c r="M3266" t="str">
        <f t="shared" si="961"/>
        <v>0.005-0.00576807244502957i</v>
      </c>
      <c r="N3266">
        <f t="shared" si="962"/>
        <v>8.1945336554126413</v>
      </c>
      <c r="O3266">
        <f t="shared" si="963"/>
        <v>31.677988683433654</v>
      </c>
      <c r="P3266" s="3">
        <f t="shared" si="964"/>
        <v>-31.677988683433654</v>
      </c>
      <c r="Q3266" s="3">
        <f t="shared" si="965"/>
        <v>171.80546634458736</v>
      </c>
      <c r="R3266">
        <f t="shared" si="966"/>
        <v>-8.1945336554126413</v>
      </c>
      <c r="S3266">
        <f t="shared" si="967"/>
        <v>202.88526984567559</v>
      </c>
      <c r="T3266">
        <f t="shared" si="950"/>
        <v>-31.677988683433654</v>
      </c>
    </row>
    <row r="3267" spans="1:20" x14ac:dyDescent="0.25">
      <c r="A3267">
        <f t="shared" si="951"/>
        <v>1279609.8563743569</v>
      </c>
      <c r="B3267">
        <f t="shared" si="968"/>
        <v>203656.23387108915</v>
      </c>
      <c r="C3267" t="str">
        <f t="shared" si="952"/>
        <v>-0.0256018977436473+0.00370065476450462i</v>
      </c>
      <c r="D3267" t="str">
        <f t="shared" si="953"/>
        <v>3.22540720241546-0.980987567525573i</v>
      </c>
      <c r="E3267" t="str">
        <f t="shared" si="954"/>
        <v>-5.19538358442849-32.9860399536965i</v>
      </c>
      <c r="F3267" t="str">
        <f t="shared" si="955"/>
        <v>2.86665130703306-1.08552530925945i</v>
      </c>
      <c r="G3267" t="str">
        <f t="shared" si="956"/>
        <v>0.985134040497432-0.121016373894759i</v>
      </c>
      <c r="H3267" t="str">
        <f t="shared" si="957"/>
        <v>0.00577784148921343-7.20091278039065i</v>
      </c>
      <c r="I3267" t="str">
        <f t="shared" si="958"/>
        <v>-0.0528113219135108-0.139802551631176i</v>
      </c>
      <c r="K3267" t="str">
        <f t="shared" si="959"/>
        <v>0.00055713474889462-0.00175179152739048i</v>
      </c>
      <c r="L3267" t="str">
        <f t="shared" si="960"/>
        <v>0.000416666666666667-0.00230936228538416i</v>
      </c>
      <c r="M3267" t="str">
        <f t="shared" si="961"/>
        <v>0.005-0.00574623674539705i</v>
      </c>
      <c r="N3267">
        <f t="shared" si="962"/>
        <v>8.2249152050451357</v>
      </c>
      <c r="O3267">
        <f t="shared" si="963"/>
        <v>31.744752107244381</v>
      </c>
      <c r="P3267" s="3">
        <f t="shared" si="964"/>
        <v>-31.744752107244381</v>
      </c>
      <c r="Q3267" s="3">
        <f t="shared" si="965"/>
        <v>171.77508479495486</v>
      </c>
      <c r="R3267">
        <f t="shared" si="966"/>
        <v>-8.2249152050451357</v>
      </c>
      <c r="S3267">
        <f t="shared" si="967"/>
        <v>203.65623387108914</v>
      </c>
      <c r="T3267">
        <f t="shared" si="950"/>
        <v>-31.744752107244381</v>
      </c>
    </row>
    <row r="3268" spans="1:20" x14ac:dyDescent="0.25">
      <c r="A3268">
        <f t="shared" si="951"/>
        <v>1284472.3738285794</v>
      </c>
      <c r="B3268">
        <f t="shared" si="968"/>
        <v>204430.12755979929</v>
      </c>
      <c r="C3268" t="str">
        <f t="shared" si="952"/>
        <v>-0.0254039487425733+0.00368589880435518i</v>
      </c>
      <c r="D3268" t="str">
        <f t="shared" si="953"/>
        <v>3.2236237030819-0.983621388781714i</v>
      </c>
      <c r="E3268" t="str">
        <f t="shared" si="954"/>
        <v>-5.18678612520563-32.8461033795861i</v>
      </c>
      <c r="F3268" t="str">
        <f t="shared" si="955"/>
        <v>2.86632685042309-1.08404716971512i</v>
      </c>
      <c r="G3268" t="str">
        <f t="shared" si="956"/>
        <v>0.985022539928678-0.121462487053138i</v>
      </c>
      <c r="H3268" t="str">
        <f t="shared" si="957"/>
        <v>0.00572932647442005-7.1735221212605i</v>
      </c>
      <c r="I3268" t="str">
        <f t="shared" si="958"/>
        <v>-0.052539176345114-0.139254763350381i</v>
      </c>
      <c r="K3268" t="str">
        <f t="shared" si="959"/>
        <v>0.00055668358306515-0.00174573752997155i</v>
      </c>
      <c r="L3268" t="str">
        <f t="shared" si="960"/>
        <v>0.000416666666666667-0.00230061992965149i</v>
      </c>
      <c r="M3268" t="str">
        <f t="shared" si="961"/>
        <v>0.005-0.00572448370730928i</v>
      </c>
      <c r="N3268">
        <f t="shared" si="962"/>
        <v>8.2555256924484581</v>
      </c>
      <c r="O3268">
        <f t="shared" si="963"/>
        <v>31.811498696668732</v>
      </c>
      <c r="P3268" s="3">
        <f t="shared" si="964"/>
        <v>-31.811498696668732</v>
      </c>
      <c r="Q3268" s="3">
        <f t="shared" si="965"/>
        <v>171.74447430755154</v>
      </c>
      <c r="R3268">
        <f t="shared" si="966"/>
        <v>-8.2555256924484581</v>
      </c>
      <c r="S3268">
        <f t="shared" si="967"/>
        <v>204.4301275597993</v>
      </c>
      <c r="T3268">
        <f t="shared" si="950"/>
        <v>-31.811498696668732</v>
      </c>
    </row>
    <row r="3269" spans="1:20" x14ac:dyDescent="0.25">
      <c r="A3269">
        <f t="shared" si="951"/>
        <v>1289353.368849128</v>
      </c>
      <c r="B3269">
        <f t="shared" si="968"/>
        <v>205206.96204452653</v>
      </c>
      <c r="C3269" t="str">
        <f t="shared" si="952"/>
        <v>-0.0252075560368541+0.00367125906711035i</v>
      </c>
      <c r="D3269" t="str">
        <f t="shared" si="953"/>
        <v>3.22182861725728-0.986262290499092i</v>
      </c>
      <c r="E3269" t="str">
        <f t="shared" si="954"/>
        <v>-5.1782252308796-32.706815702066i</v>
      </c>
      <c r="F3269" t="str">
        <f t="shared" si="955"/>
        <v>2.86599999753629-1.08258402445778i</v>
      </c>
      <c r="G3269" t="str">
        <f t="shared" si="956"/>
        <v>0.984910215871607-0.121910141265406i</v>
      </c>
      <c r="H3269" t="str">
        <f t="shared" si="957"/>
        <v>0.00568121007096257-7.14623660880799i</v>
      </c>
      <c r="I3269" t="str">
        <f t="shared" si="958"/>
        <v>-0.0522690673119927-0.138709024232929i</v>
      </c>
      <c r="K3269" t="str">
        <f t="shared" si="959"/>
        <v>0.000556231775986711-0.00173970589849162i</v>
      </c>
      <c r="L3269" t="str">
        <f t="shared" si="960"/>
        <v>0.000416666666666667-0.00229191066910887i</v>
      </c>
      <c r="M3269" t="str">
        <f t="shared" si="961"/>
        <v>0.005-0.0057028130178415i</v>
      </c>
      <c r="N3269">
        <f t="shared" si="962"/>
        <v>8.2863662841466805</v>
      </c>
      <c r="O3269">
        <f t="shared" si="963"/>
        <v>31.878228787297832</v>
      </c>
      <c r="P3269" s="3">
        <f t="shared" si="964"/>
        <v>-31.878228787297832</v>
      </c>
      <c r="Q3269" s="3">
        <f t="shared" si="965"/>
        <v>171.71363371585332</v>
      </c>
      <c r="R3269">
        <f t="shared" si="966"/>
        <v>-8.2863662841466805</v>
      </c>
      <c r="S3269">
        <f t="shared" si="967"/>
        <v>205.20696204452653</v>
      </c>
      <c r="T3269">
        <f t="shared" si="950"/>
        <v>-31.878228787297832</v>
      </c>
    </row>
    <row r="3270" spans="1:20" x14ac:dyDescent="0.25">
      <c r="A3270">
        <f t="shared" si="951"/>
        <v>1294252.911650755</v>
      </c>
      <c r="B3270">
        <f t="shared" si="968"/>
        <v>205986.74850029574</v>
      </c>
      <c r="C3270" t="str">
        <f t="shared" si="952"/>
        <v>-0.0250127059878184+0.00365673423020824i</v>
      </c>
      <c r="D3270" t="str">
        <f t="shared" si="953"/>
        <v>3.22002188381684-0.988910241710065i</v>
      </c>
      <c r="E3270" t="str">
        <f t="shared" si="954"/>
        <v>-5.16970092828987-32.5681728621505i</v>
      </c>
      <c r="F3270" t="str">
        <f t="shared" si="955"/>
        <v>2.86567073123608-1.08113584578011i</v>
      </c>
      <c r="G3270" t="str">
        <f t="shared" si="956"/>
        <v>0.984797062437165-0.122359340682663i</v>
      </c>
      <c r="H3270" t="str">
        <f t="shared" si="957"/>
        <v>0.00563348907613849-7.11905582852239i</v>
      </c>
      <c r="I3270" t="str">
        <f t="shared" si="958"/>
        <v>-0.0520009790728158-0.138165325989483i</v>
      </c>
      <c r="K3270" t="str">
        <f t="shared" si="959"/>
        <v>0.000555779330676331-0.00173369653457166i</v>
      </c>
      <c r="L3270" t="str">
        <f t="shared" si="960"/>
        <v>0.000416666666666667-0.00228323437847069i</v>
      </c>
      <c r="M3270" t="str">
        <f t="shared" si="961"/>
        <v>0.005-0.00568122436525352i</v>
      </c>
      <c r="N3270">
        <f t="shared" si="962"/>
        <v>8.31743813444902</v>
      </c>
      <c r="O3270">
        <f t="shared" si="963"/>
        <v>31.944942714748535</v>
      </c>
      <c r="P3270" s="3">
        <f t="shared" si="964"/>
        <v>-31.944942714748535</v>
      </c>
      <c r="Q3270" s="3">
        <f t="shared" si="965"/>
        <v>171.68256186555098</v>
      </c>
      <c r="R3270">
        <f t="shared" si="966"/>
        <v>-8.31743813444902</v>
      </c>
      <c r="S3270">
        <f t="shared" si="967"/>
        <v>205.98674850029573</v>
      </c>
      <c r="T3270">
        <f t="shared" si="950"/>
        <v>-31.944942714748535</v>
      </c>
    </row>
    <row r="3271" spans="1:20" x14ac:dyDescent="0.25">
      <c r="A3271">
        <f t="shared" si="951"/>
        <v>1299171.0727150277</v>
      </c>
      <c r="B3271">
        <f t="shared" si="968"/>
        <v>206769.49814459687</v>
      </c>
      <c r="C3271" t="str">
        <f t="shared" si="952"/>
        <v>-0.0248193850932283+0.00364232297774953i</v>
      </c>
      <c r="D3271" t="str">
        <f t="shared" si="953"/>
        <v>3.21820344151455-0.991565210960623i</v>
      </c>
      <c r="E3271" t="str">
        <f t="shared" si="954"/>
        <v>-5.16121323768541-32.4301708350565i</v>
      </c>
      <c r="F3271" t="str">
        <f t="shared" si="955"/>
        <v>2.86533903427169-1.07970260611773i</v>
      </c>
      <c r="G3271" t="str">
        <f t="shared" si="956"/>
        <v>0.984683073697084-0.12281008945338i</v>
      </c>
      <c r="H3271" t="str">
        <f t="shared" si="957"/>
        <v>0.00558616031377276-7.09197936765078i</v>
      </c>
      <c r="I3271" t="str">
        <f t="shared" si="958"/>
        <v>-0.0517348960058951-0.137623660365977i</v>
      </c>
      <c r="K3271" t="str">
        <f t="shared" si="959"/>
        <v>0.000555326250278225-0.00172770934020563i</v>
      </c>
      <c r="L3271" t="str">
        <f t="shared" si="960"/>
        <v>0.000416666666666667-0.00227459093292557i</v>
      </c>
      <c r="M3271" t="str">
        <f t="shared" si="961"/>
        <v>0.005-0.00565971743898537i</v>
      </c>
      <c r="N3271">
        <f t="shared" si="962"/>
        <v>8.3487423854403175</v>
      </c>
      <c r="O3271">
        <f t="shared" si="963"/>
        <v>32.011640814665363</v>
      </c>
      <c r="P3271" s="3">
        <f t="shared" si="964"/>
        <v>-32.011640814665363</v>
      </c>
      <c r="Q3271" s="3">
        <f t="shared" si="965"/>
        <v>171.65125761455968</v>
      </c>
      <c r="R3271">
        <f t="shared" si="966"/>
        <v>-8.3487423854403175</v>
      </c>
      <c r="S3271">
        <f t="shared" si="967"/>
        <v>206.76949814459687</v>
      </c>
      <c r="T3271">
        <f t="shared" si="950"/>
        <v>-32.011640814665363</v>
      </c>
    </row>
    <row r="3272" spans="1:20" x14ac:dyDescent="0.25">
      <c r="A3272">
        <f t="shared" si="951"/>
        <v>1304107.9227913448</v>
      </c>
      <c r="B3272">
        <f t="shared" si="968"/>
        <v>207555.22223754635</v>
      </c>
      <c r="C3272" t="str">
        <f t="shared" si="952"/>
        <v>-0.0246275799857762+0.00362802400060996i</v>
      </c>
      <c r="D3272" t="str">
        <f t="shared" si="953"/>
        <v>3.21637322898617-0.994227166306526i</v>
      </c>
      <c r="E3272" t="str">
        <f t="shared" si="954"/>
        <v>-5.15276217288003-32.2928056298404i</v>
      </c>
      <c r="F3272" t="str">
        <f t="shared" si="955"/>
        <v>2.86500488927772-1.07828427804811i</v>
      </c>
      <c r="G3272" t="str">
        <f t="shared" si="956"/>
        <v>0.98456824368367-0.123262391723197i</v>
      </c>
      <c r="H3272" t="str">
        <f t="shared" si="957"/>
        <v>0.00553922063396849-7.06500681518914i</v>
      </c>
      <c r="I3272" t="str">
        <f t="shared" si="958"/>
        <v>-0.051470802608242-0.13708401914345i</v>
      </c>
      <c r="K3272" t="str">
        <f t="shared" si="959"/>
        <v>0.000554872538063464-0.00172174421776053i</v>
      </c>
      <c r="L3272" t="str">
        <f t="shared" si="960"/>
        <v>0.000416666666666667-0.00226598020813466i</v>
      </c>
      <c r="M3272" t="str">
        <f t="shared" si="961"/>
        <v>0.005-0.0056382919296527i</v>
      </c>
      <c r="N3272">
        <f t="shared" si="962"/>
        <v>8.3802801669697544</v>
      </c>
      <c r="O3272">
        <f t="shared" si="963"/>
        <v>32.078323422720565</v>
      </c>
      <c r="P3272" s="3">
        <f t="shared" si="964"/>
        <v>-32.078323422720565</v>
      </c>
      <c r="Q3272" s="3">
        <f t="shared" si="965"/>
        <v>171.61971983303025</v>
      </c>
      <c r="R3272">
        <f t="shared" si="966"/>
        <v>-8.3802801669697544</v>
      </c>
      <c r="S3272">
        <f t="shared" si="967"/>
        <v>207.55522223754636</v>
      </c>
      <c r="T3272">
        <f t="shared" si="950"/>
        <v>-32.078323422720565</v>
      </c>
    </row>
    <row r="3273" spans="1:20" x14ac:dyDescent="0.25">
      <c r="A3273">
        <f t="shared" si="951"/>
        <v>1309063.532897952</v>
      </c>
      <c r="B3273">
        <f t="shared" si="968"/>
        <v>208343.93208204902</v>
      </c>
      <c r="C3273" t="str">
        <f t="shared" si="952"/>
        <v>-0.0244372774315945+0.00361383599654761i</v>
      </c>
      <c r="D3273" t="str">
        <f t="shared" si="953"/>
        <v>3.21453118475205-0.9968960753092i</v>
      </c>
      <c r="E3273" t="str">
        <f t="shared" si="954"/>
        <v>-5.14434774140568-32.1560732890386i</v>
      </c>
      <c r="F3273" t="str">
        <f t="shared" si="955"/>
        <v>2.86466827877329-1.07688083428934i</v>
      </c>
      <c r="G3273" t="str">
        <f t="shared" si="956"/>
        <v>0.984452566389583-0.123716251634726i</v>
      </c>
      <c r="H3273" t="str">
        <f t="shared" si="957"/>
        <v>0.00549266691286001-7.03813776187367i</v>
      </c>
      <c r="I3273" t="str">
        <f t="shared" si="958"/>
        <v>-0.0512086834946278-0.136546394137858i</v>
      </c>
      <c r="K3273" t="str">
        <f t="shared" si="959"/>
        <v>0.00055441819742959-0.0017158010699763i</v>
      </c>
      <c r="L3273" t="str">
        <f t="shared" si="960"/>
        <v>0.000416666666666667-0.00225740208022978i</v>
      </c>
      <c r="M3273" t="str">
        <f t="shared" si="961"/>
        <v>0.005-0.00561694752904236i</v>
      </c>
      <c r="N3273">
        <f t="shared" si="962"/>
        <v>8.4120525966384605</v>
      </c>
      <c r="O3273">
        <f t="shared" si="963"/>
        <v>32.144990874616127</v>
      </c>
      <c r="P3273" s="3">
        <f t="shared" si="964"/>
        <v>-32.144990874616127</v>
      </c>
      <c r="Q3273" s="3">
        <f t="shared" si="965"/>
        <v>171.58794740336154</v>
      </c>
      <c r="R3273">
        <f t="shared" si="966"/>
        <v>-8.4120525966384605</v>
      </c>
      <c r="S3273">
        <f t="shared" si="967"/>
        <v>208.34393208204904</v>
      </c>
      <c r="T3273">
        <f t="shared" si="950"/>
        <v>-32.144990874616127</v>
      </c>
    </row>
    <row r="3274" spans="1:20" x14ac:dyDescent="0.25">
      <c r="A3274">
        <f t="shared" si="951"/>
        <v>1314037.9743229644</v>
      </c>
      <c r="B3274">
        <f t="shared" si="968"/>
        <v>209135.63902396083</v>
      </c>
      <c r="C3274" t="str">
        <f t="shared" si="952"/>
        <v>-0.0242484643287911+0.00359975767030708i</v>
      </c>
      <c r="D3274" t="str">
        <f t="shared" si="953"/>
        <v>3.2126772472204-0.999571905031871i</v>
      </c>
      <c r="E3274" t="str">
        <f t="shared" si="954"/>
        <v>-5.13596994466213-32.0199698883135i</v>
      </c>
      <c r="F3274" t="str">
        <f t="shared" si="955"/>
        <v>2.86432918516162-1.07549224769906i</v>
      </c>
      <c r="G3274" t="str">
        <f t="shared" si="956"/>
        <v>0.984336035767614-0.124171673327345i</v>
      </c>
      <c r="H3274" t="str">
        <f t="shared" si="957"/>
        <v>0.00544649605236898-7.011371800172i</v>
      </c>
      <c r="I3274" t="str">
        <f t="shared" si="958"/>
        <v>-0.0509485233966566-0.13601077719991i</v>
      </c>
      <c r="K3274" t="str">
        <f t="shared" si="959"/>
        <v>0.000553963231900272-0.00170987979996588i</v>
      </c>
      <c r="L3274" t="str">
        <f t="shared" si="960"/>
        <v>0.000416666666666667-0.0022488564258117i</v>
      </c>
      <c r="M3274" t="str">
        <f t="shared" si="961"/>
        <v>0.005-0.00559568393010793i</v>
      </c>
      <c r="N3274">
        <f t="shared" si="962"/>
        <v>8.4440607797870086</v>
      </c>
      <c r="O3274">
        <f t="shared" si="963"/>
        <v>32.211643506082979</v>
      </c>
      <c r="P3274" s="3">
        <f t="shared" si="964"/>
        <v>-32.211643506082979</v>
      </c>
      <c r="Q3274" s="3">
        <f t="shared" si="965"/>
        <v>171.55593922021299</v>
      </c>
      <c r="R3274">
        <f t="shared" si="966"/>
        <v>-8.4440607797870086</v>
      </c>
      <c r="S3274">
        <f t="shared" si="967"/>
        <v>209.13563902396083</v>
      </c>
      <c r="T3274">
        <f t="shared" si="950"/>
        <v>-32.211643506082979</v>
      </c>
    </row>
    <row r="3275" spans="1:20" x14ac:dyDescent="0.25">
      <c r="A3275">
        <f t="shared" si="951"/>
        <v>1319031.3186253917</v>
      </c>
      <c r="B3275">
        <f t="shared" si="968"/>
        <v>209930.35445225189</v>
      </c>
      <c r="C3275" t="str">
        <f t="shared" si="952"/>
        <v>-0.0240611277059959+0.00358578773371871i</v>
      </c>
      <c r="D3275" t="str">
        <f t="shared" si="953"/>
        <v>3.21081135469022-1.00225462203551i</v>
      </c>
      <c r="E3275" t="str">
        <f t="shared" si="954"/>
        <v>-5.12762877806303-31.8844915361016i</v>
      </c>
      <c r="F3275" t="str">
        <f t="shared" si="955"/>
        <v>2.86398759072922-1.07411849127318i</v>
      </c>
      <c r="G3275" t="str">
        <f t="shared" si="956"/>
        <v>0.984218645730474-0.124628660936983i</v>
      </c>
      <c r="H3275" t="str">
        <f t="shared" si="957"/>
        <v>0.00540070497996245-6.98470852427461i</v>
      </c>
      <c r="I3275" t="str">
        <f t="shared" si="958"/>
        <v>-0.0506903071618382-0.135477160214886i</v>
      </c>
      <c r="K3275" t="str">
        <f t="shared" si="959"/>
        <v>0.000553507645124853-0.00170398031121514i</v>
      </c>
      <c r="L3275" t="str">
        <f t="shared" si="960"/>
        <v>0.000416666666666667-0.00224034312194829i</v>
      </c>
      <c r="M3275" t="str">
        <f t="shared" si="961"/>
        <v>0.005-0.00557450082696547i</v>
      </c>
      <c r="N3275">
        <f t="shared" si="962"/>
        <v>8.4763058094822554</v>
      </c>
      <c r="O3275">
        <f t="shared" si="963"/>
        <v>32.278281652882704</v>
      </c>
      <c r="P3275" s="3">
        <f t="shared" si="964"/>
        <v>-32.278281652882704</v>
      </c>
      <c r="Q3275" s="3">
        <f t="shared" si="965"/>
        <v>171.52369419051774</v>
      </c>
      <c r="R3275">
        <f t="shared" si="966"/>
        <v>-8.4763058094822554</v>
      </c>
      <c r="S3275">
        <f t="shared" si="967"/>
        <v>209.93035445225189</v>
      </c>
      <c r="T3275">
        <f t="shared" si="950"/>
        <v>-32.278281652882704</v>
      </c>
    </row>
    <row r="3276" spans="1:20" x14ac:dyDescent="0.25">
      <c r="A3276">
        <f t="shared" si="951"/>
        <v>1324043.6376361684</v>
      </c>
      <c r="B3276">
        <f t="shared" si="968"/>
        <v>210728.08979917047</v>
      </c>
      <c r="C3276" t="str">
        <f t="shared" si="952"/>
        <v>-0.0238752547209322+0.00357192490579496i</v>
      </c>
      <c r="D3276" t="str">
        <f t="shared" si="953"/>
        <v>3.20893344535456-1.0049441923749i</v>
      </c>
      <c r="E3276" t="str">
        <f t="shared" si="954"/>
        <v>-5.11932423118028-31.7496343732687i</v>
      </c>
      <c r="F3276" t="str">
        <f t="shared" si="955"/>
        <v>2.86364347764535-1.07275953814481i</v>
      </c>
      <c r="G3276" t="str">
        <f t="shared" si="956"/>
        <v>0.984100390150573-0.125087218595917i</v>
      </c>
      <c r="H3276" t="str">
        <f t="shared" si="957"/>
        <v>0.00535529064841437-6.95814753008617i</v>
      </c>
      <c r="I3276" t="str">
        <f t="shared" si="958"/>
        <v>-0.0504340197526771-0.134945535102467i</v>
      </c>
      <c r="K3276" t="str">
        <f t="shared" si="959"/>
        <v>0.000553051440877989-0.00169810250758296i</v>
      </c>
      <c r="L3276" t="str">
        <f t="shared" si="960"/>
        <v>0.000416666666666667-0.00223186204617284i</v>
      </c>
      <c r="M3276" t="str">
        <f t="shared" si="961"/>
        <v>0.005-0.00555339791488888i</v>
      </c>
      <c r="N3276">
        <f t="shared" si="962"/>
        <v>8.5087887665040682</v>
      </c>
      <c r="O3276">
        <f t="shared" si="963"/>
        <v>32.344905650806453</v>
      </c>
      <c r="P3276" s="3">
        <f t="shared" si="964"/>
        <v>-32.344905650806453</v>
      </c>
      <c r="Q3276" s="3">
        <f t="shared" si="965"/>
        <v>171.49121123349593</v>
      </c>
      <c r="R3276">
        <f t="shared" si="966"/>
        <v>-8.5087887665040682</v>
      </c>
      <c r="S3276">
        <f t="shared" si="967"/>
        <v>210.72808979917048</v>
      </c>
      <c r="T3276">
        <f t="shared" si="950"/>
        <v>-32.344905650806453</v>
      </c>
    </row>
    <row r="3277" spans="1:20" x14ac:dyDescent="0.25">
      <c r="A3277">
        <f t="shared" si="951"/>
        <v>1329075.0034591858</v>
      </c>
      <c r="B3277">
        <f t="shared" si="968"/>
        <v>211528.85654040732</v>
      </c>
      <c r="C3277" t="str">
        <f t="shared" si="952"/>
        <v>-0.0236908326590009+0.00355816791282162i</v>
      </c>
      <c r="D3277" t="str">
        <f t="shared" si="953"/>
        <v>3.20704345730375-1.00764058159466i</v>
      </c>
      <c r="E3277" t="str">
        <f t="shared" si="954"/>
        <v>-5.11105628788344-31.6153945727669i</v>
      </c>
      <c r="F3277" t="str">
        <f t="shared" si="955"/>
        <v>2.86329682796139-1.07141536158301i</v>
      </c>
      <c r="G3277" t="str">
        <f t="shared" si="956"/>
        <v>0.983981262859797-0.125547350432559i</v>
      </c>
      <c r="H3277" t="str">
        <f t="shared" si="957"/>
        <v>0.00531025003556887-6.93168841521708i</v>
      </c>
      <c r="I3277" t="str">
        <f t="shared" si="958"/>
        <v>-0.0501796462457619-0.134415893816567i</v>
      </c>
      <c r="K3277" t="str">
        <f t="shared" si="959"/>
        <v>0.000552594623059172-0.00169224629330117i</v>
      </c>
      <c r="L3277" t="str">
        <f t="shared" si="960"/>
        <v>0.000416666666666667-0.00222341307648221i</v>
      </c>
      <c r="M3277" t="str">
        <f t="shared" si="961"/>
        <v>0.005-0.00553237489030573i</v>
      </c>
      <c r="N3277">
        <f t="shared" si="962"/>
        <v>8.5415107193300628</v>
      </c>
      <c r="O3277">
        <f t="shared" si="963"/>
        <v>32.41151583567563</v>
      </c>
      <c r="P3277" s="3">
        <f t="shared" si="964"/>
        <v>-32.41151583567563</v>
      </c>
      <c r="Q3277" s="3">
        <f t="shared" si="965"/>
        <v>171.45848928066994</v>
      </c>
      <c r="R3277">
        <f t="shared" si="966"/>
        <v>-8.5415107193300628</v>
      </c>
      <c r="S3277">
        <f t="shared" si="967"/>
        <v>211.5288565404073</v>
      </c>
      <c r="T3277">
        <f t="shared" si="950"/>
        <v>-32.41151583567563</v>
      </c>
    </row>
    <row r="3278" spans="1:20" x14ac:dyDescent="0.25">
      <c r="A3278">
        <f t="shared" si="951"/>
        <v>1334125.4884723306</v>
      </c>
      <c r="B3278">
        <f t="shared" si="968"/>
        <v>212332.66619526086</v>
      </c>
      <c r="C3278" t="str">
        <f t="shared" si="952"/>
        <v>-0.0235078489318843+0.00354451548844658i</v>
      </c>
      <c r="D3278" t="str">
        <f t="shared" si="953"/>
        <v>3.20514132852861-1.01034375472524i</v>
      </c>
      <c r="E3278" t="str">
        <f t="shared" si="954"/>
        <v>-5.10282492647852-31.4817683392963i</v>
      </c>
      <c r="F3278" t="str">
        <f t="shared" si="955"/>
        <v>2.8629476236101-1.07008593499164i</v>
      </c>
      <c r="G3278" t="str">
        <f t="shared" si="956"/>
        <v>0.983861257649292-0.126009060571235i</v>
      </c>
      <c r="H3278" t="str">
        <f t="shared" si="957"/>
        <v>0.00526558014410663-6.90533077897491i</v>
      </c>
      <c r="I3278" t="str">
        <f t="shared" si="958"/>
        <v>-0.0499271718308657-0.133888228345155i</v>
      </c>
      <c r="K3278" t="str">
        <f t="shared" si="959"/>
        <v>0.000552137195692314-0.0016864115729746i</v>
      </c>
      <c r="L3278" t="str">
        <f t="shared" si="960"/>
        <v>0.000416666666666667-0.00221499609133513i</v>
      </c>
      <c r="M3278" t="str">
        <f t="shared" si="961"/>
        <v>0.005-0.00551143145079271i</v>
      </c>
      <c r="N3278">
        <f t="shared" si="962"/>
        <v>8.574472724122046</v>
      </c>
      <c r="O3278">
        <f t="shared" si="963"/>
        <v>32.478112543341439</v>
      </c>
      <c r="P3278" s="3">
        <f t="shared" si="964"/>
        <v>-32.478112543341439</v>
      </c>
      <c r="Q3278" s="3">
        <f t="shared" si="965"/>
        <v>171.42552727587795</v>
      </c>
      <c r="R3278">
        <f t="shared" si="966"/>
        <v>-8.574472724122046</v>
      </c>
      <c r="S3278">
        <f t="shared" si="967"/>
        <v>212.33266619526086</v>
      </c>
      <c r="T3278">
        <f t="shared" si="950"/>
        <v>-32.478112543341439</v>
      </c>
    </row>
    <row r="3279" spans="1:20" x14ac:dyDescent="0.25">
      <c r="A3279">
        <f t="shared" si="951"/>
        <v>1339195.1653285257</v>
      </c>
      <c r="B3279">
        <f t="shared" si="968"/>
        <v>213139.53032680287</v>
      </c>
      <c r="C3279" t="str">
        <f t="shared" si="952"/>
        <v>-0.0233262910761678+0.00353096637376386i</v>
      </c>
      <c r="D3279" t="str">
        <f t="shared" si="953"/>
        <v>3.20322699692382-1.01305367627895i</v>
      </c>
      <c r="E3279" t="str">
        <f t="shared" si="954"/>
        <v>-5.0946301198417-31.3487519089721i</v>
      </c>
      <c r="F3279" t="str">
        <f t="shared" si="955"/>
        <v>2.86259584640509-1.06877123190815i</v>
      </c>
      <c r="G3279" t="str">
        <f t="shared" si="956"/>
        <v>0.983740368269243-0.126472353131968i</v>
      </c>
      <c r="H3279" t="str">
        <f t="shared" si="957"/>
        <v>0.00522127800131346-6.87907422235602i</v>
      </c>
      <c r="I3279" t="str">
        <f t="shared" si="958"/>
        <v>-0.0496765818100521-0.133362530710093i</v>
      </c>
      <c r="K3279" t="str">
        <f t="shared" si="959"/>
        <v>0.000551679162925266-0.0016805982515811i</v>
      </c>
      <c r="L3279" t="str">
        <f t="shared" si="960"/>
        <v>0.000416666666666667-0.00220661096965046i</v>
      </c>
      <c r="M3279" t="str">
        <f t="shared" si="961"/>
        <v>0.005-0.00549056729507145i</v>
      </c>
      <c r="N3279">
        <f t="shared" si="962"/>
        <v>8.6076758247092471</v>
      </c>
      <c r="O3279">
        <f t="shared" si="963"/>
        <v>32.544696109684182</v>
      </c>
      <c r="P3279" s="3">
        <f t="shared" si="964"/>
        <v>-32.544696109684182</v>
      </c>
      <c r="Q3279" s="3">
        <f t="shared" si="965"/>
        <v>171.39232417529075</v>
      </c>
      <c r="R3279">
        <f t="shared" si="966"/>
        <v>-8.6076758247092471</v>
      </c>
      <c r="S3279">
        <f t="shared" si="967"/>
        <v>213.13953032680286</v>
      </c>
      <c r="T3279">
        <f t="shared" si="950"/>
        <v>-32.544696109684182</v>
      </c>
    </row>
    <row r="3280" spans="1:20" x14ac:dyDescent="0.25">
      <c r="A3280">
        <f t="shared" si="951"/>
        <v>1344284.1069567739</v>
      </c>
      <c r="B3280">
        <f t="shared" si="968"/>
        <v>213949.46054204472</v>
      </c>
      <c r="C3280" t="str">
        <f t="shared" si="952"/>
        <v>-0.0231461467519782+0.00351751931739524i</v>
      </c>
      <c r="D3280" t="str">
        <f t="shared" si="953"/>
        <v>3.20130040029138-1.01577031024606i</v>
      </c>
      <c r="E3280" t="str">
        <f t="shared" si="954"/>
        <v>-5.0864718355518-31.2163415489948i</v>
      </c>
      <c r="F3280" t="str">
        <f t="shared" si="955"/>
        <v>2.86224147804013-1.06747122600239i</v>
      </c>
      <c r="G3280" t="str">
        <f t="shared" si="956"/>
        <v>0.983618588428651-0.126937232230261i</v>
      </c>
      <c r="H3280" t="str">
        <f t="shared" si="957"/>
        <v>0.00517734065885149-6.85291834803722i</v>
      </c>
      <c r="I3280" t="str">
        <f t="shared" si="958"/>
        <v>-0.0494278615967891-0.132838792966969i</v>
      </c>
      <c r="K3280" t="str">
        <f t="shared" si="959"/>
        <v>0.00055122052902934-0.00167480623447154i</v>
      </c>
      <c r="L3280" t="str">
        <f t="shared" si="960"/>
        <v>0.000416666666666667-0.0021982575908054i</v>
      </c>
      <c r="M3280" t="str">
        <f t="shared" si="961"/>
        <v>0.005-0.00546978212300403i</v>
      </c>
      <c r="N3280">
        <f t="shared" si="962"/>
        <v>8.6411210525735385</v>
      </c>
      <c r="O3280">
        <f t="shared" si="963"/>
        <v>32.61126687061234</v>
      </c>
      <c r="P3280" s="3">
        <f t="shared" si="964"/>
        <v>-32.61126687061234</v>
      </c>
      <c r="Q3280" s="3">
        <f t="shared" si="965"/>
        <v>171.35887894742646</v>
      </c>
      <c r="R3280">
        <f t="shared" si="966"/>
        <v>-8.6411210525735385</v>
      </c>
      <c r="S3280">
        <f t="shared" si="967"/>
        <v>213.94946054204473</v>
      </c>
      <c r="T3280">
        <f t="shared" si="950"/>
        <v>-32.61126687061234</v>
      </c>
    </row>
    <row r="3281" spans="1:20" x14ac:dyDescent="0.25">
      <c r="A3281">
        <f t="shared" si="951"/>
        <v>1349392.3865632098</v>
      </c>
      <c r="B3281">
        <f t="shared" si="968"/>
        <v>214762.4684921045</v>
      </c>
      <c r="C3281" t="str">
        <f t="shared" si="952"/>
        <v>-0.0229674037416362+0.00350417307556761i</v>
      </c>
      <c r="D3281" t="str">
        <f t="shared" si="953"/>
        <v>3.1993614763439-1.01849362009072i</v>
      </c>
      <c r="E3281" t="str">
        <f t="shared" si="954"/>
        <v>-5.07835003601956-31.0845335573226i</v>
      </c>
      <c r="F3281" t="str">
        <f t="shared" si="955"/>
        <v>2.86188450008849-1.0661858910754i</v>
      </c>
      <c r="G3281" t="str">
        <f t="shared" si="956"/>
        <v>0.983495911795115-0.127403701976867i</v>
      </c>
      <c r="H3281" t="str">
        <f t="shared" si="957"/>
        <v>0.00513376519253275-6.82686276036734i</v>
      </c>
      <c r="I3281" t="str">
        <f t="shared" si="958"/>
        <v>-0.0491809967150696-0.132317007204921i</v>
      </c>
      <c r="K3281" t="str">
        <f t="shared" si="959"/>
        <v>0.000550761298398813-0.00166903542736986i</v>
      </c>
      <c r="L3281" t="str">
        <f t="shared" si="960"/>
        <v>0.000416666666666667-0.00218993583463379i</v>
      </c>
      <c r="M3281" t="str">
        <f t="shared" si="961"/>
        <v>0.005-0.00544907563558877i</v>
      </c>
      <c r="N3281">
        <f t="shared" si="962"/>
        <v>8.6748094268335478</v>
      </c>
      <c r="O3281">
        <f t="shared" si="963"/>
        <v>32.677825162062526</v>
      </c>
      <c r="P3281" s="3">
        <f t="shared" si="964"/>
        <v>-32.677825162062526</v>
      </c>
      <c r="Q3281" s="3">
        <f t="shared" si="965"/>
        <v>171.32519057316645</v>
      </c>
      <c r="R3281">
        <f t="shared" si="966"/>
        <v>-8.6748094268335478</v>
      </c>
      <c r="S3281">
        <f t="shared" si="967"/>
        <v>214.76246849210449</v>
      </c>
      <c r="T3281">
        <f t="shared" si="950"/>
        <v>-32.677825162062526</v>
      </c>
    </row>
    <row r="3282" spans="1:20" x14ac:dyDescent="0.25">
      <c r="A3282">
        <f t="shared" si="951"/>
        <v>1354520.0776321499</v>
      </c>
      <c r="B3282">
        <f t="shared" si="968"/>
        <v>215578.56587237449</v>
      </c>
      <c r="C3282" t="str">
        <f t="shared" si="952"/>
        <v>-0.0227900499483312+0.00349092641218754i</v>
      </c>
      <c r="D3282" t="str">
        <f t="shared" si="953"/>
        <v>3.19741016270832-1.0212235687471i</v>
      </c>
      <c r="E3282" t="str">
        <f t="shared" si="954"/>
        <v>-5.0702646786138-30.9533242623514i</v>
      </c>
      <c r="F3282" t="str">
        <f t="shared" si="955"/>
        <v>2.86152489400233-1.06491520105823i</v>
      </c>
      <c r="G3282" t="str">
        <f t="shared" si="956"/>
        <v>0.983372331994609-0.127871766477566i</v>
      </c>
      <c r="H3282" t="str">
        <f t="shared" si="957"/>
        <v>0.00509054870209519-6.80090706535909i</v>
      </c>
      <c r="I3282" t="str">
        <f t="shared" si="958"/>
        <v>-0.0489359727985403-0.131797165546484i</v>
      </c>
      <c r="K3282" t="str">
        <f t="shared" si="959"/>
        <v>0.000550301475550408-0.00166328573637311i</v>
      </c>
      <c r="L3282" t="str">
        <f t="shared" si="960"/>
        <v>0.000416666666666667-0.00218164558142438i</v>
      </c>
      <c r="M3282" t="str">
        <f t="shared" si="961"/>
        <v>0.005-0.00542844753495596i</v>
      </c>
      <c r="N3282">
        <f t="shared" si="962"/>
        <v>8.7087419542272926</v>
      </c>
      <c r="O3282">
        <f t="shared" si="963"/>
        <v>32.74437131999705</v>
      </c>
      <c r="P3282" s="3">
        <f t="shared" si="964"/>
        <v>-32.74437131999705</v>
      </c>
      <c r="Q3282" s="3">
        <f t="shared" si="965"/>
        <v>171.29125804577271</v>
      </c>
      <c r="R3282">
        <f t="shared" si="966"/>
        <v>-8.7087419542272926</v>
      </c>
      <c r="S3282">
        <f t="shared" si="967"/>
        <v>215.5785658723745</v>
      </c>
      <c r="T3282">
        <f t="shared" si="950"/>
        <v>-32.74437131999705</v>
      </c>
    </row>
    <row r="3283" spans="1:20" x14ac:dyDescent="0.25">
      <c r="A3283">
        <f t="shared" si="951"/>
        <v>1359667.2539271521</v>
      </c>
      <c r="B3283">
        <f t="shared" si="968"/>
        <v>216397.76442268951</v>
      </c>
      <c r="C3283" t="str">
        <f t="shared" si="952"/>
        <v>-0.0226140733948066+0.00347777809891217i</v>
      </c>
      <c r="D3283" t="str">
        <f t="shared" si="953"/>
        <v>3.19544639692934-1.02396011861541i</v>
      </c>
      <c r="E3283" t="str">
        <f t="shared" si="954"/>
        <v>-5.0622157157853-30.822710022596i</v>
      </c>
      <c r="F3283" t="str">
        <f t="shared" si="955"/>
        <v>2.86116264111206-1.06365913001068i</v>
      </c>
      <c r="G3283" t="str">
        <f t="shared" si="956"/>
        <v>0.983247842611261-0.128341429832933i</v>
      </c>
      <c r="H3283" t="str">
        <f t="shared" si="957"/>
        <v>0.00504768831098113-6.77505087068081i</v>
      </c>
      <c r="I3283" t="str">
        <f t="shared" si="958"/>
        <v>-0.0486927755896351-0.131279260147419i</v>
      </c>
      <c r="K3283" t="str">
        <f t="shared" si="959"/>
        <v>0.000549841065122762-0.00165755706795143i</v>
      </c>
      <c r="L3283" t="str">
        <f t="shared" si="960"/>
        <v>0.000416666666666667-0.00217338671191909i</v>
      </c>
      <c r="M3283" t="str">
        <f t="shared" si="961"/>
        <v>0.005-0.00540789752436336i</v>
      </c>
      <c r="N3283">
        <f t="shared" si="962"/>
        <v>8.7429196290956099</v>
      </c>
      <c r="O3283">
        <f t="shared" si="963"/>
        <v>32.810905680403422</v>
      </c>
      <c r="P3283" s="3">
        <f t="shared" si="964"/>
        <v>-32.810905680403422</v>
      </c>
      <c r="Q3283" s="3">
        <f t="shared" si="965"/>
        <v>171.25708037090439</v>
      </c>
      <c r="R3283">
        <f t="shared" si="966"/>
        <v>-8.7429196290956099</v>
      </c>
      <c r="S3283">
        <f t="shared" si="967"/>
        <v>216.39776442268951</v>
      </c>
      <c r="T3283">
        <f t="shared" si="950"/>
        <v>-32.810905680403422</v>
      </c>
    </row>
    <row r="3284" spans="1:20" x14ac:dyDescent="0.25">
      <c r="A3284">
        <f t="shared" si="951"/>
        <v>1364833.9894920753</v>
      </c>
      <c r="B3284">
        <f t="shared" si="968"/>
        <v>217220.07592749572</v>
      </c>
      <c r="C3284" t="str">
        <f t="shared" si="952"/>
        <v>-0.0224394622220641+0.00346472691521766i</v>
      </c>
      <c r="D3284" t="str">
        <f t="shared" si="953"/>
        <v>3.19347011647308-1.0267032315579i</v>
      </c>
      <c r="E3284" t="str">
        <f t="shared" si="954"/>
        <v>-5.0542030951886-30.6926872263753i</v>
      </c>
      <c r="F3284" t="str">
        <f t="shared" si="955"/>
        <v>2.8607977226256-1.0624176521201i</v>
      </c>
      <c r="G3284" t="str">
        <f t="shared" si="956"/>
        <v>0.983122437187129-0.128812696138107i</v>
      </c>
      <c r="H3284" t="str">
        <f t="shared" si="957"/>
        <v>0.00500518116611805-6.74929378564828i</v>
      </c>
      <c r="I3284" t="str">
        <f t="shared" si="958"/>
        <v>-0.048451390938717-0.130763283196547i</v>
      </c>
      <c r="K3284" t="str">
        <f t="shared" si="959"/>
        <v>0.000549380071875883-0.00165184932894817i</v>
      </c>
      <c r="L3284" t="str">
        <f t="shared" si="960"/>
        <v>0.000416666666666667-0.0021651591073113i</v>
      </c>
      <c r="M3284" t="str">
        <f t="shared" si="961"/>
        <v>0.005-0.00538742530819225i</v>
      </c>
      <c r="N3284">
        <f t="shared" si="962"/>
        <v>8.7773434333656155</v>
      </c>
      <c r="O3284">
        <f t="shared" si="963"/>
        <v>32.877428579292555</v>
      </c>
      <c r="P3284" s="3">
        <f t="shared" si="964"/>
        <v>-32.877428579292555</v>
      </c>
      <c r="Q3284" s="3">
        <f t="shared" si="965"/>
        <v>171.22265656663438</v>
      </c>
      <c r="R3284">
        <f t="shared" si="966"/>
        <v>-8.7773434333656155</v>
      </c>
      <c r="S3284">
        <f t="shared" si="967"/>
        <v>217.22007592749571</v>
      </c>
      <c r="T3284">
        <f t="shared" si="950"/>
        <v>-32.877428579292555</v>
      </c>
    </row>
    <row r="3285" spans="1:20" x14ac:dyDescent="0.25">
      <c r="A3285">
        <f t="shared" si="951"/>
        <v>1370020.3586521451</v>
      </c>
      <c r="B3285">
        <f t="shared" si="968"/>
        <v>218045.5122160202</v>
      </c>
      <c r="C3285" t="str">
        <f t="shared" si="952"/>
        <v>-0.0222662046880846+0.00345177164846384i</v>
      </c>
      <c r="D3285" t="str">
        <f t="shared" si="953"/>
        <v>3.19148125873084-1.02945286889499i</v>
      </c>
      <c r="E3285" t="str">
        <f t="shared" si="954"/>
        <v>-5.04622675980003-30.563252291503i</v>
      </c>
      <c r="F3285" t="str">
        <f t="shared" si="955"/>
        <v>2.86043011962792-1.0611907417002i</v>
      </c>
      <c r="G3285" t="str">
        <f t="shared" si="956"/>
        <v>0.98299610922198-0.129285569482556i</v>
      </c>
      <c r="H3285" t="str">
        <f t="shared" si="957"/>
        <v>0.00496302443770172-6.72363542121665i</v>
      </c>
      <c r="I3285" t="str">
        <f t="shared" si="958"/>
        <v>-0.048211804803229-0.130249226915599i</v>
      </c>
      <c r="K3285" t="str">
        <f t="shared" si="959"/>
        <v>0.000548918500690582-0.00164616242657989i</v>
      </c>
      <c r="L3285" t="str">
        <f t="shared" si="960"/>
        <v>0.000416666666666667-0.00215696264924417i</v>
      </c>
      <c r="M3285" t="str">
        <f t="shared" si="961"/>
        <v>0.005-0.00536703059194285i</v>
      </c>
      <c r="N3285">
        <f t="shared" si="962"/>
        <v>8.8120143365320871</v>
      </c>
      <c r="O3285">
        <f t="shared" si="963"/>
        <v>32.94394035269648</v>
      </c>
      <c r="P3285" s="3">
        <f t="shared" si="964"/>
        <v>-32.94394035269648</v>
      </c>
      <c r="Q3285" s="3">
        <f t="shared" si="965"/>
        <v>171.18798566346791</v>
      </c>
      <c r="R3285">
        <f t="shared" si="966"/>
        <v>-8.8120143365320871</v>
      </c>
      <c r="S3285">
        <f t="shared" si="967"/>
        <v>218.0455122160202</v>
      </c>
      <c r="T3285">
        <f t="shared" si="950"/>
        <v>-32.94394035269648</v>
      </c>
    </row>
    <row r="3286" spans="1:20" x14ac:dyDescent="0.25">
      <c r="A3286">
        <f t="shared" si="951"/>
        <v>1375226.4360150232</v>
      </c>
      <c r="B3286">
        <f t="shared" si="968"/>
        <v>218874.08516244107</v>
      </c>
      <c r="C3286" t="str">
        <f t="shared" si="952"/>
        <v>-0.0220942891665618+0.00343891109395619i</v>
      </c>
      <c r="D3286" t="str">
        <f t="shared" si="953"/>
        <v>3.18947976102276-1.03220899140126i</v>
      </c>
      <c r="E3286" t="str">
        <f t="shared" si="954"/>
        <v>-5.03828664803434-30.43440166498i</v>
      </c>
      <c r="F3286" t="str">
        <f t="shared" si="955"/>
        <v>2.86005981308019-1.05997837318974i</v>
      </c>
      <c r="G3286" t="str">
        <f t="shared" si="956"/>
        <v>0.982868852173067-0.129760053949838i</v>
      </c>
      <c r="H3286" t="str">
        <f t="shared" si="957"/>
        <v>0.00492121531898158-6.69807538997236i</v>
      </c>
      <c r="I3286" t="str">
        <f t="shared" si="958"/>
        <v>-0.0479740032468453-0.129737083559041i</v>
      </c>
      <c r="K3286" t="str">
        <f t="shared" si="959"/>
        <v>0.000548456356567876-0.00164049626843639i</v>
      </c>
      <c r="L3286" t="str">
        <f t="shared" si="960"/>
        <v>0.000416666666666667-0.0021487972198089i</v>
      </c>
      <c r="M3286" t="str">
        <f t="shared" si="961"/>
        <v>0.005-0.00534671308223039i</v>
      </c>
      <c r="N3286">
        <f t="shared" si="962"/>
        <v>8.8469332956400137</v>
      </c>
      <c r="O3286">
        <f t="shared" si="963"/>
        <v>33.010441336666993</v>
      </c>
      <c r="P3286" s="3">
        <f t="shared" si="964"/>
        <v>-33.010441336666993</v>
      </c>
      <c r="Q3286" s="3">
        <f t="shared" si="965"/>
        <v>171.15306670435999</v>
      </c>
      <c r="R3286">
        <f t="shared" si="966"/>
        <v>-8.8469332956400137</v>
      </c>
      <c r="S3286">
        <f t="shared" si="967"/>
        <v>218.87408516244108</v>
      </c>
      <c r="T3286">
        <f t="shared" si="950"/>
        <v>-33.010441336666993</v>
      </c>
    </row>
    <row r="3287" spans="1:20" x14ac:dyDescent="0.25">
      <c r="A3287">
        <f t="shared" si="951"/>
        <v>1380452.2964718803</v>
      </c>
      <c r="B3287">
        <f t="shared" si="968"/>
        <v>219705.80668605835</v>
      </c>
      <c r="C3287" t="str">
        <f t="shared" si="952"/>
        <v>-0.0219237041456528+0.00342614405500531i</v>
      </c>
      <c r="D3287" t="str">
        <f t="shared" si="953"/>
        <v>3.18746556060167-1.03497155930157i</v>
      </c>
      <c r="E3287" t="str">
        <f t="shared" si="954"/>
        <v>-5.03038269385869-30.3061318226909i</v>
      </c>
      <c r="F3287" t="str">
        <f t="shared" si="955"/>
        <v>2.85968678381923-1.05878052115134i</v>
      </c>
      <c r="G3287" t="str">
        <f t="shared" si="956"/>
        <v>0.982740659454904-0.130236153617358i</v>
      </c>
      <c r="H3287" t="str">
        <f t="shared" si="957"/>
        <v>0.00487975102604869-6.67261330612522i</v>
      </c>
      <c r="I3287" t="str">
        <f t="shared" si="958"/>
        <v>-0.0477379724386367-0.129226845413923i</v>
      </c>
      <c r="K3287" t="str">
        <f t="shared" si="959"/>
        <v>0.00054799364462841-0.00163485076248078i</v>
      </c>
      <c r="L3287" t="str">
        <f t="shared" si="960"/>
        <v>0.000416666666666667-0.00214066270154304i</v>
      </c>
      <c r="M3287" t="str">
        <f t="shared" si="961"/>
        <v>0.005-0.00532647248678061i</v>
      </c>
      <c r="N3287">
        <f t="shared" si="962"/>
        <v>8.8821012552675143</v>
      </c>
      <c r="O3287">
        <f t="shared" si="963"/>
        <v>33.076931867273387</v>
      </c>
      <c r="P3287" s="3">
        <f t="shared" si="964"/>
        <v>-33.076931867273387</v>
      </c>
      <c r="Q3287" s="3">
        <f t="shared" si="965"/>
        <v>171.11789874473249</v>
      </c>
      <c r="R3287">
        <f t="shared" si="966"/>
        <v>-8.8821012552675143</v>
      </c>
      <c r="S3287">
        <f t="shared" si="967"/>
        <v>219.70580668605834</v>
      </c>
      <c r="T3287">
        <f t="shared" si="950"/>
        <v>-33.076931867273387</v>
      </c>
    </row>
    <row r="3288" spans="1:20" x14ac:dyDescent="0.25">
      <c r="A3288">
        <f t="shared" si="951"/>
        <v>1385698.0151984736</v>
      </c>
      <c r="B3288">
        <f t="shared" si="968"/>
        <v>220540.68875146538</v>
      </c>
      <c r="C3288" t="str">
        <f t="shared" si="952"/>
        <v>-0.0217544382267459+0.00341346934298303i</v>
      </c>
      <c r="D3288" t="str">
        <f t="shared" si="953"/>
        <v>3.18543859465704-1.03774053226713i</v>
      </c>
      <c r="E3288" t="str">
        <f t="shared" si="954"/>
        <v>-5.0225148269036-30.1784392691061i</v>
      </c>
      <c r="F3288" t="str">
        <f t="shared" si="955"/>
        <v>2.85931101255687-1.05759716027023i</v>
      </c>
      <c r="G3288" t="str">
        <f t="shared" si="956"/>
        <v>0.982611524439047-0.130713872556128i</v>
      </c>
      <c r="H3288" t="str">
        <f t="shared" si="957"/>
        <v>0.00483862879762544-6.64724878550035i</v>
      </c>
      <c r="I3288" t="str">
        <f t="shared" si="958"/>
        <v>-0.0475036986522385-0.128718504799722i</v>
      </c>
      <c r="K3288" t="str">
        <f t="shared" si="959"/>
        <v>0.000547530370111818-0.00162922581704953i</v>
      </c>
      <c r="L3288" t="str">
        <f t="shared" si="960"/>
        <v>0.000416666666666667-0.00213255897742881i</v>
      </c>
      <c r="M3288" t="str">
        <f t="shared" si="961"/>
        <v>0.005-0.00530630851442581i</v>
      </c>
      <c r="N3288">
        <f t="shared" si="962"/>
        <v>8.9175191475059989</v>
      </c>
      <c r="O3288">
        <f t="shared" si="963"/>
        <v>33.14341228059925</v>
      </c>
      <c r="P3288" s="3">
        <f t="shared" si="964"/>
        <v>-33.14341228059925</v>
      </c>
      <c r="Q3288" s="3">
        <f t="shared" si="965"/>
        <v>171.082480852494</v>
      </c>
      <c r="R3288">
        <f t="shared" si="966"/>
        <v>-8.9175191475059989</v>
      </c>
      <c r="S3288">
        <f t="shared" si="967"/>
        <v>220.54068875146538</v>
      </c>
      <c r="T3288">
        <f t="shared" si="950"/>
        <v>-33.14341228059925</v>
      </c>
    </row>
    <row r="3289" spans="1:20" x14ac:dyDescent="0.25">
      <c r="A3289">
        <f t="shared" si="951"/>
        <v>1390963.6676562277</v>
      </c>
      <c r="B3289">
        <f t="shared" si="968"/>
        <v>221378.74336872096</v>
      </c>
      <c r="C3289" t="str">
        <f t="shared" si="952"/>
        <v>-0.0215864801232391+0.00340088577737619i</v>
      </c>
      <c r="D3289" t="str">
        <f t="shared" si="953"/>
        <v>3.18339880031879-1.04051586941158i</v>
      </c>
      <c r="E3289" t="str">
        <f t="shared" si="954"/>
        <v>-5.0146829725724-30.0513205369845i</v>
      </c>
      <c r="F3289" t="str">
        <f t="shared" si="955"/>
        <v>2.85893247987925-1.05642826535296i</v>
      </c>
      <c r="G3289" t="str">
        <f t="shared" si="956"/>
        <v>0.982481440453862-0.131193214830516i</v>
      </c>
      <c r="H3289" t="str">
        <f t="shared" si="957"/>
        <v>0.00479784589485812-6.62198144553034i</v>
      </c>
      <c r="I3289" t="str">
        <f t="shared" si="958"/>
        <v>-0.0472711682650241-0.128212054068178i</v>
      </c>
      <c r="K3289" t="str">
        <f t="shared" si="959"/>
        <v>0.000547066538376107-0.00162362134085252i</v>
      </c>
      <c r="L3289" t="str">
        <f t="shared" si="960"/>
        <v>0.000416666666666667-0.00212448593089142i</v>
      </c>
      <c r="M3289" t="str">
        <f t="shared" si="961"/>
        <v>0.005-0.00528622087510042i</v>
      </c>
      <c r="N3289">
        <f t="shared" si="962"/>
        <v>8.9531878919430881</v>
      </c>
      <c r="O3289">
        <f t="shared" si="963"/>
        <v>33.209882912740738</v>
      </c>
      <c r="P3289" s="3">
        <f t="shared" si="964"/>
        <v>-33.209882912740738</v>
      </c>
      <c r="Q3289" s="3">
        <f t="shared" si="965"/>
        <v>171.04681210805691</v>
      </c>
      <c r="R3289">
        <f t="shared" si="966"/>
        <v>-8.9531878919430881</v>
      </c>
      <c r="S3289">
        <f t="shared" si="967"/>
        <v>221.37874336872096</v>
      </c>
      <c r="T3289">
        <f t="shared" si="950"/>
        <v>-33.209882912740738</v>
      </c>
    </row>
    <row r="3290" spans="1:20" x14ac:dyDescent="0.25">
      <c r="A3290">
        <f t="shared" si="951"/>
        <v>1396249.3295933213</v>
      </c>
      <c r="B3290">
        <f t="shared" si="968"/>
        <v>222219.98259352209</v>
      </c>
      <c r="C3290" t="str">
        <f t="shared" si="952"/>
        <v>-0.0214198186593375+0.00338839218583811i</v>
      </c>
      <c r="D3290" t="str">
        <f t="shared" si="953"/>
        <v>3.18134611466142-1.04329752928711i</v>
      </c>
      <c r="E3290" t="str">
        <f t="shared" si="954"/>
        <v>-5.00688705214826-29.9247721870823i</v>
      </c>
      <c r="F3290" t="str">
        <f t="shared" si="955"/>
        <v>2.85855116624624-1.05527381132623i</v>
      </c>
      <c r="G3290" t="str">
        <f t="shared" si="956"/>
        <v>0.982350400784312-0.131674184498i</v>
      </c>
      <c r="H3290" t="str">
        <f t="shared" si="957"/>
        <v>0.00475739960111117-6.59681090524743i</v>
      </c>
      <c r="I3290" t="str">
        <f t="shared" si="958"/>
        <v>-0.0470403677572919-0.127707485603144i</v>
      </c>
      <c r="K3290" t="str">
        <f t="shared" si="959"/>
        <v>0.000546602154896988-0.00161803724297311i</v>
      </c>
      <c r="L3290" t="str">
        <f t="shared" si="960"/>
        <v>0.000416666666666667-0.00211644344579739i</v>
      </c>
      <c r="M3290" t="str">
        <f t="shared" si="961"/>
        <v>0.005-0.00526620927983703i</v>
      </c>
      <c r="N3290">
        <f t="shared" si="962"/>
        <v>8.9891083956442799</v>
      </c>
      <c r="O3290">
        <f t="shared" si="963"/>
        <v>33.276344099802849</v>
      </c>
      <c r="P3290" s="3">
        <f t="shared" si="964"/>
        <v>-33.276344099802849</v>
      </c>
      <c r="Q3290" s="3">
        <f t="shared" si="965"/>
        <v>171.01089160435572</v>
      </c>
      <c r="R3290">
        <f t="shared" si="966"/>
        <v>-8.9891083956442799</v>
      </c>
      <c r="S3290">
        <f t="shared" si="967"/>
        <v>222.21998259352208</v>
      </c>
      <c r="T3290">
        <f t="shared" si="950"/>
        <v>-33.276344099802849</v>
      </c>
    </row>
    <row r="3291" spans="1:20" x14ac:dyDescent="0.25">
      <c r="A3291">
        <f t="shared" si="951"/>
        <v>1401555.0770457759</v>
      </c>
      <c r="B3291">
        <f t="shared" si="968"/>
        <v>223064.41852737748</v>
      </c>
      <c r="C3291" t="str">
        <f t="shared" si="952"/>
        <v>-0.0212544427688613+0.00337598740423582i</v>
      </c>
      <c r="D3291" t="str">
        <f t="shared" si="953"/>
        <v>3.179280474708-1.0460854698805i</v>
      </c>
      <c r="E3291" t="str">
        <f t="shared" si="954"/>
        <v>-4.99912698289824-29.7987908078635i</v>
      </c>
      <c r="F3291" t="str">
        <f t="shared" si="955"/>
        <v>2.85816705199068-1.0541337732355i</v>
      </c>
      <c r="G3291" t="str">
        <f t="shared" si="956"/>
        <v>0.982218398671723-0.132156785608908i</v>
      </c>
      <c r="H3291" t="str">
        <f t="shared" si="957"/>
        <v>0.00471728722176395-6.57173678527566i</v>
      </c>
      <c r="I3291" t="str">
        <f t="shared" si="958"/>
        <v>-0.0468112837114476-0.127204791820427i</v>
      </c>
      <c r="K3291" t="str">
        <f t="shared" si="959"/>
        <v>0.000546137225267218-0.00161247343286813i</v>
      </c>
      <c r="L3291" t="str">
        <f t="shared" si="960"/>
        <v>0.000416666666666667-0.00210843140645287i</v>
      </c>
      <c r="M3291" t="str">
        <f t="shared" si="961"/>
        <v>0.005-0.00524627344076213i</v>
      </c>
      <c r="N3291">
        <f t="shared" si="962"/>
        <v>9.025281553131947</v>
      </c>
      <c r="O3291">
        <f t="shared" si="963"/>
        <v>33.34279617789727</v>
      </c>
      <c r="P3291" s="3">
        <f t="shared" si="964"/>
        <v>-33.34279617789727</v>
      </c>
      <c r="Q3291" s="3">
        <f t="shared" si="965"/>
        <v>170.97471844686805</v>
      </c>
      <c r="R3291">
        <f t="shared" si="966"/>
        <v>-9.025281553131947</v>
      </c>
      <c r="S3291">
        <f t="shared" si="967"/>
        <v>223.06441852737748</v>
      </c>
      <c r="T3291">
        <f t="shared" si="950"/>
        <v>-33.34279617789727</v>
      </c>
    </row>
    <row r="3292" spans="1:20" x14ac:dyDescent="0.25">
      <c r="A3292">
        <f t="shared" si="951"/>
        <v>1406880.98633855</v>
      </c>
      <c r="B3292">
        <f t="shared" si="968"/>
        <v>223912.06331778152</v>
      </c>
      <c r="C3292" t="str">
        <f t="shared" si="952"/>
        <v>-0.0210903414940719+0.0033636702766976i</v>
      </c>
      <c r="D3292" t="str">
        <f t="shared" si="953"/>
        <v>3.17720181743432-1.04887964860937i</v>
      </c>
      <c r="E3292" t="str">
        <f t="shared" si="954"/>
        <v>-4.99140267817595-29.6733730152149i</v>
      </c>
      <c r="F3292" t="str">
        <f t="shared" si="955"/>
        <v>2.85778011731785-1.05300812624381i</v>
      </c>
      <c r="G3292" t="str">
        <f t="shared" si="956"/>
        <v>0.982085427313564-0.132641022206172i</v>
      </c>
      <c r="H3292" t="str">
        <f t="shared" si="957"/>
        <v>0.00467750608400956-6.54675870782315i</v>
      </c>
      <c r="I3292" t="str">
        <f t="shared" si="958"/>
        <v>-0.0465839028112036-0.126703965167638i</v>
      </c>
      <c r="K3292" t="str">
        <f t="shared" si="959"/>
        <v>0.000545671755195909-0.00160692982036802i</v>
      </c>
      <c r="L3292" t="str">
        <f t="shared" si="960"/>
        <v>0.000416666666666667-0.00210044969760198i</v>
      </c>
      <c r="M3292" t="str">
        <f t="shared" si="961"/>
        <v>0.005-0.00522641307109198i</v>
      </c>
      <c r="N3292">
        <f t="shared" si="962"/>
        <v>9.061708246369875</v>
      </c>
      <c r="O3292">
        <f t="shared" si="963"/>
        <v>33.409239483138286</v>
      </c>
      <c r="P3292" s="3">
        <f t="shared" si="964"/>
        <v>-33.409239483138286</v>
      </c>
      <c r="Q3292" s="3">
        <f t="shared" si="965"/>
        <v>170.93829175363012</v>
      </c>
      <c r="R3292">
        <f t="shared" si="966"/>
        <v>-9.061708246369875</v>
      </c>
      <c r="S3292">
        <f t="shared" si="967"/>
        <v>223.91206331778153</v>
      </c>
      <c r="T3292">
        <f t="shared" si="950"/>
        <v>-33.409239483138286</v>
      </c>
    </row>
    <row r="3293" spans="1:20" x14ac:dyDescent="0.25">
      <c r="A3293">
        <f t="shared" si="951"/>
        <v>1412227.1340866366</v>
      </c>
      <c r="B3293">
        <f t="shared" si="968"/>
        <v>224762.9291583891</v>
      </c>
      <c r="C3293" t="str">
        <f t="shared" si="952"/>
        <v>-0.0209275039845088+0.00335143965565536i</v>
      </c>
      <c r="D3293" t="str">
        <f t="shared" si="953"/>
        <v>3.17511007977307-1.05168002231814i</v>
      </c>
      <c r="E3293" t="str">
        <f t="shared" si="954"/>
        <v>-4.98371404752199-29.5485154521638i</v>
      </c>
      <c r="F3293" t="str">
        <f t="shared" si="955"/>
        <v>2.85739034230468-1.05189684563046i</v>
      </c>
      <c r="G3293" t="str">
        <f t="shared" si="956"/>
        <v>0.981951479863222-0.133126898325059i</v>
      </c>
      <c r="H3293" t="str">
        <f t="shared" si="957"/>
        <v>0.00463805353665578-6.52187629667439i</v>
      </c>
      <c r="I3293" t="str">
        <f t="shared" si="958"/>
        <v>-0.0463582118407786-0.126204998124034i</v>
      </c>
      <c r="K3293" t="str">
        <f t="shared" si="959"/>
        <v>0.000545205750507826-0.00160140631567685i</v>
      </c>
      <c r="L3293" t="str">
        <f t="shared" si="960"/>
        <v>0.000416666666666667-0.00209249820442516i</v>
      </c>
      <c r="M3293" t="str">
        <f t="shared" si="961"/>
        <v>0.005-0.00520662788512849i</v>
      </c>
      <c r="N3293">
        <f t="shared" si="962"/>
        <v>9.0983893447418041</v>
      </c>
      <c r="O3293">
        <f t="shared" si="963"/>
        <v>33.475674351639967</v>
      </c>
      <c r="P3293" s="3">
        <f t="shared" si="964"/>
        <v>-33.475674351639967</v>
      </c>
      <c r="Q3293" s="3">
        <f t="shared" si="965"/>
        <v>170.9016106552582</v>
      </c>
      <c r="R3293">
        <f t="shared" si="966"/>
        <v>-9.0983893447418041</v>
      </c>
      <c r="S3293">
        <f t="shared" si="967"/>
        <v>224.76292915838911</v>
      </c>
      <c r="T3293">
        <f t="shared" si="950"/>
        <v>-33.475674351639967</v>
      </c>
    </row>
    <row r="3294" spans="1:20" x14ac:dyDescent="0.25">
      <c r="A3294">
        <f t="shared" si="951"/>
        <v>1417593.5971961659</v>
      </c>
      <c r="B3294">
        <f t="shared" si="968"/>
        <v>225617.02828919099</v>
      </c>
      <c r="C3294" t="str">
        <f t="shared" si="952"/>
        <v>-0.0207659194958431+0.00333929440188642i</v>
      </c>
      <c r="D3294" t="str">
        <f t="shared" si="953"/>
        <v>3.17300519861814-1.05448654727435i</v>
      </c>
      <c r="E3294" t="str">
        <f t="shared" si="954"/>
        <v>-4.97606099676151-29.4242147886i</v>
      </c>
      <c r="F3294" t="str">
        <f t="shared" si="955"/>
        <v>2.85699770689924-1.05079990678972i</v>
      </c>
      <c r="G3294" t="str">
        <f t="shared" si="956"/>
        <v>0.981816549429774-0.133614417992917i</v>
      </c>
      <c r="H3294" t="str">
        <f t="shared" si="957"/>
        <v>0.00459892694992825-6.49708917718259i</v>
      </c>
      <c r="I3294" t="str">
        <f t="shared" si="958"/>
        <v>-0.0461341976841051-0.125707883200372i</v>
      </c>
      <c r="K3294" t="str">
        <f t="shared" si="959"/>
        <v>0.000544739217142666-0.00159590282937236i</v>
      </c>
      <c r="L3294" t="str">
        <f t="shared" si="960"/>
        <v>0.000416666666666667-0.00208457681253752i</v>
      </c>
      <c r="M3294" t="str">
        <f t="shared" si="961"/>
        <v>0.005-0.00518691759825512i</v>
      </c>
      <c r="N3294">
        <f t="shared" si="962"/>
        <v>9.135325705033722</v>
      </c>
      <c r="O3294">
        <f t="shared" si="963"/>
        <v>33.542101119511962</v>
      </c>
      <c r="P3294" s="3">
        <f t="shared" si="964"/>
        <v>-33.542101119511962</v>
      </c>
      <c r="Q3294" s="3">
        <f t="shared" si="965"/>
        <v>170.86467429496628</v>
      </c>
      <c r="R3294">
        <f t="shared" si="966"/>
        <v>-9.135325705033722</v>
      </c>
      <c r="S3294">
        <f t="shared" si="967"/>
        <v>225.61702828919098</v>
      </c>
      <c r="T3294">
        <f t="shared" si="950"/>
        <v>-33.542101119511962</v>
      </c>
    </row>
    <row r="3295" spans="1:20" x14ac:dyDescent="0.25">
      <c r="A3295">
        <f t="shared" si="951"/>
        <v>1422980.4528655114</v>
      </c>
      <c r="B3295">
        <f t="shared" si="968"/>
        <v>226474.37299668993</v>
      </c>
      <c r="C3295" t="str">
        <f t="shared" si="952"/>
        <v>-0.0206055773887429+0.00332723338455235i</v>
      </c>
      <c r="D3295" t="str">
        <f t="shared" si="953"/>
        <v>3.17088711082891-1.0572991791647i</v>
      </c>
      <c r="E3295" t="str">
        <f t="shared" si="954"/>
        <v>-4.96844342810078-29.3004677210009i</v>
      </c>
      <c r="F3295" t="str">
        <f t="shared" si="955"/>
        <v>2.85660219092-1.04971728522958i</v>
      </c>
      <c r="G3295" t="str">
        <f t="shared" si="956"/>
        <v>0.981680629077769-0.134103585228901i</v>
      </c>
      <c r="H3295" t="str">
        <f t="shared" si="957"/>
        <v>0.00456012371527551-6.47239697626212i</v>
      </c>
      <c r="I3295" t="str">
        <f t="shared" si="958"/>
        <v>-0.0459118473240459-0.125212612938756i</v>
      </c>
      <c r="K3295" t="str">
        <f t="shared" si="959"/>
        <v>0.000544272161154306-0.00159041927240603i</v>
      </c>
      <c r="L3295" t="str">
        <f t="shared" si="960"/>
        <v>0.000416666666666667-0.00207668540798717i</v>
      </c>
      <c r="M3295" t="str">
        <f t="shared" si="961"/>
        <v>0.005-0.00516728192693277i</v>
      </c>
      <c r="N3295">
        <f t="shared" si="962"/>
        <v>9.1725181714147084</v>
      </c>
      <c r="O3295">
        <f t="shared" si="963"/>
        <v>33.608520122855822</v>
      </c>
      <c r="P3295" s="3">
        <f t="shared" si="964"/>
        <v>-33.608520122855822</v>
      </c>
      <c r="Q3295" s="3">
        <f t="shared" si="965"/>
        <v>170.82748182858529</v>
      </c>
      <c r="R3295">
        <f t="shared" si="966"/>
        <v>-9.1725181714147084</v>
      </c>
      <c r="S3295">
        <f t="shared" si="967"/>
        <v>226.47437299668994</v>
      </c>
      <c r="T3295">
        <f t="shared" si="950"/>
        <v>-33.608520122855822</v>
      </c>
    </row>
    <row r="3296" spans="1:20" x14ac:dyDescent="0.25">
      <c r="A3296">
        <f t="shared" si="951"/>
        <v>1428387.7785864004</v>
      </c>
      <c r="B3296">
        <f t="shared" si="968"/>
        <v>227334.97561407735</v>
      </c>
      <c r="C3296" t="str">
        <f t="shared" si="952"/>
        <v>-0.0204464671277521+0.00331525548123548i</v>
      </c>
      <c r="D3296" t="str">
        <f t="shared" si="953"/>
        <v>3.16875575323463-1.06011787309126i</v>
      </c>
      <c r="E3296" t="str">
        <f t="shared" si="954"/>
        <v>-4.96086124022097-29.1772709721577i</v>
      </c>
      <c r="F3296" t="str">
        <f t="shared" si="955"/>
        <v>2.85620377405512-1.04864895657035i</v>
      </c>
      <c r="G3296" t="str">
        <f t="shared" si="956"/>
        <v>0.981543711826993-0.134594404043712i</v>
      </c>
      <c r="H3296" t="str">
        <f t="shared" si="957"/>
        <v>0.00452164124517648-6.44779932238088i</v>
      </c>
      <c r="I3296" t="str">
        <f t="shared" si="958"/>
        <v>-0.0456911478416096-0.124719179912482i</v>
      </c>
      <c r="K3296" t="str">
        <f t="shared" si="959"/>
        <v>0.000543804588710075-0.00158495555610315i</v>
      </c>
      <c r="L3296" t="str">
        <f t="shared" si="960"/>
        <v>0.000416666666666667-0.00206882387725361i</v>
      </c>
      <c r="M3296" t="str">
        <f t="shared" si="961"/>
        <v>0.005-0.00514772058869575i</v>
      </c>
      <c r="N3296">
        <f t="shared" si="962"/>
        <v>9.2099675754180339</v>
      </c>
      <c r="O3296">
        <f t="shared" si="963"/>
        <v>33.674931697761288</v>
      </c>
      <c r="P3296" s="3">
        <f t="shared" si="964"/>
        <v>-33.674931697761288</v>
      </c>
      <c r="Q3296" s="3">
        <f t="shared" si="965"/>
        <v>170.79003242458197</v>
      </c>
      <c r="R3296">
        <f t="shared" si="966"/>
        <v>-9.2099675754180339</v>
      </c>
      <c r="S3296">
        <f t="shared" si="967"/>
        <v>227.33497561407736</v>
      </c>
      <c r="T3296">
        <f t="shared" si="950"/>
        <v>-33.674931697761288</v>
      </c>
    </row>
    <row r="3297" spans="1:20" x14ac:dyDescent="0.25">
      <c r="A3297">
        <f t="shared" si="951"/>
        <v>1433815.6521450288</v>
      </c>
      <c r="B3297">
        <f t="shared" si="968"/>
        <v>228198.84852141087</v>
      </c>
      <c r="C3297" t="str">
        <f t="shared" si="952"/>
        <v>-0.0202885782801844+0.00330335957797356i</v>
      </c>
      <c r="D3297" t="str">
        <f t="shared" si="953"/>
        <v>3.16661106263889-1.06294258356766i</v>
      </c>
      <c r="E3297" t="str">
        <f t="shared" si="954"/>
        <v>-4.95331432837029-29.0546212909097i</v>
      </c>
      <c r="F3297" t="str">
        <f t="shared" si="955"/>
        <v>2.85580243586196-1.04759489654348i</v>
      </c>
      <c r="G3297" t="str">
        <f t="shared" si="956"/>
        <v>0.981405790652251-0.135086878439325i</v>
      </c>
      <c r="H3297" t="str">
        <f t="shared" si="957"/>
        <v>0.00448347697294963-6.42329584555285i</v>
      </c>
      <c r="I3297" t="str">
        <f t="shared" si="958"/>
        <v>-0.0454720864151827-0.124227576725902i</v>
      </c>
      <c r="K3297" t="str">
        <f t="shared" si="959"/>
        <v>0.000543336506089953-0.00157951159216283i</v>
      </c>
      <c r="L3297" t="str">
        <f t="shared" si="960"/>
        <v>0.000416666666666667-0.00206099210724607i</v>
      </c>
      <c r="M3297" t="str">
        <f t="shared" si="961"/>
        <v>0.005-0.00512823330214758i</v>
      </c>
      <c r="N3297">
        <f t="shared" si="962"/>
        <v>9.2476747359218905</v>
      </c>
      <c r="O3297">
        <f t="shared" si="963"/>
        <v>33.741336180301417</v>
      </c>
      <c r="P3297" s="3">
        <f t="shared" si="964"/>
        <v>-33.741336180301417</v>
      </c>
      <c r="Q3297" s="3">
        <f t="shared" si="965"/>
        <v>170.75232526407811</v>
      </c>
      <c r="R3297">
        <f t="shared" si="966"/>
        <v>-9.2476747359218905</v>
      </c>
      <c r="S3297">
        <f t="shared" si="967"/>
        <v>228.19884852141087</v>
      </c>
      <c r="T3297">
        <f t="shared" si="950"/>
        <v>-33.741336180301417</v>
      </c>
    </row>
    <row r="3298" spans="1:20" x14ac:dyDescent="0.25">
      <c r="A3298">
        <f t="shared" si="951"/>
        <v>1439264.1516231799</v>
      </c>
      <c r="B3298">
        <f t="shared" si="968"/>
        <v>229066.00414579222</v>
      </c>
      <c r="C3298" t="str">
        <f t="shared" si="952"/>
        <v>-0.0201319005150282+0.00329154456929258i</v>
      </c>
      <c r="D3298" t="str">
        <f t="shared" si="953"/>
        <v>3.16445297582415-1.06577326451533i</v>
      </c>
      <c r="E3298" t="str">
        <f t="shared" si="954"/>
        <v>-4.94580258445375-28.9325154518756i</v>
      </c>
      <c r="F3298" t="str">
        <f t="shared" si="955"/>
        <v>2.85539815576625-1.04655508099013i</v>
      </c>
      <c r="G3298" t="str">
        <f t="shared" si="956"/>
        <v>0.98126685848314-0.135581012408705i</v>
      </c>
      <c r="H3298" t="str">
        <f t="shared" si="957"/>
        <v>0.00444562835256437-6.39888617733062i</v>
      </c>
      <c r="I3298" t="str">
        <f t="shared" si="958"/>
        <v>-0.0452546503197578-0.123737796014263i</v>
      </c>
      <c r="K3298" t="str">
        <f t="shared" si="959"/>
        <v>0.000542867919685795-0.00157408729265815i</v>
      </c>
      <c r="L3298" t="str">
        <f t="shared" si="960"/>
        <v>0.000416666666666667-0.00205318998530193i</v>
      </c>
      <c r="M3298" t="str">
        <f t="shared" si="961"/>
        <v>0.005-0.00510881978695716i</v>
      </c>
      <c r="N3298">
        <f t="shared" si="962"/>
        <v>9.2856404591321109</v>
      </c>
      <c r="O3298">
        <f t="shared" si="963"/>
        <v>33.807733906528526</v>
      </c>
      <c r="P3298" s="3">
        <f t="shared" si="964"/>
        <v>-33.807733906528526</v>
      </c>
      <c r="Q3298" s="3">
        <f t="shared" si="965"/>
        <v>170.71435954086789</v>
      </c>
      <c r="R3298">
        <f t="shared" si="966"/>
        <v>-9.2856404591321109</v>
      </c>
      <c r="S3298">
        <f t="shared" si="967"/>
        <v>229.06600414579222</v>
      </c>
      <c r="T3298">
        <f t="shared" si="950"/>
        <v>-33.807733906528526</v>
      </c>
    </row>
    <row r="3299" spans="1:20" x14ac:dyDescent="0.25">
      <c r="A3299">
        <f t="shared" si="951"/>
        <v>1444733.3553993478</v>
      </c>
      <c r="B3299">
        <f t="shared" si="968"/>
        <v>229936.45496154623</v>
      </c>
      <c r="C3299" t="str">
        <f t="shared" si="952"/>
        <v>-0.0199764236018658+0.00327980935823635i</v>
      </c>
      <c r="D3299" t="str">
        <f t="shared" si="953"/>
        <v>3.1622814295563-1.06860986925965i</v>
      </c>
      <c r="E3299" t="str">
        <f t="shared" si="954"/>
        <v>-4.93832589712202-28.810950255194i</v>
      </c>
      <c r="F3299" t="str">
        <f t="shared" si="955"/>
        <v>2.85499091306157-1.04552948585993i</v>
      </c>
      <c r="G3299" t="str">
        <f t="shared" si="956"/>
        <v>0.98112690820382-0.136076809935541i</v>
      </c>
      <c r="H3299" t="str">
        <f t="shared" si="957"/>
        <v>0.00440809285845442-6.37456995079798i</v>
      </c>
      <c r="I3299" t="str">
        <f t="shared" si="958"/>
        <v>-0.0450388269261755-0.123249830443572i</v>
      </c>
      <c r="K3299" t="str">
        <f t="shared" si="959"/>
        <v>0.00054239883600052-0.00156868257003606i</v>
      </c>
      <c r="L3299" t="str">
        <f t="shared" si="960"/>
        <v>0.000416666666666667-0.00204541739918502i</v>
      </c>
      <c r="M3299" t="str">
        <f t="shared" si="961"/>
        <v>0.005-0.0050894797638545i</v>
      </c>
      <c r="N3299">
        <f t="shared" si="962"/>
        <v>9.3238655385609377</v>
      </c>
      <c r="O3299">
        <f t="shared" si="963"/>
        <v>33.874125212469409</v>
      </c>
      <c r="P3299" s="3">
        <f t="shared" si="964"/>
        <v>-33.874125212469409</v>
      </c>
      <c r="Q3299" s="3">
        <f t="shared" si="965"/>
        <v>170.67613446143906</v>
      </c>
      <c r="R3299">
        <f t="shared" si="966"/>
        <v>-9.3238655385609377</v>
      </c>
      <c r="S3299">
        <f t="shared" si="967"/>
        <v>229.93645496154622</v>
      </c>
      <c r="T3299">
        <f t="shared" si="950"/>
        <v>-33.874125212469409</v>
      </c>
    </row>
    <row r="3300" spans="1:20" x14ac:dyDescent="0.25">
      <c r="A3300">
        <f t="shared" si="951"/>
        <v>1450223.3421498656</v>
      </c>
      <c r="B3300">
        <f t="shared" si="968"/>
        <v>230810.21349040011</v>
      </c>
      <c r="C3300" t="str">
        <f t="shared" si="952"/>
        <v>-0.0198221374098047+0.00326815285639571i</v>
      </c>
      <c r="D3300" t="str">
        <f t="shared" si="953"/>
        <v>3.16009636058932-1.07145235052624i</v>
      </c>
      <c r="E3300" t="str">
        <f t="shared" si="954"/>
        <v>-4.93088415185698-28.6899225262621i</v>
      </c>
      <c r="F3300" t="str">
        <f t="shared" si="955"/>
        <v>2.85458068690857-1.04451808720957i</v>
      </c>
      <c r="G3300" t="str">
        <f t="shared" si="956"/>
        <v>0.98098593265279-0.136574274993958i</v>
      </c>
      <c r="H3300" t="str">
        <f t="shared" si="957"/>
        <v>0.00437086798533317-6.35034680056252i</v>
      </c>
      <c r="I3300" t="str">
        <f t="shared" si="958"/>
        <v>-0.0448246037003659-0.122763672710439i</v>
      </c>
      <c r="K3300" t="str">
        <f t="shared" si="959"/>
        <v>0.000541929261647288-0.0015632973371176i</v>
      </c>
      <c r="L3300" t="str">
        <f t="shared" si="960"/>
        <v>0.000416666666666667-0.0020376742370841i</v>
      </c>
      <c r="M3300" t="str">
        <f t="shared" si="961"/>
        <v>0.005-0.00507021295462691i</v>
      </c>
      <c r="N3300">
        <f t="shared" si="962"/>
        <v>9.3623507550108513</v>
      </c>
      <c r="O3300">
        <f t="shared" si="963"/>
        <v>33.94051043412054</v>
      </c>
      <c r="P3300" s="3">
        <f t="shared" si="964"/>
        <v>-33.94051043412054</v>
      </c>
      <c r="Q3300" s="3">
        <f t="shared" si="965"/>
        <v>170.63764924498915</v>
      </c>
      <c r="R3300">
        <f t="shared" si="966"/>
        <v>-9.3623507550108513</v>
      </c>
      <c r="S3300">
        <f t="shared" si="967"/>
        <v>230.81021349040012</v>
      </c>
      <c r="T3300">
        <f t="shared" si="950"/>
        <v>-33.94051043412054</v>
      </c>
    </row>
    <row r="3301" spans="1:20" x14ac:dyDescent="0.25">
      <c r="A3301">
        <f t="shared" si="951"/>
        <v>1455734.1908500351</v>
      </c>
      <c r="B3301">
        <f t="shared" si="968"/>
        <v>231687.29230166363</v>
      </c>
      <c r="C3301" t="str">
        <f t="shared" si="952"/>
        <v>-0.019669031906422+0.00325657398393453i</v>
      </c>
      <c r="D3301" t="str">
        <f t="shared" si="953"/>
        <v>3.15789770567003-1.07430066043723i</v>
      </c>
      <c r="E3301" t="str">
        <f t="shared" si="954"/>
        <v>-4.92347723105666-28.5694291154809i</v>
      </c>
      <c r="F3301" t="str">
        <f t="shared" si="955"/>
        <v>2.85416745633442-1.04352086120155i</v>
      </c>
      <c r="G3301" t="str">
        <f t="shared" si="956"/>
        <v>0.980843924622667-0.137073411548232i</v>
      </c>
      <c r="H3301" t="str">
        <f t="shared" si="957"/>
        <v>0.00433395124801101-6.32621636274837i</v>
      </c>
      <c r="I3301" t="str">
        <f t="shared" si="958"/>
        <v>-0.0446119682026035-0.122279315541945i</v>
      </c>
      <c r="K3301" t="str">
        <f t="shared" si="959"/>
        <v>0.000541459203348662-0.00155793150709783i</v>
      </c>
      <c r="L3301" t="str">
        <f t="shared" si="960"/>
        <v>0.000416666666666667-0.00202996038761118i</v>
      </c>
      <c r="M3301" t="str">
        <f t="shared" si="961"/>
        <v>0.005-0.00505101908211487i</v>
      </c>
      <c r="N3301">
        <f t="shared" si="962"/>
        <v>9.401096876554476</v>
      </c>
      <c r="O3301">
        <f t="shared" si="963"/>
        <v>34.006889907442869</v>
      </c>
      <c r="P3301" s="3">
        <f t="shared" si="964"/>
        <v>-34.006889907442869</v>
      </c>
      <c r="Q3301" s="3">
        <f t="shared" si="965"/>
        <v>170.59890312344552</v>
      </c>
      <c r="R3301">
        <f t="shared" si="966"/>
        <v>-9.401096876554476</v>
      </c>
      <c r="S3301">
        <f t="shared" si="967"/>
        <v>231.68729230166363</v>
      </c>
      <c r="T3301">
        <f t="shared" si="950"/>
        <v>-34.006889907442869</v>
      </c>
    </row>
    <row r="3302" spans="1:20" x14ac:dyDescent="0.25">
      <c r="A3302">
        <f t="shared" si="951"/>
        <v>1461265.9807752653</v>
      </c>
      <c r="B3302">
        <f t="shared" si="968"/>
        <v>232567.70401240996</v>
      </c>
      <c r="C3302" t="str">
        <f t="shared" si="952"/>
        <v>-0.0195170971567204+0.00324507166961466i</v>
      </c>
      <c r="D3302" t="str">
        <f t="shared" si="953"/>
        <v>3.15568540154282-1.0771547505075i</v>
      </c>
      <c r="E3302" t="str">
        <f t="shared" si="954"/>
        <v>-4.91610501411787-28.4494668980017i</v>
      </c>
      <c r="F3302" t="str">
        <f t="shared" si="955"/>
        <v>2.8537512002321-1.04253778410276i</v>
      </c>
      <c r="G3302" t="str">
        <f t="shared" si="956"/>
        <v>0.980700876859951-0.137574223552504i</v>
      </c>
      <c r="H3302" t="str">
        <f t="shared" si="957"/>
        <v>0.0042973401812144-6.30217827498886i</v>
      </c>
      <c r="I3302" t="str">
        <f t="shared" si="958"/>
        <v>-0.0444009080867602-0.121796751695489i</v>
      </c>
      <c r="K3302" t="str">
        <f t="shared" si="959"/>
        <v>0.000540988667935724-0.00155258499354591i</v>
      </c>
      <c r="L3302" t="str">
        <f t="shared" si="960"/>
        <v>0.000416666666666667-0.00202227573979994i</v>
      </c>
      <c r="M3302" t="str">
        <f t="shared" si="961"/>
        <v>0.005-0.00503189787020809i</v>
      </c>
      <c r="N3302">
        <f t="shared" si="962"/>
        <v>9.4401046585174129</v>
      </c>
      <c r="O3302">
        <f t="shared" si="963"/>
        <v>34.073263968356819</v>
      </c>
      <c r="P3302" s="3">
        <f t="shared" si="964"/>
        <v>-34.073263968356819</v>
      </c>
      <c r="Q3302" s="3">
        <f t="shared" si="965"/>
        <v>170.55989534148259</v>
      </c>
      <c r="R3302">
        <f t="shared" si="966"/>
        <v>-9.4401046585174129</v>
      </c>
      <c r="S3302">
        <f t="shared" si="967"/>
        <v>232.56770401240996</v>
      </c>
      <c r="T3302">
        <f t="shared" si="950"/>
        <v>-34.073263968356819</v>
      </c>
    </row>
    <row r="3303" spans="1:20" x14ac:dyDescent="0.25">
      <c r="A3303">
        <f t="shared" si="951"/>
        <v>1466818.7915022112</v>
      </c>
      <c r="B3303">
        <f t="shared" si="968"/>
        <v>233451.46128765712</v>
      </c>
      <c r="C3303" t="str">
        <f t="shared" si="952"/>
        <v>-0.019366323322097+0.00323364485081831i</v>
      </c>
      <c r="D3303" t="str">
        <f t="shared" si="953"/>
        <v>3.15345938495454-1.08001457164101i</v>
      </c>
      <c r="E3303" t="str">
        <f t="shared" si="954"/>
        <v>-4.90876737751693-28.3300327734758i</v>
      </c>
      <c r="F3303" t="str">
        <f t="shared" si="955"/>
        <v>2.85333189735975-1.04156883228315i</v>
      </c>
      <c r="G3303" t="str">
        <f t="shared" si="956"/>
        <v>0.980556782064806-0.138076714950489i</v>
      </c>
      <c r="H3303" t="str">
        <f t="shared" si="957"/>
        <v>0.00426103233940732-6.27823217641935i</v>
      </c>
      <c r="I3303" t="str">
        <f t="shared" si="958"/>
        <v>-0.0441914110995695-0.121315973958652i</v>
      </c>
      <c r="K3303" t="str">
        <f t="shared" si="959"/>
        <v>0.000540517662347242-0.00154725771040516i</v>
      </c>
      <c r="L3303" t="str">
        <f t="shared" si="960"/>
        <v>0.000416666666666667-0.00201462018310415i</v>
      </c>
      <c r="M3303" t="str">
        <f t="shared" si="961"/>
        <v>0.005-0.00501284904384148i</v>
      </c>
      <c r="N3303">
        <f t="shared" si="962"/>
        <v>9.4793748434588849</v>
      </c>
      <c r="O3303">
        <f t="shared" si="963"/>
        <v>34.13963295273679</v>
      </c>
      <c r="P3303" s="3">
        <f t="shared" si="964"/>
        <v>-34.13963295273679</v>
      </c>
      <c r="Q3303" s="3">
        <f t="shared" si="965"/>
        <v>170.52062515654112</v>
      </c>
      <c r="R3303">
        <f t="shared" si="966"/>
        <v>-9.4793748434588849</v>
      </c>
      <c r="S3303">
        <f t="shared" si="967"/>
        <v>233.45146128765711</v>
      </c>
      <c r="T3303">
        <f t="shared" si="950"/>
        <v>-34.13963295273679</v>
      </c>
    </row>
    <row r="3304" spans="1:20" x14ac:dyDescent="0.25">
      <c r="A3304">
        <f t="shared" si="951"/>
        <v>1472392.7029099197</v>
      </c>
      <c r="B3304">
        <f t="shared" si="968"/>
        <v>234338.57684055023</v>
      </c>
      <c r="C3304" t="str">
        <f t="shared" si="952"/>
        <v>-0.0192167006593232+0.00322229247356912i</v>
      </c>
      <c r="D3304" t="str">
        <f t="shared" si="953"/>
        <v>3.15121959265941-1.08288007412708i</v>
      </c>
      <c r="E3304" t="str">
        <f t="shared" si="954"/>
        <v>-4.90146419488894-28.2111236658075i</v>
      </c>
      <c r="F3304" t="str">
        <f t="shared" si="955"/>
        <v>2.85290952633999-1.04061398221436i</v>
      </c>
      <c r="G3304" t="str">
        <f t="shared" si="956"/>
        <v>0.980411632890832-0.13858088967518i</v>
      </c>
      <c r="H3304" t="str">
        <f t="shared" si="957"/>
        <v>0.0042250252966141-6.25437770767002i</v>
      </c>
      <c r="I3304" t="str">
        <f t="shared" si="958"/>
        <v>-0.0439834650798945-0.12083697514905i</v>
      </c>
      <c r="K3304" t="str">
        <f t="shared" si="959"/>
        <v>0.000540046193628733-0.00154194957199306i</v>
      </c>
      <c r="L3304" t="str">
        <f t="shared" si="960"/>
        <v>0.000416666666666667-0.00200699360739604i</v>
      </c>
      <c r="M3304" t="str">
        <f t="shared" si="961"/>
        <v>0.005-0.00499387232899132i</v>
      </c>
      <c r="N3304">
        <f t="shared" si="962"/>
        <v>9.5189081611545134</v>
      </c>
      <c r="O3304">
        <f t="shared" si="963"/>
        <v>34.205997196405896</v>
      </c>
      <c r="P3304" s="3">
        <f t="shared" si="964"/>
        <v>-34.205997196405896</v>
      </c>
      <c r="Q3304" s="3">
        <f t="shared" si="965"/>
        <v>170.48109183884549</v>
      </c>
      <c r="R3304">
        <f t="shared" si="966"/>
        <v>-9.5189081611545134</v>
      </c>
      <c r="S3304">
        <f t="shared" si="967"/>
        <v>234.33857684055022</v>
      </c>
      <c r="T3304">
        <f t="shared" si="950"/>
        <v>-34.205997196405896</v>
      </c>
    </row>
    <row r="3305" spans="1:20" x14ac:dyDescent="0.25">
      <c r="A3305">
        <f t="shared" si="951"/>
        <v>1477987.7951809773</v>
      </c>
      <c r="B3305">
        <f t="shared" si="968"/>
        <v>235229.06343254432</v>
      </c>
      <c r="C3305" t="str">
        <f t="shared" si="952"/>
        <v>-0.0190682195195388+0.00321101349255195i</v>
      </c>
      <c r="D3305" t="str">
        <f t="shared" si="953"/>
        <v>3.14896596142401-1.0857512076368i</v>
      </c>
      <c r="E3305" t="str">
        <f t="shared" si="954"/>
        <v>-4.89419533710549-28.0927365229101i</v>
      </c>
      <c r="F3305" t="str">
        <f t="shared" si="955"/>
        <v>2.8524840656593-1.03967321046838i</v>
      </c>
      <c r="G3305" t="str">
        <f t="shared" si="956"/>
        <v>0.980265421944839-0.139086751648551i</v>
      </c>
      <c r="H3305" t="str">
        <f t="shared" si="957"/>
        <v>0.00418931664624453-6.23061451085868i</v>
      </c>
      <c r="I3305" t="str">
        <f t="shared" si="958"/>
        <v>-0.043777057958003-0.120359748114198i</v>
      </c>
      <c r="K3305" t="str">
        <f t="shared" si="959"/>
        <v>0.000539574268931587-0.00153666049300135i</v>
      </c>
      <c r="L3305" t="str">
        <f t="shared" si="960"/>
        <v>0.000416666666666667-0.00199939590296477i</v>
      </c>
      <c r="M3305" t="str">
        <f t="shared" si="961"/>
        <v>0.005-0.00497496745267117i</v>
      </c>
      <c r="N3305">
        <f t="shared" si="962"/>
        <v>9.558705328579066</v>
      </c>
      <c r="O3305">
        <f t="shared" si="963"/>
        <v>34.272357035129467</v>
      </c>
      <c r="P3305" s="3">
        <f t="shared" si="964"/>
        <v>-34.272357035129467</v>
      </c>
      <c r="Q3305" s="3">
        <f t="shared" si="965"/>
        <v>170.44129467142093</v>
      </c>
      <c r="R3305">
        <f t="shared" si="966"/>
        <v>-9.558705328579066</v>
      </c>
      <c r="S3305">
        <f t="shared" si="967"/>
        <v>235.22906343254434</v>
      </c>
      <c r="T3305">
        <f t="shared" si="950"/>
        <v>-34.272357035129467</v>
      </c>
    </row>
    <row r="3306" spans="1:20" x14ac:dyDescent="0.25">
      <c r="A3306">
        <f t="shared" si="951"/>
        <v>1483604.1488026651</v>
      </c>
      <c r="B3306">
        <f t="shared" si="968"/>
        <v>236122.93387358799</v>
      </c>
      <c r="C3306" t="str">
        <f t="shared" si="952"/>
        <v>-0.0189208703472555+0.00319980687113008i</v>
      </c>
      <c r="D3306" t="str">
        <f t="shared" si="953"/>
        <v>3.14669842803236-1.08862792121936i</v>
      </c>
      <c r="E3306" t="str">
        <f t="shared" si="954"/>
        <v>-4.88696067235025-27.9748683164652i</v>
      </c>
      <c r="F3306" t="str">
        <f t="shared" si="955"/>
        <v>2.85205549366736-1.03874649371614i</v>
      </c>
      <c r="G3306" t="str">
        <f t="shared" si="956"/>
        <v>0.980118141786622-0.139594304781254i</v>
      </c>
      <c r="H3306" t="str">
        <f t="shared" si="957"/>
        <v>0.00415390400092054-6.2069422295838i</v>
      </c>
      <c r="I3306" t="str">
        <f t="shared" si="958"/>
        <v>-0.0435721777548471-0.119884285731371i</v>
      </c>
      <c r="K3306" t="str">
        <f t="shared" si="959"/>
        <v>0.000539101895512116-0.00153139038849602i</v>
      </c>
      <c r="L3306" t="str">
        <f t="shared" si="960"/>
        <v>0.000416666666666667-0.00199182696051482i</v>
      </c>
      <c r="M3306" t="str">
        <f t="shared" si="961"/>
        <v>0.005-0.00495613414292806i</v>
      </c>
      <c r="N3306">
        <f t="shared" si="962"/>
        <v>9.5987670498885223</v>
      </c>
      <c r="O3306">
        <f t="shared" si="963"/>
        <v>34.338712804609408</v>
      </c>
      <c r="P3306" s="3">
        <f t="shared" si="964"/>
        <v>-34.338712804609408</v>
      </c>
      <c r="Q3306" s="3">
        <f t="shared" si="965"/>
        <v>170.40123295011148</v>
      </c>
      <c r="R3306">
        <f t="shared" si="966"/>
        <v>-9.5987670498885223</v>
      </c>
      <c r="S3306">
        <f t="shared" si="967"/>
        <v>236.12293387358798</v>
      </c>
      <c r="T3306">
        <f t="shared" si="950"/>
        <v>-34.338712804609408</v>
      </c>
    </row>
    <row r="3307" spans="1:20" x14ac:dyDescent="0.25">
      <c r="A3307">
        <f t="shared" si="951"/>
        <v>1489241.8445681152</v>
      </c>
      <c r="B3307">
        <f t="shared" si="968"/>
        <v>237020.20102230762</v>
      </c>
      <c r="C3307" t="str">
        <f t="shared" si="952"/>
        <v>-0.0187746436793714+0.00318867158136103i</v>
      </c>
      <c r="D3307" t="str">
        <f t="shared" si="953"/>
        <v>3.14441692929099-1.09151016329844i</v>
      </c>
      <c r="E3307" t="str">
        <f t="shared" si="954"/>
        <v>-4.87976006619348-27.8575160416831i</v>
      </c>
      <c r="F3307" t="str">
        <f t="shared" si="955"/>
        <v>2.85162378857639-1.03783380872615i</v>
      </c>
      <c r="G3307" t="str">
        <f t="shared" si="956"/>
        <v>0.979969784928732-0.140103552972315i</v>
      </c>
      <c r="H3307" t="str">
        <f t="shared" si="957"/>
        <v>0.00411878499230494-6.18336050891731i</v>
      </c>
      <c r="I3307" t="str">
        <f t="shared" si="958"/>
        <v>-0.0433688125813488-0.119410580907461i</v>
      </c>
      <c r="K3307" t="str">
        <f t="shared" si="959"/>
        <v>0.00053862908073063-0.00152613917391731i</v>
      </c>
      <c r="L3307" t="str">
        <f t="shared" si="960"/>
        <v>0.000416666666666667-0.00198428667116439i</v>
      </c>
      <c r="M3307" t="str">
        <f t="shared" si="961"/>
        <v>0.005-0.00493737212883845i</v>
      </c>
      <c r="N3307">
        <f t="shared" si="962"/>
        <v>9.6390940164027086</v>
      </c>
      <c r="O3307">
        <f t="shared" si="963"/>
        <v>34.40506484047863</v>
      </c>
      <c r="P3307" s="3">
        <f t="shared" si="964"/>
        <v>-34.40506484047863</v>
      </c>
      <c r="Q3307" s="3">
        <f t="shared" si="965"/>
        <v>170.36090598359729</v>
      </c>
      <c r="R3307">
        <f t="shared" si="966"/>
        <v>-9.6390940164027086</v>
      </c>
      <c r="S3307">
        <f t="shared" si="967"/>
        <v>237.02020102230762</v>
      </c>
      <c r="T3307">
        <f t="shared" si="950"/>
        <v>-34.40506484047863</v>
      </c>
    </row>
    <row r="3308" spans="1:20" x14ac:dyDescent="0.25">
      <c r="A3308">
        <f t="shared" si="951"/>
        <v>1494900.963577474</v>
      </c>
      <c r="B3308">
        <f t="shared" si="968"/>
        <v>237920.8777861924</v>
      </c>
      <c r="C3308" t="str">
        <f t="shared" si="952"/>
        <v>-0.0186295301441997+0.00317760660401126i</v>
      </c>
      <c r="D3308" t="str">
        <f t="shared" si="953"/>
        <v>3.14212140203422-1.09439788166863i</v>
      </c>
      <c r="E3308" t="str">
        <f t="shared" si="954"/>
        <v>-4.87259338166426-27.7406767170678i</v>
      </c>
      <c r="F3308" t="str">
        <f t="shared" si="955"/>
        <v>2.85118892846047-1.03693513236306i</v>
      </c>
      <c r="G3308" t="str">
        <f t="shared" si="956"/>
        <v>0.979820343836257-0.140614500108829i</v>
      </c>
      <c r="H3308" t="str">
        <f t="shared" si="957"/>
        <v>0.00408395727093176-6.1598689953977i</v>
      </c>
      <c r="I3308" t="str">
        <f t="shared" si="958"/>
        <v>-0.0431669506376905-0.118938626578846i</v>
      </c>
      <c r="K3308" t="str">
        <f t="shared" si="959"/>
        <v>0.000538155832050448-0.0015209067650798i</v>
      </c>
      <c r="L3308" t="str">
        <f t="shared" si="960"/>
        <v>0.000416666666666667-0.00197677492644391i</v>
      </c>
      <c r="M3308" t="str">
        <f t="shared" si="961"/>
        <v>0.005-0.00491868114050455i</v>
      </c>
      <c r="N3308">
        <f t="shared" si="962"/>
        <v>9.6796869065890405</v>
      </c>
      <c r="O3308">
        <f t="shared" si="963"/>
        <v>34.47141347829394</v>
      </c>
      <c r="P3308" s="3">
        <f t="shared" si="964"/>
        <v>-34.47141347829394</v>
      </c>
      <c r="Q3308" s="3">
        <f t="shared" si="965"/>
        <v>170.32031309341096</v>
      </c>
      <c r="R3308">
        <f t="shared" si="966"/>
        <v>-9.6796869065890405</v>
      </c>
      <c r="S3308">
        <f t="shared" si="967"/>
        <v>237.92087778619239</v>
      </c>
      <c r="T3308">
        <f t="shared" ref="T3308:T3371" si="969">P3308</f>
        <v>-34.47141347829394</v>
      </c>
    </row>
    <row r="3309" spans="1:20" x14ac:dyDescent="0.25">
      <c r="A3309">
        <f t="shared" ref="A3309:A3372" si="970">2*PI()*B3309</f>
        <v>1500581.5872390685</v>
      </c>
      <c r="B3309">
        <f t="shared" si="968"/>
        <v>238824.97712177993</v>
      </c>
      <c r="C3309" t="str">
        <f t="shared" ref="C3309:C3372" si="971">IMPRODUCT(D3309,E3309,$C$40,,K3309,$C$41)</f>
        <v>-0.0184855204605058+0.00316661092856863i</v>
      </c>
      <c r="D3309" t="str">
        <f t="shared" ref="D3309:D3372" si="972">IMDIV(IMPRODUCT($C$37,$C$38,COMPLEX(1,A3309/$C$38)),IMSUM(-1*A3309*A3309/$C$39,COMPLEX(0,1*A3309)))</f>
        <v>3.13981178312931-1.09729102349185i</v>
      </c>
      <c r="E3309" t="str">
        <f t="shared" ref="E3309:E3372" si="973">IMDIV(IMPRODUCT(IMSUM(F3309,G3309),$C$29,H3309),IMSUM(1,I3309))</f>
        <v>-4.86546047932193-27.6243473841839i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0.00404941850603868-6.13646733702299i</v>
      </c>
      <c r="I3309" t="str">
        <f t="shared" ref="I3309:I3372" si="977">IMPRODUCT(F3309,$C$29,H3309,$C$31)</f>
        <v>-0.0429665802126133-0.118468415711246i</v>
      </c>
      <c r="K3309" t="str">
        <f t="shared" ref="K3309:K3372" si="978">IF($C$26&lt;=0,IMDIV(1,IMSUM(IMDIV(1,L3309),1/$C$18)),IMDIV(1,IMSUM(IMDIV(1,L3309),1/$C$18,IMDIV(1,M3309))))</f>
        <v>0.000537682157036962-0.0015156930781724i</v>
      </c>
      <c r="L3309" t="str">
        <f t="shared" ref="L3309:L3372" si="979">IMSUM($C$21/$C$22,IMDIV(1,COMPLEX(0,$C$20*$C$22*A3309)))</f>
        <v>0.000416666666666667-0.00196929161829439i</v>
      </c>
      <c r="M3309" t="str">
        <f t="shared" ref="M3309:M3372" si="980">IMSUM($C$25/$C$26,IMDIV(1,COMPLEX(0,$C$24*$C$26*A3309)))</f>
        <v>0.005-0.00490006090905016i</v>
      </c>
      <c r="N3309">
        <f t="shared" ref="N3309:N3372" si="981">ABS(R3309)</f>
        <v>9.7205463860451005</v>
      </c>
      <c r="O3309">
        <f t="shared" ref="O3309:O3372" si="982">ABS(P3309)</f>
        <v>34.537759053530188</v>
      </c>
      <c r="P3309" s="3">
        <f t="shared" ref="P3309:P3372" si="983">20*LOG10(IMABS(C3309))</f>
        <v>-34.537759053530188</v>
      </c>
      <c r="Q3309" s="3">
        <f t="shared" ref="Q3309:Q3372" si="984">IMARGUMENT(C3309)*180/PI()</f>
        <v>170.2794536139549</v>
      </c>
      <c r="R3309">
        <f t="shared" ref="R3309:R3372" si="985">IF(Q3309&lt;0,Q3309+180,Q3309-180)</f>
        <v>-9.7205463860451005</v>
      </c>
      <c r="S3309">
        <f t="shared" ref="S3309:S3372" si="986">B3309/1000</f>
        <v>238.82497712177994</v>
      </c>
      <c r="T3309">
        <f t="shared" si="969"/>
        <v>-34.537759053530188</v>
      </c>
    </row>
    <row r="3310" spans="1:20" x14ac:dyDescent="0.25">
      <c r="A3310">
        <f t="shared" si="970"/>
        <v>1506283.7972705769</v>
      </c>
      <c r="B3310">
        <f t="shared" ref="B3310:B3373" si="987">B3309*(1+B$42)</f>
        <v>239732.51203484269</v>
      </c>
      <c r="C3310" t="str">
        <f t="shared" si="971"/>
        <v>-0.0183426054365575+0.00315568355325423i</v>
      </c>
      <c r="D3310" t="str">
        <f t="shared" si="972"/>
        <v>3.1374880094819-1.1001895352939i</v>
      </c>
      <c r="E3310" t="str">
        <f t="shared" si="973"/>
        <v>-4.85836121732536-27.5085251074277i</v>
      </c>
      <c r="F3310" t="str">
        <f t="shared" si="974"/>
        <v>2.85030965475543-1.03517971344865i</v>
      </c>
      <c r="G3310" t="str">
        <f t="shared" si="975"/>
        <v>0.979518178569205-0.141641506705035i</v>
      </c>
      <c r="H3310" t="str">
        <f t="shared" si="976"/>
        <v>0.00401516638540087-6.11315518324384i</v>
      </c>
      <c r="I3310" t="str">
        <f t="shared" si="977"/>
        <v>-0.0427676896827187-0.117999941299595i</v>
      </c>
      <c r="K3310" t="str">
        <f t="shared" si="978"/>
        <v>0.000537208063356602-0.00151049802975835i</v>
      </c>
      <c r="L3310" t="str">
        <f t="shared" si="979"/>
        <v>0.000416666666666667-0.00196183663906594i</v>
      </c>
      <c r="M3310" t="str">
        <f t="shared" si="980"/>
        <v>0.005-0.00488151116661702i</v>
      </c>
      <c r="N3310">
        <f t="shared" si="981"/>
        <v>9.7616731074836594</v>
      </c>
      <c r="O3310">
        <f t="shared" si="982"/>
        <v>34.604101901573102</v>
      </c>
      <c r="P3310" s="3">
        <f t="shared" si="983"/>
        <v>-34.604101901573102</v>
      </c>
      <c r="Q3310" s="3">
        <f t="shared" si="984"/>
        <v>170.23832689251634</v>
      </c>
      <c r="R3310">
        <f t="shared" si="985"/>
        <v>-9.7616731074836594</v>
      </c>
      <c r="S3310">
        <f t="shared" si="986"/>
        <v>239.7325120348427</v>
      </c>
      <c r="T3310">
        <f t="shared" si="969"/>
        <v>-34.604101901573102</v>
      </c>
    </row>
    <row r="3311" spans="1:20" x14ac:dyDescent="0.25">
      <c r="A3311">
        <f t="shared" si="970"/>
        <v>1512007.6757002051</v>
      </c>
      <c r="B3311">
        <f t="shared" si="987"/>
        <v>240643.49558057511</v>
      </c>
      <c r="C3311" t="str">
        <f t="shared" si="971"/>
        <v>-0.0182007759691844+0.00314482348503179i</v>
      </c>
      <c r="D3311" t="str">
        <f t="shared" si="972"/>
        <v>3.13515001804138-1.10309336296086i</v>
      </c>
      <c r="E3311" t="str">
        <f t="shared" si="973"/>
        <v>-4.85129545150153-27.3932069737981i</v>
      </c>
      <c r="F3311" t="str">
        <f t="shared" si="974"/>
        <v>2.84986519661797-1.03432292509484i</v>
      </c>
      <c r="G3311" t="str">
        <f t="shared" si="975"/>
        <v>0.979365439085434-0.142157573876417i</v>
      </c>
      <c r="H3311" t="str">
        <f t="shared" si="976"/>
        <v>0.00398119861516697-6.08993218495665i</v>
      </c>
      <c r="I3311" t="str">
        <f t="shared" si="977"/>
        <v>-0.0425702675117777-0.117533196367901i</v>
      </c>
      <c r="K3311" t="str">
        <f t="shared" si="978"/>
        <v>0.000536733558775856-0.00150532153677524i</v>
      </c>
      <c r="L3311" t="str">
        <f t="shared" si="979"/>
        <v>0.000416666666666667-0.00195440988151618i</v>
      </c>
      <c r="M3311" t="str">
        <f t="shared" si="980"/>
        <v>0.005-0.00486303164636083i</v>
      </c>
      <c r="N3311">
        <f t="shared" si="981"/>
        <v>9.8030677107158795</v>
      </c>
      <c r="O3311">
        <f t="shared" si="982"/>
        <v>34.670442357712886</v>
      </c>
      <c r="P3311" s="3">
        <f t="shared" si="983"/>
        <v>-34.670442357712886</v>
      </c>
      <c r="Q3311" s="3">
        <f t="shared" si="984"/>
        <v>170.19693228928412</v>
      </c>
      <c r="R3311">
        <f t="shared" si="985"/>
        <v>-9.8030677107158795</v>
      </c>
      <c r="S3311">
        <f t="shared" si="986"/>
        <v>240.64349558057512</v>
      </c>
      <c r="T3311">
        <f t="shared" si="969"/>
        <v>-34.670442357712886</v>
      </c>
    </row>
    <row r="3312" spans="1:20" x14ac:dyDescent="0.25">
      <c r="A3312">
        <f t="shared" si="970"/>
        <v>1517753.304867866</v>
      </c>
      <c r="B3312">
        <f t="shared" si="987"/>
        <v>241557.94086378129</v>
      </c>
      <c r="C3312" t="str">
        <f t="shared" si="971"/>
        <v>-0.0180600230428495+0.00313402973961637i</v>
      </c>
      <c r="D3312" t="str">
        <f t="shared" si="972"/>
        <v>3.13279774580634-1.1060024517357i</v>
      </c>
      <c r="E3312" t="str">
        <f t="shared" si="973"/>
        <v>-4.84426303541134-27.2783900926734i</v>
      </c>
      <c r="F3312" t="str">
        <f t="shared" si="974"/>
        <v>2.84941749435748-1.03348005376009i</v>
      </c>
      <c r="G3312" t="str">
        <f t="shared" si="975"/>
        <v>0.979211584748242-0.142675355415988i</v>
      </c>
      <c r="H3312" t="str">
        <f t="shared" si="976"/>
        <v>0.00394751291969645-6.06679799449676i</v>
      </c>
      <c r="I3312" t="str">
        <f t="shared" si="977"/>
        <v>-0.042374302250043-0.117068173969116i</v>
      </c>
      <c r="K3312" t="str">
        <f t="shared" si="978"/>
        <v>0.000536258651160225-0.00150016351653503i</v>
      </c>
      <c r="L3312" t="str">
        <f t="shared" si="979"/>
        <v>0.000416666666666667-0.0019470112388087i</v>
      </c>
      <c r="M3312" t="str">
        <f t="shared" si="980"/>
        <v>0.005-0.00484462208244753i</v>
      </c>
      <c r="N3312">
        <f t="shared" si="981"/>
        <v>9.8447308226364498</v>
      </c>
      <c r="O3312">
        <f t="shared" si="982"/>
        <v>34.736780757136884</v>
      </c>
      <c r="P3312" s="3">
        <f t="shared" si="983"/>
        <v>-34.736780757136884</v>
      </c>
      <c r="Q3312" s="3">
        <f t="shared" si="984"/>
        <v>170.15526917736355</v>
      </c>
      <c r="R3312">
        <f t="shared" si="985"/>
        <v>-9.8447308226364498</v>
      </c>
      <c r="S3312">
        <f t="shared" si="986"/>
        <v>241.55794086378128</v>
      </c>
      <c r="T3312">
        <f t="shared" si="969"/>
        <v>-34.736780757136884</v>
      </c>
    </row>
    <row r="3313" spans="1:20" x14ac:dyDescent="0.25">
      <c r="A3313">
        <f t="shared" si="970"/>
        <v>1523520.7674263639</v>
      </c>
      <c r="B3313">
        <f t="shared" si="987"/>
        <v>242475.86103906366</v>
      </c>
      <c r="C3313" t="str">
        <f t="shared" si="971"/>
        <v>-0.0179203377287303+0.00312330134148113i</v>
      </c>
      <c r="D3313" t="str">
        <f t="shared" si="972"/>
        <v>3.13043112983014-1.10891674621478i</v>
      </c>
      <c r="E3313" t="str">
        <f t="shared" si="973"/>
        <v>-4.83726382041533-27.1640715955889i</v>
      </c>
      <c r="F3313" t="str">
        <f t="shared" si="974"/>
        <v>2.84896652534762-1.03265107676871i</v>
      </c>
      <c r="G3313" t="str">
        <f t="shared" si="975"/>
        <v>0.979056607781998-0.143194855146421i</v>
      </c>
      <c r="H3313" t="str">
        <f t="shared" si="976"/>
        <v>0.00391410704139897-6.04375226563156i</v>
      </c>
      <c r="I3313" t="str">
        <f t="shared" si="977"/>
        <v>-0.042179782533569-0.116604867185003i</v>
      </c>
      <c r="K3313" t="str">
        <f t="shared" si="978"/>
        <v>0.00053578334847319-0.00149502388672401i</v>
      </c>
      <c r="L3313" t="str">
        <f t="shared" si="979"/>
        <v>0.000416666666666667-0.00193964060451156i</v>
      </c>
      <c r="M3313" t="str">
        <f t="shared" si="980"/>
        <v>0.005-0.00482628221004936i</v>
      </c>
      <c r="N3313">
        <f t="shared" si="981"/>
        <v>9.8866630572075564</v>
      </c>
      <c r="O3313">
        <f t="shared" si="982"/>
        <v>34.803117434922683</v>
      </c>
      <c r="P3313" s="3">
        <f t="shared" si="983"/>
        <v>-34.803117434922683</v>
      </c>
      <c r="Q3313" s="3">
        <f t="shared" si="984"/>
        <v>170.11333694279244</v>
      </c>
      <c r="R3313">
        <f t="shared" si="985"/>
        <v>-9.8866630572075564</v>
      </c>
      <c r="S3313">
        <f t="shared" si="986"/>
        <v>242.47586103906366</v>
      </c>
      <c r="T3313">
        <f t="shared" si="969"/>
        <v>-34.803117434922683</v>
      </c>
    </row>
    <row r="3314" spans="1:20" x14ac:dyDescent="0.25">
      <c r="A3314">
        <f t="shared" si="970"/>
        <v>1529310.1463425842</v>
      </c>
      <c r="B3314">
        <f t="shared" si="987"/>
        <v>243397.26931101212</v>
      </c>
      <c r="C3314" t="str">
        <f t="shared" si="971"/>
        <v>-0.0177817111838103+0.00311263732386333i</v>
      </c>
      <c r="D3314" t="str">
        <f t="shared" si="972"/>
        <v>3.12805010722649-1.11183619034447i</v>
      </c>
      <c r="E3314" t="str">
        <f t="shared" si="973"/>
        <v>-4.83029765573725-27.0502486360164i</v>
      </c>
      <c r="F3314" t="str">
        <f t="shared" si="974"/>
        <v>2.84851226681991-1.03183597153259i</v>
      </c>
      <c r="G3314" t="str">
        <f t="shared" si="975"/>
        <v>0.978900500362257-0.143716076876528i</v>
      </c>
      <c r="H3314" t="str">
        <f t="shared" si="976"/>
        <v>0.00388097874057532-6.02079465355385i</v>
      </c>
      <c r="I3314" t="str">
        <f t="shared" si="977"/>
        <v>-0.0419866970835342-0.116143269126i</v>
      </c>
      <c r="K3314" t="str">
        <f t="shared" si="978"/>
        <v>0.000535307658775153-0.00148990256540283i</v>
      </c>
      <c r="L3314" t="str">
        <f t="shared" si="979"/>
        <v>0.000416666666666667-0.0019322978725957i</v>
      </c>
      <c r="M3314" t="str">
        <f t="shared" si="980"/>
        <v>0.005-0.00480801176534106i</v>
      </c>
      <c r="N3314">
        <f t="shared" si="981"/>
        <v>9.928865015446064</v>
      </c>
      <c r="O3314">
        <f t="shared" si="982"/>
        <v>34.8694527260309</v>
      </c>
      <c r="P3314" s="3">
        <f t="shared" si="983"/>
        <v>-34.8694527260309</v>
      </c>
      <c r="Q3314" s="3">
        <f t="shared" si="984"/>
        <v>170.07113498455394</v>
      </c>
      <c r="R3314">
        <f t="shared" si="985"/>
        <v>-9.928865015446064</v>
      </c>
      <c r="S3314">
        <f t="shared" si="986"/>
        <v>243.39726931101211</v>
      </c>
      <c r="T3314">
        <f t="shared" si="969"/>
        <v>-34.8694527260309</v>
      </c>
    </row>
    <row r="3315" spans="1:20" x14ac:dyDescent="0.25">
      <c r="A3315">
        <f t="shared" si="970"/>
        <v>1535121.524898686</v>
      </c>
      <c r="B3315">
        <f t="shared" si="987"/>
        <v>244322.17893439397</v>
      </c>
      <c r="C3315" t="str">
        <f t="shared" si="971"/>
        <v>-0.0176441346499816+0.00310203672876832i</v>
      </c>
      <c r="D3315" t="str">
        <f t="shared" si="972"/>
        <v>3.12565461517515-1.11476072741775i</v>
      </c>
      <c r="E3315" t="str">
        <f t="shared" si="973"/>
        <v>-4.82336438852626-26.9369183891491i</v>
      </c>
      <c r="F3315" t="str">
        <f t="shared" si="974"/>
        <v>2.8480546958632-1.03103471554981i</v>
      </c>
      <c r="G3315" t="str">
        <f t="shared" si="975"/>
        <v>0.978743254615527-0.144239024400931i</v>
      </c>
      <c r="H3315" t="str">
        <f t="shared" si="976"/>
        <v>0.00384812579526001-5.99792481487504i</v>
      </c>
      <c r="I3315" t="str">
        <f t="shared" si="977"/>
        <v>-0.0417950347055729-0.115683372931094i</v>
      </c>
      <c r="K3315" t="str">
        <f t="shared" si="978"/>
        <v>0.000534831590222354-0.00148479947100645i</v>
      </c>
      <c r="L3315" t="str">
        <f t="shared" si="979"/>
        <v>0.000416666666666667-0.00192498293743345i</v>
      </c>
      <c r="M3315" t="str">
        <f t="shared" si="980"/>
        <v>0.005-0.00478981048549617i</v>
      </c>
      <c r="N3315">
        <f t="shared" si="981"/>
        <v>9.9713372854072873</v>
      </c>
      <c r="O3315">
        <f t="shared" si="982"/>
        <v>34.935786965297631</v>
      </c>
      <c r="P3315" s="3">
        <f t="shared" si="983"/>
        <v>-34.935786965297631</v>
      </c>
      <c r="Q3315" s="3">
        <f t="shared" si="984"/>
        <v>170.02866271459271</v>
      </c>
      <c r="R3315">
        <f t="shared" si="985"/>
        <v>-9.9713372854072873</v>
      </c>
      <c r="S3315">
        <f t="shared" si="986"/>
        <v>244.32217893439397</v>
      </c>
      <c r="T3315">
        <f t="shared" si="969"/>
        <v>-34.935786965297631</v>
      </c>
    </row>
    <row r="3316" spans="1:20" x14ac:dyDescent="0.25">
      <c r="A3316">
        <f t="shared" si="970"/>
        <v>1540954.986693301</v>
      </c>
      <c r="B3316">
        <f t="shared" si="987"/>
        <v>245250.60321434468</v>
      </c>
      <c r="C3316" t="str">
        <f t="shared" si="971"/>
        <v>-0.0175075994531585+0.00309149860697348i</v>
      </c>
      <c r="D3316" t="str">
        <f t="shared" si="972"/>
        <v>3.12324459092777-1.11769030007094i</v>
      </c>
      <c r="E3316" t="str">
        <f t="shared" si="973"/>
        <v>-4.81646386391844-26.8240780516867i</v>
      </c>
      <c r="F3316" t="str">
        <f t="shared" si="974"/>
        <v>2.84759378942302-1.03024728640319i</v>
      </c>
      <c r="G3316" t="str">
        <f t="shared" si="975"/>
        <v>0.978584862619055-0.14476370149972i</v>
      </c>
      <c r="H3316" t="str">
        <f t="shared" si="976"/>
        <v>0.00381554600106561-5.97514240761851i</v>
      </c>
      <c r="I3316" t="str">
        <f t="shared" si="977"/>
        <v>-0.0416047842891111-0.115225171767691i</v>
      </c>
      <c r="K3316" t="str">
        <f t="shared" si="978"/>
        <v>0.000534355151065792-0.00147971452234416i</v>
      </c>
      <c r="L3316" t="str">
        <f t="shared" si="979"/>
        <v>0.000416666666666667-0.00191769569379702i</v>
      </c>
      <c r="M3316" t="str">
        <f t="shared" si="980"/>
        <v>0.005-0.00477167810868317i</v>
      </c>
      <c r="N3316">
        <f t="shared" si="981"/>
        <v>10.014080442173764</v>
      </c>
      <c r="O3316">
        <f t="shared" si="982"/>
        <v>35.002120487426154</v>
      </c>
      <c r="P3316" s="3">
        <f t="shared" si="983"/>
        <v>-35.002120487426154</v>
      </c>
      <c r="Q3316" s="3">
        <f t="shared" si="984"/>
        <v>169.98591955782624</v>
      </c>
      <c r="R3316">
        <f t="shared" si="985"/>
        <v>-10.014080442173764</v>
      </c>
      <c r="S3316">
        <f t="shared" si="986"/>
        <v>245.25060321434469</v>
      </c>
      <c r="T3316">
        <f t="shared" si="969"/>
        <v>-35.002120487426154</v>
      </c>
    </row>
    <row r="3317" spans="1:20" x14ac:dyDescent="0.25">
      <c r="A3317">
        <f t="shared" si="970"/>
        <v>1546810.6156427357</v>
      </c>
      <c r="B3317">
        <f t="shared" si="987"/>
        <v>246182.55550655921</v>
      </c>
      <c r="C3317" t="str">
        <f t="shared" si="971"/>
        <v>-0.0173720970023972+0.00308102201802879i</v>
      </c>
      <c r="D3317" t="str">
        <f t="shared" si="972"/>
        <v>3.12081997181355-1.12062485028028i</v>
      </c>
      <c r="E3317" t="str">
        <f t="shared" si="973"/>
        <v>-4.80959592509578-26.7117248416231i</v>
      </c>
      <c r="F3317" t="str">
        <f t="shared" si="974"/>
        <v>2.84712952430083-1.02947366175873i</v>
      </c>
      <c r="G3317" t="str">
        <f t="shared" si="975"/>
        <v>0.978425316400595-0.145290111938117i</v>
      </c>
      <c r="H3317" t="str">
        <f t="shared" si="976"/>
        <v>0.00378323717102869-5.95244709121297i</v>
      </c>
      <c r="I3317" t="str">
        <f t="shared" si="977"/>
        <v>-0.041415934806703-0.114768658831484i</v>
      </c>
      <c r="K3317" t="str">
        <f t="shared" si="978"/>
        <v>0.00053387834965011-0.00147464763859948i</v>
      </c>
      <c r="L3317" t="str">
        <f t="shared" si="979"/>
        <v>0.000416666666666667-0.00191043603685696i</v>
      </c>
      <c r="M3317" t="str">
        <f t="shared" si="980"/>
        <v>0.005-0.00475361437406173i</v>
      </c>
      <c r="N3317">
        <f t="shared" si="981"/>
        <v>10.05709504783934</v>
      </c>
      <c r="O3317">
        <f t="shared" si="982"/>
        <v>35.068453626980506</v>
      </c>
      <c r="P3317" s="3">
        <f t="shared" si="983"/>
        <v>-35.068453626980506</v>
      </c>
      <c r="Q3317" s="3">
        <f t="shared" si="984"/>
        <v>169.94290495216066</v>
      </c>
      <c r="R3317">
        <f t="shared" si="985"/>
        <v>-10.05709504783934</v>
      </c>
      <c r="S3317">
        <f t="shared" si="986"/>
        <v>246.1825555065592</v>
      </c>
      <c r="T3317">
        <f t="shared" si="969"/>
        <v>-35.068453626980506</v>
      </c>
    </row>
    <row r="3318" spans="1:20" x14ac:dyDescent="0.25">
      <c r="A3318">
        <f t="shared" si="970"/>
        <v>1552688.4959821783</v>
      </c>
      <c r="B3318">
        <f t="shared" si="987"/>
        <v>247118.04921748413</v>
      </c>
      <c r="C3318" t="str">
        <f t="shared" si="971"/>
        <v>-0.0172376187890308+0.00307060603025851i</v>
      </c>
      <c r="D3318" t="str">
        <f t="shared" si="972"/>
        <v>3.11838069524529-1.12356431935875i</v>
      </c>
      <c r="E3318" t="str">
        <f t="shared" si="973"/>
        <v>-4.802760413345-26.5998559980379i</v>
      </c>
      <c r="F3318" t="str">
        <f t="shared" si="974"/>
        <v>2.84666187715347-1.02871381936421i</v>
      </c>
      <c r="G3318" t="str">
        <f t="shared" si="975"/>
        <v>0.978264607938189-0.145818259466126i</v>
      </c>
      <c r="H3318" t="str">
        <f t="shared" si="976"/>
        <v>0.00375119713545735-5.92983852648584i</v>
      </c>
      <c r="I3318" t="str">
        <f t="shared" si="977"/>
        <v>-0.0412284753133796-0.114313827346327i</v>
      </c>
      <c r="K3318" t="str">
        <f t="shared" si="978"/>
        <v>0.000533401194412482-0.0014695987393302i</v>
      </c>
      <c r="L3318" t="str">
        <f t="shared" si="979"/>
        <v>0.000416666666666667-0.00190320386218068i</v>
      </c>
      <c r="M3318" t="str">
        <f t="shared" si="980"/>
        <v>0.005-0.00473561902177898i</v>
      </c>
      <c r="N3318">
        <f t="shared" si="981"/>
        <v>10.100381651498253</v>
      </c>
      <c r="O3318">
        <f t="shared" si="982"/>
        <v>35.134786718376184</v>
      </c>
      <c r="P3318" s="3">
        <f t="shared" si="983"/>
        <v>-35.134786718376184</v>
      </c>
      <c r="Q3318" s="3">
        <f t="shared" si="984"/>
        <v>169.89961834850175</v>
      </c>
      <c r="R3318">
        <f t="shared" si="985"/>
        <v>-10.100381651498253</v>
      </c>
      <c r="S3318">
        <f t="shared" si="986"/>
        <v>247.11804921748413</v>
      </c>
      <c r="T3318">
        <f t="shared" si="969"/>
        <v>-35.134786718376184</v>
      </c>
    </row>
    <row r="3319" spans="1:20" x14ac:dyDescent="0.25">
      <c r="A3319">
        <f t="shared" si="970"/>
        <v>1558588.7122669106</v>
      </c>
      <c r="B3319">
        <f t="shared" si="987"/>
        <v>248057.09780451059</v>
      </c>
      <c r="C3319" t="str">
        <f t="shared" si="971"/>
        <v>-0.017104156385809+0.00306024972076008i</v>
      </c>
      <c r="D3319" t="str">
        <f t="shared" si="972"/>
        <v>3.11592669872526-1.12650864795277i</v>
      </c>
      <c r="E3319" t="str">
        <f t="shared" si="973"/>
        <v>-4.79595716811453-26.4884687808891i</v>
      </c>
      <c r="F3319" t="str">
        <f t="shared" si="974"/>
        <v>2.84619082449244-1.02796773704765i</v>
      </c>
      <c r="G3319" t="str">
        <f t="shared" si="975"/>
        <v>0.978102729159943-0.14634814781819i</v>
      </c>
      <c r="H3319" t="str">
        <f t="shared" si="976"/>
        <v>0.00371942374178047-5.90731637565675i</v>
      </c>
      <c r="I3319" t="str">
        <f t="shared" si="977"/>
        <v>-0.0410423949459976-0.113860670564106i</v>
      </c>
      <c r="K3319" t="str">
        <f t="shared" si="978"/>
        <v>0.000532923693881462-0.00146456774446827i</v>
      </c>
      <c r="L3319" t="str">
        <f t="shared" si="979"/>
        <v>0.000416666666666667-0.0018959990657309i</v>
      </c>
      <c r="M3319" t="str">
        <f t="shared" si="980"/>
        <v>0.005-0.0047176917929657i</v>
      </c>
      <c r="N3319">
        <f t="shared" si="981"/>
        <v>10.143940789232516</v>
      </c>
      <c r="O3319">
        <f t="shared" si="982"/>
        <v>35.201120095873151</v>
      </c>
      <c r="P3319" s="3">
        <f t="shared" si="983"/>
        <v>-35.201120095873151</v>
      </c>
      <c r="Q3319" s="3">
        <f t="shared" si="984"/>
        <v>169.85605921076748</v>
      </c>
      <c r="R3319">
        <f t="shared" si="985"/>
        <v>-10.143940789232516</v>
      </c>
      <c r="S3319">
        <f t="shared" si="986"/>
        <v>248.05709780451059</v>
      </c>
      <c r="T3319">
        <f t="shared" si="969"/>
        <v>-35.201120095873151</v>
      </c>
    </row>
    <row r="3320" spans="1:20" x14ac:dyDescent="0.25">
      <c r="A3320">
        <f t="shared" si="970"/>
        <v>1564511.3493735248</v>
      </c>
      <c r="B3320">
        <f t="shared" si="987"/>
        <v>248999.71477616773</v>
      </c>
      <c r="C3320" t="str">
        <f t="shared" si="971"/>
        <v>-0.0169717014460516+0.00304995217540268i</v>
      </c>
      <c r="D3320" t="str">
        <f t="shared" si="972"/>
        <v>3.1134579198513-1.12945777603905i</v>
      </c>
      <c r="E3320" t="str">
        <f t="shared" si="973"/>
        <v>-4.7891860270704-26.3775604708095i</v>
      </c>
      <c r="F3320" t="str">
        <f t="shared" si="974"/>
        <v>2.84571634268332-1.02723539271585i</v>
      </c>
      <c r="G3320" t="str">
        <f t="shared" si="975"/>
        <v>0.977939671943802-0.146879780712835i</v>
      </c>
      <c r="H3320" t="str">
        <f t="shared" si="976"/>
        <v>0.00368791485439843-5.88488030233096i</v>
      </c>
      <c r="I3320" t="str">
        <f t="shared" si="977"/>
        <v>-0.0408576829225961-0.113409181764618i</v>
      </c>
      <c r="K3320" t="str">
        <f t="shared" si="978"/>
        <v>0.00053244585667585-0.00145955457431979i</v>
      </c>
      <c r="L3320" t="str">
        <f t="shared" si="979"/>
        <v>0.000416666666666667-0.00188882154386421i</v>
      </c>
      <c r="M3320" t="str">
        <f t="shared" si="980"/>
        <v>0.005-0.00469983242973273i</v>
      </c>
      <c r="N3320">
        <f t="shared" si="981"/>
        <v>10.187772984100008</v>
      </c>
      <c r="O3320">
        <f t="shared" si="982"/>
        <v>35.267454093566727</v>
      </c>
      <c r="P3320" s="3">
        <f t="shared" si="983"/>
        <v>-35.267454093566727</v>
      </c>
      <c r="Q3320" s="3">
        <f t="shared" si="984"/>
        <v>169.81222701589999</v>
      </c>
      <c r="R3320">
        <f t="shared" si="985"/>
        <v>-10.187772984100008</v>
      </c>
      <c r="S3320">
        <f t="shared" si="986"/>
        <v>248.99971477616774</v>
      </c>
      <c r="T3320">
        <f t="shared" si="969"/>
        <v>-35.267454093566727</v>
      </c>
    </row>
    <row r="3321" spans="1:20" x14ac:dyDescent="0.25">
      <c r="A3321">
        <f t="shared" si="970"/>
        <v>1570456.4925011443</v>
      </c>
      <c r="B3321">
        <f t="shared" si="987"/>
        <v>249945.91369231718</v>
      </c>
      <c r="C3321" t="str">
        <f t="shared" si="971"/>
        <v>-0.0168402457028081+0.0030397124888242i</v>
      </c>
      <c r="D3321" t="str">
        <f t="shared" si="972"/>
        <v>3.11097429632288-1.13241164292137i</v>
      </c>
      <c r="E3321" t="str">
        <f t="shared" si="973"/>
        <v>-4.78244682615097-26.2671283689037i</v>
      </c>
      <c r="F3321" t="str">
        <f t="shared" si="974"/>
        <v>2.84523840794504-1.02651676435284i</v>
      </c>
      <c r="G3321" t="str">
        <f t="shared" si="975"/>
        <v>0.977775428117335-0.147413161852316i</v>
      </c>
      <c r="H3321" t="str">
        <f t="shared" si="976"/>
        <v>0.0036566683545355-5.86252997149293i</v>
      </c>
      <c r="I3321" t="str">
        <f t="shared" si="977"/>
        <v>-0.0406743285417567-0.112959354255437i</v>
      </c>
      <c r="K3321" t="str">
        <f t="shared" si="978"/>
        <v>0.00053196769150351-0.00145455914956492i</v>
      </c>
      <c r="L3321" t="str">
        <f t="shared" si="979"/>
        <v>0.000416666666666667-0.00188167119332956i</v>
      </c>
      <c r="M3321" t="str">
        <f t="shared" si="980"/>
        <v>0.005-0.00468204067516708i</v>
      </c>
      <c r="N3321">
        <f t="shared" si="981"/>
        <v>10.231878746123698</v>
      </c>
      <c r="O3321">
        <f t="shared" si="982"/>
        <v>35.333789045379866</v>
      </c>
      <c r="P3321" s="3">
        <f t="shared" si="983"/>
        <v>-35.333789045379866</v>
      </c>
      <c r="Q3321" s="3">
        <f t="shared" si="984"/>
        <v>169.7681212538763</v>
      </c>
      <c r="R3321">
        <f t="shared" si="985"/>
        <v>-10.231878746123698</v>
      </c>
      <c r="S3321">
        <f t="shared" si="986"/>
        <v>249.94591369231716</v>
      </c>
      <c r="T3321">
        <f t="shared" si="969"/>
        <v>-35.333789045379866</v>
      </c>
    </row>
    <row r="3322" spans="1:20" x14ac:dyDescent="0.25">
      <c r="A3322">
        <f t="shared" si="970"/>
        <v>1576424.2271726485</v>
      </c>
      <c r="B3322">
        <f t="shared" si="987"/>
        <v>250895.70816434798</v>
      </c>
      <c r="C3322" t="str">
        <f t="shared" si="971"/>
        <v>-0.0167097809680283+0.00302952976442733i</v>
      </c>
      <c r="D3322" t="str">
        <f t="shared" si="972"/>
        <v>3.10847576594733-1.13537018722755i</v>
      </c>
      <c r="E3322" t="str">
        <f t="shared" si="973"/>
        <v>-4.77573939961981-26.1571697965488i</v>
      </c>
      <c r="F3322" t="str">
        <f t="shared" si="974"/>
        <v>2.84475699634931-1.02581183001838i</v>
      </c>
      <c r="G3322" t="str">
        <f t="shared" si="975"/>
        <v>0.977609989457505-0.147948294922253i</v>
      </c>
      <c r="H3322" t="str">
        <f t="shared" si="976"/>
        <v>0.0036256821400937-5.84026504949987i</v>
      </c>
      <c r="I3322" t="str">
        <f t="shared" si="977"/>
        <v>-0.0404923211819691-0.112511181371798i</v>
      </c>
      <c r="K3322" t="str">
        <f t="shared" si="978"/>
        <v>0.000531489207160193-0.00144958139125781i</v>
      </c>
      <c r="L3322" t="str">
        <f t="shared" si="979"/>
        <v>0.000416666666666667-0.00187454791126675i</v>
      </c>
      <c r="M3322" t="str">
        <f t="shared" si="980"/>
        <v>0.005-0.00466431627332844i</v>
      </c>
      <c r="N3322">
        <f t="shared" si="981"/>
        <v>10.276258572280966</v>
      </c>
      <c r="O3322">
        <f t="shared" si="982"/>
        <v>35.400125285054578</v>
      </c>
      <c r="P3322" s="3">
        <f t="shared" si="983"/>
        <v>-35.400125285054578</v>
      </c>
      <c r="Q3322" s="3">
        <f t="shared" si="984"/>
        <v>169.72374142771903</v>
      </c>
      <c r="R3322">
        <f t="shared" si="985"/>
        <v>-10.276258572280966</v>
      </c>
      <c r="S3322">
        <f t="shared" si="986"/>
        <v>250.89570816434798</v>
      </c>
      <c r="T3322">
        <f t="shared" si="969"/>
        <v>-35.400125285054578</v>
      </c>
    </row>
    <row r="3323" spans="1:20" x14ac:dyDescent="0.25">
      <c r="A3323">
        <f t="shared" si="970"/>
        <v>1582414.6392359047</v>
      </c>
      <c r="B3323">
        <f t="shared" si="987"/>
        <v>251849.1118553725</v>
      </c>
      <c r="C3323" t="str">
        <f t="shared" si="971"/>
        <v>-0.0165802991317432+0.00301940311437494i</v>
      </c>
      <c r="D3323" t="str">
        <f t="shared" si="972"/>
        <v>3.10596226664612-1.1383333469063i</v>
      </c>
      <c r="E3323" t="str">
        <f t="shared" si="973"/>
        <v>-4.76906358011901-26.0476820951982i</v>
      </c>
      <c r="F3323" t="str">
        <f t="shared" si="974"/>
        <v>2.84427208381997-1.02512056784646i</v>
      </c>
      <c r="G3323" t="str">
        <f t="shared" si="975"/>
        <v>0.977443347690451-0.148485183591276i</v>
      </c>
      <c r="H3323" t="str">
        <f t="shared" si="976"/>
        <v>0.00359495412550824-5.81808520407531i</v>
      </c>
      <c r="I3323" t="str">
        <f t="shared" si="977"/>
        <v>-0.0403116503010037-0.112064656476468i</v>
      </c>
      <c r="K3323" t="str">
        <f t="shared" si="978"/>
        <v>0.000531010412528337-0.00144462122082653i</v>
      </c>
      <c r="L3323" t="str">
        <f t="shared" si="979"/>
        <v>0.000416666666666667-0.00186745159520497i</v>
      </c>
      <c r="M3323" t="str">
        <f t="shared" si="980"/>
        <v>0.005-0.00464665896924531i</v>
      </c>
      <c r="N3323">
        <f t="shared" si="981"/>
        <v>10.320912946494275</v>
      </c>
      <c r="O3323">
        <f t="shared" si="982"/>
        <v>35.466463146142594</v>
      </c>
      <c r="P3323" s="3">
        <f t="shared" si="983"/>
        <v>-35.466463146142594</v>
      </c>
      <c r="Q3323" s="3">
        <f t="shared" si="984"/>
        <v>169.67908705350573</v>
      </c>
      <c r="R3323">
        <f t="shared" si="985"/>
        <v>-10.320912946494275</v>
      </c>
      <c r="S3323">
        <f t="shared" si="986"/>
        <v>251.84911185537248</v>
      </c>
      <c r="T3323">
        <f t="shared" si="969"/>
        <v>-35.466463146142594</v>
      </c>
    </row>
    <row r="3324" spans="1:20" x14ac:dyDescent="0.25">
      <c r="A3324">
        <f t="shared" si="970"/>
        <v>1588427.8148650012</v>
      </c>
      <c r="B3324">
        <f t="shared" si="987"/>
        <v>252806.13848042293</v>
      </c>
      <c r="C3324" t="str">
        <f t="shared" si="971"/>
        <v>-0.0164517921612517+0.00300933165958329i</v>
      </c>
      <c r="D3324" t="str">
        <f t="shared" si="972"/>
        <v>3.10343373646105-1.1413010592242i</v>
      </c>
      <c r="E3324" t="str">
        <f t="shared" si="973"/>
        <v>-4.76241919871908-25.9386626261848i</v>
      </c>
      <c r="F3324" t="str">
        <f t="shared" si="974"/>
        <v>2.84378364613226-1.0244429560437i</v>
      </c>
      <c r="G3324" t="str">
        <f t="shared" si="975"/>
        <v>0.977275494491271-0.149023831510645i</v>
      </c>
      <c r="H3324" t="str">
        <f t="shared" si="976"/>
        <v>0.00356448224160459-5.79599010430276i</v>
      </c>
      <c r="I3324" t="str">
        <f t="shared" si="977"/>
        <v>-0.0401323054352845-0.111619772959623i</v>
      </c>
      <c r="K3324" t="str">
        <f t="shared" si="978"/>
        <v>0.00053053131657587-0.00143967856007297i</v>
      </c>
      <c r="L3324" t="str">
        <f t="shared" si="979"/>
        <v>0.000416666666666667-0.00186038214306134i</v>
      </c>
      <c r="M3324" t="str">
        <f t="shared" si="980"/>
        <v>0.005-0.00462906850891144i</v>
      </c>
      <c r="N3324">
        <f t="shared" si="981"/>
        <v>10.365842339620485</v>
      </c>
      <c r="O3324">
        <f t="shared" si="982"/>
        <v>35.532802961997604</v>
      </c>
      <c r="P3324" s="3">
        <f t="shared" si="983"/>
        <v>-35.532802961997604</v>
      </c>
      <c r="Q3324" s="3">
        <f t="shared" si="984"/>
        <v>169.63415766037951</v>
      </c>
      <c r="R3324">
        <f t="shared" si="985"/>
        <v>-10.365842339620485</v>
      </c>
      <c r="S3324">
        <f t="shared" si="986"/>
        <v>252.80613848042293</v>
      </c>
      <c r="T3324">
        <f t="shared" si="969"/>
        <v>-35.532802961997604</v>
      </c>
    </row>
    <row r="3325" spans="1:20" x14ac:dyDescent="0.25">
      <c r="A3325">
        <f t="shared" si="970"/>
        <v>1594463.8405614882</v>
      </c>
      <c r="B3325">
        <f t="shared" si="987"/>
        <v>253766.80180664855</v>
      </c>
      <c r="C3325" t="str">
        <f t="shared" si="971"/>
        <v>-0.01632425210032+0.00299931452971562i</v>
      </c>
      <c r="D3325" t="str">
        <f t="shared" si="972"/>
        <v>3.10089011356085-1.14427326076272i</v>
      </c>
      <c r="E3325" t="str">
        <f t="shared" si="973"/>
        <v>-4.75580608496986-25.8301087705302i</v>
      </c>
      <c r="F3325" t="str">
        <f t="shared" si="974"/>
        <v>2.8432916589123-1.02377897288784i</v>
      </c>
      <c r="G3325" t="str">
        <f t="shared" si="975"/>
        <v>0.977106421483795-0.149564242313889i</v>
      </c>
      <c r="H3325" t="str">
        <f t="shared" si="976"/>
        <v>0.00353426443545682-5.77397942061943i</v>
      </c>
      <c r="I3325" t="str">
        <f t="shared" si="977"/>
        <v>-0.0399542761992716-0.111176524238732i</v>
      </c>
      <c r="K3325" t="str">
        <f t="shared" si="978"/>
        <v>0.000530051928354958-0.00143475333117273i</v>
      </c>
      <c r="L3325" t="str">
        <f t="shared" si="979"/>
        <v>0.000416666666666667-0.0018533394531394i</v>
      </c>
      <c r="M3325" t="str">
        <f t="shared" si="980"/>
        <v>0.005-0.00461154463928218i</v>
      </c>
      <c r="N3325">
        <f t="shared" si="981"/>
        <v>10.411047209443353</v>
      </c>
      <c r="O3325">
        <f t="shared" si="982"/>
        <v>35.599145065765448</v>
      </c>
      <c r="P3325" s="3">
        <f t="shared" si="983"/>
        <v>-35.599145065765448</v>
      </c>
      <c r="Q3325" s="3">
        <f t="shared" si="984"/>
        <v>169.58895279055665</v>
      </c>
      <c r="R3325">
        <f t="shared" si="985"/>
        <v>-10.411047209443353</v>
      </c>
      <c r="S3325">
        <f t="shared" si="986"/>
        <v>253.76680180664854</v>
      </c>
      <c r="T3325">
        <f t="shared" si="969"/>
        <v>-35.599145065765448</v>
      </c>
    </row>
    <row r="3326" spans="1:20" x14ac:dyDescent="0.25">
      <c r="A3326">
        <f t="shared" si="970"/>
        <v>1600522.803155622</v>
      </c>
      <c r="B3326">
        <f t="shared" si="987"/>
        <v>254731.11565351381</v>
      </c>
      <c r="C3326" t="str">
        <f t="shared" si="971"/>
        <v>-0.016197671068387+0.00298935086317393i</v>
      </c>
      <c r="D3326" t="str">
        <f t="shared" si="972"/>
        <v>3.09833133624747-1.14724988741529i</v>
      </c>
      <c r="E3326" t="str">
        <f t="shared" si="973"/>
        <v>-4.74922406694881-25.7220179287528i</v>
      </c>
      <c r="F3326" t="str">
        <f t="shared" si="974"/>
        <v>2.8427960976364-1.02312859672619i</v>
      </c>
      <c r="G3326" t="str">
        <f t="shared" si="975"/>
        <v>0.976936120240371-0.150106419616426i</v>
      </c>
      <c r="H3326" t="str">
        <f t="shared" si="976"/>
        <v>0.00350429867024766-5.75205282480986i</v>
      </c>
      <c r="I3326" t="str">
        <f t="shared" si="977"/>
        <v>-0.0397775522848471-0.11073490375843i</v>
      </c>
      <c r="K3326" t="str">
        <f t="shared" si="978"/>
        <v>0.000529572257000791-0.00142984545667504i</v>
      </c>
      <c r="L3326" t="str">
        <f t="shared" si="979"/>
        <v>0.000416666666666667-0.00184632342412772i</v>
      </c>
      <c r="M3326" t="str">
        <f t="shared" si="980"/>
        <v>0.005-0.00459408710827073i</v>
      </c>
      <c r="N3326">
        <f t="shared" si="981"/>
        <v>10.456528000665486</v>
      </c>
      <c r="O3326">
        <f t="shared" si="982"/>
        <v>35.66548979037556</v>
      </c>
      <c r="P3326" s="3">
        <f t="shared" si="983"/>
        <v>-35.66548979037556</v>
      </c>
      <c r="Q3326" s="3">
        <f t="shared" si="984"/>
        <v>169.54347199933451</v>
      </c>
      <c r="R3326">
        <f t="shared" si="985"/>
        <v>-10.456528000665486</v>
      </c>
      <c r="S3326">
        <f t="shared" si="986"/>
        <v>254.73111565351383</v>
      </c>
      <c r="T3326">
        <f t="shared" si="969"/>
        <v>-35.66548979037556</v>
      </c>
    </row>
    <row r="3327" spans="1:20" x14ac:dyDescent="0.25">
      <c r="A3327">
        <f t="shared" si="970"/>
        <v>1606604.7898076132</v>
      </c>
      <c r="B3327">
        <f t="shared" si="987"/>
        <v>255699.09389299716</v>
      </c>
      <c r="C3327" t="str">
        <f t="shared" si="971"/>
        <v>-0.0160720412597796+0.00297943980708971i</v>
      </c>
      <c r="D3327" t="str">
        <f t="shared" si="972"/>
        <v>3.09575734296272-1.15023087438434i</v>
      </c>
      <c r="E3327" t="str">
        <f t="shared" si="973"/>
        <v>-4.74267297130917-25.6143875206804i</v>
      </c>
      <c r="F3327" t="str">
        <f t="shared" si="974"/>
        <v>2.84229693763038-1.02249180597405i</v>
      </c>
      <c r="G3327" t="str">
        <f t="shared" si="975"/>
        <v>0.976764582281645-0.15065036701518i</v>
      </c>
      <c r="H3327" t="str">
        <f t="shared" si="976"/>
        <v>0.00347458292512989-5.73020998999971i</v>
      </c>
      <c r="I3327" t="str">
        <f t="shared" si="977"/>
        <v>-0.0396021234607045-0.110294904990398i</v>
      </c>
      <c r="K3327" t="str">
        <f t="shared" si="978"/>
        <v>0.000529092311730315-0.0014249548595026i</v>
      </c>
      <c r="L3327" t="str">
        <f t="shared" si="979"/>
        <v>0.000416666666666667-0.00183933395509835i</v>
      </c>
      <c r="M3327" t="str">
        <f t="shared" si="980"/>
        <v>0.005-0.00457669566474472i</v>
      </c>
      <c r="N3327">
        <f t="shared" si="981"/>
        <v>10.502285144900185</v>
      </c>
      <c r="O3327">
        <f t="shared" si="982"/>
        <v>35.731837468531836</v>
      </c>
      <c r="P3327" s="3">
        <f t="shared" si="983"/>
        <v>-35.731837468531836</v>
      </c>
      <c r="Q3327" s="3">
        <f t="shared" si="984"/>
        <v>169.49771485509982</v>
      </c>
      <c r="R3327">
        <f t="shared" si="985"/>
        <v>-10.502285144900185</v>
      </c>
      <c r="S3327">
        <f t="shared" si="986"/>
        <v>255.69909389299715</v>
      </c>
      <c r="T3327">
        <f t="shared" si="969"/>
        <v>-35.731837468531836</v>
      </c>
    </row>
    <row r="3328" spans="1:20" x14ac:dyDescent="0.25">
      <c r="A3328">
        <f t="shared" si="970"/>
        <v>1612709.8880088823</v>
      </c>
      <c r="B3328">
        <f t="shared" si="987"/>
        <v>256670.75044979056</v>
      </c>
      <c r="C3328" t="str">
        <f t="shared" si="971"/>
        <v>-0.0159473549429372+0.00296958051731426i</v>
      </c>
      <c r="D3328" t="str">
        <f t="shared" si="972"/>
        <v>3.09316807229486-1.1532161561785i</v>
      </c>
      <c r="E3328" t="str">
        <f t="shared" si="973"/>
        <v>-4.73615262332646-25.507214985264i</v>
      </c>
      <c r="F3328" t="str">
        <f t="shared" si="974"/>
        <v>2.841794154069-1.02186857911312i</v>
      </c>
      <c r="G3328" t="str">
        <f t="shared" si="975"/>
        <v>0.976591799076341-0.151196088088205i</v>
      </c>
      <c r="H3328" t="str">
        <f t="shared" si="976"/>
        <v>0.00344511519508927-5.70845059064956i</v>
      </c>
      <c r="I3328" t="str">
        <f t="shared" si="977"/>
        <v>-0.0394279795717439-0.109856521433247i</v>
      </c>
      <c r="K3328" t="str">
        <f t="shared" si="978"/>
        <v>0.000528612101840969-0.00142008146295147i</v>
      </c>
      <c r="L3328" t="str">
        <f t="shared" si="979"/>
        <v>0.000416666666666667-0.00183237094550543i</v>
      </c>
      <c r="M3328" t="str">
        <f t="shared" si="980"/>
        <v>0.005-0.00455937005852232i</v>
      </c>
      <c r="N3328">
        <f t="shared" si="981"/>
        <v>10.548319060665108</v>
      </c>
      <c r="O3328">
        <f t="shared" si="982"/>
        <v>35.798188432702894</v>
      </c>
      <c r="P3328" s="3">
        <f t="shared" si="983"/>
        <v>-35.798188432702894</v>
      </c>
      <c r="Q3328" s="3">
        <f t="shared" si="984"/>
        <v>169.45168093933489</v>
      </c>
      <c r="R3328">
        <f t="shared" si="985"/>
        <v>-10.548319060665108</v>
      </c>
      <c r="S3328">
        <f t="shared" si="986"/>
        <v>256.67075044979055</v>
      </c>
      <c r="T3328">
        <f t="shared" si="969"/>
        <v>-35.798188432702894</v>
      </c>
    </row>
    <row r="3329" spans="1:20" x14ac:dyDescent="0.25">
      <c r="A3329">
        <f t="shared" si="970"/>
        <v>1618838.185583316</v>
      </c>
      <c r="B3329">
        <f t="shared" si="987"/>
        <v>257646.09930149978</v>
      </c>
      <c r="C3329" t="str">
        <f t="shared" si="971"/>
        <v>-0.0158236044596433+0.00295977215840767i</v>
      </c>
      <c r="D3329" t="str">
        <f t="shared" si="972"/>
        <v>3.0905634629853-1.15620566660978i</v>
      </c>
      <c r="E3329" t="str">
        <f t="shared" si="973"/>
        <v>-4.72966284694423-25.4004977803939i</v>
      </c>
      <c r="F3329" t="str">
        <f t="shared" si="974"/>
        <v>2.84128772197529-1.02125889468992i</v>
      </c>
      <c r="G3329" t="str">
        <f t="shared" si="975"/>
        <v>0.976417762041046-0.151743586394289i</v>
      </c>
      <c r="H3329" t="str">
        <f t="shared" si="976"/>
        <v>0.00341589349080881-5.68677430254871i</v>
      </c>
      <c r="I3329" t="str">
        <f t="shared" si="977"/>
        <v>-0.0392551105384722-0.109419746612397i</v>
      </c>
      <c r="K3329" t="str">
        <f t="shared" si="978"/>
        <v>0.000528131636709397-0.00141522519069091i</v>
      </c>
      <c r="L3329" t="str">
        <f t="shared" si="979"/>
        <v>0.000416666666666667-0.00182543429518373i</v>
      </c>
      <c r="M3329" t="str">
        <f t="shared" si="980"/>
        <v>0.005-0.00454211004036892i</v>
      </c>
      <c r="N3329">
        <f t="shared" si="981"/>
        <v>10.594630153376443</v>
      </c>
      <c r="O3329">
        <f t="shared" si="982"/>
        <v>35.864543015113064</v>
      </c>
      <c r="P3329" s="3">
        <f t="shared" si="983"/>
        <v>-35.864543015113064</v>
      </c>
      <c r="Q3329" s="3">
        <f t="shared" si="984"/>
        <v>169.40536984662356</v>
      </c>
      <c r="R3329">
        <f t="shared" si="985"/>
        <v>-10.594630153376443</v>
      </c>
      <c r="S3329">
        <f t="shared" si="986"/>
        <v>257.64609930149976</v>
      </c>
      <c r="T3329">
        <f t="shared" si="969"/>
        <v>-35.864543015113064</v>
      </c>
    </row>
    <row r="3330" spans="1:20" x14ac:dyDescent="0.25">
      <c r="A3330">
        <f t="shared" si="970"/>
        <v>1624989.7706885326</v>
      </c>
      <c r="B3330">
        <f t="shared" si="987"/>
        <v>258625.15447884548</v>
      </c>
      <c r="C3330" t="str">
        <f t="shared" si="971"/>
        <v>-0.0157007822242667+0.00295001390362726i</v>
      </c>
      <c r="D3330" t="str">
        <f t="shared" si="972"/>
        <v>3.08794345393537-1.15919933879084i</v>
      </c>
      <c r="E3330" t="str">
        <f t="shared" si="973"/>
        <v>-4.72320346481874-25.2942333827182i</v>
      </c>
      <c r="F3330" t="str">
        <f t="shared" si="974"/>
        <v>2.84077761621998-1.02066273131423i</v>
      </c>
      <c r="G3330" t="str">
        <f t="shared" si="975"/>
        <v>0.97624246253999-0.152292865472569i</v>
      </c>
      <c r="H3330" t="str">
        <f t="shared" si="976"/>
        <v>0.00338691583853459-5.66518080280906i</v>
      </c>
      <c r="I3330" t="str">
        <f t="shared" si="977"/>
        <v>-0.0390835063564089-0.108984574079962i</v>
      </c>
      <c r="K3330" t="str">
        <f t="shared" si="978"/>
        <v>0.000527650925790159-0.00141038596676325i</v>
      </c>
      <c r="L3330" t="str">
        <f t="shared" si="979"/>
        <v>0.000416666666666667-0.00181852390434721i</v>
      </c>
      <c r="M3330" t="str">
        <f t="shared" si="980"/>
        <v>0.005-0.00452491536199336i</v>
      </c>
      <c r="N3330">
        <f t="shared" si="981"/>
        <v>10.641218815343649</v>
      </c>
      <c r="O3330">
        <f t="shared" si="982"/>
        <v>35.930901547732532</v>
      </c>
      <c r="P3330" s="3">
        <f t="shared" si="983"/>
        <v>-35.930901547732532</v>
      </c>
      <c r="Q3330" s="3">
        <f t="shared" si="984"/>
        <v>169.35878118465635</v>
      </c>
      <c r="R3330">
        <f t="shared" si="985"/>
        <v>-10.641218815343649</v>
      </c>
      <c r="S3330">
        <f t="shared" si="986"/>
        <v>258.6251544788455</v>
      </c>
      <c r="T3330">
        <f t="shared" si="969"/>
        <v>-35.930901547732532</v>
      </c>
    </row>
    <row r="3331" spans="1:20" x14ac:dyDescent="0.25">
      <c r="A3331">
        <f t="shared" si="970"/>
        <v>1631164.7318171491</v>
      </c>
      <c r="B3331">
        <f t="shared" si="987"/>
        <v>259607.9300658651</v>
      </c>
      <c r="C3331" t="str">
        <f t="shared" si="971"/>
        <v>-0.0155788807230099+0.00294030493491422i</v>
      </c>
      <c r="D3331" t="str">
        <f t="shared" si="972"/>
        <v>3.08530798421308-1.16219710513219i</v>
      </c>
      <c r="E3331" t="str">
        <f t="shared" si="973"/>
        <v>-4.71677429836249-25.1884192874629i</v>
      </c>
      <c r="F3331" t="str">
        <f t="shared" si="974"/>
        <v>2.84026381152073-1.02008006765739i</v>
      </c>
      <c r="G3331" t="str">
        <f t="shared" si="975"/>
        <v>0.976065891884833-0.15284392884213i</v>
      </c>
      <c r="H3331" t="str">
        <f t="shared" si="976"/>
        <v>0.00335818027994298-5.64366976985899i</v>
      </c>
      <c r="I3331" t="str">
        <f t="shared" si="977"/>
        <v>-0.0389131570954927-0.108550997414628i</v>
      </c>
      <c r="K3331" t="str">
        <f t="shared" si="978"/>
        <v>0.000527169978614438-0.0014055637155837i</v>
      </c>
      <c r="L3331" t="str">
        <f t="shared" si="979"/>
        <v>0.000416666666666667-0.00181163967358758i</v>
      </c>
      <c r="M3331" t="str">
        <f t="shared" si="980"/>
        <v>0.005-0.00450778577604438i</v>
      </c>
      <c r="N3331">
        <f t="shared" si="981"/>
        <v>10.688085425763205</v>
      </c>
      <c r="O3331">
        <f t="shared" si="982"/>
        <v>35.997264362268027</v>
      </c>
      <c r="P3331" s="3">
        <f t="shared" si="983"/>
        <v>-35.997264362268027</v>
      </c>
      <c r="Q3331" s="3">
        <f t="shared" si="984"/>
        <v>169.31191457423679</v>
      </c>
      <c r="R3331">
        <f t="shared" si="985"/>
        <v>-10.688085425763205</v>
      </c>
      <c r="S3331">
        <f t="shared" si="986"/>
        <v>259.60793006586511</v>
      </c>
      <c r="T3331">
        <f t="shared" si="969"/>
        <v>-35.997264362268027</v>
      </c>
    </row>
    <row r="3332" spans="1:20" x14ac:dyDescent="0.25">
      <c r="A3332">
        <f t="shared" si="970"/>
        <v>1637363.1577980544</v>
      </c>
      <c r="B3332">
        <f t="shared" si="987"/>
        <v>260594.44020011541</v>
      </c>
      <c r="C3332" t="str">
        <f t="shared" si="971"/>
        <v>-0.0154578925131668+0.00293064444288114i</v>
      </c>
      <c r="D3332" t="str">
        <f t="shared" si="972"/>
        <v>3.08265699306012-1.16519889733969i</v>
      </c>
      <c r="E3332" t="str">
        <f t="shared" si="973"/>
        <v>-4.71037516778713-25.0830530082548i</v>
      </c>
      <c r="F3332" t="str">
        <f t="shared" si="974"/>
        <v>2.83974628244169-1.01951088245079i</v>
      </c>
      <c r="G3332" t="str">
        <f t="shared" si="975"/>
        <v>0.97588804133445-0.153396780001606i</v>
      </c>
      <c r="H3332" t="str">
        <f t="shared" si="976"/>
        <v>0.00332968487200898-5.62224088343728i</v>
      </c>
      <c r="I3332" t="str">
        <f t="shared" si="977"/>
        <v>-0.0387440528994985-0.108119010221543i</v>
      </c>
      <c r="K3332" t="str">
        <f t="shared" si="978"/>
        <v>0.000526688804788683-0.00140075836194017i</v>
      </c>
      <c r="L3332" t="str">
        <f t="shared" si="979"/>
        <v>0.000416666666666667-0.00180478150387286i</v>
      </c>
      <c r="M3332" t="str">
        <f t="shared" si="980"/>
        <v>0.005-0.00449072103610718i</v>
      </c>
      <c r="N3332">
        <f t="shared" si="981"/>
        <v>10.735230350717671</v>
      </c>
      <c r="O3332">
        <f t="shared" si="982"/>
        <v>36.063631790152648</v>
      </c>
      <c r="P3332" s="3">
        <f t="shared" si="983"/>
        <v>-36.063631790152648</v>
      </c>
      <c r="Q3332" s="3">
        <f t="shared" si="984"/>
        <v>169.26476964928233</v>
      </c>
      <c r="R3332">
        <f t="shared" si="985"/>
        <v>-10.735230350717671</v>
      </c>
      <c r="S3332">
        <f t="shared" si="986"/>
        <v>260.5944402001154</v>
      </c>
      <c r="T3332">
        <f t="shared" si="969"/>
        <v>-36.063631790152648</v>
      </c>
    </row>
    <row r="3333" spans="1:20" x14ac:dyDescent="0.25">
      <c r="A3333">
        <f t="shared" si="970"/>
        <v>1643585.137797687</v>
      </c>
      <c r="B3333">
        <f t="shared" si="987"/>
        <v>261584.69907287584</v>
      </c>
      <c r="C3333" t="str">
        <f t="shared" si="971"/>
        <v>-0.0153378102223873+0.00292103162679666i</v>
      </c>
      <c r="D3333" t="str">
        <f t="shared" si="972"/>
        <v>3.07999041989874-1.16820464641179i</v>
      </c>
      <c r="E3333" t="str">
        <f t="shared" si="973"/>
        <v>-4.70400589214496-24.9781320769457i</v>
      </c>
      <c r="F3333" t="str">
        <f t="shared" si="974"/>
        <v>2.83922500339271-1.01895515448415i</v>
      </c>
      <c r="G3333" t="str">
        <f t="shared" si="975"/>
        <v>0.975708902094712-0.153951422428778i</v>
      </c>
      <c r="H3333" t="str">
        <f t="shared" si="976"/>
        <v>0.00330142768687649-5.60089382458713i</v>
      </c>
      <c r="I3333" t="str">
        <f t="shared" si="977"/>
        <v>-0.0385761839854537-0.107688606132196i</v>
      </c>
      <c r="K3333" t="str">
        <f t="shared" si="978"/>
        <v>0.000526207413993316-0.00139596983099311i</v>
      </c>
      <c r="L3333" t="str">
        <f t="shared" si="979"/>
        <v>0.000416666666666667-0.00179794929654598i</v>
      </c>
      <c r="M3333" t="str">
        <f t="shared" si="980"/>
        <v>0.005-0.00447372089669972i</v>
      </c>
      <c r="N3333">
        <f t="shared" si="981"/>
        <v>10.782653943169521</v>
      </c>
      <c r="O3333">
        <f t="shared" si="982"/>
        <v>36.130004162536345</v>
      </c>
      <c r="P3333" s="3">
        <f t="shared" si="983"/>
        <v>-36.130004162536345</v>
      </c>
      <c r="Q3333" s="3">
        <f t="shared" si="984"/>
        <v>169.21734605683048</v>
      </c>
      <c r="R3333">
        <f t="shared" si="985"/>
        <v>-10.782653943169521</v>
      </c>
      <c r="S3333">
        <f t="shared" si="986"/>
        <v>261.58469907287582</v>
      </c>
      <c r="T3333">
        <f t="shared" si="969"/>
        <v>-36.130004162536345</v>
      </c>
    </row>
    <row r="3334" spans="1:20" x14ac:dyDescent="0.25">
      <c r="A3334">
        <f t="shared" si="970"/>
        <v>1649830.7613213183</v>
      </c>
      <c r="B3334">
        <f t="shared" si="987"/>
        <v>262578.7209293528</v>
      </c>
      <c r="C3334" t="str">
        <f t="shared" si="971"/>
        <v>-0.015218626547951+0.00291146569457099i</v>
      </c>
      <c r="D3334" t="str">
        <f t="shared" si="972"/>
        <v>3.07730820433889-1.17121428263713i</v>
      </c>
      <c r="E3334" t="str">
        <f t="shared" si="973"/>
        <v>-4.69766628936988-24.8736540434392i</v>
      </c>
      <c r="F3334" t="str">
        <f t="shared" si="974"/>
        <v>2.83869994862886-1.01841286260396i</v>
      </c>
      <c r="G3334" t="str">
        <f t="shared" si="975"/>
        <v>0.975528465318278-0.154507859580161i</v>
      </c>
      <c r="H3334" t="str">
        <f t="shared" si="976"/>
        <v>0.00327340681172934-5.57962827565008i</v>
      </c>
      <c r="I3334" t="str">
        <f t="shared" si="977"/>
        <v>-0.0384095406430637-0.10725977880431i</v>
      </c>
      <c r="K3334" t="str">
        <f t="shared" si="978"/>
        <v>0.000525725815981366-0.00139119804827527i</v>
      </c>
      <c r="L3334" t="str">
        <f t="shared" si="979"/>
        <v>0.000416666666666667-0.00179114295332336i</v>
      </c>
      <c r="M3334" t="str">
        <f t="shared" si="980"/>
        <v>0.005-0.00445678511326929i</v>
      </c>
      <c r="N3334">
        <f t="shared" si="981"/>
        <v>10.830356542960942</v>
      </c>
      <c r="O3334">
        <f t="shared" si="982"/>
        <v>36.196381810275525</v>
      </c>
      <c r="P3334" s="3">
        <f t="shared" si="983"/>
        <v>-36.196381810275525</v>
      </c>
      <c r="Q3334" s="3">
        <f t="shared" si="984"/>
        <v>169.16964345703906</v>
      </c>
      <c r="R3334">
        <f t="shared" si="985"/>
        <v>-10.830356542960942</v>
      </c>
      <c r="S3334">
        <f t="shared" si="986"/>
        <v>262.57872092935281</v>
      </c>
      <c r="T3334">
        <f t="shared" si="969"/>
        <v>-36.196381810275525</v>
      </c>
    </row>
    <row r="3335" spans="1:20" x14ac:dyDescent="0.25">
      <c r="A3335">
        <f t="shared" si="970"/>
        <v>1656100.1182143395</v>
      </c>
      <c r="B3335">
        <f t="shared" si="987"/>
        <v>263576.52006888436</v>
      </c>
      <c r="C3335" t="str">
        <f t="shared" si="971"/>
        <v>-0.0151003342560476+0.00290194586273959i</v>
      </c>
      <c r="D3335" t="str">
        <f t="shared" si="972"/>
        <v>3.07461028618529-1.17422773559194i</v>
      </c>
      <c r="E3335" t="str">
        <f t="shared" si="973"/>
        <v>-4.69135617631733-24.7696164755195i</v>
      </c>
      <c r="F3335" t="str">
        <f t="shared" si="974"/>
        <v>2.83817109224969-1.01788398571177i</v>
      </c>
      <c r="G3335" t="str">
        <f t="shared" si="975"/>
        <v>0.975346722104382-0.155066094890596i</v>
      </c>
      <c r="H3335" t="str">
        <f t="shared" si="976"/>
        <v>0.00324562034866396-5.55844392026013i</v>
      </c>
      <c r="I3335" t="str">
        <f t="shared" si="977"/>
        <v>-0.0382441132341375-0.106832521921718i</v>
      </c>
      <c r="K3335" t="str">
        <f t="shared" si="978"/>
        <v>0.000525244020577099-0.00138644293969149i</v>
      </c>
      <c r="L3335" t="str">
        <f t="shared" si="979"/>
        <v>0.000416666666666667-0.00178436237629344i</v>
      </c>
      <c r="M3335" t="str">
        <f t="shared" si="980"/>
        <v>0.005-0.00443991344218897i</v>
      </c>
      <c r="N3335">
        <f t="shared" si="981"/>
        <v>10.878338476810939</v>
      </c>
      <c r="O3335">
        <f t="shared" si="982"/>
        <v>36.262765063923318</v>
      </c>
      <c r="P3335" s="3">
        <f t="shared" si="983"/>
        <v>-36.262765063923318</v>
      </c>
      <c r="Q3335" s="3">
        <f t="shared" si="984"/>
        <v>169.12166152318906</v>
      </c>
      <c r="R3335">
        <f t="shared" si="985"/>
        <v>-10.878338476810939</v>
      </c>
      <c r="S3335">
        <f t="shared" si="986"/>
        <v>263.57652006888435</v>
      </c>
      <c r="T3335">
        <f t="shared" si="969"/>
        <v>-36.262765063923318</v>
      </c>
    </row>
    <row r="3336" spans="1:20" x14ac:dyDescent="0.25">
      <c r="A3336">
        <f t="shared" si="970"/>
        <v>1662393.298663554</v>
      </c>
      <c r="B3336">
        <f t="shared" si="987"/>
        <v>264578.11084514612</v>
      </c>
      <c r="C3336" t="str">
        <f t="shared" si="971"/>
        <v>-0.0149829261810661+0.00289247135644626i</v>
      </c>
      <c r="D3336" t="str">
        <f t="shared" si="972"/>
        <v>3.07189660544462-1.17724493413767i</v>
      </c>
      <c r="E3336" t="str">
        <f t="shared" si="973"/>
        <v>-4.68507536880271-24.6660169586818i</v>
      </c>
      <c r="F3336" t="str">
        <f t="shared" si="974"/>
        <v>2.83763840819868-1.01736850276253i</v>
      </c>
      <c r="G3336" t="str">
        <f t="shared" si="975"/>
        <v>0.975163663498616-0.155626131772829i</v>
      </c>
      <c r="H3336" t="str">
        <f t="shared" si="976"/>
        <v>0.0032180664145636-5.53734044333774i</v>
      </c>
      <c r="I3336" t="str">
        <f t="shared" si="977"/>
        <v>-0.03807989219202-0.106406829194259i</v>
      </c>
      <c r="K3336" t="str">
        <f t="shared" si="978"/>
        <v>0.000524762037674685-0.0013817044315185i</v>
      </c>
      <c r="L3336" t="str">
        <f t="shared" si="979"/>
        <v>0.000416666666666667-0.00177760746791536i</v>
      </c>
      <c r="M3336" t="str">
        <f t="shared" si="980"/>
        <v>0.005-0.00442310564075411i</v>
      </c>
      <c r="N3336">
        <f t="shared" si="981"/>
        <v>10.926600058314079</v>
      </c>
      <c r="O3336">
        <f t="shared" si="982"/>
        <v>36.329154253719025</v>
      </c>
      <c r="P3336" s="3">
        <f t="shared" si="983"/>
        <v>-36.329154253719025</v>
      </c>
      <c r="Q3336" s="3">
        <f t="shared" si="984"/>
        <v>169.07339994168592</v>
      </c>
      <c r="R3336">
        <f t="shared" si="985"/>
        <v>-10.926600058314079</v>
      </c>
      <c r="S3336">
        <f t="shared" si="986"/>
        <v>264.57811084514611</v>
      </c>
      <c r="T3336">
        <f t="shared" si="969"/>
        <v>-36.329154253719025</v>
      </c>
    </row>
    <row r="3337" spans="1:20" x14ac:dyDescent="0.25">
      <c r="A3337">
        <f t="shared" si="970"/>
        <v>1668710.3931984755</v>
      </c>
      <c r="B3337">
        <f t="shared" si="987"/>
        <v>265583.50766635768</v>
      </c>
      <c r="C3337" t="str">
        <f t="shared" si="971"/>
        <v>-0.0148663952248902+0.00288304140942596i</v>
      </c>
      <c r="D3337" t="str">
        <f t="shared" si="972"/>
        <v>3.06916710233274-1.18026580641858i</v>
      </c>
      <c r="E3337" t="str">
        <f t="shared" si="973"/>
        <v>-4.6788236816401-24.5628530959643i</v>
      </c>
      <c r="F3337" t="str">
        <f t="shared" si="974"/>
        <v>2.83710187026261-1.01686639276295i</v>
      </c>
      <c r="G3337" t="str">
        <f t="shared" si="975"/>
        <v>0.974979280492725-0.156187973617093i</v>
      </c>
      <c r="H3337" t="str">
        <f t="shared" si="976"/>
        <v>0.00319074314097335-5.516317531084i</v>
      </c>
      <c r="I3337" t="str">
        <f t="shared" si="977"/>
        <v>-0.0379168680210301-0.105982694357664i</v>
      </c>
      <c r="K3337" t="str">
        <f t="shared" si="978"/>
        <v>0.000524279877236787-0.00137698245040466i</v>
      </c>
      <c r="L3337" t="str">
        <f t="shared" si="979"/>
        <v>0.000416666666666667-0.0017708781310175i</v>
      </c>
      <c r="M3337" t="str">
        <f t="shared" si="980"/>
        <v>0.005-0.00440636146717882i</v>
      </c>
      <c r="N3337">
        <f t="shared" si="981"/>
        <v>10.975141587941806</v>
      </c>
      <c r="O3337">
        <f t="shared" si="982"/>
        <v>36.395549709578333</v>
      </c>
      <c r="P3337" s="3">
        <f t="shared" si="983"/>
        <v>-36.395549709578333</v>
      </c>
      <c r="Q3337" s="3">
        <f t="shared" si="984"/>
        <v>169.02485841205819</v>
      </c>
      <c r="R3337">
        <f t="shared" si="985"/>
        <v>-10.975141587941806</v>
      </c>
      <c r="S3337">
        <f t="shared" si="986"/>
        <v>265.58350766635766</v>
      </c>
      <c r="T3337">
        <f t="shared" si="969"/>
        <v>-36.395549709578333</v>
      </c>
    </row>
    <row r="3338" spans="1:20" x14ac:dyDescent="0.25">
      <c r="A3338">
        <f t="shared" si="970"/>
        <v>1675051.4926926296</v>
      </c>
      <c r="B3338">
        <f t="shared" si="987"/>
        <v>266592.72499548981</v>
      </c>
      <c r="C3338" t="str">
        <f t="shared" si="971"/>
        <v>-0.0147507343562035+0.00287365526398643i</v>
      </c>
      <c r="D3338" t="str">
        <f t="shared" si="972"/>
        <v>3.06642171728215-1.18329027985949i</v>
      </c>
      <c r="E3338" t="str">
        <f t="shared" si="973"/>
        <v>-4.67260092867928-24.4601225077844i</v>
      </c>
      <c r="F3338" t="str">
        <f t="shared" si="974"/>
        <v>2.83656145207098-1.01637763476982i</v>
      </c>
      <c r="G3338" t="str">
        <f t="shared" si="975"/>
        <v>0.974793564024394-0.156751623790678i</v>
      </c>
      <c r="H3338" t="str">
        <f t="shared" si="976"/>
        <v>0.00316364867397684-5.49537487097472i</v>
      </c>
      <c r="I3338" t="str">
        <f t="shared" si="977"/>
        <v>-0.0377550312959015-0.105560111173441i</v>
      </c>
      <c r="K3338" t="str">
        <f t="shared" si="978"/>
        <v>0.000523797549293172-0.00137227692336967i</v>
      </c>
      <c r="L3338" t="str">
        <f t="shared" si="979"/>
        <v>0.000416666666666667-0.00176417426879607i</v>
      </c>
      <c r="M3338" t="str">
        <f t="shared" si="980"/>
        <v>0.005-0.00438968068059257i</v>
      </c>
      <c r="N3338">
        <f t="shared" si="981"/>
        <v>11.02396335304212</v>
      </c>
      <c r="O3338">
        <f t="shared" si="982"/>
        <v>36.461951761082148</v>
      </c>
      <c r="P3338" s="3">
        <f t="shared" si="983"/>
        <v>-36.461951761082148</v>
      </c>
      <c r="Q3338" s="3">
        <f t="shared" si="984"/>
        <v>168.97603664695788</v>
      </c>
      <c r="R3338">
        <f t="shared" si="985"/>
        <v>-11.02396335304212</v>
      </c>
      <c r="S3338">
        <f t="shared" si="986"/>
        <v>266.59272499548979</v>
      </c>
      <c r="T3338">
        <f t="shared" si="969"/>
        <v>-36.461951761082148</v>
      </c>
    </row>
    <row r="3339" spans="1:20" x14ac:dyDescent="0.25">
      <c r="A3339">
        <f t="shared" si="970"/>
        <v>1681416.6883648618</v>
      </c>
      <c r="B3339">
        <f t="shared" si="987"/>
        <v>267605.77735047269</v>
      </c>
      <c r="C3339" t="str">
        <f t="shared" si="971"/>
        <v>-0.0146359366097996+0.00286431217098905i</v>
      </c>
      <c r="D3339" t="str">
        <f t="shared" si="972"/>
        <v>3.06366039094926-1.18631828116346i</v>
      </c>
      <c r="E3339" t="str">
        <f t="shared" si="973"/>
        <v>-4.66640692284182-24.3578228317732i</v>
      </c>
      <c r="F3339" t="str">
        <f t="shared" si="974"/>
        <v>2.83601712709535-1.01590220788829i</v>
      </c>
      <c r="G3339" t="str">
        <f t="shared" si="975"/>
        <v>0.974606504977041-0.157317085637506i</v>
      </c>
      <c r="H3339" t="str">
        <f t="shared" si="976"/>
        <v>0.0031367811740742-5.47451215175461i</v>
      </c>
      <c r="I3339" t="str">
        <f t="shared" si="977"/>
        <v>-0.0375943726612272-0.105139073428769i</v>
      </c>
      <c r="K3339" t="str">
        <f t="shared" si="978"/>
        <v>0.000523315063939323-0.00136758777780437i</v>
      </c>
      <c r="L3339" t="str">
        <f t="shared" si="979"/>
        <v>0.000416666666666667-0.00175749578481378i</v>
      </c>
      <c r="M3339" t="str">
        <f t="shared" si="980"/>
        <v>0.005-0.00437306304103664i</v>
      </c>
      <c r="N3339">
        <f t="shared" si="981"/>
        <v>11.073065627841373</v>
      </c>
      <c r="O3339">
        <f t="shared" si="982"/>
        <v>36.528360737466762</v>
      </c>
      <c r="P3339" s="3">
        <f t="shared" si="983"/>
        <v>-36.528360737466762</v>
      </c>
      <c r="Q3339" s="3">
        <f t="shared" si="984"/>
        <v>168.92693437215863</v>
      </c>
      <c r="R3339">
        <f t="shared" si="985"/>
        <v>-11.073065627841373</v>
      </c>
      <c r="S3339">
        <f t="shared" si="986"/>
        <v>267.60577735047269</v>
      </c>
      <c r="T3339">
        <f t="shared" si="969"/>
        <v>-36.528360737466762</v>
      </c>
    </row>
    <row r="3340" spans="1:20" x14ac:dyDescent="0.25">
      <c r="A3340">
        <f t="shared" si="970"/>
        <v>1687806.0717806481</v>
      </c>
      <c r="B3340">
        <f t="shared" si="987"/>
        <v>268622.67930440448</v>
      </c>
      <c r="C3340" t="str">
        <f t="shared" si="971"/>
        <v>-0.0145219950859013+0.00285501138982888i</v>
      </c>
      <c r="D3340" t="str">
        <f t="shared" si="972"/>
        <v>3.06088306422192-1.18934973630961i</v>
      </c>
      <c r="E3340" t="str">
        <f t="shared" si="973"/>
        <v>-4.66024147615669-24.2559517226151i</v>
      </c>
      <c r="F3340" t="str">
        <f t="shared" si="974"/>
        <v>2.83546886864877-1.01544009127015i</v>
      </c>
      <c r="G3340" t="str">
        <f t="shared" si="975"/>
        <v>0.97441809417961-0.15788436247769i</v>
      </c>
      <c r="H3340" t="str">
        <f t="shared" si="976"/>
        <v>0.00311013881606112-5.45372906343153i</v>
      </c>
      <c r="I3340" t="str">
        <f t="shared" si="977"/>
        <v>-0.0374348828309093-0.104719574936386i</v>
      </c>
      <c r="K3340" t="str">
        <f t="shared" si="978"/>
        <v>0.000522832431335011-0.00136291494147039i</v>
      </c>
      <c r="L3340" t="str">
        <f t="shared" si="979"/>
        <v>0.000416666666666667-0.00175084258299838i</v>
      </c>
      <c r="M3340" t="str">
        <f t="shared" si="980"/>
        <v>0.005-0.00435650830946069i</v>
      </c>
      <c r="N3340">
        <f t="shared" si="981"/>
        <v>11.122448673445149</v>
      </c>
      <c r="O3340">
        <f t="shared" si="982"/>
        <v>36.594776967612987</v>
      </c>
      <c r="P3340" s="3">
        <f t="shared" si="983"/>
        <v>-36.594776967612987</v>
      </c>
      <c r="Q3340" s="3">
        <f t="shared" si="984"/>
        <v>168.87755132655485</v>
      </c>
      <c r="R3340">
        <f t="shared" si="985"/>
        <v>-11.122448673445149</v>
      </c>
      <c r="S3340">
        <f t="shared" si="986"/>
        <v>268.62267930440447</v>
      </c>
      <c r="T3340">
        <f t="shared" si="969"/>
        <v>-36.594776967612987</v>
      </c>
    </row>
    <row r="3341" spans="1:20" x14ac:dyDescent="0.25">
      <c r="A3341">
        <f t="shared" si="970"/>
        <v>1694219.7348534146</v>
      </c>
      <c r="B3341">
        <f t="shared" si="987"/>
        <v>269643.44548576121</v>
      </c>
      <c r="C3341" t="str">
        <f t="shared" si="971"/>
        <v>-0.0144089029494866+0.00284575218841517i</v>
      </c>
      <c r="D3341" t="str">
        <f t="shared" si="972"/>
        <v>3.058089678227-1.19238457055105i</v>
      </c>
      <c r="E3341" t="str">
        <f t="shared" si="973"/>
        <v>-4.65410439979544-24.1545068518876i</v>
      </c>
      <c r="F3341" t="str">
        <f t="shared" si="974"/>
        <v>2.83491664988519-1.01499126411218i</v>
      </c>
      <c r="G3341" t="str">
        <f t="shared" si="975"/>
        <v>0.974228322406363-0.158453457607104i</v>
      </c>
      <c r="H3341" t="str">
        <f t="shared" si="976"/>
        <v>0.00308371978890928-5.43302529727069i</v>
      </c>
      <c r="I3341" t="str">
        <f t="shared" si="977"/>
        <v>-0.0372765525876153-0.10430160953448i</v>
      </c>
      <c r="K3341" t="str">
        <f t="shared" si="978"/>
        <v>0.000522349661702868-0.00135825834249992i</v>
      </c>
      <c r="L3341" t="str">
        <f t="shared" si="979"/>
        <v>0.000416666666666667-0.00174421456764134i</v>
      </c>
      <c r="M3341" t="str">
        <f t="shared" si="980"/>
        <v>0.005-0.00434001624771936i</v>
      </c>
      <c r="N3341">
        <f t="shared" si="981"/>
        <v>11.172112737845055</v>
      </c>
      <c r="O3341">
        <f t="shared" si="982"/>
        <v>36.661200780035259</v>
      </c>
      <c r="P3341" s="3">
        <f t="shared" si="983"/>
        <v>-36.661200780035259</v>
      </c>
      <c r="Q3341" s="3">
        <f t="shared" si="984"/>
        <v>168.82788726215495</v>
      </c>
      <c r="R3341">
        <f t="shared" si="985"/>
        <v>-11.172112737845055</v>
      </c>
      <c r="S3341">
        <f t="shared" si="986"/>
        <v>269.64344548576122</v>
      </c>
      <c r="T3341">
        <f t="shared" si="969"/>
        <v>-36.661200780035259</v>
      </c>
    </row>
    <row r="3342" spans="1:20" x14ac:dyDescent="0.25">
      <c r="A3342">
        <f t="shared" si="970"/>
        <v>1700657.7698458575</v>
      </c>
      <c r="B3342">
        <f t="shared" si="987"/>
        <v>270668.09057860711</v>
      </c>
      <c r="C3342" t="str">
        <f t="shared" si="971"/>
        <v>-0.0142966534296209+0.00283653384314885i</v>
      </c>
      <c r="D3342" t="str">
        <f t="shared" si="972"/>
        <v>3.05528017433793-1.19542270841274i</v>
      </c>
      <c r="E3342" t="str">
        <f t="shared" si="973"/>
        <v>-4.64799550410544-24.0534859079028i</v>
      </c>
      <c r="F3342" t="str">
        <f t="shared" si="974"/>
        <v>2.83436044379879-1.01455570565435i</v>
      </c>
      <c r="G3342" t="str">
        <f t="shared" si="975"/>
        <v>0.974037180376677-0.159024374296929i</v>
      </c>
      <c r="H3342" t="str">
        <f t="shared" si="976"/>
        <v>0.00305752229564812-5.4124005457889i</v>
      </c>
      <c r="I3342" t="str">
        <f t="shared" si="977"/>
        <v>-0.0371193727822334-0.103885171086581i</v>
      </c>
      <c r="K3342" t="str">
        <f t="shared" si="978"/>
        <v>0.000521866765326976-0.00135361790939532i</v>
      </c>
      <c r="L3342" t="str">
        <f t="shared" si="979"/>
        <v>0.000416666666666667-0.00173761164339644i</v>
      </c>
      <c r="M3342" t="str">
        <f t="shared" si="980"/>
        <v>0.005-0.00432358661856878i</v>
      </c>
      <c r="N3342">
        <f t="shared" si="981"/>
        <v>11.222058055917842</v>
      </c>
      <c r="O3342">
        <f t="shared" si="982"/>
        <v>36.727632502871543</v>
      </c>
      <c r="P3342" s="3">
        <f t="shared" si="983"/>
        <v>-36.727632502871543</v>
      </c>
      <c r="Q3342" s="3">
        <f t="shared" si="984"/>
        <v>168.77794194408216</v>
      </c>
      <c r="R3342">
        <f t="shared" si="985"/>
        <v>-11.222058055917842</v>
      </c>
      <c r="S3342">
        <f t="shared" si="986"/>
        <v>270.66809057860712</v>
      </c>
      <c r="T3342">
        <f t="shared" si="969"/>
        <v>-36.727632502871543</v>
      </c>
    </row>
    <row r="3343" spans="1:20" x14ac:dyDescent="0.25">
      <c r="A3343">
        <f t="shared" si="970"/>
        <v>1707120.2693712721</v>
      </c>
      <c r="B3343">
        <f t="shared" si="987"/>
        <v>271696.62932280585</v>
      </c>
      <c r="C3343" t="str">
        <f t="shared" si="971"/>
        <v>-0.0141852398187982+0.00282735563890195i</v>
      </c>
      <c r="D3343" t="str">
        <f t="shared" si="972"/>
        <v>3.05245449418246-1.19846407368959i</v>
      </c>
      <c r="E3343" t="str">
        <f t="shared" si="973"/>
        <v>-4.64191459864327-23.9528865955525i</v>
      </c>
      <c r="F3343" t="str">
        <f t="shared" si="974"/>
        <v>2.83380022322353-1.01413339517812i</v>
      </c>
      <c r="G3343" t="str">
        <f t="shared" si="975"/>
        <v>0.973844658754836-0.159597115793216i</v>
      </c>
      <c r="H3343" t="str">
        <f t="shared" si="976"/>
        <v>0.00303154455324755-5.39185450274895i</v>
      </c>
      <c r="I3343" t="str">
        <f t="shared" si="977"/>
        <v>-0.0369633343333375-0.103470253481455i</v>
      </c>
      <c r="K3343" t="str">
        <f t="shared" si="978"/>
        <v>0.000521383752551381-0.00134899357102885i</v>
      </c>
      <c r="L3343" t="str">
        <f t="shared" si="979"/>
        <v>0.000416666666666667-0.00173103371527838i</v>
      </c>
      <c r="M3343" t="str">
        <f t="shared" si="980"/>
        <v>0.005-0.00430721918566327i</v>
      </c>
      <c r="N3343">
        <f t="shared" si="981"/>
        <v>11.272284849434158</v>
      </c>
      <c r="O3343">
        <f t="shared" si="982"/>
        <v>36.794072463871707</v>
      </c>
      <c r="P3343" s="3">
        <f t="shared" si="983"/>
        <v>-36.794072463871707</v>
      </c>
      <c r="Q3343" s="3">
        <f t="shared" si="984"/>
        <v>168.72771515056584</v>
      </c>
      <c r="R3343">
        <f t="shared" si="985"/>
        <v>-11.272284849434158</v>
      </c>
      <c r="S3343">
        <f t="shared" si="986"/>
        <v>271.69662932280585</v>
      </c>
      <c r="T3343">
        <f t="shared" si="969"/>
        <v>-36.794072463871707</v>
      </c>
    </row>
    <row r="3344" spans="1:20" x14ac:dyDescent="0.25">
      <c r="A3344">
        <f t="shared" si="970"/>
        <v>1713607.3263948828</v>
      </c>
      <c r="B3344">
        <f t="shared" si="987"/>
        <v>272729.0765142325</v>
      </c>
      <c r="C3344" t="str">
        <f t="shared" si="971"/>
        <v>-0.0140746554722874+0.0028182168689945i</v>
      </c>
      <c r="D3344" t="str">
        <f t="shared" si="972"/>
        <v>3.04961257965036-1.20150858944443i</v>
      </c>
      <c r="E3344" t="str">
        <f t="shared" si="973"/>
        <v>-4.6358614922072-23.8527066361528i</v>
      </c>
      <c r="F3344" t="str">
        <f t="shared" si="974"/>
        <v>2.8332359608324-1.0137243120047i</v>
      </c>
      <c r="G3344" t="str">
        <f t="shared" si="975"/>
        <v>0.973650748149833-0.160171685316424i</v>
      </c>
      <c r="H3344" t="str">
        <f t="shared" si="976"/>
        <v>0.00300578479250221-5.37138686315389i</v>
      </c>
      <c r="I3344" t="str">
        <f t="shared" si="977"/>
        <v>-0.0368084282266539-0.103056850632996i</v>
      </c>
      <c r="K3344" t="str">
        <f t="shared" si="978"/>
        <v>0.000520900633778672-0.00134438525664233i</v>
      </c>
      <c r="L3344" t="str">
        <f t="shared" si="979"/>
        <v>0.000416666666666667-0.00172448068866147i</v>
      </c>
      <c r="M3344" t="str">
        <f t="shared" si="980"/>
        <v>0.005-0.00429091371355177i</v>
      </c>
      <c r="N3344">
        <f t="shared" si="981"/>
        <v>11.322793327061987</v>
      </c>
      <c r="O3344">
        <f t="shared" si="982"/>
        <v>36.860520990387066</v>
      </c>
      <c r="P3344" s="3">
        <f t="shared" si="983"/>
        <v>-36.860520990387066</v>
      </c>
      <c r="Q3344" s="3">
        <f t="shared" si="984"/>
        <v>168.67720667293801</v>
      </c>
      <c r="R3344">
        <f t="shared" si="985"/>
        <v>-11.322793327061987</v>
      </c>
      <c r="S3344">
        <f t="shared" si="986"/>
        <v>272.72907651423247</v>
      </c>
      <c r="T3344">
        <f t="shared" si="969"/>
        <v>-36.860520990387066</v>
      </c>
    </row>
    <row r="3345" spans="1:20" x14ac:dyDescent="0.25">
      <c r="A3345">
        <f t="shared" si="970"/>
        <v>1720119.0342351834</v>
      </c>
      <c r="B3345">
        <f t="shared" si="987"/>
        <v>273765.44700498658</v>
      </c>
      <c r="C3345" t="str">
        <f t="shared" si="971"/>
        <v>-0.0139648938074867+0.00280911683517163i</v>
      </c>
      <c r="D3345" t="str">
        <f t="shared" si="972"/>
        <v>3.04675437290129-1.20455617800624i</v>
      </c>
      <c r="E3345" t="str">
        <f t="shared" si="973"/>
        <v>-4.62983599286877-23.7529437672921i</v>
      </c>
      <c r="F3345" t="str">
        <f t="shared" si="974"/>
        <v>2.83266762913693-1.01332843549325i</v>
      </c>
      <c r="G3345" t="str">
        <f t="shared" si="975"/>
        <v>0.973455439115166-0.16074808606097i</v>
      </c>
      <c r="H3345" t="str">
        <f t="shared" si="976"/>
        <v>0.00298024125791677-5.35099732324143i</v>
      </c>
      <c r="I3345" t="str">
        <f t="shared" si="977"/>
        <v>-0.0366546455145313-0.10264495648012i</v>
      </c>
      <c r="K3345" t="str">
        <f t="shared" si="978"/>
        <v>0.000520417419468509-0.00133979289584674i</v>
      </c>
      <c r="L3345" t="str">
        <f t="shared" si="979"/>
        <v>0.000416666666666667-0.00171795246927821i</v>
      </c>
      <c r="M3345" t="str">
        <f t="shared" si="980"/>
        <v>0.005-0.00427466996767461i</v>
      </c>
      <c r="N3345">
        <f t="shared" si="981"/>
        <v>11.373583684373955</v>
      </c>
      <c r="O3345">
        <f t="shared" si="982"/>
        <v>36.926978409359165</v>
      </c>
      <c r="P3345" s="3">
        <f t="shared" si="983"/>
        <v>-36.926978409359165</v>
      </c>
      <c r="Q3345" s="3">
        <f t="shared" si="984"/>
        <v>168.62641631562605</v>
      </c>
      <c r="R3345">
        <f t="shared" si="985"/>
        <v>-11.373583684373955</v>
      </c>
      <c r="S3345">
        <f t="shared" si="986"/>
        <v>273.76544700498658</v>
      </c>
      <c r="T3345">
        <f t="shared" si="969"/>
        <v>-36.926978409359165</v>
      </c>
    </row>
    <row r="3346" spans="1:20" x14ac:dyDescent="0.25">
      <c r="A3346">
        <f t="shared" si="970"/>
        <v>1726655.486565277</v>
      </c>
      <c r="B3346">
        <f t="shared" si="987"/>
        <v>274805.75570360554</v>
      </c>
      <c r="C3346" t="str">
        <f t="shared" si="971"/>
        <v>-0.0138559483032838+0.0028000548475796i</v>
      </c>
      <c r="D3346" t="str">
        <f t="shared" si="972"/>
        <v>3.04387981637266-1.2076067609683i</v>
      </c>
      <c r="E3346" t="str">
        <f t="shared" si="973"/>
        <v>-4.62383790800333-23.6535957426798i</v>
      </c>
      <c r="F3346" t="str">
        <f t="shared" si="974"/>
        <v>2.83209520048658-1.01294574503912i</v>
      </c>
      <c r="G3346" t="str">
        <f t="shared" si="975"/>
        <v>0.97325872214864-0.161326321194765i</v>
      </c>
      <c r="H3346" t="str">
        <f t="shared" si="976"/>
        <v>0.00295491220759235-5.33068558047831i</v>
      </c>
      <c r="I3346" t="str">
        <f t="shared" si="977"/>
        <v>-0.0365019773154161-0.102234564986659i</v>
      </c>
      <c r="K3346" t="str">
        <f t="shared" si="978"/>
        <v>0.000519934120136143-0.00133521641862189i</v>
      </c>
      <c r="L3346" t="str">
        <f t="shared" si="979"/>
        <v>0.000416666666666667-0.00171144896321798i</v>
      </c>
      <c r="M3346" t="str">
        <f t="shared" si="980"/>
        <v>0.005-0.00425848771436003i</v>
      </c>
      <c r="N3346">
        <f t="shared" si="981"/>
        <v>11.42465610385392</v>
      </c>
      <c r="O3346">
        <f t="shared" si="982"/>
        <v>36.993445047308981</v>
      </c>
      <c r="P3346" s="3">
        <f t="shared" si="983"/>
        <v>-36.993445047308981</v>
      </c>
      <c r="Q3346" s="3">
        <f t="shared" si="984"/>
        <v>168.57534389614608</v>
      </c>
      <c r="R3346">
        <f t="shared" si="985"/>
        <v>-11.42465610385392</v>
      </c>
      <c r="S3346">
        <f t="shared" si="986"/>
        <v>274.80575570360554</v>
      </c>
      <c r="T3346">
        <f t="shared" si="969"/>
        <v>-36.993445047308981</v>
      </c>
    </row>
    <row r="3347" spans="1:20" x14ac:dyDescent="0.25">
      <c r="A3347">
        <f t="shared" si="970"/>
        <v>1733216.777414225</v>
      </c>
      <c r="B3347">
        <f t="shared" si="987"/>
        <v>275850.01757527923</v>
      </c>
      <c r="C3347" t="str">
        <f t="shared" si="971"/>
        <v>-0.0137478124994241+0.00279103022474196i</v>
      </c>
      <c r="D3347" t="str">
        <f t="shared" si="972"/>
        <v>3.04098885278764-1.21066025918654i</v>
      </c>
      <c r="E3347" t="str">
        <f t="shared" si="973"/>
        <v>-4.61786704432065-23.5546603319978i</v>
      </c>
      <c r="F3347" t="str">
        <f t="shared" si="974"/>
        <v>2.83151864706818-1.01257622007211i</v>
      </c>
      <c r="G3347" t="str">
        <f t="shared" si="975"/>
        <v>0.973060587692165-0.161906393858747i</v>
      </c>
      <c r="H3347" t="str">
        <f t="shared" si="976"/>
        <v>0.00292979591311426-5.31045133355479i</v>
      </c>
      <c r="I3347" t="str">
        <f t="shared" si="977"/>
        <v>-0.0363504148133343-0.101825670141261i</v>
      </c>
      <c r="K3347" t="str">
        <f t="shared" si="978"/>
        <v>0.000519450746350934-0.00133065575531602i</v>
      </c>
      <c r="L3347" t="str">
        <f t="shared" si="979"/>
        <v>0.000416666666666667-0.00170497007692566i</v>
      </c>
      <c r="M3347" t="str">
        <f t="shared" si="980"/>
        <v>0.005-0.00424236672082091i</v>
      </c>
      <c r="N3347">
        <f t="shared" si="981"/>
        <v>11.476010754906667</v>
      </c>
      <c r="O3347">
        <f t="shared" si="982"/>
        <v>37.05992123032533</v>
      </c>
      <c r="P3347" s="3">
        <f t="shared" si="983"/>
        <v>-37.05992123032533</v>
      </c>
      <c r="Q3347" s="3">
        <f t="shared" si="984"/>
        <v>168.52398924509333</v>
      </c>
      <c r="R3347">
        <f t="shared" si="985"/>
        <v>-11.476010754906667</v>
      </c>
      <c r="S3347">
        <f t="shared" si="986"/>
        <v>275.85001757527925</v>
      </c>
      <c r="T3347">
        <f t="shared" si="969"/>
        <v>-37.05992123032533</v>
      </c>
    </row>
    <row r="3348" spans="1:20" x14ac:dyDescent="0.25">
      <c r="A3348">
        <f t="shared" si="970"/>
        <v>1739803.0011683991</v>
      </c>
      <c r="B3348">
        <f t="shared" si="987"/>
        <v>276898.24764206528</v>
      </c>
      <c r="C3348" t="str">
        <f t="shared" si="971"/>
        <v>-0.0136404799958842+0.00278204229353411i</v>
      </c>
      <c r="D3348" t="str">
        <f t="shared" si="972"/>
        <v>3.03808142516314-1.21371659277786i</v>
      </c>
      <c r="E3348" t="str">
        <f t="shared" si="973"/>
        <v>-4.61192320789401-23.4561353207531i</v>
      </c>
      <c r="F3348" t="str">
        <f t="shared" si="974"/>
        <v>2.83093794090536-1.01221984005461i</v>
      </c>
      <c r="G3348" t="str">
        <f t="shared" si="975"/>
        <v>0.972861026131562-0.162488307166412i</v>
      </c>
      <c r="H3348" t="str">
        <f t="shared" si="976"/>
        <v>0.0029048906594408-5.29029428237905i</v>
      </c>
      <c r="I3348" t="str">
        <f t="shared" si="977"/>
        <v>-0.0361999492573714-0.101418265957282i</v>
      </c>
      <c r="K3348" t="str">
        <f t="shared" si="978"/>
        <v>0.000518967308734868-0.00132611083664539i</v>
      </c>
      <c r="L3348" t="str">
        <f t="shared" si="979"/>
        <v>0.000416666666666667-0.0016985157172003i</v>
      </c>
      <c r="M3348" t="str">
        <f t="shared" si="980"/>
        <v>0.005-0.00422630675515135i</v>
      </c>
      <c r="N3348">
        <f t="shared" si="981"/>
        <v>11.527647793865583</v>
      </c>
      <c r="O3348">
        <f t="shared" si="982"/>
        <v>37.126407284054011</v>
      </c>
      <c r="P3348" s="3">
        <f t="shared" si="983"/>
        <v>-37.126407284054011</v>
      </c>
      <c r="Q3348" s="3">
        <f t="shared" si="984"/>
        <v>168.47235220613442</v>
      </c>
      <c r="R3348">
        <f t="shared" si="985"/>
        <v>-11.527647793865583</v>
      </c>
      <c r="S3348">
        <f t="shared" si="986"/>
        <v>276.89824764206526</v>
      </c>
      <c r="T3348">
        <f t="shared" si="969"/>
        <v>-37.126407284054011</v>
      </c>
    </row>
    <row r="3349" spans="1:20" x14ac:dyDescent="0.25">
      <c r="A3349">
        <f t="shared" si="970"/>
        <v>1746414.2525728389</v>
      </c>
      <c r="B3349">
        <f t="shared" si="987"/>
        <v>277950.46098310512</v>
      </c>
      <c r="C3349" t="str">
        <f t="shared" si="971"/>
        <v>-0.0135339444522527+0.00277309038915781i</v>
      </c>
      <c r="D3349" t="str">
        <f t="shared" si="972"/>
        <v>3.03515747681794-1.21677568111853i</v>
      </c>
      <c r="E3349" t="str">
        <f t="shared" si="973"/>
        <v>-4.60600620418921-23.3580185101317i</v>
      </c>
      <c r="F3349" t="str">
        <f t="shared" si="974"/>
        <v>2.83035305385789-1.01187658447981i</v>
      </c>
      <c r="G3349" t="str">
        <f t="shared" si="975"/>
        <v>0.972660027796366-0.163072064203341i</v>
      </c>
      <c r="H3349" t="str">
        <f t="shared" si="976"/>
        <v>0.00288019474479333-5.27021412807174i</v>
      </c>
      <c r="I3349" t="str">
        <f t="shared" si="977"/>
        <v>-0.0360505719611619-0.10101234647268i</v>
      </c>
      <c r="K3349" t="str">
        <f t="shared" si="978"/>
        <v>0.000518483817961054-0.00132158159369387i</v>
      </c>
      <c r="L3349" t="str">
        <f t="shared" si="979"/>
        <v>0.000416666666666667-0.00169208579119377i</v>
      </c>
      <c r="M3349" t="str">
        <f t="shared" si="980"/>
        <v>0.005-0.00421030758632332i</v>
      </c>
      <c r="N3349">
        <f t="shared" si="981"/>
        <v>11.579567364002969</v>
      </c>
      <c r="O3349">
        <f t="shared" si="982"/>
        <v>37.192903533686476</v>
      </c>
      <c r="P3349" s="3">
        <f t="shared" si="983"/>
        <v>-37.192903533686476</v>
      </c>
      <c r="Q3349" s="3">
        <f t="shared" si="984"/>
        <v>168.42043263599703</v>
      </c>
      <c r="R3349">
        <f t="shared" si="985"/>
        <v>-11.579567364002969</v>
      </c>
      <c r="S3349">
        <f t="shared" si="986"/>
        <v>277.95046098310513</v>
      </c>
      <c r="T3349">
        <f t="shared" si="969"/>
        <v>-37.192903533686476</v>
      </c>
    </row>
    <row r="3350" spans="1:20" x14ac:dyDescent="0.25">
      <c r="A3350">
        <f t="shared" si="970"/>
        <v>1753050.626732616</v>
      </c>
      <c r="B3350">
        <f t="shared" si="987"/>
        <v>279006.67273484095</v>
      </c>
      <c r="C3350" t="str">
        <f t="shared" si="971"/>
        <v>-0.0134281995871174+0.00276417385511528i</v>
      </c>
      <c r="D3350" t="str">
        <f t="shared" si="972"/>
        <v>3.03221695138087-1.21983744284278i</v>
      </c>
      <c r="E3350" t="str">
        <f t="shared" si="973"/>
        <v>-4.6001158380924-23.2603077168549i</v>
      </c>
      <c r="F3350" t="str">
        <f t="shared" si="974"/>
        <v>2.82976395762127-1.01154643286991i</v>
      </c>
      <c r="G3350" t="str">
        <f t="shared" si="975"/>
        <v>0.972457582959632-0.163657668026714i</v>
      </c>
      <c r="H3350" t="str">
        <f t="shared" si="976"/>
        <v>0.00285570648054724-5.25021057296047i</v>
      </c>
      <c r="I3350" t="str">
        <f t="shared" si="977"/>
        <v>-0.0359022743023808-0.100607905749923i</v>
      </c>
      <c r="K3350" t="str">
        <f t="shared" si="978"/>
        <v>0.00051800028475221-0.0013170679579125i</v>
      </c>
      <c r="L3350" t="str">
        <f t="shared" si="979"/>
        <v>0.000416666666666667-0.00168568020640941i</v>
      </c>
      <c r="M3350" t="str">
        <f t="shared" si="980"/>
        <v>0.005-0.00419436898418341i</v>
      </c>
      <c r="N3350">
        <f t="shared" si="981"/>
        <v>11.631769595541471</v>
      </c>
      <c r="O3350">
        <f t="shared" si="982"/>
        <v>37.259410303948343</v>
      </c>
      <c r="P3350" s="3">
        <f t="shared" si="983"/>
        <v>-37.259410303948343</v>
      </c>
      <c r="Q3350" s="3">
        <f t="shared" si="984"/>
        <v>168.36823040445853</v>
      </c>
      <c r="R3350">
        <f t="shared" si="985"/>
        <v>-11.631769595541471</v>
      </c>
      <c r="S3350">
        <f t="shared" si="986"/>
        <v>279.00667273484095</v>
      </c>
      <c r="T3350">
        <f t="shared" si="969"/>
        <v>-37.259410303948343</v>
      </c>
    </row>
    <row r="3351" spans="1:20" x14ac:dyDescent="0.25">
      <c r="A3351">
        <f t="shared" si="970"/>
        <v>1759712.2191141997</v>
      </c>
      <c r="B3351">
        <f t="shared" si="987"/>
        <v>280066.89809123334</v>
      </c>
      <c r="C3351" t="str">
        <f t="shared" si="971"/>
        <v>-0.0133232391774588+0.00275529204318242i</v>
      </c>
      <c r="D3351" t="str">
        <f t="shared" si="972"/>
        <v>3.02925979279903-1.22290179584135i</v>
      </c>
      <c r="E3351" t="str">
        <f t="shared" si="973"/>
        <v>-4.59425191393771-23.1630007730372i</v>
      </c>
      <c r="F3351" t="str">
        <f t="shared" si="974"/>
        <v>2.82917062372604-1.01122936477425i</v>
      </c>
      <c r="G3351" t="str">
        <f t="shared" si="975"/>
        <v>0.972253681837744-0.16424512166483i</v>
      </c>
      <c r="H3351" t="str">
        <f t="shared" si="976"/>
        <v>0.00283142419112437-5.23028332057442i</v>
      </c>
      <c r="I3351" t="str">
        <f t="shared" si="977"/>
        <v>-0.0357550477222387-0.100204937875877i</v>
      </c>
      <c r="K3351" t="str">
        <f t="shared" si="978"/>
        <v>0.000517516719879165-0.00131256986111906i</v>
      </c>
      <c r="L3351" t="str">
        <f t="shared" si="979"/>
        <v>0.000416666666666667-0.00167929887070075i</v>
      </c>
      <c r="M3351" t="str">
        <f t="shared" si="980"/>
        <v>0.005-0.00417849071944951i</v>
      </c>
      <c r="N3351">
        <f t="shared" si="981"/>
        <v>11.684254605665956</v>
      </c>
      <c r="O3351">
        <f t="shared" si="982"/>
        <v>37.325927919087995</v>
      </c>
      <c r="P3351" s="3">
        <f t="shared" si="983"/>
        <v>-37.325927919087995</v>
      </c>
      <c r="Q3351" s="3">
        <f t="shared" si="984"/>
        <v>168.31574539433404</v>
      </c>
      <c r="R3351">
        <f t="shared" si="985"/>
        <v>-11.684254605665956</v>
      </c>
      <c r="S3351">
        <f t="shared" si="986"/>
        <v>280.06689809123333</v>
      </c>
      <c r="T3351">
        <f t="shared" si="969"/>
        <v>-37.325927919087995</v>
      </c>
    </row>
    <row r="3352" spans="1:20" x14ac:dyDescent="0.25">
      <c r="A3352">
        <f t="shared" si="970"/>
        <v>1766399.1255468337</v>
      </c>
      <c r="B3352">
        <f t="shared" si="987"/>
        <v>281131.15230398002</v>
      </c>
      <c r="C3352" t="str">
        <f t="shared" si="971"/>
        <v>-0.0132190570580497+0.002746444313381i</v>
      </c>
      <c r="D3352" t="str">
        <f t="shared" si="972"/>
        <v>3.02628594534611-1.22596865726012i</v>
      </c>
      <c r="E3352" t="str">
        <f t="shared" si="973"/>
        <v>-4.58841423553364-23.0660955260455i</v>
      </c>
      <c r="F3352" t="str">
        <f t="shared" si="974"/>
        <v>2.82857302353731-1.01092535976747i</v>
      </c>
      <c r="G3352" t="str">
        <f t="shared" si="975"/>
        <v>0.97204831459022-0.164834428116618i</v>
      </c>
      <c r="H3352" t="str">
        <f t="shared" si="976"/>
        <v>0.00280734621388624-5.21043207563889i</v>
      </c>
      <c r="I3352" t="str">
        <f t="shared" si="977"/>
        <v>-0.0356088837249812-0.0998034369617128i</v>
      </c>
      <c r="K3352" t="str">
        <f t="shared" si="978"/>
        <v>0.000517033134159321-0.00130808723549755i</v>
      </c>
      <c r="L3352" t="str">
        <f t="shared" si="979"/>
        <v>0.000416666666666667-0.00167294169227012i</v>
      </c>
      <c r="M3352" t="str">
        <f t="shared" si="980"/>
        <v>0.005-0.00416267256370743i</v>
      </c>
      <c r="N3352">
        <f t="shared" si="981"/>
        <v>11.737022498533747</v>
      </c>
      <c r="O3352">
        <f t="shared" si="982"/>
        <v>37.392456702865374</v>
      </c>
      <c r="P3352" s="3">
        <f t="shared" si="983"/>
        <v>-37.392456702865374</v>
      </c>
      <c r="Q3352" s="3">
        <f t="shared" si="984"/>
        <v>168.26297750146625</v>
      </c>
      <c r="R3352">
        <f t="shared" si="985"/>
        <v>-11.737022498533747</v>
      </c>
      <c r="S3352">
        <f t="shared" si="986"/>
        <v>281.13115230398</v>
      </c>
      <c r="T3352">
        <f t="shared" si="969"/>
        <v>-37.392456702865374</v>
      </c>
    </row>
    <row r="3353" spans="1:20" x14ac:dyDescent="0.25">
      <c r="A3353">
        <f t="shared" si="970"/>
        <v>1773111.4422239116</v>
      </c>
      <c r="B3353">
        <f t="shared" si="987"/>
        <v>282199.45068273513</v>
      </c>
      <c r="C3353" t="str">
        <f t="shared" si="971"/>
        <v>-0.0131156471208613+0.00273763003395173i</v>
      </c>
      <c r="D3353" t="str">
        <f t="shared" si="972"/>
        <v>3.02329535363072-1.22903794349892i</v>
      </c>
      <c r="E3353" t="str">
        <f t="shared" si="973"/>
        <v>-4.5826026061897-22.9695898383593i</v>
      </c>
      <c r="F3353" t="str">
        <f t="shared" si="974"/>
        <v>2.82797112825412-1.01063439744769i</v>
      </c>
      <c r="G3353" t="str">
        <f t="shared" si="975"/>
        <v>0.971841471319528-0.165425590351141i</v>
      </c>
      <c r="H3353" t="str">
        <f t="shared" si="976"/>
        <v>0.00278347089902858-5.1906565440699i</v>
      </c>
      <c r="I3353" t="str">
        <f t="shared" si="977"/>
        <v>-0.0354637738773931-0.0994033971428002i</v>
      </c>
      <c r="K3353" t="str">
        <f t="shared" si="978"/>
        <v>0.000516549538455137-0.00130362001359778i</v>
      </c>
      <c r="L3353" t="str">
        <f t="shared" si="979"/>
        <v>0.000416666666666667-0.00166660857966739i</v>
      </c>
      <c r="M3353" t="str">
        <f t="shared" si="980"/>
        <v>0.005-0.00414691428940767i</v>
      </c>
      <c r="N3353">
        <f t="shared" si="981"/>
        <v>11.790073365292358</v>
      </c>
      <c r="O3353">
        <f t="shared" si="982"/>
        <v>37.458996978540199</v>
      </c>
      <c r="P3353" s="3">
        <f t="shared" si="983"/>
        <v>-37.458996978540199</v>
      </c>
      <c r="Q3353" s="3">
        <f t="shared" si="984"/>
        <v>168.20992663470764</v>
      </c>
      <c r="R3353">
        <f t="shared" si="985"/>
        <v>-11.790073365292358</v>
      </c>
      <c r="S3353">
        <f t="shared" si="986"/>
        <v>282.19945068273512</v>
      </c>
      <c r="T3353">
        <f t="shared" si="969"/>
        <v>-37.458996978540199</v>
      </c>
    </row>
    <row r="3354" spans="1:20" x14ac:dyDescent="0.25">
      <c r="A3354">
        <f t="shared" si="970"/>
        <v>1779849.2657043624</v>
      </c>
      <c r="B3354">
        <f t="shared" si="987"/>
        <v>283271.80859532952</v>
      </c>
      <c r="C3354" t="str">
        <f t="shared" si="971"/>
        <v>-0.0130130033144755+0.00272884858132521i</v>
      </c>
      <c r="D3354" t="str">
        <f t="shared" si="972"/>
        <v>3.0202879626049-1.23210957021033i</v>
      </c>
      <c r="E3354" t="str">
        <f t="shared" si="973"/>
        <v>-4.57681682874147-22.8734815874347i</v>
      </c>
      <c r="F3354" t="str">
        <f t="shared" si="974"/>
        <v>2.827364908909-1.01035645743459i</v>
      </c>
      <c r="G3354" t="str">
        <f t="shared" si="975"/>
        <v>0.971633142070894-0.166018611307095i</v>
      </c>
      <c r="H3354" t="str">
        <f t="shared" si="976"/>
        <v>0.00275979660947679-5.17095643296892i</v>
      </c>
      <c r="I3354" t="str">
        <f t="shared" si="977"/>
        <v>-0.0353197098083046-0.0990048125786136i</v>
      </c>
      <c r="K3354" t="str">
        <f t="shared" si="978"/>
        <v>0.000516065943672582-0.00129916812833481i</v>
      </c>
      <c r="L3354" t="str">
        <f t="shared" si="979"/>
        <v>0.000416666666666667-0.00166029944178859i</v>
      </c>
      <c r="M3354" t="str">
        <f t="shared" si="980"/>
        <v>0.005-0.0041312156698622i</v>
      </c>
      <c r="N3354">
        <f t="shared" si="981"/>
        <v>11.843407284090773</v>
      </c>
      <c r="O3354">
        <f t="shared" si="982"/>
        <v>37.525549068860499</v>
      </c>
      <c r="P3354" s="3">
        <f t="shared" si="983"/>
        <v>-37.525549068860499</v>
      </c>
      <c r="Q3354" s="3">
        <f t="shared" si="984"/>
        <v>168.15659271590923</v>
      </c>
      <c r="R3354">
        <f t="shared" si="985"/>
        <v>-11.843407284090773</v>
      </c>
      <c r="S3354">
        <f t="shared" si="986"/>
        <v>283.2718085953295</v>
      </c>
      <c r="T3354">
        <f t="shared" si="969"/>
        <v>-37.525549068860499</v>
      </c>
    </row>
    <row r="3355" spans="1:20" x14ac:dyDescent="0.25">
      <c r="A3355">
        <f t="shared" si="970"/>
        <v>1786612.6929140391</v>
      </c>
      <c r="B3355">
        <f t="shared" si="987"/>
        <v>284348.24146799179</v>
      </c>
      <c r="C3355" t="str">
        <f t="shared" si="971"/>
        <v>-0.0129111196435032+0.00272009934009321i</v>
      </c>
      <c r="D3355" t="str">
        <f t="shared" si="972"/>
        <v>3.01726371757256-1.23518345229858i</v>
      </c>
      <c r="E3355" t="str">
        <f t="shared" si="973"/>
        <v>-4.57105670557572-22.7777686655672i</v>
      </c>
      <c r="F3355" t="str">
        <f t="shared" si="974"/>
        <v>2.82675433636734-1.01009151936756i</v>
      </c>
      <c r="G3355" t="str">
        <f t="shared" si="975"/>
        <v>0.971423316832119-0.166613493892313i</v>
      </c>
      <c r="H3355" t="str">
        <f t="shared" si="976"/>
        <v>0.00273632172078258-5.15133145061745i</v>
      </c>
      <c r="I3355" t="str">
        <f t="shared" si="977"/>
        <v>-0.0351766832081034-0.0986076774526286i</v>
      </c>
      <c r="K3355" t="str">
        <f t="shared" si="978"/>
        <v>0.000515582360759606-0.00129473151298846i</v>
      </c>
      <c r="L3355" t="str">
        <f t="shared" si="979"/>
        <v>0.000416666666666667-0.00165401418787467i</v>
      </c>
      <c r="M3355" t="str">
        <f t="shared" si="980"/>
        <v>0.005-0.00411557647924109i</v>
      </c>
      <c r="N3355">
        <f t="shared" si="981"/>
        <v>11.897024320095568</v>
      </c>
      <c r="O3355">
        <f t="shared" si="982"/>
        <v>37.59211329605089</v>
      </c>
      <c r="P3355" s="3">
        <f t="shared" si="983"/>
        <v>-37.59211329605089</v>
      </c>
      <c r="Q3355" s="3">
        <f t="shared" si="984"/>
        <v>168.10297567990443</v>
      </c>
      <c r="R3355">
        <f t="shared" si="985"/>
        <v>-11.897024320095568</v>
      </c>
      <c r="S3355">
        <f t="shared" si="986"/>
        <v>284.34824146799178</v>
      </c>
      <c r="T3355">
        <f t="shared" si="969"/>
        <v>-37.59211329605089</v>
      </c>
    </row>
    <row r="3356" spans="1:20" x14ac:dyDescent="0.25">
      <c r="A3356">
        <f t="shared" si="970"/>
        <v>1793401.8211471124</v>
      </c>
      <c r="B3356">
        <f t="shared" si="987"/>
        <v>285428.76478557015</v>
      </c>
      <c r="C3356" t="str">
        <f t="shared" si="971"/>
        <v>-0.012809990168008+0.00271138170297934i</v>
      </c>
      <c r="D3356" t="str">
        <f t="shared" si="972"/>
        <v>3.01422256419806-1.23825950391859i</v>
      </c>
      <c r="E3356" t="str">
        <f t="shared" si="973"/>
        <v>-4.5653220386545-22.682448979758i</v>
      </c>
      <c r="F3356" t="str">
        <f t="shared" si="974"/>
        <v>2.82613938132691-1.00983956290379i</v>
      </c>
      <c r="G3356" t="str">
        <f t="shared" si="975"/>
        <v>0.971211985533395-0.167210240983248i</v>
      </c>
      <c r="H3356" t="str">
        <f t="shared" si="976"/>
        <v>0.00271304462102168-5.13178130647183i</v>
      </c>
      <c r="I3356" t="str">
        <f t="shared" si="977"/>
        <v>-0.035034685828249-0.0982119859722285i</v>
      </c>
      <c r="K3356" t="str">
        <f t="shared" si="978"/>
        <v>0.000515098800704582-0.00129031010120277i</v>
      </c>
      <c r="L3356" t="str">
        <f t="shared" si="979"/>
        <v>0.000416666666666667-0.00164775272751013i</v>
      </c>
      <c r="M3356" t="str">
        <f t="shared" si="980"/>
        <v>0.005-0.00409999649256932i</v>
      </c>
      <c r="N3356">
        <f t="shared" si="981"/>
        <v>11.950924525508356</v>
      </c>
      <c r="O3356">
        <f t="shared" si="982"/>
        <v>37.658689981801295</v>
      </c>
      <c r="P3356" s="3">
        <f t="shared" si="983"/>
        <v>-37.658689981801295</v>
      </c>
      <c r="Q3356" s="3">
        <f t="shared" si="984"/>
        <v>168.04907547449164</v>
      </c>
      <c r="R3356">
        <f t="shared" si="985"/>
        <v>-11.950924525508356</v>
      </c>
      <c r="S3356">
        <f t="shared" si="986"/>
        <v>285.42876478557014</v>
      </c>
      <c r="T3356">
        <f t="shared" si="969"/>
        <v>-37.658689981801295</v>
      </c>
    </row>
    <row r="3357" spans="1:20" x14ac:dyDescent="0.25">
      <c r="A3357">
        <f t="shared" si="970"/>
        <v>1800216.7480674714</v>
      </c>
      <c r="B3357">
        <f t="shared" si="987"/>
        <v>286513.39409175533</v>
      </c>
      <c r="C3357" t="str">
        <f t="shared" si="971"/>
        <v>-0.0127096090029373+0.0027026950708089i</v>
      </c>
      <c r="D3357" t="str">
        <f t="shared" si="972"/>
        <v>3.01116444851486-1.24133763847499i</v>
      </c>
      <c r="E3357" t="str">
        <f t="shared" si="973"/>
        <v>-4.55961262953901-22.5875204515809i</v>
      </c>
      <c r="F3357" t="str">
        <f t="shared" si="974"/>
        <v>2.8255200143173-1.00960056771639i</v>
      </c>
      <c r="G3357" t="str">
        <f t="shared" si="975"/>
        <v>0.970999138047121-0.167808855424464i</v>
      </c>
      <c r="H3357" t="str">
        <f t="shared" si="976"/>
        <v>0.00268996371069249-5.1123057111579i</v>
      </c>
      <c r="I3357" t="str">
        <f t="shared" si="977"/>
        <v>-0.0348937094807927-0.0978177323686035i</v>
      </c>
      <c r="K3357" t="str">
        <f t="shared" si="978"/>
        <v>0.000514615274534763-0.00128590382698546i</v>
      </c>
      <c r="L3357" t="str">
        <f t="shared" si="979"/>
        <v>0.000416666666666667-0.00164151497062177i</v>
      </c>
      <c r="M3357" t="str">
        <f t="shared" si="980"/>
        <v>0.005-0.00408447548572357i</v>
      </c>
      <c r="N3357">
        <f t="shared" si="981"/>
        <v>12.005107939581279</v>
      </c>
      <c r="O3357">
        <f t="shared" si="982"/>
        <v>37.72527944725465</v>
      </c>
      <c r="P3357" s="3">
        <f t="shared" si="983"/>
        <v>-37.72527944725465</v>
      </c>
      <c r="Q3357" s="3">
        <f t="shared" si="984"/>
        <v>167.99489206041872</v>
      </c>
      <c r="R3357">
        <f t="shared" si="985"/>
        <v>-12.005107939581279</v>
      </c>
      <c r="S3357">
        <f t="shared" si="986"/>
        <v>286.51339409175534</v>
      </c>
      <c r="T3357">
        <f t="shared" si="969"/>
        <v>-37.72527944725465</v>
      </c>
    </row>
    <row r="3358" spans="1:20" x14ac:dyDescent="0.25">
      <c r="A3358">
        <f t="shared" si="970"/>
        <v>1807057.5717101281</v>
      </c>
      <c r="B3358">
        <f t="shared" si="987"/>
        <v>287602.14498930401</v>
      </c>
      <c r="C3358" t="str">
        <f t="shared" si="971"/>
        <v>-0.0126099703175574+0.0026940388524785i</v>
      </c>
      <c r="D3358" t="str">
        <f t="shared" si="972"/>
        <v>3.00808931693423-1.24441776862134i</v>
      </c>
      <c r="E3358" t="str">
        <f t="shared" si="973"/>
        <v>-4.55392827941268-22.4929810170513i</v>
      </c>
      <c r="F3358" t="str">
        <f t="shared" si="974"/>
        <v>2.82489620569942-1.00937451349243i</v>
      </c>
      <c r="G3358" t="str">
        <f t="shared" si="975"/>
        <v>0.970784764187726-0.168409340028121i</v>
      </c>
      <c r="H3358" t="str">
        <f t="shared" si="976"/>
        <v>0.0026670774026158-5.09290437646581i</v>
      </c>
      <c r="I3358" t="str">
        <f t="shared" si="977"/>
        <v>-0.0347537460378986-0.0974249108966567i</v>
      </c>
      <c r="K3358" t="str">
        <f t="shared" si="978"/>
        <v>0.000514131793314709-0.00128151262470732i</v>
      </c>
      <c r="L3358" t="str">
        <f t="shared" si="979"/>
        <v>0.000416666666666667-0.00163530082747735i</v>
      </c>
      <c r="M3358" t="str">
        <f t="shared" si="980"/>
        <v>0.005-0.00406901323542895i</v>
      </c>
      <c r="N3358">
        <f t="shared" si="981"/>
        <v>12.059574588636337</v>
      </c>
      <c r="O3358">
        <f t="shared" si="982"/>
        <v>37.791882012995828</v>
      </c>
      <c r="P3358" s="3">
        <f t="shared" si="983"/>
        <v>-37.791882012995828</v>
      </c>
      <c r="Q3358" s="3">
        <f t="shared" si="984"/>
        <v>167.94042541136366</v>
      </c>
      <c r="R3358">
        <f t="shared" si="985"/>
        <v>-12.059574588636337</v>
      </c>
      <c r="S3358">
        <f t="shared" si="986"/>
        <v>287.60214498930401</v>
      </c>
      <c r="T3358">
        <f t="shared" si="969"/>
        <v>-37.791882012995828</v>
      </c>
    </row>
    <row r="3359" spans="1:20" x14ac:dyDescent="0.25">
      <c r="A3359">
        <f t="shared" si="970"/>
        <v>1813924.3904826264</v>
      </c>
      <c r="B3359">
        <f t="shared" si="987"/>
        <v>288695.03314026335</v>
      </c>
      <c r="C3359" t="str">
        <f t="shared" si="971"/>
        <v>-0.0125110683348962+0.0026854124649254i</v>
      </c>
      <c r="D3359" t="str">
        <f t="shared" si="972"/>
        <v>3.00499711625393-1.2474998062594i</v>
      </c>
      <c r="E3359" t="str">
        <f t="shared" si="973"/>
        <v>-4.54826878910362-22.3988286264961i</v>
      </c>
      <c r="F3359" t="str">
        <f t="shared" si="974"/>
        <v>2.82426792566495-1.00916137993104i</v>
      </c>
      <c r="G3359" t="str">
        <f t="shared" si="975"/>
        <v>0.970568853711487-0.169011697573443i</v>
      </c>
      <c r="H3359" t="str">
        <f t="shared" si="976"/>
        <v>0.0026443841218357-5.07357701534483i</v>
      </c>
      <c r="I3359" t="str">
        <f t="shared" si="977"/>
        <v>-0.0346147874313712-0.0970335158349065i</v>
      </c>
      <c r="K3359" t="str">
        <f t="shared" si="978"/>
        <v>0.000513648368144747-0.00127713642910171i</v>
      </c>
      <c r="L3359" t="str">
        <f t="shared" si="979"/>
        <v>0.000416666666666667-0.00162911020868435i</v>
      </c>
      <c r="M3359" t="str">
        <f t="shared" si="980"/>
        <v>0.005-0.00405360951925577i</v>
      </c>
      <c r="N3359">
        <f t="shared" si="981"/>
        <v>12.114324486084939</v>
      </c>
      <c r="O3359">
        <f t="shared" si="982"/>
        <v>37.858497999039201</v>
      </c>
      <c r="P3359" s="3">
        <f t="shared" si="983"/>
        <v>-37.858497999039201</v>
      </c>
      <c r="Q3359" s="3">
        <f t="shared" si="984"/>
        <v>167.88567551391506</v>
      </c>
      <c r="R3359">
        <f t="shared" si="985"/>
        <v>-12.114324486084939</v>
      </c>
      <c r="S3359">
        <f t="shared" si="986"/>
        <v>288.69503314026332</v>
      </c>
      <c r="T3359">
        <f t="shared" si="969"/>
        <v>-37.858497999039201</v>
      </c>
    </row>
    <row r="3360" spans="1:20" x14ac:dyDescent="0.25">
      <c r="A3360">
        <f t="shared" si="970"/>
        <v>1820817.3031664602</v>
      </c>
      <c r="B3360">
        <f t="shared" si="987"/>
        <v>289792.07426619634</v>
      </c>
      <c r="C3360" t="str">
        <f t="shared" si="971"/>
        <v>-0.0124128973311902+0.00267681533309545i</v>
      </c>
      <c r="D3360" t="str">
        <f t="shared" si="972"/>
        <v>3.00188779366716-1.25058366253843i</v>
      </c>
      <c r="E3360" t="str">
        <f t="shared" si="973"/>
        <v>-4.54263395910674-22.3050612444257i</v>
      </c>
      <c r="F3360" t="str">
        <f t="shared" si="974"/>
        <v>2.82363514423589-1.00896114674145i</v>
      </c>
      <c r="G3360" t="str">
        <f t="shared" si="975"/>
        <v>0.970351396316357-0.169615930806197i</v>
      </c>
      <c r="H3360" t="str">
        <f t="shared" si="976"/>
        <v>0.0026218823055212-5.05432334189812i</v>
      </c>
      <c r="I3360" t="str">
        <f t="shared" si="977"/>
        <v>-0.0344768256521848-0.096643541485393i</v>
      </c>
      <c r="K3360" t="str">
        <f t="shared" si="978"/>
        <v>0.000513165010159381-0.00127277517526385i</v>
      </c>
      <c r="L3360" t="str">
        <f t="shared" si="979"/>
        <v>0.000416666666666667-0.00162294302518863i</v>
      </c>
      <c r="M3360" t="str">
        <f t="shared" si="980"/>
        <v>0.005-0.00403826411561642i</v>
      </c>
      <c r="N3360">
        <f t="shared" si="981"/>
        <v>12.169357632445809</v>
      </c>
      <c r="O3360">
        <f t="shared" si="982"/>
        <v>37.92512772481733</v>
      </c>
      <c r="P3360" s="3">
        <f t="shared" si="983"/>
        <v>-37.92512772481733</v>
      </c>
      <c r="Q3360" s="3">
        <f t="shared" si="984"/>
        <v>167.83064236755419</v>
      </c>
      <c r="R3360">
        <f t="shared" si="985"/>
        <v>-12.169357632445809</v>
      </c>
      <c r="S3360">
        <f t="shared" si="986"/>
        <v>289.79207426619632</v>
      </c>
      <c r="T3360">
        <f t="shared" si="969"/>
        <v>-37.92512772481733</v>
      </c>
    </row>
    <row r="3361" spans="1:20" x14ac:dyDescent="0.25">
      <c r="A3361">
        <f t="shared" si="970"/>
        <v>1827736.4089184932</v>
      </c>
      <c r="B3361">
        <f t="shared" si="987"/>
        <v>290893.28414840793</v>
      </c>
      <c r="C3361" t="str">
        <f t="shared" si="971"/>
        <v>-0.0123154516353378+0.00266824688991179i</v>
      </c>
      <c r="D3361" t="str">
        <f t="shared" si="972"/>
        <v>2.99876129677132-1.25366924785467i</v>
      </c>
      <c r="E3361" t="str">
        <f t="shared" si="973"/>
        <v>-4.53702358960519-22.2116768494069i</v>
      </c>
      <c r="F3361" t="str">
        <f t="shared" si="974"/>
        <v>2.82299783126395-1.00877379364105i</v>
      </c>
      <c r="G3361" t="str">
        <f t="shared" si="975"/>
        <v>0.970132381641789-0.170222042438161i</v>
      </c>
      <c r="H3361" t="str">
        <f t="shared" si="976"/>
        <v>0.00259957040286905-5.03514307137764i</v>
      </c>
      <c r="I3361" t="str">
        <f t="shared" si="977"/>
        <v>-0.0343398527500181-0.096254982173581i</v>
      </c>
      <c r="K3361" t="str">
        <f t="shared" si="978"/>
        <v>0.00051268173052573-0.00126842879865029i</v>
      </c>
      <c r="L3361" t="str">
        <f t="shared" si="979"/>
        <v>0.000416666666666667-0.0016167991882732i</v>
      </c>
      <c r="M3361" t="str">
        <f t="shared" si="980"/>
        <v>0.005-0.00402297680376213i</v>
      </c>
      <c r="N3361">
        <f t="shared" si="981"/>
        <v>12.22467401536872</v>
      </c>
      <c r="O3361">
        <f t="shared" si="982"/>
        <v>37.991771509168963</v>
      </c>
      <c r="P3361" s="3">
        <f t="shared" si="983"/>
        <v>-37.991771509168963</v>
      </c>
      <c r="Q3361" s="3">
        <f t="shared" si="984"/>
        <v>167.77532598463128</v>
      </c>
      <c r="R3361">
        <f t="shared" si="985"/>
        <v>-12.22467401536872</v>
      </c>
      <c r="S3361">
        <f t="shared" si="986"/>
        <v>290.89328414840793</v>
      </c>
      <c r="T3361">
        <f t="shared" si="969"/>
        <v>-37.991771509168963</v>
      </c>
    </row>
    <row r="3362" spans="1:20" x14ac:dyDescent="0.25">
      <c r="A3362">
        <f t="shared" si="970"/>
        <v>1834681.8072723837</v>
      </c>
      <c r="B3362">
        <f t="shared" si="987"/>
        <v>291998.67862817191</v>
      </c>
      <c r="C3362" t="str">
        <f t="shared" si="971"/>
        <v>-0.012218725628358+0.0026597065762419i</v>
      </c>
      <c r="D3362" t="str">
        <f t="shared" si="972"/>
        <v>2.995617573577-1.25675647185085i</v>
      </c>
      <c r="E3362" t="str">
        <f t="shared" si="973"/>
        <v>-4.53143748049124-22.1186734339377i</v>
      </c>
      <c r="F3362" t="str">
        <f t="shared" si="974"/>
        <v>2.82235595643015-1.00859930035338i</v>
      </c>
      <c r="G3362" t="str">
        <f t="shared" si="975"/>
        <v>0.969911799268564-0.170830035146578i</v>
      </c>
      <c r="H3362" t="str">
        <f t="shared" si="976"/>
        <v>0.00257744687500756-5.01603592017902i</v>
      </c>
      <c r="I3362" t="str">
        <f t="shared" si="977"/>
        <v>-0.03420386083279-0.0958678322482689i</v>
      </c>
      <c r="K3362" t="str">
        <f t="shared" si="978"/>
        <v>0.000512198540441953-0.0012640972350782i</v>
      </c>
      <c r="L3362" t="str">
        <f t="shared" si="979"/>
        <v>0.000416666666666667-0.00161067860955688i</v>
      </c>
      <c r="M3362" t="str">
        <f t="shared" si="980"/>
        <v>0.005-0.00400774736377977i</v>
      </c>
      <c r="N3362">
        <f t="shared" si="981"/>
        <v>12.280273609653648</v>
      </c>
      <c r="O3362">
        <f t="shared" si="982"/>
        <v>38.058429670327364</v>
      </c>
      <c r="P3362" s="3">
        <f t="shared" si="983"/>
        <v>-38.058429670327364</v>
      </c>
      <c r="Q3362" s="3">
        <f t="shared" si="984"/>
        <v>167.71972639034635</v>
      </c>
      <c r="R3362">
        <f t="shared" si="985"/>
        <v>-12.280273609653648</v>
      </c>
      <c r="S3362">
        <f t="shared" si="986"/>
        <v>291.99867862817189</v>
      </c>
      <c r="T3362">
        <f t="shared" si="969"/>
        <v>-38.058429670327364</v>
      </c>
    </row>
    <row r="3363" spans="1:20" x14ac:dyDescent="0.25">
      <c r="A3363">
        <f t="shared" si="970"/>
        <v>1841653.5981400188</v>
      </c>
      <c r="B3363">
        <f t="shared" si="987"/>
        <v>293108.27360695897</v>
      </c>
      <c r="C3363" t="str">
        <f t="shared" si="971"/>
        <v>-0.0121227137428553+0.00265119384086515i</v>
      </c>
      <c r="D3363" t="str">
        <f t="shared" si="972"/>
        <v>2.99245657251704-1.25984524341586i</v>
      </c>
      <c r="E3363" t="str">
        <f t="shared" si="973"/>
        <v>-4.52587543138674-22.0260490043233i</v>
      </c>
      <c r="F3363" t="str">
        <f t="shared" si="974"/>
        <v>2.82170948924427-1.00843764660619i</v>
      </c>
      <c r="G3363" t="str">
        <f t="shared" si="975"/>
        <v>0.96968963871862-0.171439911573623i</v>
      </c>
      <c r="H3363" t="str">
        <f t="shared" si="976"/>
        <v>0.00255551019490126-4.99700160583646i</v>
      </c>
      <c r="I3363" t="str">
        <f t="shared" si="977"/>
        <v>-0.0340688420662025-0.0954820860814935i</v>
      </c>
      <c r="K3363" t="str">
        <f t="shared" si="978"/>
        <v>0.000511715451135666-0.00125978042072476i</v>
      </c>
      <c r="L3363" t="str">
        <f t="shared" si="979"/>
        <v>0.000416666666666667-0.00160458120099311i</v>
      </c>
      <c r="M3363" t="str">
        <f t="shared" si="980"/>
        <v>0.005-0.00399257557658872i</v>
      </c>
      <c r="N3363">
        <f t="shared" si="981"/>
        <v>12.336156377275273</v>
      </c>
      <c r="O3363">
        <f t="shared" si="982"/>
        <v>38.12510252590792</v>
      </c>
      <c r="P3363" s="3">
        <f t="shared" si="983"/>
        <v>-38.12510252590792</v>
      </c>
      <c r="Q3363" s="3">
        <f t="shared" si="984"/>
        <v>167.66384362272473</v>
      </c>
      <c r="R3363">
        <f t="shared" si="985"/>
        <v>-12.336156377275273</v>
      </c>
      <c r="S3363">
        <f t="shared" si="986"/>
        <v>293.10827360695896</v>
      </c>
      <c r="T3363">
        <f t="shared" si="969"/>
        <v>-38.12510252590792</v>
      </c>
    </row>
    <row r="3364" spans="1:20" x14ac:dyDescent="0.25">
      <c r="A3364">
        <f t="shared" si="970"/>
        <v>1848651.8818129511</v>
      </c>
      <c r="B3364">
        <f t="shared" si="987"/>
        <v>294222.08504666545</v>
      </c>
      <c r="C3364" t="str">
        <f t="shared" si="971"/>
        <v>-0.0120274104624889+0.00264270814043955i</v>
      </c>
      <c r="D3364" t="str">
        <f t="shared" si="972"/>
        <v>2.9892782424555-1.26293547068446i</v>
      </c>
      <c r="E3364" t="str">
        <f t="shared" si="973"/>
        <v>-4.5203372416632-21.9338015805538i</v>
      </c>
      <c r="F3364" t="str">
        <f t="shared" si="974"/>
        <v>2.82105839904441-1.00828881212943i</v>
      </c>
      <c r="G3364" t="str">
        <f t="shared" si="975"/>
        <v>0.969465889454892-0.172051674325848i</v>
      </c>
      <c r="H3364" t="str">
        <f t="shared" si="976"/>
        <v>0.0025337588472567-4.97803984701772i</v>
      </c>
      <c r="I3364" t="str">
        <f t="shared" si="977"/>
        <v>-0.0339347886732848-0.0950977380684406i</v>
      </c>
      <c r="K3364" t="str">
        <f t="shared" si="978"/>
        <v>0.000511232473862358-0.00125547829212648i</v>
      </c>
      <c r="L3364" t="str">
        <f t="shared" si="979"/>
        <v>0.000416666666666667-0.0015985068748686i</v>
      </c>
      <c r="M3364" t="str">
        <f t="shared" si="980"/>
        <v>0.005-0.00397746122393777i</v>
      </c>
      <c r="N3364">
        <f t="shared" si="981"/>
        <v>12.392322267407508</v>
      </c>
      <c r="O3364">
        <f t="shared" si="982"/>
        <v>38.191790392896642</v>
      </c>
      <c r="P3364" s="3">
        <f t="shared" si="983"/>
        <v>-38.191790392896642</v>
      </c>
      <c r="Q3364" s="3">
        <f t="shared" si="984"/>
        <v>167.60767773259249</v>
      </c>
      <c r="R3364">
        <f t="shared" si="985"/>
        <v>-12.392322267407508</v>
      </c>
      <c r="S3364">
        <f t="shared" si="986"/>
        <v>294.22208504666543</v>
      </c>
      <c r="T3364">
        <f t="shared" si="969"/>
        <v>-38.191790392896642</v>
      </c>
    </row>
    <row r="3365" spans="1:20" x14ac:dyDescent="0.25">
      <c r="A3365">
        <f t="shared" si="970"/>
        <v>1855676.7589638403</v>
      </c>
      <c r="B3365">
        <f t="shared" si="987"/>
        <v>295340.1289698428</v>
      </c>
      <c r="C3365" t="str">
        <f t="shared" si="971"/>
        <v>-0.011932810321448+0.00263424893946745i</v>
      </c>
      <c r="D3365" t="str">
        <f t="shared" si="972"/>
        <v>2.98608253269686-1.26602706103708i</v>
      </c>
      <c r="E3365" t="str">
        <f t="shared" si="973"/>
        <v>-4.51482271046085-21.841929196182i</v>
      </c>
      <c r="F3365" t="str">
        <f t="shared" si="974"/>
        <v>2.82040265499645-1.00815277665323i</v>
      </c>
      <c r="G3365" t="str">
        <f t="shared" si="975"/>
        <v>0.969240540881134-0.172665325973632i</v>
      </c>
      <c r="H3365" t="str">
        <f t="shared" si="976"/>
        <v>0.00251219132842899-4.95915036351897i</v>
      </c>
      <c r="I3365" t="str">
        <f t="shared" si="977"/>
        <v>-0.0338016929339407-0.094714782627348i</v>
      </c>
      <c r="K3365" t="str">
        <f t="shared" si="978"/>
        <v>0.000510749619903824-0.0012511907861785i</v>
      </c>
      <c r="L3365" t="str">
        <f t="shared" si="979"/>
        <v>0.000416666666666667-0.00159245554380215i</v>
      </c>
      <c r="M3365" t="str">
        <f t="shared" si="980"/>
        <v>0.005-0.00396240408840184i</v>
      </c>
      <c r="N3365">
        <f t="shared" si="981"/>
        <v>12.448771216445436</v>
      </c>
      <c r="O3365">
        <f t="shared" si="982"/>
        <v>38.258493587638242</v>
      </c>
      <c r="P3365" s="3">
        <f t="shared" si="983"/>
        <v>-38.258493587638242</v>
      </c>
      <c r="Q3365" s="3">
        <f t="shared" si="984"/>
        <v>167.55122878355456</v>
      </c>
      <c r="R3365">
        <f t="shared" si="985"/>
        <v>-12.448771216445436</v>
      </c>
      <c r="S3365">
        <f t="shared" si="986"/>
        <v>295.34012896984279</v>
      </c>
      <c r="T3365">
        <f t="shared" si="969"/>
        <v>-38.258493587638242</v>
      </c>
    </row>
    <row r="3366" spans="1:20" x14ac:dyDescent="0.25">
      <c r="A3366">
        <f t="shared" si="970"/>
        <v>1862728.330647903</v>
      </c>
      <c r="B3366">
        <f t="shared" si="987"/>
        <v>296462.42145992821</v>
      </c>
      <c r="C3366" t="str">
        <f t="shared" si="971"/>
        <v>-0.0118389079039325+0.00262581571026184i</v>
      </c>
      <c r="D3366" t="str">
        <f t="shared" si="972"/>
        <v>2.98286939299515-1.26911992109977i</v>
      </c>
      <c r="E3366" t="str">
        <f t="shared" si="973"/>
        <v>-4.50933163670788-21.7504298982053i</v>
      </c>
      <c r="F3366" t="str">
        <f t="shared" si="974"/>
        <v>2.81974222609363-1.00802951990588i</v>
      </c>
      <c r="G3366" t="str">
        <f t="shared" si="975"/>
        <v>0.969013582341771-0.173280869050621i</v>
      </c>
      <c r="H3366" t="str">
        <f t="shared" si="976"/>
        <v>0.00249080614632937-4.94033287625989i</v>
      </c>
      <c r="I3366" t="str">
        <f t="shared" si="977"/>
        <v>-0.0336695471845012-0.0943332141994188i</v>
      </c>
      <c r="K3366" t="str">
        <f t="shared" si="978"/>
        <v>0.000510266900566542-0.00124691784013387i</v>
      </c>
      <c r="L3366" t="str">
        <f t="shared" si="979"/>
        <v>0.000416666666666667-0.00158642712074333i</v>
      </c>
      <c r="M3366" t="str">
        <f t="shared" si="980"/>
        <v>0.005-0.00394740395337899i</v>
      </c>
      <c r="N3366">
        <f t="shared" si="981"/>
        <v>12.505503148033455</v>
      </c>
      <c r="O3366">
        <f t="shared" si="982"/>
        <v>38.32521242582397</v>
      </c>
      <c r="P3366" s="3">
        <f t="shared" si="983"/>
        <v>-38.32521242582397</v>
      </c>
      <c r="Q3366" s="3">
        <f t="shared" si="984"/>
        <v>167.49449685196655</v>
      </c>
      <c r="R3366">
        <f t="shared" si="985"/>
        <v>-12.505503148033455</v>
      </c>
      <c r="S3366">
        <f t="shared" si="986"/>
        <v>296.46242145992824</v>
      </c>
      <c r="T3366">
        <f t="shared" si="969"/>
        <v>-38.32521242582397</v>
      </c>
    </row>
    <row r="3367" spans="1:20" x14ac:dyDescent="0.25">
      <c r="A3367">
        <f t="shared" si="970"/>
        <v>1869806.6983043649</v>
      </c>
      <c r="B3367">
        <f t="shared" si="987"/>
        <v>297588.97866147594</v>
      </c>
      <c r="C3367" t="str">
        <f t="shared" si="971"/>
        <v>-0.0117456978436387+0.00261740793291146i</v>
      </c>
      <c r="D3367" t="str">
        <f t="shared" si="972"/>
        <v>2.97963877356324-1.27221395674423i</v>
      </c>
      <c r="E3367" t="str">
        <f t="shared" si="973"/>
        <v>-4.50386381913884-21.6593017469461i</v>
      </c>
      <c r="F3367" t="str">
        <f t="shared" si="974"/>
        <v>2.81907708115603-1.0079190216118i</v>
      </c>
      <c r="G3367" t="str">
        <f t="shared" si="975"/>
        <v>0.968785003121729-0.173898306053167i</v>
      </c>
      <c r="H3367" t="str">
        <f t="shared" si="976"/>
        <v>0.00246960182033399-4.92158710727876i</v>
      </c>
      <c r="I3367" t="str">
        <f t="shared" si="977"/>
        <v>-0.0335383438172801-0.09395302724873i</v>
      </c>
      <c r="K3367" t="str">
        <f t="shared" si="978"/>
        <v>0.000509784327180116-0.00124265939160283i</v>
      </c>
      <c r="L3367" t="str">
        <f t="shared" si="979"/>
        <v>0.000416666666666667-0.00158042151897124i</v>
      </c>
      <c r="M3367" t="str">
        <f t="shared" si="980"/>
        <v>0.005-0.00393246060308726i</v>
      </c>
      <c r="N3367">
        <f t="shared" si="981"/>
        <v>12.562517973090479</v>
      </c>
      <c r="O3367">
        <f t="shared" si="982"/>
        <v>38.39194722247975</v>
      </c>
      <c r="P3367" s="3">
        <f t="shared" si="983"/>
        <v>-38.39194722247975</v>
      </c>
      <c r="Q3367" s="3">
        <f t="shared" si="984"/>
        <v>167.43748202690952</v>
      </c>
      <c r="R3367">
        <f t="shared" si="985"/>
        <v>-12.562517973090479</v>
      </c>
      <c r="S3367">
        <f t="shared" si="986"/>
        <v>297.58897866147595</v>
      </c>
      <c r="T3367">
        <f t="shared" si="969"/>
        <v>-38.39194722247975</v>
      </c>
    </row>
    <row r="3368" spans="1:20" x14ac:dyDescent="0.25">
      <c r="A3368">
        <f t="shared" si="970"/>
        <v>1876911.9637579217</v>
      </c>
      <c r="B3368">
        <f t="shared" si="987"/>
        <v>298719.81678038958</v>
      </c>
      <c r="C3368" t="str">
        <f t="shared" si="971"/>
        <v>-0.0116531748232498+0.00260902509524565i</v>
      </c>
      <c r="D3368" t="str">
        <f t="shared" si="972"/>
        <v>2.97639062508207-1.27530907308791i</v>
      </c>
      <c r="E3368" t="str">
        <f t="shared" si="973"/>
        <v>-4.49841905631232-21.5685428159346i</v>
      </c>
      <c r="F3368" t="str">
        <f t="shared" si="974"/>
        <v>2.81840718883016-1.00782126148946i</v>
      </c>
      <c r="G3368" t="str">
        <f t="shared" si="975"/>
        <v>0.968554792446278-0.174517639439759i</v>
      </c>
      <c r="H3368" t="str">
        <f t="shared" si="976"/>
        <v>0.00244857688119293-4.90291277972723i</v>
      </c>
      <c r="I3368" t="str">
        <f t="shared" si="977"/>
        <v>-0.0334080752801307-0.0935742162621391i</v>
      </c>
      <c r="K3368" t="str">
        <f t="shared" si="978"/>
        <v>0.000509301911095668-0.00123841537855207i</v>
      </c>
      <c r="L3368" t="str">
        <f t="shared" si="979"/>
        <v>0.000416666666666667-0.00157443865209329i</v>
      </c>
      <c r="M3368" t="str">
        <f t="shared" si="980"/>
        <v>0.005-0.00391757382256154i</v>
      </c>
      <c r="N3368">
        <f t="shared" si="981"/>
        <v>12.619815589837884</v>
      </c>
      <c r="O3368">
        <f t="shared" si="982"/>
        <v>38.458698291954548</v>
      </c>
      <c r="P3368" s="3">
        <f t="shared" si="983"/>
        <v>-38.458698291954548</v>
      </c>
      <c r="Q3368" s="3">
        <f t="shared" si="984"/>
        <v>167.38018441016212</v>
      </c>
      <c r="R3368">
        <f t="shared" si="985"/>
        <v>-12.619815589837884</v>
      </c>
      <c r="S3368">
        <f t="shared" si="986"/>
        <v>298.71981678038958</v>
      </c>
      <c r="T3368">
        <f t="shared" si="969"/>
        <v>-38.458698291954548</v>
      </c>
    </row>
    <row r="3369" spans="1:20" x14ac:dyDescent="0.25">
      <c r="A3369">
        <f t="shared" si="970"/>
        <v>1884044.229220202</v>
      </c>
      <c r="B3369">
        <f t="shared" si="987"/>
        <v>299854.95208415505</v>
      </c>
      <c r="C3369" t="str">
        <f t="shared" si="971"/>
        <v>-0.0115613335739331+0.00260066669279922i</v>
      </c>
      <c r="D3369" t="str">
        <f t="shared" si="972"/>
        <v>2.97312489871006-1.27840517449427i</v>
      </c>
      <c r="E3369" t="str">
        <f t="shared" si="973"/>
        <v>-4.4929971466292-21.478151191794i</v>
      </c>
      <c r="F3369" t="str">
        <f t="shared" si="974"/>
        <v>2.81773251758851-1.0077362192494i</v>
      </c>
      <c r="G3369" t="str">
        <f t="shared" si="975"/>
        <v>0.968322939480882-0.175138871630447i</v>
      </c>
      <c r="H3369" t="str">
        <f t="shared" si="976"/>
        <v>0.00242772987094096-4.88430961786575i</v>
      </c>
      <c r="I3369" t="str">
        <f t="shared" si="977"/>
        <v>-0.0332787340760124-0.0931967757492017i</v>
      </c>
      <c r="K3369" t="str">
        <f t="shared" si="978"/>
        <v>0.000508819663684251-0.00123418573930396i</v>
      </c>
      <c r="L3369" t="str">
        <f t="shared" si="979"/>
        <v>0.000416666666666667-0.00156847843404392i</v>
      </c>
      <c r="M3369" t="str">
        <f t="shared" si="980"/>
        <v>0.005-0.00390274339765046i</v>
      </c>
      <c r="N3369">
        <f t="shared" si="981"/>
        <v>12.677395883828353</v>
      </c>
      <c r="O3369">
        <f t="shared" si="982"/>
        <v>38.52546594790762</v>
      </c>
      <c r="P3369" s="3">
        <f t="shared" si="983"/>
        <v>-38.52546594790762</v>
      </c>
      <c r="Q3369" s="3">
        <f t="shared" si="984"/>
        <v>167.32260411617165</v>
      </c>
      <c r="R3369">
        <f t="shared" si="985"/>
        <v>-12.677395883828353</v>
      </c>
      <c r="S3369">
        <f t="shared" si="986"/>
        <v>299.85495208415506</v>
      </c>
      <c r="T3369">
        <f t="shared" si="969"/>
        <v>-38.52546594790762</v>
      </c>
    </row>
    <row r="3370" spans="1:20" x14ac:dyDescent="0.25">
      <c r="A3370">
        <f t="shared" si="970"/>
        <v>1891203.5972912388</v>
      </c>
      <c r="B3370">
        <f t="shared" si="987"/>
        <v>300994.40090207488</v>
      </c>
      <c r="C3370" t="str">
        <f t="shared" si="971"/>
        <v>-0.0114701688748403+0.002592332228776i</v>
      </c>
      <c r="D3370" t="str">
        <f t="shared" si="972"/>
        <v>2.96984154609249-1.28150216457311i</v>
      </c>
      <c r="E3370" t="str">
        <f t="shared" si="973"/>
        <v>-4.48759788834882-21.3881249741261i</v>
      </c>
      <c r="F3370" t="str">
        <f t="shared" si="974"/>
        <v>2.81705303572906-1.00766387459202i</v>
      </c>
      <c r="G3370" t="str">
        <f t="shared" si="975"/>
        <v>0.968089433331042-0.175762005006269i</v>
      </c>
      <c r="H3370" t="str">
        <f t="shared" si="976"/>
        <v>0.00240705934280858-4.86577734705851i</v>
      </c>
      <c r="I3370" t="str">
        <f t="shared" si="977"/>
        <v>-0.0331503127625515-0.092820700242078i</v>
      </c>
      <c r="K3370" t="str">
        <f t="shared" si="978"/>
        <v>0.000508337596335247-0.00122997041253575i</v>
      </c>
      <c r="L3370" t="str">
        <f t="shared" si="979"/>
        <v>0.000416666666666667-0.0015625407790834i</v>
      </c>
      <c r="M3370" t="str">
        <f t="shared" si="980"/>
        <v>0.005-0.0038879691150134i</v>
      </c>
      <c r="N3370">
        <f t="shared" si="981"/>
        <v>12.735258727973815</v>
      </c>
      <c r="O3370">
        <f t="shared" si="982"/>
        <v>38.592250503297279</v>
      </c>
      <c r="P3370" s="3">
        <f t="shared" si="983"/>
        <v>-38.592250503297279</v>
      </c>
      <c r="Q3370" s="3">
        <f t="shared" si="984"/>
        <v>167.26474127202619</v>
      </c>
      <c r="R3370">
        <f t="shared" si="985"/>
        <v>-12.735258727973815</v>
      </c>
      <c r="S3370">
        <f t="shared" si="986"/>
        <v>300.99440090207486</v>
      </c>
      <c r="T3370">
        <f t="shared" si="969"/>
        <v>-38.592250503297279</v>
      </c>
    </row>
    <row r="3371" spans="1:20" x14ac:dyDescent="0.25">
      <c r="A3371">
        <f t="shared" si="970"/>
        <v>1898390.1709609458</v>
      </c>
      <c r="B3371">
        <f t="shared" si="987"/>
        <v>302138.17962550279</v>
      </c>
      <c r="C3371" t="str">
        <f t="shared" si="971"/>
        <v>-0.0113796755526144+0.00258402121401315i</v>
      </c>
      <c r="D3371" t="str">
        <f t="shared" si="972"/>
        <v>2.96654051937097-1.284599946181i</v>
      </c>
      <c r="E3371" t="str">
        <f t="shared" si="973"/>
        <v>-4.48222107960646-21.2984622753965i</v>
      </c>
      <c r="F3371" t="str">
        <f t="shared" si="974"/>
        <v>2.8163687113749-1.00760420720564i</v>
      </c>
      <c r="G3371" t="str">
        <f t="shared" si="975"/>
        <v>0.967854263042149-0.176387041908659i</v>
      </c>
      <c r="H3371" t="str">
        <f t="shared" si="976"/>
        <v>0.00238656386113397-4.84731569376835i</v>
      </c>
      <c r="I3371" t="str">
        <f t="shared" si="977"/>
        <v>-0.0330228039516135-0.0924459842954428i</v>
      </c>
      <c r="K3371" t="str">
        <f t="shared" si="978"/>
        <v>0.000507855720454783-0.00122576933727883i</v>
      </c>
      <c r="L3371" t="str">
        <f t="shared" si="979"/>
        <v>0.000416666666666667-0.00155662560179658i</v>
      </c>
      <c r="M3371" t="str">
        <f t="shared" si="980"/>
        <v>0.005-0.00387325076211735i</v>
      </c>
      <c r="N3371">
        <f t="shared" si="981"/>
        <v>12.793403982578127</v>
      </c>
      <c r="O3371">
        <f t="shared" si="982"/>
        <v>38.659052270368313</v>
      </c>
      <c r="P3371" s="3">
        <f t="shared" si="983"/>
        <v>-38.659052270368313</v>
      </c>
      <c r="Q3371" s="3">
        <f t="shared" si="984"/>
        <v>167.20659601742187</v>
      </c>
      <c r="R3371">
        <f t="shared" si="985"/>
        <v>-12.793403982578127</v>
      </c>
      <c r="S3371">
        <f t="shared" si="986"/>
        <v>302.1381796255028</v>
      </c>
      <c r="T3371">
        <f t="shared" si="969"/>
        <v>-38.659052270368313</v>
      </c>
    </row>
    <row r="3372" spans="1:20" x14ac:dyDescent="0.25">
      <c r="A3372">
        <f t="shared" si="970"/>
        <v>1905604.0536105975</v>
      </c>
      <c r="B3372">
        <f t="shared" si="987"/>
        <v>303286.30470807973</v>
      </c>
      <c r="C3372" t="str">
        <f t="shared" si="971"/>
        <v>-0.0112898484809001+0.00257573316694371i</v>
      </c>
      <c r="D3372" t="str">
        <f t="shared" si="972"/>
        <v>2.96322177119293-1.28769842142185i</v>
      </c>
      <c r="E3372" t="str">
        <f t="shared" si="973"/>
        <v>-4.47686651842903-21.2091612208248i</v>
      </c>
      <c r="F3372" t="str">
        <f t="shared" si="974"/>
        <v>2.81567951247374-1.00755719676426i</v>
      </c>
      <c r="G3372" t="str">
        <f t="shared" si="975"/>
        <v>0.967617417599336-0.177013984638865i</v>
      </c>
      <c r="H3372" t="str">
        <f t="shared" si="976"/>
        <v>0.00236624200127637-4.82892438555235i</v>
      </c>
      <c r="I3372" t="str">
        <f t="shared" si="977"/>
        <v>-0.0328962003088743-0.0920726224864041i</v>
      </c>
      <c r="K3372" t="str">
        <f t="shared" si="978"/>
        <v>0.000507374047464124-0.00122158245291779i</v>
      </c>
      <c r="L3372" t="str">
        <f t="shared" si="979"/>
        <v>0.000416666666666667-0.00155073281709163i</v>
      </c>
      <c r="M3372" t="str">
        <f t="shared" si="980"/>
        <v>0.005-0.00385858812723387i</v>
      </c>
      <c r="N3372">
        <f t="shared" si="981"/>
        <v>12.851831495365644</v>
      </c>
      <c r="O3372">
        <f t="shared" si="982"/>
        <v>38.725871560640769</v>
      </c>
      <c r="P3372" s="3">
        <f t="shared" si="983"/>
        <v>-38.725871560640769</v>
      </c>
      <c r="Q3372" s="3">
        <f t="shared" si="984"/>
        <v>167.14816850463436</v>
      </c>
      <c r="R3372">
        <f t="shared" si="985"/>
        <v>-12.851831495365644</v>
      </c>
      <c r="S3372">
        <f t="shared" si="986"/>
        <v>303.28630470807974</v>
      </c>
      <c r="T3372">
        <f t="shared" ref="T3372:T3435" si="988">P3372</f>
        <v>-38.725871560640769</v>
      </c>
    </row>
    <row r="3373" spans="1:20" x14ac:dyDescent="0.25">
      <c r="A3373">
        <f t="shared" ref="A3373:A3436" si="989">2*PI()*B3373</f>
        <v>1912845.3490143178</v>
      </c>
      <c r="B3373">
        <f t="shared" si="987"/>
        <v>304438.79266597045</v>
      </c>
      <c r="C3373" t="str">
        <f t="shared" ref="C3373:C3436" si="990">IMPRODUCT(D3373,E3373,$C$40,,K3373,$C$41)</f>
        <v>-0.0112006825798612+0.00256746761356004i</v>
      </c>
      <c r="D3373" t="str">
        <f t="shared" ref="D3373:D3436" si="991">IMDIV(IMPRODUCT($C$37,$C$38,COMPLEX(1,A3373/$C$38)),IMSUM(-1*A3373*A3373/$C$39,COMPLEX(0,1*A3373)))</f>
        <v>2.9598852547212-1.29079749164753i</v>
      </c>
      <c r="E3373" t="str">
        <f t="shared" ref="E3373:E3436" si="992">IMDIV(IMPRODUCT(IMSUM(F3373,G3373),$C$29,H3373),IMSUM(1,I3373))</f>
        <v>-4.47153400275118-21.1202199482731i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0.00234609234952979-4.81060315105679i</v>
      </c>
      <c r="I3373" t="str">
        <f t="shared" ref="I3373:I3436" si="996">IMPRODUCT(F3373,$C$29,H3373,$C$31)</f>
        <v>-0.0327704945533976-0.0917006094144143i</v>
      </c>
      <c r="K3373" t="str">
        <f t="shared" ref="K3373:K3436" si="997">IF($C$26&lt;=0,IMDIV(1,IMSUM(IMDIV(1,L3373),1/$C$18)),IMDIV(1,IMSUM(IMDIV(1,L3373),1/$C$18,IMDIV(1,M3373))))</f>
        <v>0.00050689258879809-0.00121740969918972i</v>
      </c>
      <c r="L3373" t="str">
        <f t="shared" ref="L3373:L3436" si="998">IMSUM($C$21/$C$22,IMDIV(1,COMPLEX(0,$C$20*$C$22*A3373)))</f>
        <v>0.000416666666666667-0.00154486234019887i</v>
      </c>
      <c r="M3373" t="str">
        <f t="shared" ref="M3373:M3436" si="999">IMSUM($C$25/$C$26,IMDIV(1,COMPLEX(0,$C$24*$C$26*A3373)))</f>
        <v>0.005-0.00384398099943602i</v>
      </c>
      <c r="N3373">
        <f t="shared" ref="N3373:N3436" si="1000">ABS(R3373)</f>
        <v>12.91054110151498</v>
      </c>
      <c r="O3373">
        <f t="shared" ref="O3373:O3436" si="1001">ABS(P3373)</f>
        <v>38.792708684896986</v>
      </c>
      <c r="P3373" s="3">
        <f t="shared" ref="P3373:P3436" si="1002">20*LOG10(IMABS(C3373))</f>
        <v>-38.792708684896986</v>
      </c>
      <c r="Q3373" s="3">
        <f t="shared" ref="Q3373:Q3436" si="1003">IMARGUMENT(C3373)*180/PI()</f>
        <v>167.08945889848502</v>
      </c>
      <c r="R3373">
        <f t="shared" ref="R3373:R3436" si="1004">IF(Q3373&lt;0,Q3373+180,Q3373-180)</f>
        <v>-12.91054110151498</v>
      </c>
      <c r="S3373">
        <f t="shared" ref="S3373:S3436" si="1005">B3373/1000</f>
        <v>304.43879266597048</v>
      </c>
      <c r="T3373">
        <f t="shared" si="988"/>
        <v>-38.792708684896986</v>
      </c>
    </row>
    <row r="3374" spans="1:20" x14ac:dyDescent="0.25">
      <c r="A3374">
        <f t="shared" si="989"/>
        <v>1920114.1613405724</v>
      </c>
      <c r="B3374">
        <f t="shared" ref="B3374:B3437" si="1006">B3373*(1+B$42)</f>
        <v>305595.66007810115</v>
      </c>
      <c r="C3374" t="str">
        <f t="shared" si="990"/>
        <v>-0.0111121728157008+0.00255922408737612i</v>
      </c>
      <c r="D3374" t="str">
        <f t="shared" si="991"/>
        <v>2.95653092364364-1.29389705745872i</v>
      </c>
      <c r="E3374" t="str">
        <f t="shared" si="992"/>
        <v>-4.4662233304305-21.0316366081368i</v>
      </c>
      <c r="F3374" t="str">
        <f t="shared" si="993"/>
        <v>2.8142863619421-1.0075010653286i</v>
      </c>
      <c r="G3374" t="str">
        <f t="shared" si="994"/>
        <v>0.967138656890318-0.1782735965832i</v>
      </c>
      <c r="H3374" t="str">
        <f t="shared" si="995"/>
        <v>0.00232611350303761-4.79235172001228i</v>
      </c>
      <c r="I3374" t="str">
        <f t="shared" si="996"/>
        <v>-0.0326456794572117-0.0913299397011822i</v>
      </c>
      <c r="K3374" t="str">
        <f t="shared" si="997"/>
        <v>0.000506411355903462-0.00121325101618327i</v>
      </c>
      <c r="L3374" t="str">
        <f t="shared" si="998"/>
        <v>0.000416666666666667-0.00153901408666953i</v>
      </c>
      <c r="M3374" t="str">
        <f t="shared" si="999"/>
        <v>0.005-0.00382942916859535i</v>
      </c>
      <c r="N3374">
        <f t="shared" si="1000"/>
        <v>12.969532623691975</v>
      </c>
      <c r="O3374">
        <f t="shared" si="1001"/>
        <v>38.85956395317023</v>
      </c>
      <c r="P3374" s="3">
        <f t="shared" si="1002"/>
        <v>-38.85956395317023</v>
      </c>
      <c r="Q3374" s="3">
        <f t="shared" si="1003"/>
        <v>167.03046737630802</v>
      </c>
      <c r="R3374">
        <f t="shared" si="1004"/>
        <v>-12.969532623691975</v>
      </c>
      <c r="S3374">
        <f t="shared" si="1005"/>
        <v>305.59566007810116</v>
      </c>
      <c r="T3374">
        <f t="shared" si="988"/>
        <v>-38.85956395317023</v>
      </c>
    </row>
    <row r="3375" spans="1:20" x14ac:dyDescent="0.25">
      <c r="A3375">
        <f t="shared" si="989"/>
        <v>1927410.5951536668</v>
      </c>
      <c r="B3375">
        <f t="shared" si="1006"/>
        <v>306756.92358639796</v>
      </c>
      <c r="C3375" t="str">
        <f t="shared" si="990"/>
        <v>-0.0110243142001869+0.00255100212938943i</v>
      </c>
      <c r="D3375" t="str">
        <f t="shared" si="991"/>
        <v>2.95315873218273-1.29699701870568i</v>
      </c>
      <c r="E3375" t="str">
        <f t="shared" si="992"/>
        <v>-4.46093429926272-20.9434093632365i</v>
      </c>
      <c r="F3375" t="str">
        <f t="shared" si="993"/>
        <v>2.81358234532659-1.00749190359192i</v>
      </c>
      <c r="G3375" t="str">
        <f t="shared" si="994"/>
        <v>0.966896719291803-0.178906270193505i</v>
      </c>
      <c r="H3375" t="str">
        <f t="shared" si="995"/>
        <v>0.00230630406970827-4.77416982322915i</v>
      </c>
      <c r="I3375" t="str">
        <f t="shared" si="996"/>
        <v>-0.0325217478448943-0.0909606079905888i</v>
      </c>
      <c r="K3375" t="str">
        <f t="shared" si="997"/>
        <v>0.000505930360237363-0.00120910634433776i</v>
      </c>
      <c r="L3375" t="str">
        <f t="shared" si="998"/>
        <v>0.000416666666666667-0.0015331879723745i</v>
      </c>
      <c r="M3375" t="str">
        <f t="shared" si="999"/>
        <v>0.005-0.00381493242537891i</v>
      </c>
      <c r="N3375">
        <f t="shared" si="1000"/>
        <v>13.028805872082984</v>
      </c>
      <c r="O3375">
        <f t="shared" si="1001"/>
        <v>38.926437674733002</v>
      </c>
      <c r="P3375" s="3">
        <f t="shared" si="1002"/>
        <v>-38.926437674733002</v>
      </c>
      <c r="Q3375" s="3">
        <f t="shared" si="1003"/>
        <v>166.97119412791702</v>
      </c>
      <c r="R3375">
        <f t="shared" si="1004"/>
        <v>-13.028805872082984</v>
      </c>
      <c r="S3375">
        <f t="shared" si="1005"/>
        <v>306.75692358639793</v>
      </c>
      <c r="T3375">
        <f t="shared" si="988"/>
        <v>-38.926437674733002</v>
      </c>
    </row>
    <row r="3376" spans="1:20" x14ac:dyDescent="0.25">
      <c r="A3376">
        <f t="shared" si="989"/>
        <v>1934734.7554152505</v>
      </c>
      <c r="B3376">
        <f t="shared" si="1006"/>
        <v>307922.59989602625</v>
      </c>
      <c r="C3376" t="str">
        <f t="shared" si="990"/>
        <v>-0.0109371017901841+0.0025428012880431i</v>
      </c>
      <c r="D3376" t="str">
        <f t="shared" si="991"/>
        <v>2.94976863510542-1.30009727448938i</v>
      </c>
      <c r="E3376" t="str">
        <f t="shared" si="992"/>
        <v>-4.45566670699597-20.8555363887107i</v>
      </c>
      <c r="F3376" t="str">
        <f t="shared" si="993"/>
        <v>2.81287332419328-1.00749531731117i</v>
      </c>
      <c r="G3376" t="str">
        <f t="shared" si="994"/>
        <v>0.96665306187447-0.179540858422762i</v>
      </c>
      <c r="H3376" t="str">
        <f t="shared" si="995"/>
        <v>0.00228666266813147-4.75605719259248i</v>
      </c>
      <c r="I3376" t="str">
        <f t="shared" si="996"/>
        <v>-0.0323986925931564-0.0905926089486017i</v>
      </c>
      <c r="K3376" t="str">
        <f t="shared" si="997"/>
        <v>0.000505449613265699-0.00120497562444238i</v>
      </c>
      <c r="L3376" t="str">
        <f t="shared" si="998"/>
        <v>0.000416666666666667-0.00152738391350319i</v>
      </c>
      <c r="M3376" t="str">
        <f t="shared" si="999"/>
        <v>0.005-0.00380049056124618i</v>
      </c>
      <c r="N3376">
        <f t="shared" si="1000"/>
        <v>13.088360644430793</v>
      </c>
      <c r="O3376">
        <f t="shared" si="1001"/>
        <v>38.993330158084149</v>
      </c>
      <c r="P3376" s="3">
        <f t="shared" si="1002"/>
        <v>-38.993330158084149</v>
      </c>
      <c r="Q3376" s="3">
        <f t="shared" si="1003"/>
        <v>166.91163935556921</v>
      </c>
      <c r="R3376">
        <f t="shared" si="1004"/>
        <v>-13.088360644430793</v>
      </c>
      <c r="S3376">
        <f t="shared" si="1005"/>
        <v>307.92259989602627</v>
      </c>
      <c r="T3376">
        <f t="shared" si="988"/>
        <v>-38.993330158084149</v>
      </c>
    </row>
    <row r="3377" spans="1:20" x14ac:dyDescent="0.25">
      <c r="A3377">
        <f t="shared" si="989"/>
        <v>1942086.7474858286</v>
      </c>
      <c r="B3377">
        <f t="shared" si="1006"/>
        <v>309092.70577563118</v>
      </c>
      <c r="C3377" t="str">
        <f t="shared" si="990"/>
        <v>-0.0108505306871884+0.00253462111918694i</v>
      </c>
      <c r="D3377" t="str">
        <f t="shared" si="991"/>
        <v>2.94636058773272-1.30319772316249i</v>
      </c>
      <c r="E3377" t="str">
        <f t="shared" si="992"/>
        <v>-4.45042035134564-20.7680158719119i</v>
      </c>
      <c r="F3377" t="str">
        <f t="shared" si="993"/>
        <v>2.812159265607-1.00751128605701i</v>
      </c>
      <c r="G3377" t="str">
        <f t="shared" si="994"/>
        <v>0.966407673320054-0.180177363362255i</v>
      </c>
      <c r="H3377" t="str">
        <f t="shared" si="995"/>
        <v>0.00226718792749592-4.73801356105789i</v>
      </c>
      <c r="I3377" t="str">
        <f t="shared" si="996"/>
        <v>-0.0322765066304345-0.090225937263196i</v>
      </c>
      <c r="K3377" t="str">
        <f t="shared" si="997"/>
        <v>0.000504969126461553-0.00120085879763518i</v>
      </c>
      <c r="L3377" t="str">
        <f t="shared" si="998"/>
        <v>0.000416666666666667-0.00152160182656226i</v>
      </c>
      <c r="M3377" t="str">
        <f t="shared" si="999"/>
        <v>0.005-0.00378610336844608i</v>
      </c>
      <c r="N3377">
        <f t="shared" si="1000"/>
        <v>13.1481967260695</v>
      </c>
      <c r="O3377">
        <f t="shared" si="1001"/>
        <v>39.060241710937383</v>
      </c>
      <c r="P3377" s="3">
        <f t="shared" si="1002"/>
        <v>-39.060241710937383</v>
      </c>
      <c r="Q3377" s="3">
        <f t="shared" si="1003"/>
        <v>166.8518032739305</v>
      </c>
      <c r="R3377">
        <f t="shared" si="1004"/>
        <v>-13.1481967260695</v>
      </c>
      <c r="S3377">
        <f t="shared" si="1005"/>
        <v>309.0927057756312</v>
      </c>
      <c r="T3377">
        <f t="shared" si="988"/>
        <v>-39.060241710937383</v>
      </c>
    </row>
    <row r="3378" spans="1:20" x14ac:dyDescent="0.25">
      <c r="A3378">
        <f t="shared" si="989"/>
        <v>1949466.6771262749</v>
      </c>
      <c r="B3378">
        <f t="shared" si="1006"/>
        <v>310267.25805757858</v>
      </c>
      <c r="C3378" t="str">
        <f t="shared" si="990"/>
        <v>-0.0107645960368664+0.00252646118603833i</v>
      </c>
      <c r="D3378" t="str">
        <f t="shared" si="991"/>
        <v>2.94293454594965-1.3062982623307i</v>
      </c>
      <c r="E3378" t="str">
        <f t="shared" si="992"/>
        <v>-4.44519503000752-20.6808460122997i</v>
      </c>
      <c r="F3378" t="str">
        <f t="shared" si="993"/>
        <v>2.81144013645492-1.00753978937294i</v>
      </c>
      <c r="G3378" t="str">
        <f t="shared" si="994"/>
        <v>0.966160542249211-0.180815787059432i</v>
      </c>
      <c r="H3378" t="str">
        <f t="shared" si="995"/>
        <v>0.00224787848750653-4.72003866264611i</v>
      </c>
      <c r="I3378" t="str">
        <f t="shared" si="996"/>
        <v>-0.0321551829364784-0.0898605876442612i</v>
      </c>
      <c r="K3378" t="str">
        <f t="shared" si="997"/>
        <v>0.000504488911303581-0.00119675580540215i</v>
      </c>
      <c r="L3378" t="str">
        <f t="shared" si="998"/>
        <v>0.000416666666666667-0.00151584162837443i</v>
      </c>
      <c r="M3378" t="str">
        <f t="shared" si="999"/>
        <v>0.005-0.00377177064001403i</v>
      </c>
      <c r="N3378">
        <f t="shared" si="1000"/>
        <v>13.208313889961545</v>
      </c>
      <c r="O3378">
        <f t="shared" si="1001"/>
        <v>39.127172640209992</v>
      </c>
      <c r="P3378" s="3">
        <f t="shared" si="1002"/>
        <v>-39.127172640209992</v>
      </c>
      <c r="Q3378" s="3">
        <f t="shared" si="1003"/>
        <v>166.79168611003846</v>
      </c>
      <c r="R3378">
        <f t="shared" si="1004"/>
        <v>-13.208313889961545</v>
      </c>
      <c r="S3378">
        <f t="shared" si="1005"/>
        <v>310.2672580575786</v>
      </c>
      <c r="T3378">
        <f t="shared" si="988"/>
        <v>-39.127172640209992</v>
      </c>
    </row>
    <row r="3379" spans="1:20" x14ac:dyDescent="0.25">
      <c r="A3379">
        <f t="shared" si="989"/>
        <v>1956874.6504993548</v>
      </c>
      <c r="B3379">
        <f t="shared" si="1006"/>
        <v>311446.2736381974</v>
      </c>
      <c r="C3379" t="str">
        <f t="shared" si="990"/>
        <v>-0.0106792930286011+0.00251832105914311i</v>
      </c>
      <c r="D3379" t="str">
        <f t="shared" si="991"/>
        <v>2.93949046621499-1.309398788854i</v>
      </c>
      <c r="E3379" t="str">
        <f t="shared" si="992"/>
        <v>-4.43999054067167-20.5940250213391i</v>
      </c>
      <c r="F3379" t="str">
        <f t="shared" si="993"/>
        <v>2.81071590344604-1.00758080677305i</v>
      </c>
      <c r="G3379" t="str">
        <f t="shared" si="994"/>
        <v>0.965911657221391-0.181456131517283i</v>
      </c>
      <c r="H3379" t="str">
        <f t="shared" si="995"/>
        <v>0.00222873299830405-4.702132232439i</v>
      </c>
      <c r="I3379" t="str">
        <f t="shared" si="996"/>
        <v>-0.0320347145419503-0.089496554823527i</v>
      </c>
      <c r="K3379" t="str">
        <f t="shared" si="997"/>
        <v>0.000504008979274455-0.00119266658957635i</v>
      </c>
      <c r="L3379" t="str">
        <f t="shared" si="998"/>
        <v>0.000416666666666667-0.00151010323607734i</v>
      </c>
      <c r="M3379" t="str">
        <f t="shared" si="999"/>
        <v>0.005-0.00375749216976891i</v>
      </c>
      <c r="N3379">
        <f t="shared" si="1000"/>
        <v>13.26871189673588</v>
      </c>
      <c r="O3379">
        <f t="shared" si="1001"/>
        <v>39.194123252009923</v>
      </c>
      <c r="P3379" s="3">
        <f t="shared" si="1002"/>
        <v>-39.194123252009923</v>
      </c>
      <c r="Q3379" s="3">
        <f t="shared" si="1003"/>
        <v>166.73128810326412</v>
      </c>
      <c r="R3379">
        <f t="shared" si="1004"/>
        <v>-13.26871189673588</v>
      </c>
      <c r="S3379">
        <f t="shared" si="1005"/>
        <v>311.4462736381974</v>
      </c>
      <c r="T3379">
        <f t="shared" si="988"/>
        <v>-39.194123252009923</v>
      </c>
    </row>
    <row r="3380" spans="1:20" x14ac:dyDescent="0.25">
      <c r="A3380">
        <f t="shared" si="989"/>
        <v>1964310.7741712523</v>
      </c>
      <c r="B3380">
        <f t="shared" si="1006"/>
        <v>312629.76947802253</v>
      </c>
      <c r="C3380" t="str">
        <f t="shared" si="990"/>
        <v>-0.0105946168950409+0.00251020031633584i</v>
      </c>
      <c r="D3380" t="str">
        <f t="shared" si="991"/>
        <v>2.93602830557123-1.31249919884821i</v>
      </c>
      <c r="E3380" t="str">
        <f t="shared" si="992"/>
        <v>-4.43480668103562-20.5075511223986i</v>
      </c>
      <c r="F3380" t="str">
        <f t="shared" si="993"/>
        <v>2.80998653311094-1.00763431773987i</v>
      </c>
      <c r="G3380" t="str">
        <f t="shared" si="994"/>
        <v>0.965661006734717-0.182098398693702i</v>
      </c>
      <c r="H3380" t="str">
        <f t="shared" si="995"/>
        <v>0.00220975012038419-4.68429400657453i</v>
      </c>
      <c r="I3380" t="str">
        <f t="shared" si="996"/>
        <v>-0.0319150945280233-0.0891338335544772i</v>
      </c>
      <c r="K3380" t="str">
        <f t="shared" si="997"/>
        <v>0.000503529341859253-0.00118859109233687i</v>
      </c>
      <c r="L3380" t="str">
        <f t="shared" si="998"/>
        <v>0.000416666666666667-0.00150438656712227i</v>
      </c>
      <c r="M3380" t="str">
        <f t="shared" si="999"/>
        <v>0.005-0.00374326775231013i</v>
      </c>
      <c r="N3380">
        <f t="shared" si="1000"/>
        <v>13.329390494726397</v>
      </c>
      <c r="O3380">
        <f t="shared" si="1001"/>
        <v>39.261093851624025</v>
      </c>
      <c r="P3380" s="3">
        <f t="shared" si="1002"/>
        <v>-39.261093851624025</v>
      </c>
      <c r="Q3380" s="3">
        <f t="shared" si="1003"/>
        <v>166.6706095052736</v>
      </c>
      <c r="R3380">
        <f t="shared" si="1004"/>
        <v>-13.329390494726397</v>
      </c>
      <c r="S3380">
        <f t="shared" si="1005"/>
        <v>312.62976947802252</v>
      </c>
      <c r="T3380">
        <f t="shared" si="988"/>
        <v>-39.261093851624025</v>
      </c>
    </row>
    <row r="3381" spans="1:20" x14ac:dyDescent="0.25">
      <c r="A3381">
        <f t="shared" si="989"/>
        <v>1971775.1551131031</v>
      </c>
      <c r="B3381">
        <f t="shared" si="1006"/>
        <v>313817.76260203903</v>
      </c>
      <c r="C3381" t="str">
        <f t="shared" si="990"/>
        <v>-0.0105105629116525+0.00250209854269939i</v>
      </c>
      <c r="D3381" t="str">
        <f t="shared" si="991"/>
        <v>2.9325480216545-1.31559938768653i</v>
      </c>
      <c r="E3381" t="str">
        <f t="shared" si="992"/>
        <v>-4.429643248817-20.421422550648i</v>
      </c>
      <c r="F3381" t="str">
        <f t="shared" si="993"/>
        <v>2.80925199180139-1.00770030172209i</v>
      </c>
      <c r="G3381" t="str">
        <f t="shared" si="994"/>
        <v>0.965408579225862-0.182742590500857i</v>
      </c>
      <c r="H3381" t="str">
        <f t="shared" si="995"/>
        <v>0.00219092852451819-4.66652372224224i</v>
      </c>
      <c r="I3381" t="str">
        <f t="shared" si="996"/>
        <v>-0.0317963160259817-0.0887724186122675i</v>
      </c>
      <c r="K3381" t="str">
        <f t="shared" si="997"/>
        <v>0.00050305001054389-0.00118452925620784i</v>
      </c>
      <c r="L3381" t="str">
        <f t="shared" si="998"/>
        <v>0.000416666666666667-0.00149869153927304i</v>
      </c>
      <c r="M3381" t="str">
        <f t="shared" si="999"/>
        <v>0.005-0.00372909718301467i</v>
      </c>
      <c r="N3381">
        <f t="shared" si="1000"/>
        <v>13.390349420010836</v>
      </c>
      <c r="O3381">
        <f t="shared" si="1001"/>
        <v>39.328084743506828</v>
      </c>
      <c r="P3381" s="3">
        <f t="shared" si="1002"/>
        <v>-39.328084743506828</v>
      </c>
      <c r="Q3381" s="3">
        <f t="shared" si="1003"/>
        <v>166.60965057998916</v>
      </c>
      <c r="R3381">
        <f t="shared" si="1004"/>
        <v>-13.390349420010836</v>
      </c>
      <c r="S3381">
        <f t="shared" si="1005"/>
        <v>313.81776260203901</v>
      </c>
      <c r="T3381">
        <f t="shared" si="988"/>
        <v>-39.328084743506828</v>
      </c>
    </row>
    <row r="3382" spans="1:20" x14ac:dyDescent="0.25">
      <c r="A3382">
        <f t="shared" si="989"/>
        <v>1979267.9007025331</v>
      </c>
      <c r="B3382">
        <f t="shared" si="1006"/>
        <v>315010.2700999268</v>
      </c>
      <c r="C3382" t="str">
        <f t="shared" si="990"/>
        <v>-0.0104271263962799+0.00249401533052471i</v>
      </c>
      <c r="D3382" t="str">
        <f t="shared" si="991"/>
        <v>2.92904957270451-1.31869925000125i</v>
      </c>
      <c r="E3382" t="str">
        <f t="shared" si="992"/>
        <v>-4.42450004176573-20.3356375529602i</v>
      </c>
      <c r="F3382" t="str">
        <f t="shared" si="993"/>
        <v>2.80851224569001-1.0077787381323i</v>
      </c>
      <c r="G3382" t="str">
        <f t="shared" si="994"/>
        <v>0.965154363069941-0.183388708804544i</v>
      </c>
      <c r="H3382" t="str">
        <f t="shared" si="995"/>
        <v>0.00217226689167405-4.64882111767876i</v>
      </c>
      <c r="I3382" t="str">
        <f t="shared" si="996"/>
        <v>-0.0316783722168267-0.088412304793647i</v>
      </c>
      <c r="K3382" t="str">
        <f t="shared" si="997"/>
        <v>0.000502570996813534-0.00118048102405748i</v>
      </c>
      <c r="L3382" t="str">
        <f t="shared" si="998"/>
        <v>0.000416666666666667-0.00149301807060474i</v>
      </c>
      <c r="M3382" t="str">
        <f t="shared" si="999"/>
        <v>0.005-0.00371498025803415i</v>
      </c>
      <c r="N3382">
        <f t="shared" si="1000"/>
        <v>13.451588396451143</v>
      </c>
      <c r="O3382">
        <f t="shared" si="1001"/>
        <v>39.395096231267971</v>
      </c>
      <c r="P3382" s="3">
        <f t="shared" si="1002"/>
        <v>-39.395096231267971</v>
      </c>
      <c r="Q3382" s="3">
        <f t="shared" si="1003"/>
        <v>166.54841160354886</v>
      </c>
      <c r="R3382">
        <f t="shared" si="1004"/>
        <v>-13.451588396451143</v>
      </c>
      <c r="S3382">
        <f t="shared" si="1005"/>
        <v>315.0102700999268</v>
      </c>
      <c r="T3382">
        <f t="shared" si="988"/>
        <v>-39.395096231267971</v>
      </c>
    </row>
    <row r="3383" spans="1:20" x14ac:dyDescent="0.25">
      <c r="A3383">
        <f t="shared" si="989"/>
        <v>1986789.1187252025</v>
      </c>
      <c r="B3383">
        <f t="shared" si="1006"/>
        <v>316207.3091263065</v>
      </c>
      <c r="C3383" t="str">
        <f t="shared" si="990"/>
        <v>-0.0103443027087063+0.0024859502792701i</v>
      </c>
      <c r="D3383" t="str">
        <f t="shared" si="991"/>
        <v>2.9255329175746-1.3217986796856i</v>
      </c>
      <c r="E3383" t="str">
        <f t="shared" si="992"/>
        <v>-4.41937685767673-20.2501943878107i</v>
      </c>
      <c r="F3383" t="str">
        <f t="shared" si="993"/>
        <v>2.80776726076996-1.00786960634478i</v>
      </c>
      <c r="G3383" t="str">
        <f t="shared" si="994"/>
        <v>0.964898346580386-0.184036755423537i</v>
      </c>
      <c r="H3383" t="str">
        <f t="shared" si="995"/>
        <v>0.00215376391293837-4.63118593216309i</v>
      </c>
      <c r="I3383" t="str">
        <f t="shared" si="996"/>
        <v>-0.0315612563308849-0.088053486916875i</v>
      </c>
      <c r="K3383" t="str">
        <f t="shared" si="997"/>
        <v>0.000502092312151031-0.00117644633909702i</v>
      </c>
      <c r="L3383" t="str">
        <f t="shared" si="998"/>
        <v>0.000416666666666667-0.00148736607950263i</v>
      </c>
      <c r="M3383" t="str">
        <f t="shared" si="999"/>
        <v>0.005-0.00370091677429183i</v>
      </c>
      <c r="N3383">
        <f t="shared" si="1000"/>
        <v>13.513107135736277</v>
      </c>
      <c r="O3383">
        <f t="shared" si="1001"/>
        <v>39.462128617660895</v>
      </c>
      <c r="P3383" s="3">
        <f t="shared" si="1002"/>
        <v>-39.462128617660895</v>
      </c>
      <c r="Q3383" s="3">
        <f t="shared" si="1003"/>
        <v>166.48689286426372</v>
      </c>
      <c r="R3383">
        <f t="shared" si="1004"/>
        <v>-13.513107135736277</v>
      </c>
      <c r="S3383">
        <f t="shared" si="1005"/>
        <v>316.20730912630648</v>
      </c>
      <c r="T3383">
        <f t="shared" si="988"/>
        <v>-39.462128617660895</v>
      </c>
    </row>
    <row r="3384" spans="1:20" x14ac:dyDescent="0.25">
      <c r="A3384">
        <f t="shared" si="989"/>
        <v>1994338.9173763585</v>
      </c>
      <c r="B3384">
        <f t="shared" si="1006"/>
        <v>317408.8969009865</v>
      </c>
      <c r="C3384" t="str">
        <f t="shared" si="990"/>
        <v>-0.0102620872502218+0.00247790299551988i</v>
      </c>
      <c r="D3384" t="str">
        <f t="shared" si="991"/>
        <v>2.9219980157418-1.32489756989569i</v>
      </c>
      <c r="E3384" t="str">
        <f t="shared" si="992"/>
        <v>-4.41427349440107-20.1650913251818i</v>
      </c>
      <c r="F3384" t="str">
        <f t="shared" si="993"/>
        <v>2.80701700285458-1.0079728856932i</v>
      </c>
      <c r="G3384" t="str">
        <f t="shared" si="994"/>
        <v>0.96464051800885-0.184686732128941i</v>
      </c>
      <c r="H3384" t="str">
        <f t="shared" si="995"/>
        <v>0.00213541828943906-4.61361790601212i</v>
      </c>
      <c r="I3384" t="str">
        <f t="shared" si="996"/>
        <v>-0.0314449616474194-0.0876959598216407i</v>
      </c>
      <c r="K3384" t="str">
        <f t="shared" si="997"/>
        <v>0.000501613968035344-0.00117242514487971i</v>
      </c>
      <c r="L3384" t="str">
        <f t="shared" si="998"/>
        <v>0.000416666666666667-0.00148173548466092i</v>
      </c>
      <c r="M3384" t="str">
        <f t="shared" si="999"/>
        <v>0.005-0.00368690652947981i</v>
      </c>
      <c r="N3384">
        <f t="shared" si="1000"/>
        <v>13.574905337421683</v>
      </c>
      <c r="O3384">
        <f t="shared" si="1001"/>
        <v>39.529182204570461</v>
      </c>
      <c r="P3384" s="3">
        <f t="shared" si="1002"/>
        <v>-39.529182204570461</v>
      </c>
      <c r="Q3384" s="3">
        <f t="shared" si="1003"/>
        <v>166.42509466257832</v>
      </c>
      <c r="R3384">
        <f t="shared" si="1004"/>
        <v>-13.574905337421683</v>
      </c>
      <c r="S3384">
        <f t="shared" si="1005"/>
        <v>317.40889690098652</v>
      </c>
      <c r="T3384">
        <f t="shared" si="988"/>
        <v>-39.529182204570461</v>
      </c>
    </row>
    <row r="3385" spans="1:20" x14ac:dyDescent="0.25">
      <c r="A3385">
        <f t="shared" si="989"/>
        <v>2001917.4052623888</v>
      </c>
      <c r="B3385">
        <f t="shared" si="1006"/>
        <v>318615.05070921028</v>
      </c>
      <c r="C3385" t="str">
        <f t="shared" si="990"/>
        <v>-0.0101804754631936+0.00246987309294322i</v>
      </c>
      <c r="D3385" t="str">
        <f t="shared" si="991"/>
        <v>2.91844482731689-1.32799581305264i</v>
      </c>
      <c r="E3385" t="str">
        <f t="shared" si="992"/>
        <v>-4.40918974985799-20.080326646465i</v>
      </c>
      <c r="F3385" t="str">
        <f t="shared" si="993"/>
        <v>2.80626143757716-1.00808855546834i</v>
      </c>
      <c r="G3385" t="str">
        <f t="shared" si="994"/>
        <v>0.964380865545093-0.185338640643526i</v>
      </c>
      <c r="H3385" t="str">
        <f t="shared" si="995"/>
        <v>0.00211722873226888-4.59611678057621i</v>
      </c>
      <c r="I3385" t="str">
        <f t="shared" si="996"/>
        <v>-0.0313294814942449-0.0873397183689884i</v>
      </c>
      <c r="K3385" t="str">
        <f t="shared" si="997"/>
        <v>0.000501135975939971-0.0011684173852997i</v>
      </c>
      <c r="L3385" t="str">
        <f t="shared" si="998"/>
        <v>0.000416666666666667-0.00147612620508161i</v>
      </c>
      <c r="M3385" t="str">
        <f t="shared" si="999"/>
        <v>0.005-0.00367294932205599i</v>
      </c>
      <c r="N3385">
        <f t="shared" si="1000"/>
        <v>13.636982688975735</v>
      </c>
      <c r="O3385">
        <f t="shared" si="1001"/>
        <v>39.596257293001969</v>
      </c>
      <c r="P3385" s="3">
        <f t="shared" si="1002"/>
        <v>-39.596257293001969</v>
      </c>
      <c r="Q3385" s="3">
        <f t="shared" si="1003"/>
        <v>166.36301731102427</v>
      </c>
      <c r="R3385">
        <f t="shared" si="1004"/>
        <v>-13.636982688975735</v>
      </c>
      <c r="S3385">
        <f t="shared" si="1005"/>
        <v>318.61505070921027</v>
      </c>
      <c r="T3385">
        <f t="shared" si="988"/>
        <v>-39.596257293001969</v>
      </c>
    </row>
    <row r="3386" spans="1:20" x14ac:dyDescent="0.25">
      <c r="A3386">
        <f t="shared" si="989"/>
        <v>2009524.6914023862</v>
      </c>
      <c r="B3386">
        <f t="shared" si="1006"/>
        <v>319825.78790190531</v>
      </c>
      <c r="C3386" t="str">
        <f t="shared" si="990"/>
        <v>-0.0100994628306427+0.00246186019225209i</v>
      </c>
      <c r="D3386" t="str">
        <f t="shared" si="991"/>
        <v>2.91487331305454-1.33109330084472i</v>
      </c>
      <c r="E3386" t="str">
        <f t="shared" si="992"/>
        <v>-4.4041254220454-19.9958986443664i</v>
      </c>
      <c r="F3386" t="str">
        <f t="shared" si="993"/>
        <v>2.80550053039057-1.00821659491576i</v>
      </c>
      <c r="G3386" t="str">
        <f t="shared" si="994"/>
        <v>0.964119377316885-0.185992482641066i</v>
      </c>
      <c r="H3386" t="str">
        <f t="shared" si="995"/>
        <v>0.00209919396240947-4.57868229823453i</v>
      </c>
      <c r="I3386" t="str">
        <f t="shared" si="996"/>
        <v>-0.0312148092473431-0.0869847574412329i</v>
      </c>
      <c r="K3386" t="str">
        <f t="shared" si="997"/>
        <v>0.000500658347331393-0.00116442300459104i</v>
      </c>
      <c r="L3386" t="str">
        <f t="shared" si="998"/>
        <v>0.000416666666666667-0.00147053816007333i</v>
      </c>
      <c r="M3386" t="str">
        <f t="shared" si="999"/>
        <v>0.005-0.00365904495124127i</v>
      </c>
      <c r="N3386">
        <f t="shared" si="1000"/>
        <v>13.699338865820351</v>
      </c>
      <c r="O3386">
        <f t="shared" si="1001"/>
        <v>39.663354183068527</v>
      </c>
      <c r="P3386" s="3">
        <f t="shared" si="1002"/>
        <v>-39.663354183068527</v>
      </c>
      <c r="Q3386" s="3">
        <f t="shared" si="1003"/>
        <v>166.30066113417965</v>
      </c>
      <c r="R3386">
        <f t="shared" si="1004"/>
        <v>-13.699338865820351</v>
      </c>
      <c r="S3386">
        <f t="shared" si="1005"/>
        <v>319.8257879019053</v>
      </c>
      <c r="T3386">
        <f t="shared" si="988"/>
        <v>-39.663354183068527</v>
      </c>
    </row>
    <row r="3387" spans="1:20" x14ac:dyDescent="0.25">
      <c r="A3387">
        <f t="shared" si="989"/>
        <v>2017160.8852297151</v>
      </c>
      <c r="B3387">
        <f t="shared" si="1006"/>
        <v>321041.12589593255</v>
      </c>
      <c r="C3387" t="str">
        <f t="shared" si="990"/>
        <v>-0.010019044875823+0.00245386392115935i</v>
      </c>
      <c r="D3387" t="str">
        <f t="shared" si="991"/>
        <v>2.91128343436351-1.33418992422977i</v>
      </c>
      <c r="E3387" t="str">
        <f t="shared" si="992"/>
        <v>-4.39908030905127-19.9118056228116i</v>
      </c>
      <c r="F3387" t="str">
        <f t="shared" si="993"/>
        <v>2.80473424656701-1.00835698323351i</v>
      </c>
      <c r="G3387" t="str">
        <f t="shared" si="994"/>
        <v>0.963856041389904-0.186648259745671i</v>
      </c>
      <c r="H3387" t="str">
        <f t="shared" si="995"/>
        <v>0.00208131271065643-4.56131420239077i</v>
      </c>
      <c r="I3387" t="str">
        <f t="shared" si="996"/>
        <v>-0.0311009383304855-0.0866310719418863i</v>
      </c>
      <c r="K3387" t="str">
        <f t="shared" si="997"/>
        <v>0.000500181093667518-0.00116044194732652i</v>
      </c>
      <c r="L3387" t="str">
        <f t="shared" si="998"/>
        <v>0.000416666666666667-0.00146497126925018i</v>
      </c>
      <c r="M3387" t="str">
        <f t="shared" si="999"/>
        <v>0.005-0.00364519321701662i</v>
      </c>
      <c r="N3387">
        <f t="shared" si="1000"/>
        <v>13.761973531378004</v>
      </c>
      <c r="O3387">
        <f t="shared" si="1001"/>
        <v>39.730473173979888</v>
      </c>
      <c r="P3387" s="3">
        <f t="shared" si="1002"/>
        <v>-39.730473173979888</v>
      </c>
      <c r="Q3387" s="3">
        <f t="shared" si="1003"/>
        <v>166.238026468622</v>
      </c>
      <c r="R3387">
        <f t="shared" si="1004"/>
        <v>-13.761973531378004</v>
      </c>
      <c r="S3387">
        <f t="shared" si="1005"/>
        <v>321.04112589593257</v>
      </c>
      <c r="T3387">
        <f t="shared" si="988"/>
        <v>-39.730473173979888</v>
      </c>
    </row>
    <row r="3388" spans="1:20" x14ac:dyDescent="0.25">
      <c r="A3388">
        <f t="shared" si="989"/>
        <v>2024826.0965935884</v>
      </c>
      <c r="B3388">
        <f t="shared" si="1006"/>
        <v>322261.08217433712</v>
      </c>
      <c r="C3388" t="str">
        <f t="shared" si="990"/>
        <v>-0.00993921716180516+0.00244588391433617i</v>
      </c>
      <c r="D3388" t="str">
        <f t="shared" si="991"/>
        <v>2.90767515331679-1.33728557343764i</v>
      </c>
      <c r="E3388" t="str">
        <f t="shared" si="992"/>
        <v>-4.39405420906396-19.8280458968531i</v>
      </c>
      <c r="F3388" t="str">
        <f t="shared" si="993"/>
        <v>2.80396255119775-1.00850969956981i</v>
      </c>
      <c r="G3388" t="str">
        <f t="shared" si="994"/>
        <v>0.96359084576765-0.187305973531106i</v>
      </c>
      <c r="H3388" t="str">
        <f t="shared" si="995"/>
        <v>0.00206358371754465-4.54401223746843i</v>
      </c>
      <c r="I3388" t="str">
        <f t="shared" si="996"/>
        <v>-0.0309878622148548-0.0862786567955753i</v>
      </c>
      <c r="K3388" t="str">
        <f t="shared" si="997"/>
        <v>0.000499704226396126-0.00115647415841656i</v>
      </c>
      <c r="L3388" t="str">
        <f t="shared" si="998"/>
        <v>0.000416666666666667-0.00145942545253056i</v>
      </c>
      <c r="M3388" t="str">
        <f t="shared" si="999"/>
        <v>0.005-0.00363139392012016i</v>
      </c>
      <c r="N3388">
        <f t="shared" si="1000"/>
        <v>13.824886337116425</v>
      </c>
      <c r="O3388">
        <f t="shared" si="1001"/>
        <v>39.797614564030866</v>
      </c>
      <c r="P3388" s="3">
        <f t="shared" si="1002"/>
        <v>-39.797614564030866</v>
      </c>
      <c r="Q3388" s="3">
        <f t="shared" si="1003"/>
        <v>166.17511366288358</v>
      </c>
      <c r="R3388">
        <f t="shared" si="1004"/>
        <v>-13.824886337116425</v>
      </c>
      <c r="S3388">
        <f t="shared" si="1005"/>
        <v>322.2610821743371</v>
      </c>
      <c r="T3388">
        <f t="shared" si="988"/>
        <v>-39.797614564030866</v>
      </c>
    </row>
    <row r="3389" spans="1:20" x14ac:dyDescent="0.25">
      <c r="A3389">
        <f t="shared" si="989"/>
        <v>2032520.435760644</v>
      </c>
      <c r="B3389">
        <f t="shared" si="1006"/>
        <v>323485.67428659962</v>
      </c>
      <c r="C3389" t="str">
        <f t="shared" si="990"/>
        <v>-0.00985997529106496+0.00243791981336954i</v>
      </c>
      <c r="D3389" t="str">
        <f t="shared" si="991"/>
        <v>2.90404843266184-1.34038013797278i</v>
      </c>
      <c r="E3389" t="str">
        <f t="shared" si="992"/>
        <v>-4.38904692038239-19.7446177925777i</v>
      </c>
      <c r="F3389" t="str">
        <f t="shared" si="993"/>
        <v>2.80318540919283-1.00867472302067i</v>
      </c>
      <c r="G3389" t="str">
        <f t="shared" si="994"/>
        <v>0.963323778391343-0.187965625520118i</v>
      </c>
      <c r="H3389" t="str">
        <f t="shared" si="995"/>
        <v>0.00204600573327495-4.52677614890671i</v>
      </c>
      <c r="I3389" t="str">
        <f t="shared" si="996"/>
        <v>-0.0308755744186733-0.0859275069479691i</v>
      </c>
      <c r="K3389" t="str">
        <f t="shared" si="997"/>
        <v>0.000499227756953319-0.00115251958310813i</v>
      </c>
      <c r="L3389" t="str">
        <f t="shared" si="998"/>
        <v>0.000416666666666667-0.00145390063013604i</v>
      </c>
      <c r="M3389" t="str">
        <f t="shared" si="999"/>
        <v>0.005-0.00361764686204438i</v>
      </c>
      <c r="N3389">
        <f t="shared" si="1000"/>
        <v>13.888076922596156</v>
      </c>
      <c r="O3389">
        <f t="shared" si="1001"/>
        <v>39.864778650589464</v>
      </c>
      <c r="P3389" s="3">
        <f t="shared" si="1002"/>
        <v>-39.864778650589464</v>
      </c>
      <c r="Q3389" s="3">
        <f t="shared" si="1003"/>
        <v>166.11192307740384</v>
      </c>
      <c r="R3389">
        <f t="shared" si="1004"/>
        <v>-13.888076922596156</v>
      </c>
      <c r="S3389">
        <f t="shared" si="1005"/>
        <v>323.48567428659965</v>
      </c>
      <c r="T3389">
        <f t="shared" si="988"/>
        <v>-39.864778650589464</v>
      </c>
    </row>
    <row r="3390" spans="1:20" x14ac:dyDescent="0.25">
      <c r="A3390">
        <f t="shared" si="989"/>
        <v>2040244.0134165345</v>
      </c>
      <c r="B3390">
        <f t="shared" si="1006"/>
        <v>324714.91984888871</v>
      </c>
      <c r="C3390" t="str">
        <f t="shared" si="990"/>
        <v>-0.00978131490507582+0.0024299712667189i</v>
      </c>
      <c r="D3390" t="str">
        <f t="shared" si="991"/>
        <v>2.90040323583085-1.34347350661698i</v>
      </c>
      <c r="E3390" t="str">
        <f t="shared" si="992"/>
        <v>-4.38405824142598-19.661519647016i</v>
      </c>
      <c r="F3390" t="str">
        <f t="shared" si="993"/>
        <v>2.80240278528083-1.00885203262751i</v>
      </c>
      <c r="G3390" t="str">
        <f t="shared" si="994"/>
        <v>0.963054827139851-0.188627217183742i</v>
      </c>
      <c r="H3390" t="str">
        <f t="shared" si="995"/>
        <v>0.00202857751764096-4.50960568315596i</v>
      </c>
      <c r="I3390" t="str">
        <f t="shared" si="996"/>
        <v>-0.0307640685068299-0.0855776173657008i</v>
      </c>
      <c r="K3390" t="str">
        <f t="shared" si="997"/>
        <v>0.000498751696761998-0.00114857816698356i</v>
      </c>
      <c r="L3390" t="str">
        <f t="shared" si="998"/>
        <v>0.000416666666666667-0.0014483967225902i</v>
      </c>
      <c r="M3390" t="str">
        <f t="shared" si="999"/>
        <v>0.005-0.00360395184503326i</v>
      </c>
      <c r="N3390">
        <f t="shared" si="1000"/>
        <v>13.951544915515768</v>
      </c>
      <c r="O3390">
        <f t="shared" si="1001"/>
        <v>39.931965730085139</v>
      </c>
      <c r="P3390" s="3">
        <f t="shared" si="1002"/>
        <v>-39.931965730085139</v>
      </c>
      <c r="Q3390" s="3">
        <f t="shared" si="1003"/>
        <v>166.04845508448423</v>
      </c>
      <c r="R3390">
        <f t="shared" si="1004"/>
        <v>-13.951544915515768</v>
      </c>
      <c r="S3390">
        <f t="shared" si="1005"/>
        <v>324.71491984888871</v>
      </c>
      <c r="T3390">
        <f t="shared" si="988"/>
        <v>-39.931965730085139</v>
      </c>
    </row>
    <row r="3391" spans="1:20" x14ac:dyDescent="0.25">
      <c r="A3391">
        <f t="shared" si="989"/>
        <v>2047996.9406675175</v>
      </c>
      <c r="B3391">
        <f t="shared" si="1006"/>
        <v>325948.83654431452</v>
      </c>
      <c r="C3391" t="str">
        <f t="shared" si="990"/>
        <v>-0.00970323168390443+0.00242203792967322i</v>
      </c>
      <c r="D3391" t="str">
        <f t="shared" si="991"/>
        <v>2.89673952695103-1.3465655674323i</v>
      </c>
      <c r="E3391" t="str">
        <f t="shared" si="992"/>
        <v>-4.37908797074454-19.5787498080515i</v>
      </c>
      <c r="F3391" t="str">
        <f t="shared" si="993"/>
        <v>2.80161464400864-1.00904160737485i</v>
      </c>
      <c r="G3391" t="str">
        <f t="shared" si="994"/>
        <v>0.962783979829597-0.189290749940613i</v>
      </c>
      <c r="H3391" t="str">
        <f t="shared" si="995"/>
        <v>0.00201129783995679-4.49250058767327i</v>
      </c>
      <c r="I3391" t="str">
        <f t="shared" si="996"/>
        <v>-0.0306533380905148-0.0852289830362912i</v>
      </c>
      <c r="K3391" t="str">
        <f t="shared" si="997"/>
        <v>0.000498276057230306-0.00114464985595937i</v>
      </c>
      <c r="L3391" t="str">
        <f t="shared" si="998"/>
        <v>0.000416666666666667-0.00144291365071747i</v>
      </c>
      <c r="M3391" t="str">
        <f t="shared" si="999"/>
        <v>0.005-0.00359030867207937i</v>
      </c>
      <c r="N3391">
        <f t="shared" si="1000"/>
        <v>14.015289931763135</v>
      </c>
      <c r="O3391">
        <f t="shared" si="1001"/>
        <v>39.99917609799769</v>
      </c>
      <c r="P3391" s="3">
        <f t="shared" si="1002"/>
        <v>-39.99917609799769</v>
      </c>
      <c r="Q3391" s="3">
        <f t="shared" si="1003"/>
        <v>165.98471006823686</v>
      </c>
      <c r="R3391">
        <f t="shared" si="1004"/>
        <v>-14.015289931763135</v>
      </c>
      <c r="S3391">
        <f t="shared" si="1005"/>
        <v>325.94883654431453</v>
      </c>
      <c r="T3391">
        <f t="shared" si="988"/>
        <v>-39.99917609799769</v>
      </c>
    </row>
    <row r="3392" spans="1:20" x14ac:dyDescent="0.25">
      <c r="A3392">
        <f t="shared" si="989"/>
        <v>2055779.3290420542</v>
      </c>
      <c r="B3392">
        <f t="shared" si="1006"/>
        <v>327187.44212318293</v>
      </c>
      <c r="C3392" t="str">
        <f t="shared" si="990"/>
        <v>-0.00962572134581171+0.00241411946430701i</v>
      </c>
      <c r="D3392" t="str">
        <f t="shared" si="991"/>
        <v>2.89305727085494-1.34965620776403i</v>
      </c>
      <c r="E3392" t="str">
        <f t="shared" si="992"/>
        <v>-4.37413590702755-19.4963066343322i</v>
      </c>
      <c r="F3392" t="str">
        <f t="shared" si="993"/>
        <v>2.80082094974126-1.00924342618789i</v>
      </c>
      <c r="G3392" t="str">
        <f t="shared" si="994"/>
        <v>0.962511224214486-0.189956225156266i</v>
      </c>
      <c r="H3392" t="str">
        <f t="shared" si="995"/>
        <v>0.00199416547898549-4.47546061091814i</v>
      </c>
      <c r="I3392" t="str">
        <f t="shared" si="996"/>
        <v>-0.0305433768268537-0.0848815989680744i</v>
      </c>
      <c r="K3392" t="str">
        <f t="shared" si="997"/>
        <v>0.00049780084975013-0.00114073459628509i</v>
      </c>
      <c r="L3392" t="str">
        <f t="shared" si="998"/>
        <v>0.000416666666666667-0.00143745133564203i</v>
      </c>
      <c r="M3392" t="str">
        <f t="shared" si="999"/>
        <v>0.005-0.00357671714692107i</v>
      </c>
      <c r="N3392">
        <f t="shared" si="1000"/>
        <v>14.079311575461958</v>
      </c>
      <c r="O3392">
        <f t="shared" si="1001"/>
        <v>40.066410048845292</v>
      </c>
      <c r="P3392" s="3">
        <f t="shared" si="1002"/>
        <v>-40.066410048845292</v>
      </c>
      <c r="Q3392" s="3">
        <f t="shared" si="1003"/>
        <v>165.92068842453804</v>
      </c>
      <c r="R3392">
        <f t="shared" si="1004"/>
        <v>-14.079311575461958</v>
      </c>
      <c r="S3392">
        <f t="shared" si="1005"/>
        <v>327.1874421231829</v>
      </c>
      <c r="T3392">
        <f t="shared" si="988"/>
        <v>-40.066410048845292</v>
      </c>
    </row>
    <row r="3393" spans="1:20" x14ac:dyDescent="0.25">
      <c r="A3393">
        <f t="shared" si="989"/>
        <v>2063591.2904924143</v>
      </c>
      <c r="B3393">
        <f t="shared" si="1006"/>
        <v>328430.75440325105</v>
      </c>
      <c r="C3393" t="str">
        <f t="shared" si="990"/>
        <v>-0.00954877964685674+0.00240621553943672i</v>
      </c>
      <c r="D3393" t="str">
        <f t="shared" si="991"/>
        <v>2.88935643309076-1.35274531424383i</v>
      </c>
      <c r="E3393" t="str">
        <f t="shared" si="992"/>
        <v>-4.36920184911317-19.414188495182i</v>
      </c>
      <c r="F3393" t="str">
        <f t="shared" si="993"/>
        <v>2.80002166666148-1.00945746793006i</v>
      </c>
      <c r="G3393" t="str">
        <f t="shared" si="994"/>
        <v>0.962236547985831-0.190623644142437i</v>
      </c>
      <c r="H3393" t="str">
        <f t="shared" si="995"/>
        <v>0.00197717922286816-4.4584855023483i</v>
      </c>
      <c r="I3393" t="str">
        <f t="shared" si="996"/>
        <v>-0.0304341784185458-0.084535460190123i</v>
      </c>
      <c r="K3393" t="str">
        <f t="shared" si="997"/>
        <v>0.000497326085695553-0.0011368323345421i</v>
      </c>
      <c r="L3393" t="str">
        <f t="shared" si="998"/>
        <v>0.000416666666666667-0.00143200969878664i</v>
      </c>
      <c r="M3393" t="str">
        <f t="shared" si="999"/>
        <v>0.005-0.00356317707403971i</v>
      </c>
      <c r="N3393">
        <f t="shared" si="1000"/>
        <v>14.143609439023521</v>
      </c>
      <c r="O3393">
        <f t="shared" si="1001"/>
        <v>40.13366787617332</v>
      </c>
      <c r="P3393" s="3">
        <f t="shared" si="1002"/>
        <v>-40.13366787617332</v>
      </c>
      <c r="Q3393" s="3">
        <f t="shared" si="1003"/>
        <v>165.85639056097648</v>
      </c>
      <c r="R3393">
        <f t="shared" si="1004"/>
        <v>-14.143609439023521</v>
      </c>
      <c r="S3393">
        <f t="shared" si="1005"/>
        <v>328.43075440325106</v>
      </c>
      <c r="T3393">
        <f t="shared" si="988"/>
        <v>-40.13366787617332</v>
      </c>
    </row>
    <row r="3394" spans="1:20" x14ac:dyDescent="0.25">
      <c r="A3394">
        <f t="shared" si="989"/>
        <v>2071432.9373962854</v>
      </c>
      <c r="B3394">
        <f t="shared" si="1006"/>
        <v>329678.7912699834</v>
      </c>
      <c r="C3394" t="str">
        <f t="shared" si="990"/>
        <v>-0.00947240238050465+0.00239832583057605i</v>
      </c>
      <c r="D3394" t="str">
        <f t="shared" si="991"/>
        <v>2.88563697993269-1.35583277279302i</v>
      </c>
      <c r="E3394" t="str">
        <f t="shared" si="992"/>
        <v>-4.36428559599724-19.3323937705133i</v>
      </c>
      <c r="F3394" t="str">
        <f t="shared" si="993"/>
        <v>2.7992167587698-1.00968371140065i</v>
      </c>
      <c r="G3394" t="str">
        <f t="shared" si="994"/>
        <v>0.961959938772287-0.191293008156348i</v>
      </c>
      <c r="H3394" t="str">
        <f t="shared" si="995"/>
        <v>0.00196033786905347-4.44157501241506i</v>
      </c>
      <c r="I3394" t="str">
        <f t="shared" si="996"/>
        <v>-0.030325736613504-0.084190561752171i</v>
      </c>
      <c r="K3394" t="str">
        <f t="shared" si="997"/>
        <v>0.000496851776421366-0.00113294301764233i</v>
      </c>
      <c r="L3394" t="str">
        <f t="shared" si="998"/>
        <v>0.000416666666666667-0.00142658866187153i</v>
      </c>
      <c r="M3394" t="str">
        <f t="shared" si="999"/>
        <v>0.005-0.00354968825865681i</v>
      </c>
      <c r="N3394">
        <f t="shared" si="1000"/>
        <v>14.208183103195552</v>
      </c>
      <c r="O3394">
        <f t="shared" si="1001"/>
        <v>40.200949872543312</v>
      </c>
      <c r="P3394" s="3">
        <f t="shared" si="1002"/>
        <v>-40.200949872543312</v>
      </c>
      <c r="Q3394" s="3">
        <f t="shared" si="1003"/>
        <v>165.79181689680445</v>
      </c>
      <c r="R3394">
        <f t="shared" si="1004"/>
        <v>-14.208183103195552</v>
      </c>
      <c r="S3394">
        <f t="shared" si="1005"/>
        <v>329.67879126998338</v>
      </c>
      <c r="T3394">
        <f t="shared" si="988"/>
        <v>-40.200949872543312</v>
      </c>
    </row>
    <row r="3395" spans="1:20" x14ac:dyDescent="0.25">
      <c r="A3395">
        <f t="shared" si="989"/>
        <v>2079304.3825583914</v>
      </c>
      <c r="B3395">
        <f t="shared" si="1006"/>
        <v>330931.57067680935</v>
      </c>
      <c r="C3395" t="str">
        <f t="shared" si="990"/>
        <v>-0.00939658537724021+0.00239045001989224i</v>
      </c>
      <c r="D3395" t="str">
        <f t="shared" si="991"/>
        <v>2.88189887839137-1.35891846862608i</v>
      </c>
      <c r="E3395" t="str">
        <f t="shared" si="992"/>
        <v>-4.35938694684203-19.2509208507428i</v>
      </c>
      <c r="F3395" t="str">
        <f t="shared" si="993"/>
        <v>2.79840618988423-1.00992213533237i</v>
      </c>
      <c r="G3395" t="str">
        <f t="shared" si="994"/>
        <v>0.96168138413978-0.1919643184i</v>
      </c>
      <c r="H3395" t="str">
        <f t="shared" si="995"/>
        <v>0.00194364022422834-4.42472889255948i</v>
      </c>
      <c r="I3395" t="str">
        <f t="shared" si="996"/>
        <v>-0.0302180452045017-0.0838468987245485i</v>
      </c>
      <c r="K3395" t="str">
        <f t="shared" si="997"/>
        <v>0.000496377933261547-0.0011290665928271i</v>
      </c>
      <c r="L3395" t="str">
        <f t="shared" si="998"/>
        <v>0.000416666666666667-0.00142118814691326i</v>
      </c>
      <c r="M3395" t="str">
        <f t="shared" si="999"/>
        <v>0.005-0.00353625050673124i</v>
      </c>
      <c r="N3395">
        <f t="shared" si="1000"/>
        <v>14.273032137116303</v>
      </c>
      <c r="O3395">
        <f t="shared" si="1001"/>
        <v>40.268256329520241</v>
      </c>
      <c r="P3395" s="3">
        <f t="shared" si="1002"/>
        <v>-40.268256329520241</v>
      </c>
      <c r="Q3395" s="3">
        <f t="shared" si="1003"/>
        <v>165.7269678628837</v>
      </c>
      <c r="R3395">
        <f t="shared" si="1004"/>
        <v>-14.273032137116303</v>
      </c>
      <c r="S3395">
        <f t="shared" si="1005"/>
        <v>330.93157067680937</v>
      </c>
      <c r="T3395">
        <f t="shared" si="988"/>
        <v>-40.268256329520241</v>
      </c>
    </row>
    <row r="3396" spans="1:20" x14ac:dyDescent="0.25">
      <c r="A3396">
        <f t="shared" si="989"/>
        <v>2087205.7392121132</v>
      </c>
      <c r="B3396">
        <f t="shared" si="1006"/>
        <v>332189.11064538121</v>
      </c>
      <c r="C3396" t="str">
        <f t="shared" si="990"/>
        <v>-0.00932132450418149+0.00238258779616034i</v>
      </c>
      <c r="D3396" t="str">
        <f t="shared" si="991"/>
        <v>2.87814209622417-1.36200228625408i</v>
      </c>
      <c r="E3396" t="str">
        <f t="shared" si="992"/>
        <v>-4.35450570098425-19.1697681367028i</v>
      </c>
      <c r="F3396" t="str">
        <f t="shared" si="993"/>
        <v>2.79758992363999-1.01017271838885i</v>
      </c>
      <c r="G3396" t="str">
        <f t="shared" si="994"/>
        <v>0.961400871591453-0.192637576019444i</v>
      </c>
      <c r="H3396" t="str">
        <f t="shared" si="995"/>
        <v>0.00192708510424869-4.40794689520761i</v>
      </c>
      <c r="I3396" t="str">
        <f t="shared" si="996"/>
        <v>-0.0301110980288149-0.0835044661980952i</v>
      </c>
      <c r="K3396" t="str">
        <f t="shared" si="997"/>
        <v>0.000495904567527782-0.00112520300766581i</v>
      </c>
      <c r="L3396" t="str">
        <f t="shared" si="998"/>
        <v>0.000416666666666667-0.00141580807622361i</v>
      </c>
      <c r="M3396" t="str">
        <f t="shared" si="999"/>
        <v>0.005-0.00352286362495641i</v>
      </c>
      <c r="N3396">
        <f t="shared" si="1000"/>
        <v>14.338156098364408</v>
      </c>
      <c r="O3396">
        <f t="shared" si="1001"/>
        <v>40.335587537663429</v>
      </c>
      <c r="P3396" s="3">
        <f t="shared" si="1002"/>
        <v>-40.335587537663429</v>
      </c>
      <c r="Q3396" s="3">
        <f t="shared" si="1003"/>
        <v>165.66184390163559</v>
      </c>
      <c r="R3396">
        <f t="shared" si="1004"/>
        <v>-14.338156098364408</v>
      </c>
      <c r="S3396">
        <f t="shared" si="1005"/>
        <v>332.18911064538122</v>
      </c>
      <c r="T3396">
        <f t="shared" si="988"/>
        <v>-40.335587537663429</v>
      </c>
    </row>
    <row r="3397" spans="1:20" x14ac:dyDescent="0.25">
      <c r="A3397">
        <f t="shared" si="989"/>
        <v>2095137.1210211194</v>
      </c>
      <c r="B3397">
        <f t="shared" si="1006"/>
        <v>333451.42926583369</v>
      </c>
      <c r="C3397" t="str">
        <f t="shared" si="990"/>
        <v>-0.00924661566470207+0.00237473885471918i</v>
      </c>
      <c r="D3397" t="str">
        <f t="shared" si="991"/>
        <v>2.87436660194569-1.3650841094885i</v>
      </c>
      <c r="E3397" t="str">
        <f t="shared" si="992"/>
        <v>-4.34964165794375-19.0889340395607i</v>
      </c>
      <c r="F3397" t="str">
        <f t="shared" si="993"/>
        <v>2.79676792348952-1.01043543916226i</v>
      </c>
      <c r="G3397" t="str">
        <f t="shared" si="994"/>
        <v>0.961118388567607-0.193312782104063i</v>
      </c>
      <c r="H3397" t="str">
        <f t="shared" si="995"/>
        <v>0.00191067133407132-4.39122877376669i</v>
      </c>
      <c r="I3397" t="str">
        <f t="shared" si="996"/>
        <v>-0.030004888967877-0.0831632592841018i</v>
      </c>
      <c r="K3397" t="str">
        <f t="shared" si="997"/>
        <v>0.00049543169050796-0.00112135221005472i</v>
      </c>
      <c r="L3397" t="str">
        <f t="shared" si="998"/>
        <v>0.000416666666666667-0.00141044837240846i</v>
      </c>
      <c r="M3397" t="str">
        <f t="shared" si="999"/>
        <v>0.005-0.00350952742075752i</v>
      </c>
      <c r="N3397">
        <f t="shared" si="1000"/>
        <v>14.403554533014784</v>
      </c>
      <c r="O3397">
        <f t="shared" si="1001"/>
        <v>40.402943786513106</v>
      </c>
      <c r="P3397" s="3">
        <f t="shared" si="1002"/>
        <v>-40.402943786513106</v>
      </c>
      <c r="Q3397" s="3">
        <f t="shared" si="1003"/>
        <v>165.59644546698522</v>
      </c>
      <c r="R3397">
        <f t="shared" si="1004"/>
        <v>-14.403554533014784</v>
      </c>
      <c r="S3397">
        <f t="shared" si="1005"/>
        <v>333.45142926583367</v>
      </c>
      <c r="T3397">
        <f t="shared" si="988"/>
        <v>-40.402943786513106</v>
      </c>
    </row>
    <row r="3398" spans="1:20" x14ac:dyDescent="0.25">
      <c r="A3398">
        <f t="shared" si="989"/>
        <v>2103098.6420809999</v>
      </c>
      <c r="B3398">
        <f t="shared" si="1006"/>
        <v>334718.54469704389</v>
      </c>
      <c r="C3398" t="str">
        <f t="shared" si="990"/>
        <v>-0.0091724547980533+0.00236690289742523i</v>
      </c>
      <c r="D3398" t="str">
        <f t="shared" si="991"/>
        <v>2.87057236483819-1.36816382144504i</v>
      </c>
      <c r="E3398" t="str">
        <f t="shared" si="992"/>
        <v>-4.34479461743086-19.0084169807337i</v>
      </c>
      <c r="F3398" t="str">
        <f t="shared" si="993"/>
        <v>2.79594015270221-1.01071027617073i</v>
      </c>
      <c r="G3398" t="str">
        <f t="shared" si="994"/>
        <v>0.960833922445652-0.193989937685838i</v>
      </c>
      <c r="H3398" t="str">
        <f t="shared" si="995"/>
        <v>0.0018943977476862-4.3745742826208i</v>
      </c>
      <c r="I3398" t="str">
        <f t="shared" si="996"/>
        <v>-0.0298994119469275-0.0828232731142318i</v>
      </c>
      <c r="K3398" t="str">
        <f t="shared" si="997"/>
        <v>0.000494959313464709-0.0011175141482156i</v>
      </c>
      <c r="L3398" t="str">
        <f t="shared" si="998"/>
        <v>0.000416666666666667-0.00140510895836667i</v>
      </c>
      <c r="M3398" t="str">
        <f t="shared" si="999"/>
        <v>0.005-0.00349624170228882i</v>
      </c>
      <c r="N3398">
        <f t="shared" si="1000"/>
        <v>14.469226975689679</v>
      </c>
      <c r="O3398">
        <f t="shared" si="1001"/>
        <v>40.470325364580489</v>
      </c>
      <c r="P3398" s="3">
        <f t="shared" si="1002"/>
        <v>-40.470325364580489</v>
      </c>
      <c r="Q3398" s="3">
        <f t="shared" si="1003"/>
        <v>165.53077302431032</v>
      </c>
      <c r="R3398">
        <f t="shared" si="1004"/>
        <v>-14.469226975689679</v>
      </c>
      <c r="S3398">
        <f t="shared" si="1005"/>
        <v>334.71854469704391</v>
      </c>
      <c r="T3398">
        <f t="shared" si="988"/>
        <v>-40.470325364580489</v>
      </c>
    </row>
    <row r="3399" spans="1:20" x14ac:dyDescent="0.25">
      <c r="A3399">
        <f t="shared" si="989"/>
        <v>2111090.4169209078</v>
      </c>
      <c r="B3399">
        <f t="shared" si="1006"/>
        <v>335990.47516689269</v>
      </c>
      <c r="C3399" t="str">
        <f t="shared" si="990"/>
        <v>-0.00909883787899206+0.00235907963260754i</v>
      </c>
      <c r="D3399" t="str">
        <f t="shared" si="991"/>
        <v>2.866759354962-1.37124130454761i</v>
      </c>
      <c r="E3399" t="str">
        <f t="shared" si="992"/>
        <v>-4.33996437935415-18.9282153918066i</v>
      </c>
      <c r="F3399" t="str">
        <f t="shared" si="993"/>
        <v>2.79510657436431-1.01099720785591i</v>
      </c>
      <c r="G3399" t="str">
        <f t="shared" si="994"/>
        <v>0.960547460540058-0.194669043738608i</v>
      </c>
      <c r="H3399" t="str">
        <f t="shared" si="995"/>
        <v>0.00187826318804909-4.35798317712634i</v>
      </c>
      <c r="I3399" t="str">
        <f t="shared" si="996"/>
        <v>-0.0297946609346666-0.082484502840445i</v>
      </c>
      <c r="K3399" t="str">
        <f t="shared" si="997"/>
        <v>0.000494487447633915-0.0011136887706945i</v>
      </c>
      <c r="L3399" t="str">
        <f t="shared" si="998"/>
        <v>0.000416666666666667-0.00139978975728897i</v>
      </c>
      <c r="M3399" t="str">
        <f t="shared" si="999"/>
        <v>0.005-0.00348300627843079i</v>
      </c>
      <c r="N3399">
        <f t="shared" si="1000"/>
        <v>14.535172949616083</v>
      </c>
      <c r="O3399">
        <f t="shared" si="1001"/>
        <v>40.537732559336355</v>
      </c>
      <c r="P3399" s="3">
        <f t="shared" si="1002"/>
        <v>-40.537732559336355</v>
      </c>
      <c r="Q3399" s="3">
        <f t="shared" si="1003"/>
        <v>165.46482705038392</v>
      </c>
      <c r="R3399">
        <f t="shared" si="1004"/>
        <v>-14.535172949616083</v>
      </c>
      <c r="S3399">
        <f t="shared" si="1005"/>
        <v>335.99047516689268</v>
      </c>
      <c r="T3399">
        <f t="shared" si="988"/>
        <v>-40.537732559336355</v>
      </c>
    </row>
    <row r="3400" spans="1:20" x14ac:dyDescent="0.25">
      <c r="A3400">
        <f t="shared" si="989"/>
        <v>2119112.5605052076</v>
      </c>
      <c r="B3400">
        <f t="shared" si="1006"/>
        <v>337267.23897252692</v>
      </c>
      <c r="C3400" t="str">
        <f t="shared" si="990"/>
        <v>-0.0090257609174118+0.0023512687750217i</v>
      </c>
      <c r="D3400" t="str">
        <f t="shared" si="991"/>
        <v>2.86292754316598-1.37431644053249i</v>
      </c>
      <c r="E3400" t="str">
        <f t="shared" si="992"/>
        <v>-4.33515074382834-18.848327714451i</v>
      </c>
      <c r="F3400" t="str">
        <f t="shared" si="993"/>
        <v>2.79426715137882-1.01129621258047i</v>
      </c>
      <c r="G3400" t="str">
        <f t="shared" si="994"/>
        <v>0.960258990102319-0.195350101177332i</v>
      </c>
      <c r="H3400" t="str">
        <f t="shared" si="995"/>
        <v>0.00186226650701557-4.34145521360843i</v>
      </c>
      <c r="I3400" t="str">
        <f t="shared" si="996"/>
        <v>-0.0296906299429172-0.0821469436349381i</v>
      </c>
      <c r="K3400" t="str">
        <f t="shared" si="997"/>
        <v>0.000494016104223281-0.00110987602636035i</v>
      </c>
      <c r="L3400" t="str">
        <f t="shared" si="998"/>
        <v>0.000416666666666667-0.00139449069265687i</v>
      </c>
      <c r="M3400" t="str">
        <f t="shared" si="999"/>
        <v>0.005-0.0034698209587874i</v>
      </c>
      <c r="N3400">
        <f t="shared" si="1000"/>
        <v>14.601391966679898</v>
      </c>
      <c r="O3400">
        <f t="shared" si="1001"/>
        <v>40.60516565719999</v>
      </c>
      <c r="P3400" s="3">
        <f t="shared" si="1002"/>
        <v>-40.60516565719999</v>
      </c>
      <c r="Q3400" s="3">
        <f t="shared" si="1003"/>
        <v>165.3986080333201</v>
      </c>
      <c r="R3400">
        <f t="shared" si="1004"/>
        <v>-14.601391966679898</v>
      </c>
      <c r="S3400">
        <f t="shared" si="1005"/>
        <v>337.26723897252691</v>
      </c>
      <c r="T3400">
        <f t="shared" si="988"/>
        <v>-40.60516565719999</v>
      </c>
    </row>
    <row r="3401" spans="1:20" x14ac:dyDescent="0.25">
      <c r="A3401">
        <f t="shared" si="989"/>
        <v>2127165.1882351274</v>
      </c>
      <c r="B3401">
        <f t="shared" si="1006"/>
        <v>338548.85448062251</v>
      </c>
      <c r="C3401" t="str">
        <f t="shared" si="990"/>
        <v>-0.00895321995797743+0.00234347004580397i</v>
      </c>
      <c r="D3401" t="str">
        <f t="shared" si="991"/>
        <v>2.85907690109804-1.37738911045261i</v>
      </c>
      <c r="E3401" t="str">
        <f t="shared" si="992"/>
        <v>-4.33035351118104-18.7687524003442i</v>
      </c>
      <c r="F3401" t="str">
        <f t="shared" si="993"/>
        <v>2.79342184646535-1.01160726862554i</v>
      </c>
      <c r="G3401" t="str">
        <f t="shared" si="994"/>
        <v>0.959968498320912-0.196033110857337i</v>
      </c>
      <c r="H3401" t="str">
        <f t="shared" si="995"/>
        <v>0.00184640656527471-4.32499014935622i</v>
      </c>
      <c r="I3401" t="str">
        <f t="shared" si="996"/>
        <v>-0.029587313026281-0.0818105906900631i</v>
      </c>
      <c r="K3401" t="str">
        <f t="shared" si="997"/>
        <v>0.000493545294410848-0.00110607586440369i</v>
      </c>
      <c r="L3401" t="str">
        <f t="shared" si="998"/>
        <v>0.000416666666666667-0.00138921168824155i</v>
      </c>
      <c r="M3401" t="str">
        <f t="shared" si="999"/>
        <v>0.005-0.0034566855536834i</v>
      </c>
      <c r="N3401">
        <f t="shared" si="1000"/>
        <v>14.667883527483667</v>
      </c>
      <c r="O3401">
        <f t="shared" si="1001"/>
        <v>40.672624943528071</v>
      </c>
      <c r="P3401" s="3">
        <f t="shared" si="1002"/>
        <v>-40.672624943528071</v>
      </c>
      <c r="Q3401" s="3">
        <f t="shared" si="1003"/>
        <v>165.33211647251633</v>
      </c>
      <c r="R3401">
        <f t="shared" si="1004"/>
        <v>-14.667883527483667</v>
      </c>
      <c r="S3401">
        <f t="shared" si="1005"/>
        <v>338.54885448062254</v>
      </c>
      <c r="T3401">
        <f t="shared" si="988"/>
        <v>-40.672624943528071</v>
      </c>
    </row>
    <row r="3402" spans="1:20" x14ac:dyDescent="0.25">
      <c r="A3402">
        <f t="shared" si="989"/>
        <v>2135248.4159504208</v>
      </c>
      <c r="B3402">
        <f t="shared" si="1006"/>
        <v>339835.3401276489</v>
      </c>
      <c r="C3402" t="str">
        <f t="shared" si="990"/>
        <v>-0.00888121107976404+0.00233568317242464i</v>
      </c>
      <c r="D3402" t="str">
        <f t="shared" si="991"/>
        <v>2.85520740121556-1.38045919468197i</v>
      </c>
      <c r="E3402" t="str">
        <f t="shared" si="992"/>
        <v>-4.32557248195976-18.6894879110907i</v>
      </c>
      <c r="F3402" t="str">
        <f t="shared" si="993"/>
        <v>2.79257062216009-1.01193035418815i</v>
      </c>
      <c r="G3402" t="str">
        <f t="shared" si="994"/>
        <v>0.959675972321269-0.196718073573568i</v>
      </c>
      <c r="H3402" t="str">
        <f t="shared" si="995"/>
        <v>0.00183068223228421-4.3085877426192i</v>
      </c>
      <c r="I3402" t="str">
        <f t="shared" si="996"/>
        <v>-0.029484704281804-0.0814754392182679i</v>
      </c>
      <c r="K3402" t="str">
        <f t="shared" si="997"/>
        <v>0.000493075029343584-0.00110228823433528i</v>
      </c>
      <c r="L3402" t="str">
        <f t="shared" si="998"/>
        <v>0.000416666666666667-0.00138395266810276i</v>
      </c>
      <c r="M3402" t="str">
        <f t="shared" si="999"/>
        <v>0.005-0.00344359987416159i</v>
      </c>
      <c r="N3402">
        <f t="shared" si="1000"/>
        <v>14.734647121401224</v>
      </c>
      <c r="O3402">
        <f t="shared" si="1001"/>
        <v>40.740110702603602</v>
      </c>
      <c r="P3402" s="3">
        <f t="shared" si="1002"/>
        <v>-40.740110702603602</v>
      </c>
      <c r="Q3402" s="3">
        <f t="shared" si="1003"/>
        <v>165.26535287859878</v>
      </c>
      <c r="R3402">
        <f t="shared" si="1004"/>
        <v>-14.734647121401224</v>
      </c>
      <c r="S3402">
        <f t="shared" si="1005"/>
        <v>339.83534012764892</v>
      </c>
      <c r="T3402">
        <f t="shared" si="988"/>
        <v>-40.740110702603602</v>
      </c>
    </row>
    <row r="3403" spans="1:20" x14ac:dyDescent="0.25">
      <c r="A3403">
        <f t="shared" si="989"/>
        <v>2143362.3599310326</v>
      </c>
      <c r="B3403">
        <f t="shared" si="1006"/>
        <v>341126.71442013397</v>
      </c>
      <c r="C3403" t="str">
        <f t="shared" si="990"/>
        <v>-0.00880973039589802+0.00232790788864186i</v>
      </c>
      <c r="D3403" t="str">
        <f t="shared" si="991"/>
        <v>2.85131901679588-1.38352657292028i</v>
      </c>
      <c r="E3403" t="str">
        <f t="shared" si="992"/>
        <v>-4.32080745693907-18.6105327181416i</v>
      </c>
      <c r="F3403" t="str">
        <f t="shared" si="993"/>
        <v>2.79171344081565-1.01226544737875i</v>
      </c>
      <c r="G3403" t="str">
        <f t="shared" si="994"/>
        <v>0.959381399165749-0.197404990059824i</v>
      </c>
      <c r="H3403" t="str">
        <f t="shared" si="995"/>
        <v>0.00181509238620531-4.29224775260266i</v>
      </c>
      <c r="I3403" t="str">
        <f t="shared" si="996"/>
        <v>-0.0293827978486423-0.0811414844520162i</v>
      </c>
      <c r="K3403" t="str">
        <f t="shared" si="997"/>
        <v>0.000492605320135933-0.00109851308598473i</v>
      </c>
      <c r="L3403" t="str">
        <f t="shared" si="998"/>
        <v>0.000416666666666667-0.00137871355658773i</v>
      </c>
      <c r="M3403" t="str">
        <f t="shared" si="999"/>
        <v>0.005-0.00343056373198006i</v>
      </c>
      <c r="N3403">
        <f t="shared" si="1000"/>
        <v>14.801682226639485</v>
      </c>
      <c r="O3403">
        <f t="shared" si="1001"/>
        <v>40.807623217625711</v>
      </c>
      <c r="P3403" s="3">
        <f t="shared" si="1002"/>
        <v>-40.807623217625711</v>
      </c>
      <c r="Q3403" s="3">
        <f t="shared" si="1003"/>
        <v>165.19831777336051</v>
      </c>
      <c r="R3403">
        <f t="shared" si="1004"/>
        <v>-14.801682226639485</v>
      </c>
      <c r="S3403">
        <f t="shared" si="1005"/>
        <v>341.12671442013396</v>
      </c>
      <c r="T3403">
        <f t="shared" si="988"/>
        <v>-40.807623217625711</v>
      </c>
    </row>
    <row r="3404" spans="1:20" x14ac:dyDescent="0.25">
      <c r="A3404">
        <f t="shared" si="989"/>
        <v>2151507.1368987705</v>
      </c>
      <c r="B3404">
        <f t="shared" si="1006"/>
        <v>342422.99593493051</v>
      </c>
      <c r="C3404" t="str">
        <f t="shared" si="990"/>
        <v>-0.00873877405320379+0.00232014393445443i</v>
      </c>
      <c r="D3404" t="str">
        <f t="shared" si="991"/>
        <v>2.84741172194684-1.38659112419759i</v>
      </c>
      <c r="E3404" t="str">
        <f t="shared" si="992"/>
        <v>-4.31605823712689-18.5318853027187i</v>
      </c>
      <c r="F3404" t="str">
        <f t="shared" si="993"/>
        <v>2.79085026460106-1.01261252621853i</v>
      </c>
      <c r="G3404" t="str">
        <f t="shared" si="994"/>
        <v>0.959084765853616-0.198093860987994i</v>
      </c>
      <c r="H3404" t="str">
        <f t="shared" si="995"/>
        <v>0.00179963591383914-4.27596993946402i</v>
      </c>
      <c r="I3404" t="str">
        <f t="shared" si="996"/>
        <v>-0.02928158790773-0.0808087216437286i</v>
      </c>
      <c r="K3404" t="str">
        <f t="shared" si="997"/>
        <v>0.000492136177868408-0.00109475036949913i</v>
      </c>
      <c r="L3404" t="str">
        <f t="shared" si="998"/>
        <v>0.000416666666666667-0.00137349427833008i</v>
      </c>
      <c r="M3404" t="str">
        <f t="shared" si="999"/>
        <v>0.005-0.00341757693960954i</v>
      </c>
      <c r="N3404">
        <f t="shared" si="1000"/>
        <v>14.868988310293162</v>
      </c>
      <c r="O3404">
        <f t="shared" si="1001"/>
        <v>40.875162770698026</v>
      </c>
      <c r="P3404" s="3">
        <f t="shared" si="1002"/>
        <v>-40.875162770698026</v>
      </c>
      <c r="Q3404" s="3">
        <f t="shared" si="1003"/>
        <v>165.13101168970684</v>
      </c>
      <c r="R3404">
        <f t="shared" si="1004"/>
        <v>-14.868988310293162</v>
      </c>
      <c r="S3404">
        <f t="shared" si="1005"/>
        <v>342.4229959349305</v>
      </c>
      <c r="T3404">
        <f t="shared" si="988"/>
        <v>-40.875162770698026</v>
      </c>
    </row>
    <row r="3405" spans="1:20" x14ac:dyDescent="0.25">
      <c r="A3405">
        <f t="shared" si="989"/>
        <v>2159682.864018986</v>
      </c>
      <c r="B3405">
        <f t="shared" si="1006"/>
        <v>343724.20331948326</v>
      </c>
      <c r="C3405" t="str">
        <f t="shared" si="990"/>
        <v>-0.00866833823185241+0.00231239105605513i</v>
      </c>
      <c r="D3405" t="str">
        <f t="shared" si="991"/>
        <v>2.8434854916172-1.38965272687931i</v>
      </c>
      <c r="E3405" t="str">
        <f t="shared" si="992"/>
        <v>-4.31132462377103-18.4535441557368i</v>
      </c>
      <c r="F3405" t="str">
        <f t="shared" si="993"/>
        <v>2.78998105550173-1.01297156863695i</v>
      </c>
      <c r="G3405" t="str">
        <f t="shared" si="994"/>
        <v>0.958786059321027-0.198784686967288i</v>
      </c>
      <c r="H3405" t="str">
        <f t="shared" si="995"/>
        <v>0.00178431171056285-4.2597540643084i</v>
      </c>
      <c r="I3405" t="str">
        <f t="shared" si="996"/>
        <v>-0.0291810686814521-0.0804771460657077i</v>
      </c>
      <c r="K3405" t="str">
        <f t="shared" si="997"/>
        <v>0.00049166761358618-0.00109100003534163i</v>
      </c>
      <c r="L3405" t="str">
        <f t="shared" si="998"/>
        <v>0.000416666666666667-0.00136829475824873i</v>
      </c>
      <c r="M3405" t="str">
        <f t="shared" si="999"/>
        <v>0.005-0.00340463931023067i</v>
      </c>
      <c r="N3405">
        <f t="shared" si="1000"/>
        <v>14.936564828407029</v>
      </c>
      <c r="O3405">
        <f t="shared" si="1001"/>
        <v>40.942729642818335</v>
      </c>
      <c r="P3405" s="3">
        <f t="shared" si="1002"/>
        <v>-40.942729642818335</v>
      </c>
      <c r="Q3405" s="3">
        <f t="shared" si="1003"/>
        <v>165.06343517159297</v>
      </c>
      <c r="R3405">
        <f t="shared" si="1004"/>
        <v>-14.936564828407029</v>
      </c>
      <c r="S3405">
        <f t="shared" si="1005"/>
        <v>343.72420331948325</v>
      </c>
      <c r="T3405">
        <f t="shared" si="988"/>
        <v>-40.942729642818335</v>
      </c>
    </row>
    <row r="3406" spans="1:20" x14ac:dyDescent="0.25">
      <c r="A3406">
        <f t="shared" si="989"/>
        <v>2167889.6589022581</v>
      </c>
      <c r="B3406">
        <f t="shared" si="1006"/>
        <v>345030.35529209732</v>
      </c>
      <c r="C3406" t="str">
        <f t="shared" si="990"/>
        <v>-0.00859841914501425+0.0023046490057834i</v>
      </c>
      <c r="D3406" t="str">
        <f t="shared" si="991"/>
        <v>2.83954030160718-1.39271125867118i</v>
      </c>
      <c r="E3406" t="str">
        <f t="shared" si="992"/>
        <v>-4.30660641836531-18.3755077777271i</v>
      </c>
      <c r="F3406" t="str">
        <f t="shared" si="993"/>
        <v>2.78910577531936-1.01334255246903i</v>
      </c>
      <c r="G3406" t="str">
        <f t="shared" si="994"/>
        <v>0.958485266441021-0.199477468543456i</v>
      </c>
      <c r="H3406" t="str">
        <f t="shared" si="995"/>
        <v>0.00176911868026692-4.24359988918487i</v>
      </c>
      <c r="I3406" t="str">
        <f t="shared" si="996"/>
        <v>-0.0290812344333167-0.0801467530100744i</v>
      </c>
      <c r="K3406" t="str">
        <f t="shared" si="997"/>
        <v>0.000491199638297676-0.00108726203429005i</v>
      </c>
      <c r="L3406" t="str">
        <f t="shared" si="998"/>
        <v>0.000416666666666667-0.00136311492154685i</v>
      </c>
      <c r="M3406" t="str">
        <f t="shared" si="999"/>
        <v>0.005-0.00339175065773129i</v>
      </c>
      <c r="N3406">
        <f t="shared" si="1000"/>
        <v>15.004411226036098</v>
      </c>
      <c r="O3406">
        <f t="shared" si="1001"/>
        <v>41.01032411386791</v>
      </c>
      <c r="P3406" s="3">
        <f t="shared" si="1002"/>
        <v>-41.01032411386791</v>
      </c>
      <c r="Q3406" s="3">
        <f t="shared" si="1003"/>
        <v>164.9955887739639</v>
      </c>
      <c r="R3406">
        <f t="shared" si="1004"/>
        <v>-15.004411226036098</v>
      </c>
      <c r="S3406">
        <f t="shared" si="1005"/>
        <v>345.03035529209734</v>
      </c>
      <c r="T3406">
        <f t="shared" si="988"/>
        <v>-41.01032411386791</v>
      </c>
    </row>
    <row r="3407" spans="1:20" x14ac:dyDescent="0.25">
      <c r="A3407">
        <f t="shared" si="989"/>
        <v>2176127.639606087</v>
      </c>
      <c r="B3407">
        <f t="shared" si="1006"/>
        <v>346341.47064220731</v>
      </c>
      <c r="C3407" t="str">
        <f t="shared" si="990"/>
        <v>-0.00852901303851577+0.00229691754207744i</v>
      </c>
      <c r="D3407" t="str">
        <f t="shared" si="991"/>
        <v>2.83557612857897-1.3957665966244i</v>
      </c>
      <c r="E3407" t="str">
        <f t="shared" si="992"/>
        <v>-4.30190342265558-18.2977746787634i</v>
      </c>
      <c r="F3407" t="str">
        <f t="shared" si="993"/>
        <v>2.78822438567202-1.0137254554528i</v>
      </c>
      <c r="G3407" t="str">
        <f t="shared" si="994"/>
        <v>0.958182374023512-0.20017220619801i</v>
      </c>
      <c r="H3407" t="str">
        <f t="shared" si="995"/>
        <v>0.00175405573529262-4.22750717708223i</v>
      </c>
      <c r="I3407" t="str">
        <f t="shared" si="996"/>
        <v>-0.0289820794676328-0.0798175377887i</v>
      </c>
      <c r="K3407" t="str">
        <f t="shared" si="997"/>
        <v>0.000490732262973206-0.00108353631743542i</v>
      </c>
      <c r="L3407" t="str">
        <f t="shared" si="998"/>
        <v>0.000416666666666667-0.00135795469371075i</v>
      </c>
      <c r="M3407" t="str">
        <f t="shared" si="999"/>
        <v>0.005-0.00337891079670381i</v>
      </c>
      <c r="N3407">
        <f t="shared" si="1000"/>
        <v>15.072526937302854</v>
      </c>
      <c r="O3407">
        <f t="shared" si="1001"/>
        <v>41.077946462600536</v>
      </c>
      <c r="P3407" s="3">
        <f t="shared" si="1002"/>
        <v>-41.077946462600536</v>
      </c>
      <c r="Q3407" s="3">
        <f t="shared" si="1003"/>
        <v>164.92747306269715</v>
      </c>
      <c r="R3407">
        <f t="shared" si="1004"/>
        <v>-15.072526937302854</v>
      </c>
      <c r="S3407">
        <f t="shared" si="1005"/>
        <v>346.3414706422073</v>
      </c>
      <c r="T3407">
        <f t="shared" si="988"/>
        <v>-41.077946462600536</v>
      </c>
    </row>
    <row r="3408" spans="1:20" x14ac:dyDescent="0.25">
      <c r="A3408">
        <f t="shared" si="989"/>
        <v>2184396.9246365903</v>
      </c>
      <c r="B3408">
        <f t="shared" si="1006"/>
        <v>347657.56823064771</v>
      </c>
      <c r="C3408" t="str">
        <f t="shared" si="990"/>
        <v>-0.0084601161904979+0.00228919642942726i</v>
      </c>
      <c r="D3408" t="str">
        <f t="shared" si="991"/>
        <v>2.83159295006712-1.39881861714112i</v>
      </c>
      <c r="E3408" t="str">
        <f t="shared" si="992"/>
        <v>-4.29721543864572-18.2203433783855i</v>
      </c>
      <c r="F3408" t="str">
        <f t="shared" si="993"/>
        <v>2.78733684799404-1.01412025522664i</v>
      </c>
      <c r="G3408" t="str">
        <f t="shared" si="994"/>
        <v>0.957877368815289-0.200868900347435i</v>
      </c>
      <c r="H3408" t="str">
        <f t="shared" si="995"/>
        <v>0.00173912179637016-4.21147569192497i</v>
      </c>
      <c r="I3408" t="str">
        <f t="shared" si="996"/>
        <v>-0.0288835981291884-0.0794894957331353i</v>
      </c>
      <c r="K3408" t="str">
        <f t="shared" si="997"/>
        <v>0.000490265498543571-0.00107982283618055i</v>
      </c>
      <c r="L3408" t="str">
        <f t="shared" si="998"/>
        <v>0.000416666666666667-0.00135281400050882i</v>
      </c>
      <c r="M3408" t="str">
        <f t="shared" si="999"/>
        <v>0.005-0.00336611954244253i</v>
      </c>
      <c r="N3408">
        <f t="shared" si="1000"/>
        <v>15.140911385465586</v>
      </c>
      <c r="O3408">
        <f t="shared" si="1001"/>
        <v>41.145596966632887</v>
      </c>
      <c r="P3408" s="3">
        <f t="shared" si="1002"/>
        <v>-41.145596966632887</v>
      </c>
      <c r="Q3408" s="3">
        <f t="shared" si="1003"/>
        <v>164.85908861453441</v>
      </c>
      <c r="R3408">
        <f t="shared" si="1004"/>
        <v>-15.140911385465586</v>
      </c>
      <c r="S3408">
        <f t="shared" si="1005"/>
        <v>347.65756823064771</v>
      </c>
      <c r="T3408">
        <f t="shared" si="988"/>
        <v>-41.145596966632887</v>
      </c>
    </row>
    <row r="3409" spans="1:20" x14ac:dyDescent="0.25">
      <c r="A3409">
        <f t="shared" si="989"/>
        <v>2192697.6329502091</v>
      </c>
      <c r="B3409">
        <f t="shared" si="1006"/>
        <v>348978.66698992415</v>
      </c>
      <c r="C3409" t="str">
        <f t="shared" si="990"/>
        <v>-0.0083917249110805+0.00228148543832597i</v>
      </c>
      <c r="D3409" t="str">
        <f t="shared" si="991"/>
        <v>2.82759074448911-1.40186719597981i</v>
      </c>
      <c r="E3409" t="str">
        <f t="shared" si="992"/>
        <v>-4.29254226860303-18.1432124055284i</v>
      </c>
      <c r="F3409" t="str">
        <f t="shared" si="993"/>
        <v>2.78644312353612-1.01452692932662i</v>
      </c>
      <c r="G3409" t="str">
        <f t="shared" si="994"/>
        <v>0.95757023750003-0.201567551342389i</v>
      </c>
      <c r="H3409" t="str">
        <f t="shared" si="995"/>
        <v>0.00172431579255766-4.19550519856959i</v>
      </c>
      <c r="I3409" t="str">
        <f t="shared" si="996"/>
        <v>-0.028785784802934-0.0791626221945533i</v>
      </c>
      <c r="K3409" t="str">
        <f t="shared" si="997"/>
        <v>0.000489799355898718-0.00107612154223854i</v>
      </c>
      <c r="L3409" t="str">
        <f t="shared" si="998"/>
        <v>0.000416666666666667-0.00134769276799045i</v>
      </c>
      <c r="M3409" t="str">
        <f t="shared" si="999"/>
        <v>0.005-0.00335337671094096i</v>
      </c>
      <c r="N3409">
        <f t="shared" si="1000"/>
        <v>15.209563982973691</v>
      </c>
      <c r="O3409">
        <f t="shared" si="1001"/>
        <v>41.213275902432997</v>
      </c>
      <c r="P3409" s="3">
        <f t="shared" si="1002"/>
        <v>-41.213275902432997</v>
      </c>
      <c r="Q3409" s="3">
        <f t="shared" si="1003"/>
        <v>164.79043601702631</v>
      </c>
      <c r="R3409">
        <f t="shared" si="1004"/>
        <v>-15.209563982973691</v>
      </c>
      <c r="S3409">
        <f t="shared" si="1005"/>
        <v>348.97866698992414</v>
      </c>
      <c r="T3409">
        <f t="shared" si="988"/>
        <v>-41.213275902432997</v>
      </c>
    </row>
    <row r="3410" spans="1:20" x14ac:dyDescent="0.25">
      <c r="A3410">
        <f t="shared" si="989"/>
        <v>2201029.88395542</v>
      </c>
      <c r="B3410">
        <f t="shared" si="1006"/>
        <v>350304.78592448588</v>
      </c>
      <c r="C3410" t="str">
        <f t="shared" si="990"/>
        <v>-0.00832383554202782+0.00227378434522238i</v>
      </c>
      <c r="D3410" t="str">
        <f t="shared" si="991"/>
        <v>2.82356949115582-1.404912208261i</v>
      </c>
      <c r="E3410" t="str">
        <f t="shared" si="992"/>
        <v>-4.28788371506392-18.0663802984468i</v>
      </c>
      <c r="F3410" t="str">
        <f t="shared" si="993"/>
        <v>2.78554317336533-1.01494545518387i</v>
      </c>
      <c r="G3410" t="str">
        <f t="shared" si="994"/>
        <v>0.957260966698304-0.202268159466914i</v>
      </c>
      <c r="H3410" t="str">
        <f t="shared" si="995"/>
        <v>0.00170963666117998-4.17959546280017i</v>
      </c>
      <c r="I3410" t="str">
        <f t="shared" si="996"/>
        <v>-0.0286886339136646-0.0788369125436735i</v>
      </c>
      <c r="K3410" t="str">
        <f t="shared" si="997"/>
        <v>0.000489333845886385-0.00107243238763137i</v>
      </c>
      <c r="L3410" t="str">
        <f t="shared" si="998"/>
        <v>0.000416666666666667-0.00134259092248501i</v>
      </c>
      <c r="M3410" t="str">
        <f t="shared" si="999"/>
        <v>0.005-0.00334068211888918i</v>
      </c>
      <c r="N3410">
        <f t="shared" si="1000"/>
        <v>15.278484131536544</v>
      </c>
      <c r="O3410">
        <f t="shared" si="1001"/>
        <v>41.280983545310541</v>
      </c>
      <c r="P3410" s="3">
        <f t="shared" si="1002"/>
        <v>-41.280983545310541</v>
      </c>
      <c r="Q3410" s="3">
        <f t="shared" si="1003"/>
        <v>164.72151586846346</v>
      </c>
      <c r="R3410">
        <f t="shared" si="1004"/>
        <v>-15.278484131536544</v>
      </c>
      <c r="S3410">
        <f t="shared" si="1005"/>
        <v>350.30478592448588</v>
      </c>
      <c r="T3410">
        <f t="shared" si="988"/>
        <v>-41.280983545310541</v>
      </c>
    </row>
    <row r="3411" spans="1:20" x14ac:dyDescent="0.25">
      <c r="A3411">
        <f t="shared" si="989"/>
        <v>2209393.7975144507</v>
      </c>
      <c r="B3411">
        <f t="shared" si="1006"/>
        <v>351635.94411099894</v>
      </c>
      <c r="C3411" t="str">
        <f t="shared" si="990"/>
        <v>-0.00825644445641889+0.00226609293247212i</v>
      </c>
      <c r="D3411" t="str">
        <f t="shared" si="991"/>
        <v>2.81952917028193-1.40795352847304i</v>
      </c>
      <c r="E3411" t="str">
        <f t="shared" si="992"/>
        <v>-4.28323958083924-17.9898456046458i</v>
      </c>
      <c r="F3411" t="str">
        <f t="shared" si="993"/>
        <v>2.78463695836517-1.01537581012187i</v>
      </c>
      <c r="G3411" t="str">
        <f t="shared" si="994"/>
        <v>0.956949542967597-0.202970724937622i</v>
      </c>
      <c r="H3411" t="str">
        <f t="shared" si="995"/>
        <v>0.00169508334776897-4.1637462513249i</v>
      </c>
      <c r="I3411" t="str">
        <f t="shared" si="996"/>
        <v>-0.0285921399257092-0.0785123621707063i</v>
      </c>
      <c r="K3411" t="str">
        <f t="shared" si="997"/>
        <v>0.000488868979310765-0.00106875532468832i</v>
      </c>
      <c r="L3411" t="str">
        <f t="shared" si="998"/>
        <v>0.000416666666666667-0.00133750839060073i</v>
      </c>
      <c r="M3411" t="str">
        <f t="shared" si="999"/>
        <v>0.005-0.00332803558367123i</v>
      </c>
      <c r="N3411">
        <f t="shared" si="1000"/>
        <v>15.347671222183237</v>
      </c>
      <c r="O3411">
        <f t="shared" si="1001"/>
        <v>41.348720169406164</v>
      </c>
      <c r="P3411" s="3">
        <f t="shared" si="1002"/>
        <v>-41.348720169406164</v>
      </c>
      <c r="Q3411" s="3">
        <f t="shared" si="1003"/>
        <v>164.65232877781676</v>
      </c>
      <c r="R3411">
        <f t="shared" si="1004"/>
        <v>-15.347671222183237</v>
      </c>
      <c r="S3411">
        <f t="shared" si="1005"/>
        <v>351.63594411099893</v>
      </c>
      <c r="T3411">
        <f t="shared" si="988"/>
        <v>-41.348720169406164</v>
      </c>
    </row>
    <row r="3412" spans="1:20" x14ac:dyDescent="0.25">
      <c r="A3412">
        <f t="shared" si="989"/>
        <v>2217789.4939450053</v>
      </c>
      <c r="B3412">
        <f t="shared" si="1006"/>
        <v>352972.16069862072</v>
      </c>
      <c r="C3412" t="str">
        <f t="shared" si="990"/>
        <v>-0.00818954805831989+0.00225841098828943i</v>
      </c>
      <c r="D3412" t="str">
        <f t="shared" si="991"/>
        <v>2.8154697629964-1.41099103047812i</v>
      </c>
      <c r="E3412" t="str">
        <f t="shared" si="992"/>
        <v>-4.27860966901918-17.9136068808074i</v>
      </c>
      <c r="F3412" t="str">
        <f t="shared" si="993"/>
        <v>2.78372443923562-1.01581797135376i</v>
      </c>
      <c r="G3412" t="str">
        <f t="shared" si="994"/>
        <v>0.956635952802335-0.203675247902889i</v>
      </c>
      <c r="H3412" t="str">
        <f t="shared" si="995"/>
        <v>0.00168065480600337-4.14795733177175i</v>
      </c>
      <c r="I3412" t="str">
        <f t="shared" si="996"/>
        <v>-0.0284962973426178-0.0781889664852801i</v>
      </c>
      <c r="K3412" t="str">
        <f t="shared" si="997"/>
        <v>0.000488404766931179-0.00106509030604453i</v>
      </c>
      <c r="L3412" t="str">
        <f t="shared" si="998"/>
        <v>0.000416666666666667-0.00133244509922368i</v>
      </c>
      <c r="M3412" t="str">
        <f t="shared" si="999"/>
        <v>0.005-0.00331543692336244i</v>
      </c>
      <c r="N3412">
        <f t="shared" si="1000"/>
        <v>15.417124635329884</v>
      </c>
      <c r="O3412">
        <f t="shared" si="1001"/>
        <v>41.41648604768185</v>
      </c>
      <c r="P3412" s="3">
        <f t="shared" si="1002"/>
        <v>-41.41648604768185</v>
      </c>
      <c r="Q3412" s="3">
        <f t="shared" si="1003"/>
        <v>164.58287536467012</v>
      </c>
      <c r="R3412">
        <f t="shared" si="1004"/>
        <v>-15.417124635329884</v>
      </c>
      <c r="S3412">
        <f t="shared" si="1005"/>
        <v>352.97216069862071</v>
      </c>
      <c r="T3412">
        <f t="shared" si="988"/>
        <v>-41.41648604768185</v>
      </c>
    </row>
    <row r="3413" spans="1:20" x14ac:dyDescent="0.25">
      <c r="A3413">
        <f t="shared" si="989"/>
        <v>2226217.0940219965</v>
      </c>
      <c r="B3413">
        <f t="shared" si="1006"/>
        <v>354313.45490927546</v>
      </c>
      <c r="C3413" t="str">
        <f t="shared" si="990"/>
        <v>-0.00812314278246118+0.00225073830669829i</v>
      </c>
      <c r="D3413" t="str">
        <f t="shared" si="991"/>
        <v>2.81139125135294-1.41402458751838i</v>
      </c>
      <c r="E3413" t="str">
        <f t="shared" si="992"/>
        <v>-4.27399378297851-17.8376626927218i</v>
      </c>
      <c r="F3413" t="str">
        <f t="shared" si="993"/>
        <v>2.78280557649327-1.01627191597965i</v>
      </c>
      <c r="G3413" t="str">
        <f t="shared" si="994"/>
        <v>0.956320182633912-0.204381728442034i</v>
      </c>
      <c r="H3413" t="str">
        <f t="shared" si="995"/>
        <v>0.00166634999764991-4.13222847268484i</v>
      </c>
      <c r="I3413" t="str">
        <f t="shared" si="996"/>
        <v>-0.0284011007068551-0.0778667209163837i</v>
      </c>
      <c r="K3413" t="str">
        <f t="shared" si="997"/>
        <v>0.00048794121946077-0.00106143728463943i</v>
      </c>
      <c r="L3413" t="str">
        <f t="shared" si="998"/>
        <v>0.000416666666666667-0.00132740097551671i</v>
      </c>
      <c r="M3413" t="str">
        <f t="shared" si="999"/>
        <v>0.005-0.00330288595672688i</v>
      </c>
      <c r="N3413">
        <f t="shared" si="1000"/>
        <v>15.486843740843028</v>
      </c>
      <c r="O3413">
        <f t="shared" si="1001"/>
        <v>41.484281451910199</v>
      </c>
      <c r="P3413" s="3">
        <f t="shared" si="1002"/>
        <v>-41.484281451910199</v>
      </c>
      <c r="Q3413" s="3">
        <f t="shared" si="1003"/>
        <v>164.51315625915697</v>
      </c>
      <c r="R3413">
        <f t="shared" si="1004"/>
        <v>-15.486843740843028</v>
      </c>
      <c r="S3413">
        <f t="shared" si="1005"/>
        <v>354.31345490927544</v>
      </c>
      <c r="T3413">
        <f t="shared" si="988"/>
        <v>-41.484281451910199</v>
      </c>
    </row>
    <row r="3414" spans="1:20" x14ac:dyDescent="0.25">
      <c r="A3414">
        <f t="shared" si="989"/>
        <v>2234676.71897928</v>
      </c>
      <c r="B3414">
        <f t="shared" si="1006"/>
        <v>355659.84603793069</v>
      </c>
      <c r="C3414" t="str">
        <f t="shared" si="990"/>
        <v>-0.00805722509391713+0.00224307468748366i</v>
      </c>
      <c r="D3414" t="str">
        <f t="shared" si="991"/>
        <v>2.80729361834039-1.41705407222217i</v>
      </c>
      <c r="E3414" t="str">
        <f t="shared" si="992"/>
        <v>-4.26939172638138-17.7620116152178i</v>
      </c>
      <c r="F3414" t="str">
        <f t="shared" si="993"/>
        <v>2.78188033047139-1.01673762098386i</v>
      </c>
      <c r="G3414" t="str">
        <f t="shared" si="994"/>
        <v>0.956002218830726-0.205090166564502i</v>
      </c>
      <c r="H3414" t="str">
        <f t="shared" si="995"/>
        <v>0.00165216789250457-4.11655944352046i</v>
      </c>
      <c r="I3414" t="str">
        <f t="shared" si="996"/>
        <v>-0.0283065445994942-0.0775456209122998i</v>
      </c>
      <c r="K3414" t="str">
        <f t="shared" si="997"/>
        <v>0.000487478347565207-0.00105779621371527i</v>
      </c>
      <c r="L3414" t="str">
        <f t="shared" si="998"/>
        <v>0.000416666666666667-0.00132237594691843i</v>
      </c>
      <c r="M3414" t="str">
        <f t="shared" si="999"/>
        <v>0.005-0.00329038250321467i</v>
      </c>
      <c r="N3414">
        <f t="shared" si="1000"/>
        <v>15.556827898106036</v>
      </c>
      <c r="O3414">
        <f t="shared" si="1001"/>
        <v>41.552106652664207</v>
      </c>
      <c r="P3414" s="3">
        <f t="shared" si="1002"/>
        <v>-41.552106652664207</v>
      </c>
      <c r="Q3414" s="3">
        <f t="shared" si="1003"/>
        <v>164.44317210189396</v>
      </c>
      <c r="R3414">
        <f t="shared" si="1004"/>
        <v>-15.556827898106036</v>
      </c>
      <c r="S3414">
        <f t="shared" si="1005"/>
        <v>355.65984603793072</v>
      </c>
      <c r="T3414">
        <f t="shared" si="988"/>
        <v>-41.552106652664207</v>
      </c>
    </row>
    <row r="3415" spans="1:20" x14ac:dyDescent="0.25">
      <c r="A3415">
        <f t="shared" si="989"/>
        <v>2243168.4905114011</v>
      </c>
      <c r="B3415">
        <f t="shared" si="1006"/>
        <v>357011.35345287481</v>
      </c>
      <c r="C3415" t="str">
        <f t="shared" si="990"/>
        <v>-0.00799179148778797+0.00223541993614231i</v>
      </c>
      <c r="D3415" t="str">
        <f t="shared" si="991"/>
        <v>2.80317684789308-1.42007935661055i</v>
      </c>
      <c r="E3415" t="str">
        <f t="shared" si="992"/>
        <v>-4.26480330318584-17.6866522320926i</v>
      </c>
      <c r="F3415" t="str">
        <f t="shared" si="993"/>
        <v>2.78094866132006-1.01721506323221i</v>
      </c>
      <c r="G3415" t="str">
        <f t="shared" si="994"/>
        <v>0.955682047698224-0.205800562209031i</v>
      </c>
      <c r="H3415" t="str">
        <f t="shared" si="995"/>
        <v>0.00163810746833434-4.10095001464312i</v>
      </c>
      <c r="I3415" t="str">
        <f t="shared" si="996"/>
        <v>-0.0282126236399132-0.0772256619405407i</v>
      </c>
      <c r="K3415" t="str">
        <f t="shared" si="997"/>
        <v>0.000487016161861398-0.00105416704681552i</v>
      </c>
      <c r="L3415" t="str">
        <f t="shared" si="998"/>
        <v>0.000416666666666667-0.00131736994114209i</v>
      </c>
      <c r="M3415" t="str">
        <f t="shared" si="999"/>
        <v>0.005-0.00327792638295942i</v>
      </c>
      <c r="N3415">
        <f t="shared" si="1000"/>
        <v>15.627076456086854</v>
      </c>
      <c r="O3415">
        <f t="shared" si="1001"/>
        <v>41.619961919308253</v>
      </c>
      <c r="P3415" s="3">
        <f t="shared" si="1002"/>
        <v>-41.619961919308253</v>
      </c>
      <c r="Q3415" s="3">
        <f t="shared" si="1003"/>
        <v>164.37292354391315</v>
      </c>
      <c r="R3415">
        <f t="shared" si="1004"/>
        <v>-15.627076456086854</v>
      </c>
      <c r="S3415">
        <f t="shared" si="1005"/>
        <v>357.0113534528748</v>
      </c>
      <c r="T3415">
        <f t="shared" si="988"/>
        <v>-41.619961919308253</v>
      </c>
    </row>
    <row r="3416" spans="1:20" x14ac:dyDescent="0.25">
      <c r="A3416">
        <f t="shared" si="989"/>
        <v>2251692.5307753445</v>
      </c>
      <c r="B3416">
        <f t="shared" si="1006"/>
        <v>358367.99659599573</v>
      </c>
      <c r="C3416" t="str">
        <f t="shared" si="990"/>
        <v>-0.00792683848888692+0.00222777386383348i</v>
      </c>
      <c r="D3416" t="str">
        <f t="shared" si="991"/>
        <v>2.7990409249013-1.42310031210388i</v>
      </c>
      <c r="E3416" t="str">
        <f t="shared" si="992"/>
        <v>-4.26022831764851-17.6115831360455i</v>
      </c>
      <c r="F3416" t="str">
        <f t="shared" si="993"/>
        <v>2.78001052900633-1.01770421946926i</v>
      </c>
      <c r="G3416" t="str">
        <f t="shared" si="994"/>
        <v>0.955359655478953-0.206512915242822i</v>
      </c>
      <c r="H3416" t="str">
        <f t="shared" si="995"/>
        <v>0.00162416771081959-4.0853999573218i</v>
      </c>
      <c r="I3416" t="str">
        <f t="shared" si="996"/>
        <v>-0.0281193324854953-0.0769068394877883i</v>
      </c>
      <c r="K3416" t="str">
        <f t="shared" si="997"/>
        <v>0.00048655467291622-0.00105054973778331i</v>
      </c>
      <c r="L3416" t="str">
        <f t="shared" si="998"/>
        <v>0.000416666666666667-0.00131238288617462i</v>
      </c>
      <c r="M3416" t="str">
        <f t="shared" si="999"/>
        <v>0.005-0.00326551741677567i</v>
      </c>
      <c r="N3416">
        <f t="shared" si="1000"/>
        <v>15.697588753403039</v>
      </c>
      <c r="O3416">
        <f t="shared" si="1001"/>
        <v>41.687847519987287</v>
      </c>
      <c r="P3416" s="3">
        <f t="shared" si="1002"/>
        <v>-41.687847519987287</v>
      </c>
      <c r="Q3416" s="3">
        <f t="shared" si="1003"/>
        <v>164.30241124659696</v>
      </c>
      <c r="R3416">
        <f t="shared" si="1004"/>
        <v>-15.697588753403039</v>
      </c>
      <c r="S3416">
        <f t="shared" si="1005"/>
        <v>358.36799659599575</v>
      </c>
      <c r="T3416">
        <f t="shared" si="988"/>
        <v>-41.687847519987287</v>
      </c>
    </row>
    <row r="3417" spans="1:20" x14ac:dyDescent="0.25">
      <c r="A3417">
        <f t="shared" si="989"/>
        <v>2260248.9623922906</v>
      </c>
      <c r="B3417">
        <f t="shared" si="1006"/>
        <v>359729.79498306051</v>
      </c>
      <c r="C3417" t="str">
        <f t="shared" si="990"/>
        <v>-0.00786236265142929+0.00222013628732962i</v>
      </c>
      <c r="D3417" t="str">
        <f t="shared" si="991"/>
        <v>2.79488583522156-1.42611680952857i</v>
      </c>
      <c r="E3417" t="str">
        <f t="shared" si="992"/>
        <v>-4.255666574329-17.5368029286103i</v>
      </c>
      <c r="F3417" t="str">
        <f t="shared" si="993"/>
        <v>2.77906589331435-1.01820506631549i</v>
      </c>
      <c r="G3417" t="str">
        <f t="shared" si="994"/>
        <v>0.95503502835261-0.207227225460699i</v>
      </c>
      <c r="H3417" t="str">
        <f t="shared" si="995"/>
        <v>0.00161034761349711-4.06990904372624i</v>
      </c>
      <c r="I3417" t="str">
        <f t="shared" si="996"/>
        <v>-0.0280266658313302-0.0765891490598326i</v>
      </c>
      <c r="K3417" t="str">
        <f t="shared" si="997"/>
        <v>0.000486093891245272-0.0010469442407599i</v>
      </c>
      <c r="L3417" t="str">
        <f t="shared" si="998"/>
        <v>0.000416666666666667-0.00130741471027557i</v>
      </c>
      <c r="M3417" t="str">
        <f t="shared" si="999"/>
        <v>0.005-0.00325315542615628i</v>
      </c>
      <c r="N3417">
        <f t="shared" si="1000"/>
        <v>15.768364118391048</v>
      </c>
      <c r="O3417">
        <f t="shared" si="1001"/>
        <v>41.755763721617086</v>
      </c>
      <c r="P3417" s="3">
        <f t="shared" si="1002"/>
        <v>-41.755763721617086</v>
      </c>
      <c r="Q3417" s="3">
        <f t="shared" si="1003"/>
        <v>164.23163588160895</v>
      </c>
      <c r="R3417">
        <f t="shared" si="1004"/>
        <v>-15.768364118391048</v>
      </c>
      <c r="S3417">
        <f t="shared" si="1005"/>
        <v>359.72979498306051</v>
      </c>
      <c r="T3417">
        <f t="shared" si="988"/>
        <v>-41.755763721617086</v>
      </c>
    </row>
    <row r="3418" spans="1:20" x14ac:dyDescent="0.25">
      <c r="A3418">
        <f t="shared" si="989"/>
        <v>2268837.9084493811</v>
      </c>
      <c r="B3418">
        <f t="shared" si="1006"/>
        <v>361096.76820399612</v>
      </c>
      <c r="C3418" t="str">
        <f t="shared" si="990"/>
        <v>-0.00779836055872444+0.00221250702896677i</v>
      </c>
      <c r="D3418" t="str">
        <f t="shared" si="991"/>
        <v>2.79071156568698-1.42912871912407i</v>
      </c>
      <c r="E3418" t="str">
        <f t="shared" si="992"/>
        <v>-4.2511178780941-17.4623102200878i</v>
      </c>
      <c r="F3418" t="str">
        <f t="shared" si="993"/>
        <v>2.77811471384561-1.01871758026462i</v>
      </c>
      <c r="G3418" t="str">
        <f t="shared" si="994"/>
        <v>0.954708152436109-0.207943492584261i</v>
      </c>
      <c r="H3418" t="str">
        <f t="shared" si="995"/>
        <v>0.0015966461777031-4.05447704692282i</v>
      </c>
      <c r="I3418" t="str">
        <f t="shared" si="996"/>
        <v>-0.0279346184099188-0.0762725861815068i</v>
      </c>
      <c r="K3418" t="str">
        <f t="shared" si="997"/>
        <v>0.000485633827311626-0.00104335051018306i</v>
      </c>
      <c r="L3418" t="str">
        <f t="shared" si="998"/>
        <v>0.000416666666666667-0.00130246534197606i</v>
      </c>
      <c r="M3418" t="str">
        <f t="shared" si="999"/>
        <v>0.005-0.00324084023326986i</v>
      </c>
      <c r="N3418">
        <f t="shared" si="1000"/>
        <v>15.839401869175333</v>
      </c>
      <c r="O3418">
        <f t="shared" si="1001"/>
        <v>41.823710789875051</v>
      </c>
      <c r="P3418" s="3">
        <f t="shared" si="1002"/>
        <v>-41.823710789875051</v>
      </c>
      <c r="Q3418" s="3">
        <f t="shared" si="1003"/>
        <v>164.16059813082467</v>
      </c>
      <c r="R3418">
        <f t="shared" si="1004"/>
        <v>-15.839401869175333</v>
      </c>
      <c r="S3418">
        <f t="shared" si="1005"/>
        <v>361.09676820399613</v>
      </c>
      <c r="T3418">
        <f t="shared" si="988"/>
        <v>-41.823710789875051</v>
      </c>
    </row>
    <row r="3419" spans="1:20" x14ac:dyDescent="0.25">
      <c r="A3419">
        <f t="shared" si="989"/>
        <v>2277459.4925014889</v>
      </c>
      <c r="B3419">
        <f t="shared" si="1006"/>
        <v>362468.93592317129</v>
      </c>
      <c r="C3419" t="str">
        <f t="shared" si="990"/>
        <v>-0.00773482882287158+0.00220488591659446i</v>
      </c>
      <c r="D3419" t="str">
        <f t="shared" si="991"/>
        <v>2.78651810411753-1.43213591054991i</v>
      </c>
      <c r="E3419" t="str">
        <f t="shared" si="992"/>
        <v>-4.24658203412181-17.3881036294813i</v>
      </c>
      <c r="F3419" t="str">
        <f t="shared" si="993"/>
        <v>2.77715695001908-1.01924173768068i</v>
      </c>
      <c r="G3419" t="str">
        <f t="shared" si="994"/>
        <v>0.954379013783647-0.208661716261035i</v>
      </c>
      <c r="H3419" t="str">
        <f t="shared" si="995"/>
        <v>0.00158306241251715-4.03910374087103i</v>
      </c>
      <c r="I3419" t="str">
        <f t="shared" si="996"/>
        <v>-0.0278431849908787-0.075957146396629i</v>
      </c>
      <c r="K3419" t="str">
        <f t="shared" si="997"/>
        <v>0.000485174491524607-0.00103976850078545i</v>
      </c>
      <c r="L3419" t="str">
        <f t="shared" si="998"/>
        <v>0.000416666666666667-0.00129753471007777i</v>
      </c>
      <c r="M3419" t="str">
        <f t="shared" si="999"/>
        <v>0.005-0.00322857166095821i</v>
      </c>
      <c r="N3419">
        <f t="shared" si="1000"/>
        <v>15.91070131373499</v>
      </c>
      <c r="O3419">
        <f t="shared" si="1001"/>
        <v>41.891688989190342</v>
      </c>
      <c r="P3419" s="3">
        <f t="shared" si="1002"/>
        <v>-41.891688989190342</v>
      </c>
      <c r="Q3419" s="3">
        <f t="shared" si="1003"/>
        <v>164.08929868626501</v>
      </c>
      <c r="R3419">
        <f t="shared" si="1004"/>
        <v>-15.91070131373499</v>
      </c>
      <c r="S3419">
        <f t="shared" si="1005"/>
        <v>362.46893592317127</v>
      </c>
      <c r="T3419">
        <f t="shared" si="988"/>
        <v>-41.891688989190342</v>
      </c>
    </row>
    <row r="3420" spans="1:20" x14ac:dyDescent="0.25">
      <c r="A3420">
        <f t="shared" si="989"/>
        <v>2286113.8385729943</v>
      </c>
      <c r="B3420">
        <f t="shared" si="1006"/>
        <v>363846.31787967932</v>
      </c>
      <c r="C3420" t="str">
        <f t="shared" si="990"/>
        <v>-0.00767176408445848+0.00219727278352638i</v>
      </c>
      <c r="D3420" t="str">
        <f t="shared" si="991"/>
        <v>2.78230543933034-1.435138252893i</v>
      </c>
      <c r="E3420" t="str">
        <f t="shared" si="992"/>
        <v>-4.2420588479056-17.3141817844307i</v>
      </c>
      <c r="F3420" t="str">
        <f t="shared" si="993"/>
        <v>2.77619256107145-1.0197775147953i</v>
      </c>
      <c r="G3420" t="str">
        <f t="shared" si="994"/>
        <v>0.954047598386782-0.209381896063617i</v>
      </c>
      <c r="H3420" t="str">
        <f t="shared" si="995"/>
        <v>0.0015695953347064-4.02378890041955i</v>
      </c>
      <c r="I3420" t="str">
        <f t="shared" si="996"/>
        <v>-0.0277523603806547-0.0756428252679392i</v>
      </c>
      <c r="K3420" t="str">
        <f t="shared" si="997"/>
        <v>0.000484715894238568-0.00103619816759307i</v>
      </c>
      <c r="L3420" t="str">
        <f t="shared" si="998"/>
        <v>0.000416666666666667-0.00129262274365189i</v>
      </c>
      <c r="M3420" t="str">
        <f t="shared" si="999"/>
        <v>0.005-0.00321634953273383i</v>
      </c>
      <c r="N3420">
        <f t="shared" si="1000"/>
        <v>15.982261749977226</v>
      </c>
      <c r="O3420">
        <f t="shared" si="1001"/>
        <v>41.959698582734134</v>
      </c>
      <c r="P3420" s="3">
        <f t="shared" si="1002"/>
        <v>-41.959698582734134</v>
      </c>
      <c r="Q3420" s="3">
        <f t="shared" si="1003"/>
        <v>164.01773825002277</v>
      </c>
      <c r="R3420">
        <f t="shared" si="1004"/>
        <v>-15.982261749977226</v>
      </c>
      <c r="S3420">
        <f t="shared" si="1005"/>
        <v>363.8463178796793</v>
      </c>
      <c r="T3420">
        <f t="shared" si="988"/>
        <v>-41.959698582734134</v>
      </c>
    </row>
    <row r="3421" spans="1:20" x14ac:dyDescent="0.25">
      <c r="A3421">
        <f t="shared" si="989"/>
        <v>2294801.0711595714</v>
      </c>
      <c r="B3421">
        <f t="shared" si="1006"/>
        <v>365228.93388762209</v>
      </c>
      <c r="C3421" t="str">
        <f t="shared" si="990"/>
        <v>-0.00760916301226325+0.00218966746848966i</v>
      </c>
      <c r="D3421" t="str">
        <f t="shared" si="991"/>
        <v>2.77807356114991-1.43813561467503i</v>
      </c>
      <c r="E3421" t="str">
        <f t="shared" si="992"/>
        <v>-4.23754812525789-17.2405433211492i</v>
      </c>
      <c r="F3421" t="str">
        <f t="shared" si="993"/>
        <v>2.77522150605737-1.0203248877048i</v>
      </c>
      <c r="G3421" t="str">
        <f t="shared" si="994"/>
        <v>0.953713892174514-0.210104031488817i</v>
      </c>
      <c r="H3421" t="str">
        <f t="shared" si="995"/>
        <v>0.00155624396867049-4.00853230130267i</v>
      </c>
      <c r="I3421" t="str">
        <f t="shared" si="996"/>
        <v>-0.0276621394222294-0.0753296183770428i</v>
      </c>
      <c r="K3421" t="str">
        <f t="shared" si="997"/>
        <v>0.000484258045751721-0.00103263946592357i</v>
      </c>
      <c r="L3421" t="str">
        <f t="shared" si="998"/>
        <v>0.000416666666666667-0.00128772937203815i</v>
      </c>
      <c r="M3421" t="str">
        <f t="shared" si="999"/>
        <v>0.005-0.00320417367277727i</v>
      </c>
      <c r="N3421">
        <f t="shared" si="1000"/>
        <v>16.054082465803333</v>
      </c>
      <c r="O3421">
        <f t="shared" si="1001"/>
        <v>42.027739832410269</v>
      </c>
      <c r="P3421" s="3">
        <f t="shared" si="1002"/>
        <v>-42.027739832410269</v>
      </c>
      <c r="Q3421" s="3">
        <f t="shared" si="1003"/>
        <v>163.94591753419667</v>
      </c>
      <c r="R3421">
        <f t="shared" si="1004"/>
        <v>-16.054082465803333</v>
      </c>
      <c r="S3421">
        <f t="shared" si="1005"/>
        <v>365.22893388762208</v>
      </c>
      <c r="T3421">
        <f t="shared" si="988"/>
        <v>-42.027739832410269</v>
      </c>
    </row>
    <row r="3422" spans="1:20" x14ac:dyDescent="0.25">
      <c r="A3422">
        <f t="shared" si="989"/>
        <v>2303521.3152299779</v>
      </c>
      <c r="B3422">
        <f t="shared" si="1006"/>
        <v>366616.80383639503</v>
      </c>
      <c r="C3422" t="str">
        <f t="shared" si="990"/>
        <v>-0.00754702230295883+0.00218206981557519i</v>
      </c>
      <c r="D3422" t="str">
        <f t="shared" si="991"/>
        <v>2.77382246041828-1.44112786386009i</v>
      </c>
      <c r="E3422" t="str">
        <f t="shared" si="992"/>
        <v>-4.23304967231409-17.1671868843589i</v>
      </c>
      <c r="F3422" t="str">
        <f t="shared" si="993"/>
        <v>2.77424374384973-1.02088383236739i</v>
      </c>
      <c r="G3422" t="str">
        <f t="shared" si="994"/>
        <v>0.953377881013375-0.210828121956778i</v>
      </c>
      <c r="H3422" t="str">
        <f t="shared" si="995"/>
        <v>0.00154300734638646-3.99333372013638i</v>
      </c>
      <c r="I3422" t="str">
        <f t="shared" si="996"/>
        <v>-0.0275725169948369-0.0750175213243479i</v>
      </c>
      <c r="K3422" t="str">
        <f t="shared" si="997"/>
        <v>0.000483800956304925-0.00102909235138467i</v>
      </c>
      <c r="L3422" t="str">
        <f t="shared" si="998"/>
        <v>0.000416666666666667-0.00128285452484374i</v>
      </c>
      <c r="M3422" t="str">
        <f t="shared" si="999"/>
        <v>0.005-0.00319204390593472i</v>
      </c>
      <c r="N3422">
        <f t="shared" si="1000"/>
        <v>16.12616273918394</v>
      </c>
      <c r="O3422">
        <f t="shared" si="1001"/>
        <v>42.095812998845936</v>
      </c>
      <c r="P3422" s="3">
        <f t="shared" si="1002"/>
        <v>-42.095812998845936</v>
      </c>
      <c r="Q3422" s="3">
        <f t="shared" si="1003"/>
        <v>163.87383726081606</v>
      </c>
      <c r="R3422">
        <f t="shared" si="1004"/>
        <v>-16.12616273918394</v>
      </c>
      <c r="S3422">
        <f t="shared" si="1005"/>
        <v>366.61680383639504</v>
      </c>
      <c r="T3422">
        <f t="shared" si="988"/>
        <v>-42.095812998845936</v>
      </c>
    </row>
    <row r="3423" spans="1:20" x14ac:dyDescent="0.25">
      <c r="A3423">
        <f t="shared" si="989"/>
        <v>2312274.6962278518</v>
      </c>
      <c r="B3423">
        <f t="shared" si="1006"/>
        <v>368009.94769097335</v>
      </c>
      <c r="C3423" t="str">
        <f t="shared" si="990"/>
        <v>-0.00748533868082093+0.00217447967418703i</v>
      </c>
      <c r="D3423" t="str">
        <f t="shared" si="991"/>
        <v>2.76955212900523-1.44411486786241i</v>
      </c>
      <c r="E3423" t="str">
        <f t="shared" si="992"/>
        <v>-4.22856329553627-17.0941111272282i</v>
      </c>
      <c r="F3423" t="str">
        <f t="shared" si="993"/>
        <v>2.77325923313992-1.02145432460032i</v>
      </c>
      <c r="G3423" t="str">
        <f t="shared" si="994"/>
        <v>0.953039550707527-0.211554166810116i</v>
      </c>
      <c r="H3423" t="str">
        <f t="shared" si="995"/>
        <v>0.0015298845073546-3.97819293441475i</v>
      </c>
      <c r="I3423" t="str">
        <f t="shared" si="996"/>
        <v>-0.0274834880136805-0.0747065297290075i</v>
      </c>
      <c r="K3423" t="str">
        <f t="shared" si="997"/>
        <v>0.000483344636080546-0.00102555677987248i</v>
      </c>
      <c r="L3423" t="str">
        <f t="shared" si="998"/>
        <v>0.000416666666666667-0.00127799813194236i</v>
      </c>
      <c r="M3423" t="str">
        <f t="shared" si="999"/>
        <v>0.005-0.0031799600577154i</v>
      </c>
      <c r="N3423">
        <f t="shared" si="1000"/>
        <v>16.19850183822831</v>
      </c>
      <c r="O3423">
        <f t="shared" si="1001"/>
        <v>42.163918341382342</v>
      </c>
      <c r="P3423" s="3">
        <f t="shared" si="1002"/>
        <v>-42.163918341382342</v>
      </c>
      <c r="Q3423" s="3">
        <f t="shared" si="1003"/>
        <v>163.80149816177169</v>
      </c>
      <c r="R3423">
        <f t="shared" si="1004"/>
        <v>-16.19850183822831</v>
      </c>
      <c r="S3423">
        <f t="shared" si="1005"/>
        <v>368.00994769097338</v>
      </c>
      <c r="T3423">
        <f t="shared" si="988"/>
        <v>-42.163918341382342</v>
      </c>
    </row>
    <row r="3424" spans="1:20" x14ac:dyDescent="0.25">
      <c r="A3424">
        <f t="shared" si="989"/>
        <v>2321061.3400735175</v>
      </c>
      <c r="B3424">
        <f t="shared" si="1006"/>
        <v>369408.38549219904</v>
      </c>
      <c r="C3424" t="str">
        <f t="shared" si="990"/>
        <v>-0.0074241088974385+0.00216689689899172i</v>
      </c>
      <c r="D3424" t="str">
        <f t="shared" si="991"/>
        <v>2.76526255981834-1.44709649355425i</v>
      </c>
      <c r="E3424" t="str">
        <f t="shared" si="992"/>
        <v>-4.22408880171624-17.0213147113095i</v>
      </c>
      <c r="F3424" t="str">
        <f t="shared" si="993"/>
        <v>2.77226793243813-1.02203634007693i</v>
      </c>
      <c r="G3424" t="str">
        <f t="shared" si="994"/>
        <v>0.952698886998862-0.212282165313037i</v>
      </c>
      <c r="H3424" t="str">
        <f t="shared" si="995"/>
        <v>0.00151687449854439-3.96310972250618i</v>
      </c>
      <c r="I3424" t="str">
        <f t="shared" si="996"/>
        <v>-0.0273950474296482-0.0743966392288595i</v>
      </c>
      <c r="K3424" t="str">
        <f t="shared" si="997"/>
        <v>0.000482889095201292-0.00102203270756985i</v>
      </c>
      <c r="L3424" t="str">
        <f t="shared" si="998"/>
        <v>0.000416666666666667-0.00127316012347316i</v>
      </c>
      <c r="M3424" t="str">
        <f t="shared" si="999"/>
        <v>0.005-0.00316792195428911i</v>
      </c>
      <c r="N3424">
        <f t="shared" si="1000"/>
        <v>16.27109902125639</v>
      </c>
      <c r="O3424">
        <f t="shared" si="1001"/>
        <v>42.232056118065778</v>
      </c>
      <c r="P3424" s="3">
        <f t="shared" si="1002"/>
        <v>-42.232056118065778</v>
      </c>
      <c r="Q3424" s="3">
        <f t="shared" si="1003"/>
        <v>163.72890097874361</v>
      </c>
      <c r="R3424">
        <f t="shared" si="1004"/>
        <v>-16.27109902125639</v>
      </c>
      <c r="S3424">
        <f t="shared" si="1005"/>
        <v>369.40838549219905</v>
      </c>
      <c r="T3424">
        <f t="shared" si="988"/>
        <v>-42.232056118065778</v>
      </c>
    </row>
    <row r="3425" spans="1:20" x14ac:dyDescent="0.25">
      <c r="A3425">
        <f t="shared" si="989"/>
        <v>2329881.373165797</v>
      </c>
      <c r="B3425">
        <f t="shared" si="1006"/>
        <v>370812.13735706941</v>
      </c>
      <c r="C3425" t="str">
        <f t="shared" si="990"/>
        <v>-0.00736332973142789+0.00215932134986804i</v>
      </c>
      <c r="D3425" t="str">
        <f t="shared" si="991"/>
        <v>2.7609537468131-1.45007260727407i</v>
      </c>
      <c r="E3425" t="str">
        <f t="shared" si="992"/>
        <v>-4.21962599797937-16.9487963064783i</v>
      </c>
      <c r="F3425" t="str">
        <f t="shared" si="993"/>
        <v>2.77126980007369-1.02262985432384i</v>
      </c>
      <c r="G3425" t="str">
        <f t="shared" si="994"/>
        <v>0.95235587556712-0.213012116650449i</v>
      </c>
      <c r="H3425" t="str">
        <f t="shared" si="995"/>
        <v>0.00150397637434115-3.94808386364974i</v>
      </c>
      <c r="I3425" t="str">
        <f t="shared" si="996"/>
        <v>-0.0273071902290361-0.0740878454803697i</v>
      </c>
      <c r="K3425" t="str">
        <f t="shared" si="997"/>
        <v>0.000482434343729086-0.0010185200909447i</v>
      </c>
      <c r="L3425" t="str">
        <f t="shared" si="998"/>
        <v>0.000416666666666667-0.00126834042983977i</v>
      </c>
      <c r="M3425" t="str">
        <f t="shared" si="999"/>
        <v>0.005-0.00315592942248367i</v>
      </c>
      <c r="N3425">
        <f t="shared" si="1000"/>
        <v>16.343953536872817</v>
      </c>
      <c r="O3425">
        <f t="shared" si="1001"/>
        <v>42.300226585638015</v>
      </c>
      <c r="P3425" s="3">
        <f t="shared" si="1002"/>
        <v>-42.300226585638015</v>
      </c>
      <c r="Q3425" s="3">
        <f t="shared" si="1003"/>
        <v>163.65604646312718</v>
      </c>
      <c r="R3425">
        <f t="shared" si="1004"/>
        <v>-16.343953536872817</v>
      </c>
      <c r="S3425">
        <f t="shared" si="1005"/>
        <v>370.81213735706939</v>
      </c>
      <c r="T3425">
        <f t="shared" si="988"/>
        <v>-42.300226585638015</v>
      </c>
    </row>
    <row r="3426" spans="1:20" x14ac:dyDescent="0.25">
      <c r="A3426">
        <f t="shared" si="989"/>
        <v>2338734.9223838272</v>
      </c>
      <c r="B3426">
        <f t="shared" si="1006"/>
        <v>372221.22347902629</v>
      </c>
      <c r="C3426" t="str">
        <f t="shared" si="990"/>
        <v>-0.00730299798814916+0.00215175289185588i</v>
      </c>
      <c r="D3426" t="str">
        <f t="shared" si="991"/>
        <v>2.75662568500292-1.45304307483466i</v>
      </c>
      <c r="E3426" t="str">
        <f t="shared" si="992"/>
        <v>-4.21517469178779-16.876554590872i</v>
      </c>
      <c r="F3426" t="str">
        <f t="shared" si="993"/>
        <v>2.7702647941954-1.023234842718i</v>
      </c>
      <c r="G3426" t="str">
        <f t="shared" si="994"/>
        <v>0.952010502030001-0.213744019927077i</v>
      </c>
      <c r="H3426" t="str">
        <f t="shared" si="995"/>
        <v>0.00149118919649298-3.9331151379516i</v>
      </c>
      <c r="I3426" t="str">
        <f t="shared" si="996"/>
        <v>-0.027219911433271-0.0737801441585749i</v>
      </c>
      <c r="K3426" t="str">
        <f t="shared" si="997"/>
        <v>0.000481980391663947-0.00101501888674834i</v>
      </c>
      <c r="L3426" t="str">
        <f t="shared" si="998"/>
        <v>0.000416666666666667-0.00126353898170928i</v>
      </c>
      <c r="M3426" t="str">
        <f t="shared" si="999"/>
        <v>0.005-0.00314398228978249i</v>
      </c>
      <c r="N3426">
        <f t="shared" si="1000"/>
        <v>16.417064624038716</v>
      </c>
      <c r="O3426">
        <f t="shared" si="1001"/>
        <v>42.368429999527706</v>
      </c>
      <c r="P3426" s="3">
        <f t="shared" si="1002"/>
        <v>-42.368429999527706</v>
      </c>
      <c r="Q3426" s="3">
        <f t="shared" si="1003"/>
        <v>163.58293537596128</v>
      </c>
      <c r="R3426">
        <f t="shared" si="1004"/>
        <v>-16.417064624038716</v>
      </c>
      <c r="S3426">
        <f t="shared" si="1005"/>
        <v>372.22122347902626</v>
      </c>
      <c r="T3426">
        <f t="shared" si="988"/>
        <v>-42.368429999527706</v>
      </c>
    </row>
    <row r="3427" spans="1:20" x14ac:dyDescent="0.25">
      <c r="A3427">
        <f t="shared" si="989"/>
        <v>2347622.1150888857</v>
      </c>
      <c r="B3427">
        <f t="shared" si="1006"/>
        <v>373635.6641282466</v>
      </c>
      <c r="C3427" t="str">
        <f t="shared" si="990"/>
        <v>-0.00724311049942558+0.00214419139510567i</v>
      </c>
      <c r="D3427" t="str">
        <f t="shared" si="991"/>
        <v>2.75227837046905-1.4560077615317i</v>
      </c>
      <c r="E3427" t="str">
        <f t="shared" si="992"/>
        <v>-4.21073469094328-16.8045882508296i</v>
      </c>
      <c r="F3427" t="str">
        <f t="shared" si="993"/>
        <v>2.76925287277192-1.02385128048376i</v>
      </c>
      <c r="G3427" t="str">
        <f t="shared" si="994"/>
        <v>0.951662751943294-0.214477874166569i</v>
      </c>
      <c r="H3427" t="str">
        <f t="shared" si="995"/>
        <v>0.00147851203405809-3.91820332638122i</v>
      </c>
      <c r="I3427" t="str">
        <f t="shared" si="996"/>
        <v>-0.0271332060986343-0.0734735309570231i</v>
      </c>
      <c r="K3427" t="str">
        <f t="shared" si="997"/>
        <v>0.000481527248942888-0.00101152905201379i</v>
      </c>
      <c r="L3427" t="str">
        <f t="shared" si="998"/>
        <v>0.000416666666666667-0.00125875571001123i</v>
      </c>
      <c r="M3427" t="str">
        <f t="shared" si="999"/>
        <v>0.005-0.00313208038432207i</v>
      </c>
      <c r="N3427">
        <f t="shared" si="1000"/>
        <v>16.490431512147524</v>
      </c>
      <c r="O3427">
        <f t="shared" si="1001"/>
        <v>42.436666613841474</v>
      </c>
      <c r="P3427" s="3">
        <f t="shared" si="1002"/>
        <v>-42.436666613841474</v>
      </c>
      <c r="Q3427" s="3">
        <f t="shared" si="1003"/>
        <v>163.50956848785248</v>
      </c>
      <c r="R3427">
        <f t="shared" si="1004"/>
        <v>-16.490431512147524</v>
      </c>
      <c r="S3427">
        <f t="shared" si="1005"/>
        <v>373.63566412824662</v>
      </c>
      <c r="T3427">
        <f t="shared" si="988"/>
        <v>-42.436666613841474</v>
      </c>
    </row>
    <row r="3428" spans="1:20" x14ac:dyDescent="0.25">
      <c r="A3428">
        <f t="shared" si="989"/>
        <v>2356543.0791262235</v>
      </c>
      <c r="B3428">
        <f t="shared" si="1006"/>
        <v>375055.47965193394</v>
      </c>
      <c r="C3428" t="str">
        <f t="shared" si="990"/>
        <v>-0.00718366412326639+0.00213663673482726i</v>
      </c>
      <c r="D3428" t="str">
        <f t="shared" si="991"/>
        <v>2.74791180037059-1.45896653215225i</v>
      </c>
      <c r="E3428" t="str">
        <f t="shared" si="992"/>
        <v>-4.20630580359081-16.7328959808328i</v>
      </c>
      <c r="F3428" t="str">
        <f t="shared" si="993"/>
        <v>2.76823399359214-1.02447914268998i</v>
      </c>
      <c r="G3428" t="str">
        <f t="shared" si="994"/>
        <v>0.951312610801013-0.215213678310588i</v>
      </c>
      <c r="H3428" t="str">
        <f t="shared" si="995"/>
        <v>0.00146594396335269-3.90334821076787i</v>
      </c>
      <c r="I3428" t="str">
        <f t="shared" si="996"/>
        <v>-0.0270470693159921-0.0731680015877192i</v>
      </c>
      <c r="K3428" t="str">
        <f t="shared" si="997"/>
        <v>0.000481074925438834-0.00100805054405407i</v>
      </c>
      <c r="L3428" t="str">
        <f t="shared" si="998"/>
        <v>0.000416666666666667-0.00125399054593667i</v>
      </c>
      <c r="M3428" t="str">
        <f t="shared" si="999"/>
        <v>0.005-0.00312022353488949i</v>
      </c>
      <c r="N3428">
        <f t="shared" si="1000"/>
        <v>16.56405342109835</v>
      </c>
      <c r="O3428">
        <f t="shared" si="1001"/>
        <v>42.504936681354756</v>
      </c>
      <c r="P3428" s="3">
        <f t="shared" si="1002"/>
        <v>-42.504936681354756</v>
      </c>
      <c r="Q3428" s="3">
        <f t="shared" si="1003"/>
        <v>163.43594657890165</v>
      </c>
      <c r="R3428">
        <f t="shared" si="1004"/>
        <v>-16.56405342109835</v>
      </c>
      <c r="S3428">
        <f t="shared" si="1005"/>
        <v>375.05547965193392</v>
      </c>
      <c r="T3428">
        <f t="shared" si="988"/>
        <v>-42.504936681354756</v>
      </c>
    </row>
    <row r="3429" spans="1:20" x14ac:dyDescent="0.25">
      <c r="A3429">
        <f t="shared" si="989"/>
        <v>2365497.9428269034</v>
      </c>
      <c r="B3429">
        <f t="shared" si="1006"/>
        <v>376480.6904746113</v>
      </c>
      <c r="C3429" t="str">
        <f t="shared" si="990"/>
        <v>-0.00712465574359177+0.00212908879123869i</v>
      </c>
      <c r="D3429" t="str">
        <f t="shared" si="991"/>
        <v>2.74352597295425-1.46191925098352i</v>
      </c>
      <c r="E3429" t="str">
        <f t="shared" si="992"/>
        <v>-4.20188783822114-16.6614764834471i</v>
      </c>
      <c r="F3429" t="str">
        <f t="shared" si="993"/>
        <v>2.76720811426557-1.02511840424702i</v>
      </c>
      <c r="G3429" t="str">
        <f t="shared" si="994"/>
        <v>0.950960064035536-0.215951431217914i</v>
      </c>
      <c r="H3429" t="str">
        <f t="shared" si="995"/>
        <v>0.00145348406789926-3.888549573797i</v>
      </c>
      <c r="I3429" t="str">
        <f t="shared" si="996"/>
        <v>-0.026961496210523-0.0728635517810674i</v>
      </c>
      <c r="K3429" t="str">
        <f t="shared" si="997"/>
        <v>0.00048062343095955-0.00100458332046048i</v>
      </c>
      <c r="L3429" t="str">
        <f t="shared" si="998"/>
        <v>0.000416666666666667-0.00124924342093711i</v>
      </c>
      <c r="M3429" t="str">
        <f t="shared" si="999"/>
        <v>0.005-0.00310841157091999i</v>
      </c>
      <c r="N3429">
        <f t="shared" si="1000"/>
        <v>16.637929561370299</v>
      </c>
      <c r="O3429">
        <f t="shared" si="1001"/>
        <v>42.573240453503523</v>
      </c>
      <c r="P3429" s="3">
        <f t="shared" si="1002"/>
        <v>-42.573240453503523</v>
      </c>
      <c r="Q3429" s="3">
        <f t="shared" si="1003"/>
        <v>163.3620704386297</v>
      </c>
      <c r="R3429">
        <f t="shared" si="1004"/>
        <v>-16.637929561370299</v>
      </c>
      <c r="S3429">
        <f t="shared" si="1005"/>
        <v>376.48069047461132</v>
      </c>
      <c r="T3429">
        <f t="shared" si="988"/>
        <v>-42.573240453503523</v>
      </c>
    </row>
    <row r="3430" spans="1:20" x14ac:dyDescent="0.25">
      <c r="A3430">
        <f t="shared" si="989"/>
        <v>2374486.8350096457</v>
      </c>
      <c r="B3430">
        <f t="shared" si="1006"/>
        <v>377911.31709841482</v>
      </c>
      <c r="C3430" t="str">
        <f t="shared" si="990"/>
        <v>-0.00706608226996113+0.00212154744951521i</v>
      </c>
      <c r="D3430" t="str">
        <f t="shared" si="991"/>
        <v>2.73912088756425-1.46486578182181i</v>
      </c>
      <c r="E3430" t="str">
        <f t="shared" si="992"/>
        <v>-4.19748060367398-16.5903284692633i</v>
      </c>
      <c r="F3430" t="str">
        <f t="shared" si="993"/>
        <v>2.76617519222283-1.02576903990382i</v>
      </c>
      <c r="G3430" t="str">
        <f t="shared" si="994"/>
        <v>0.950605097017755-0.216691131663526i</v>
      </c>
      <c r="H3430" t="str">
        <f t="shared" si="995"/>
        <v>0.00144113143837505-3.87380719900657i</v>
      </c>
      <c r="I3430" t="str">
        <f t="shared" si="996"/>
        <v>-0.0268764819414513-0.072560177285815i</v>
      </c>
      <c r="K3430" t="str">
        <f t="shared" si="997"/>
        <v>0.000480172775246593-0.0010011273391009i</v>
      </c>
      <c r="L3430" t="str">
        <f t="shared" si="998"/>
        <v>0.000416666666666667-0.00124451426672356i</v>
      </c>
      <c r="M3430" t="str">
        <f t="shared" si="999"/>
        <v>0.005-0.00309664432249451i</v>
      </c>
      <c r="N3430">
        <f t="shared" si="1000"/>
        <v>16.712059134099746</v>
      </c>
      <c r="O3430">
        <f t="shared" si="1001"/>
        <v>42.641578180375397</v>
      </c>
      <c r="P3430" s="3">
        <f t="shared" si="1002"/>
        <v>-42.641578180375397</v>
      </c>
      <c r="Q3430" s="3">
        <f t="shared" si="1003"/>
        <v>163.28794086590025</v>
      </c>
      <c r="R3430">
        <f t="shared" si="1004"/>
        <v>-16.712059134099746</v>
      </c>
      <c r="S3430">
        <f t="shared" si="1005"/>
        <v>377.91131709841483</v>
      </c>
      <c r="T3430">
        <f t="shared" si="988"/>
        <v>-42.641578180375397</v>
      </c>
    </row>
    <row r="3431" spans="1:20" x14ac:dyDescent="0.25">
      <c r="A3431">
        <f t="shared" si="989"/>
        <v>2383509.8849826823</v>
      </c>
      <c r="B3431">
        <f t="shared" si="1006"/>
        <v>379347.3801033888</v>
      </c>
      <c r="C3431" t="str">
        <f t="shared" si="990"/>
        <v>-0.00700794063730401+0.00211401259973785i</v>
      </c>
      <c r="D3431" t="str">
        <f t="shared" si="991"/>
        <v>2.73469654465197-1.46780598798164i</v>
      </c>
      <c r="E3431" t="str">
        <f t="shared" si="992"/>
        <v>-4.19308390914048-16.5194506568407i</v>
      </c>
      <c r="F3431" t="str">
        <f t="shared" si="993"/>
        <v>2.7651351847161-1.02643102424491i</v>
      </c>
      <c r="G3431" t="str">
        <f t="shared" si="994"/>
        <v>0.950247695057235-0.21743277833769i</v>
      </c>
      <c r="H3431" t="str">
        <f t="shared" si="995"/>
        <v>0.00142888517256132-3.85912087078354i</v>
      </c>
      <c r="I3431" t="str">
        <f t="shared" si="996"/>
        <v>-0.0267920217017815-0.0722578738689982i</v>
      </c>
      <c r="K3431" t="str">
        <f t="shared" si="997"/>
        <v>0.000479722967974275-0.000997682558118039i</v>
      </c>
      <c r="L3431" t="str">
        <f t="shared" si="998"/>
        <v>0.000416666666666667-0.00123980301526555i</v>
      </c>
      <c r="M3431" t="str">
        <f t="shared" si="999"/>
        <v>0.005-0.00308492162033723i</v>
      </c>
      <c r="N3431">
        <f t="shared" si="1000"/>
        <v>16.786441331155174</v>
      </c>
      <c r="O3431">
        <f t="shared" si="1001"/>
        <v>42.709950110701229</v>
      </c>
      <c r="P3431" s="3">
        <f t="shared" si="1002"/>
        <v>-42.709950110701229</v>
      </c>
      <c r="Q3431" s="3">
        <f t="shared" si="1003"/>
        <v>163.21355866884483</v>
      </c>
      <c r="R3431">
        <f t="shared" si="1004"/>
        <v>-16.786441331155174</v>
      </c>
      <c r="S3431">
        <f t="shared" si="1005"/>
        <v>379.34738010338879</v>
      </c>
      <c r="T3431">
        <f t="shared" si="988"/>
        <v>-42.709950110701229</v>
      </c>
    </row>
    <row r="3432" spans="1:20" x14ac:dyDescent="0.25">
      <c r="A3432">
        <f t="shared" si="989"/>
        <v>2392567.2225456168</v>
      </c>
      <c r="B3432">
        <f t="shared" si="1006"/>
        <v>380788.90014778171</v>
      </c>
      <c r="C3432" t="str">
        <f t="shared" si="990"/>
        <v>-0.00695022780565364+0.0021064841368419i</v>
      </c>
      <c r="D3432" t="str">
        <f t="shared" si="991"/>
        <v>2.73025294578571-1.47073973230488i</v>
      </c>
      <c r="E3432" t="str">
        <f t="shared" si="992"/>
        <v>-4.18869756416617-16.4488417726492i</v>
      </c>
      <c r="F3432" t="str">
        <f t="shared" si="993"/>
        <v>2.76408804881953-1.02710433168737i</v>
      </c>
      <c r="G3432" t="str">
        <f t="shared" si="994"/>
        <v>0.94988784340238-0.218176369845031i</v>
      </c>
      <c r="H3432" t="str">
        <f t="shared" si="995"/>
        <v>0.00141674437529265-3.84449037436031i</v>
      </c>
      <c r="I3432" t="str">
        <f t="shared" si="996"/>
        <v>-0.0267081107180333-0.0719566373158848i</v>
      </c>
      <c r="K3432" t="str">
        <f t="shared" si="997"/>
        <v>0.000479274018748649-0.00099424893592772i</v>
      </c>
      <c r="L3432" t="str">
        <f t="shared" si="998"/>
        <v>0.000416666666666667-0.00123510959879015i</v>
      </c>
      <c r="M3432" t="str">
        <f t="shared" si="999"/>
        <v>0.005-0.00307324329581314i</v>
      </c>
      <c r="N3432">
        <f t="shared" si="1000"/>
        <v>16.861075335213854</v>
      </c>
      <c r="O3432">
        <f t="shared" si="1001"/>
        <v>42.778356491846893</v>
      </c>
      <c r="P3432" s="3">
        <f t="shared" si="1002"/>
        <v>-42.778356491846893</v>
      </c>
      <c r="Q3432" s="3">
        <f t="shared" si="1003"/>
        <v>163.13892466478615</v>
      </c>
      <c r="R3432">
        <f t="shared" si="1004"/>
        <v>-16.861075335213854</v>
      </c>
      <c r="S3432">
        <f t="shared" si="1005"/>
        <v>380.7889001477817</v>
      </c>
      <c r="T3432">
        <f t="shared" si="988"/>
        <v>-42.778356491846893</v>
      </c>
    </row>
    <row r="3433" spans="1:20" x14ac:dyDescent="0.25">
      <c r="A3433">
        <f t="shared" si="989"/>
        <v>2401658.9779912899</v>
      </c>
      <c r="B3433">
        <f t="shared" si="1006"/>
        <v>382235.89796834328</v>
      </c>
      <c r="C3433" t="str">
        <f t="shared" si="990"/>
        <v>-0.00689294075988392+0.00209896196056579i</v>
      </c>
      <c r="D3433" t="str">
        <f t="shared" si="991"/>
        <v>2.72579009366025-1.47366687717034i</v>
      </c>
      <c r="E3433" t="str">
        <f t="shared" si="992"/>
        <v>-4.18432137865365-16.3785005510148i</v>
      </c>
      <c r="F3433" t="str">
        <f t="shared" si="993"/>
        <v>2.76303374142986-1.0277889364779i</v>
      </c>
      <c r="G3433" t="str">
        <f t="shared" si="994"/>
        <v>0.949525527240603-0.218921904703614i</v>
      </c>
      <c r="H3433" t="str">
        <f t="shared" si="995"/>
        <v>0.00140470815840696-3.82991549581125i</v>
      </c>
      <c r="I3433" t="str">
        <f t="shared" si="996"/>
        <v>-0.0266247442499835-0.071656463429924i</v>
      </c>
      <c r="K3433" t="str">
        <f t="shared" si="997"/>
        <v>0.000478825937106505-0.000990826431217109i</v>
      </c>
      <c r="L3433" t="str">
        <f t="shared" si="998"/>
        <v>0.000416666666666667-0.00123043394978098i</v>
      </c>
      <c r="M3433" t="str">
        <f t="shared" si="999"/>
        <v>0.005-0.00306160918092563i</v>
      </c>
      <c r="N3433">
        <f t="shared" si="1000"/>
        <v>16.935960319840035</v>
      </c>
      <c r="O3433">
        <f t="shared" si="1001"/>
        <v>42.846797569804373</v>
      </c>
      <c r="P3433" s="3">
        <f t="shared" si="1002"/>
        <v>-42.846797569804373</v>
      </c>
      <c r="Q3433" s="3">
        <f t="shared" si="1003"/>
        <v>163.06403968015996</v>
      </c>
      <c r="R3433">
        <f t="shared" si="1004"/>
        <v>-16.935960319840035</v>
      </c>
      <c r="S3433">
        <f t="shared" si="1005"/>
        <v>382.23589796834329</v>
      </c>
      <c r="T3433">
        <f t="shared" si="988"/>
        <v>-42.846797569804373</v>
      </c>
    </row>
    <row r="3434" spans="1:20" x14ac:dyDescent="0.25">
      <c r="A3434">
        <f t="shared" si="989"/>
        <v>2410785.2821076568</v>
      </c>
      <c r="B3434">
        <f t="shared" si="1006"/>
        <v>383688.39438062301</v>
      </c>
      <c r="C3434" t="str">
        <f t="shared" si="990"/>
        <v>-0.00683607650944816+0.00209144597539912i</v>
      </c>
      <c r="D3434" t="str">
        <f t="shared" si="991"/>
        <v>2.72130799210644-1.47658728450322i</v>
      </c>
      <c r="E3434" t="str">
        <f t="shared" si="992"/>
        <v>-4.17995516286485-16.3084257340623i</v>
      </c>
      <c r="F3434" t="str">
        <f t="shared" si="993"/>
        <v>2.76197221926685-1.02848481268973i</v>
      </c>
      <c r="G3434" t="str">
        <f t="shared" si="994"/>
        <v>0.949160731698515-0.219669381343998i</v>
      </c>
      <c r="H3434" t="str">
        <f t="shared" si="995"/>
        <v>0.00139277564069554-3.81539602204897i</v>
      </c>
      <c r="I3434" t="str">
        <f t="shared" si="996"/>
        <v>-0.0265419175904033-0.0713573480326859i</v>
      </c>
      <c r="K3434" t="str">
        <f t="shared" si="997"/>
        <v>0.000478378732514389-0.000987415002942986i</v>
      </c>
      <c r="L3434" t="str">
        <f t="shared" si="998"/>
        <v>0.000416666666666667-0.00122577600097727i</v>
      </c>
      <c r="M3434" t="str">
        <f t="shared" si="999"/>
        <v>0.005-0.00305001910831404i</v>
      </c>
      <c r="N3434">
        <f t="shared" si="1000"/>
        <v>17.011095449561196</v>
      </c>
      <c r="O3434">
        <f t="shared" si="1001"/>
        <v>42.915273589184117</v>
      </c>
      <c r="P3434" s="3">
        <f t="shared" si="1002"/>
        <v>-42.915273589184117</v>
      </c>
      <c r="Q3434" s="3">
        <f t="shared" si="1003"/>
        <v>162.9889045504388</v>
      </c>
      <c r="R3434">
        <f t="shared" si="1004"/>
        <v>-17.011095449561196</v>
      </c>
      <c r="S3434">
        <f t="shared" si="1005"/>
        <v>383.68839438062298</v>
      </c>
      <c r="T3434">
        <f t="shared" si="988"/>
        <v>-42.915273589184117</v>
      </c>
    </row>
    <row r="3435" spans="1:20" x14ac:dyDescent="0.25">
      <c r="A3435">
        <f t="shared" si="989"/>
        <v>2419946.2661796664</v>
      </c>
      <c r="B3435">
        <f t="shared" si="1006"/>
        <v>385146.41027926939</v>
      </c>
      <c r="C3435" t="str">
        <f t="shared" si="990"/>
        <v>-0.0067796320881212+0.00208393609053126i</v>
      </c>
      <c r="D3435" t="str">
        <f t="shared" si="991"/>
        <v>2.71680664610061-1.47950081578498i</v>
      </c>
      <c r="E3435" t="str">
        <f t="shared" si="992"/>
        <v>-4.17559872742379-16.2386160716615i</v>
      </c>
      <c r="F3435" t="str">
        <f t="shared" si="993"/>
        <v>2.76090343887389-1.02919193421961i</v>
      </c>
      <c r="G3435" t="str">
        <f t="shared" si="994"/>
        <v>0.94879344184211-0.220418798108311i</v>
      </c>
      <c r="H3435" t="str">
        <f t="shared" si="995"/>
        <v>0.001380945947854-3.8009317408212i</v>
      </c>
      <c r="I3435" t="str">
        <f t="shared" si="996"/>
        <v>-0.026459626064805-0.0710592869638158i</v>
      </c>
      <c r="K3435" t="str">
        <f t="shared" si="997"/>
        <v>0.000477932414367642-0.000984014610329948i</v>
      </c>
      <c r="L3435" t="str">
        <f t="shared" si="998"/>
        <v>0.000416666666666667-0.00122113568537285i</v>
      </c>
      <c r="M3435" t="str">
        <f t="shared" si="999"/>
        <v>0.005-0.00303847291125127i</v>
      </c>
      <c r="N3435">
        <f t="shared" si="1000"/>
        <v>17.08647987994749</v>
      </c>
      <c r="O3435">
        <f t="shared" si="1001"/>
        <v>42.983784793206794</v>
      </c>
      <c r="P3435" s="3">
        <f t="shared" si="1002"/>
        <v>-42.983784793206794</v>
      </c>
      <c r="Q3435" s="3">
        <f t="shared" si="1003"/>
        <v>162.91352012005251</v>
      </c>
      <c r="R3435">
        <f t="shared" si="1004"/>
        <v>-17.08647987994749</v>
      </c>
      <c r="S3435">
        <f t="shared" si="1005"/>
        <v>385.14641027926939</v>
      </c>
      <c r="T3435">
        <f t="shared" si="988"/>
        <v>-42.983784793206794</v>
      </c>
    </row>
    <row r="3436" spans="1:20" x14ac:dyDescent="0.25">
      <c r="A3436">
        <f t="shared" si="989"/>
        <v>2429142.0619911486</v>
      </c>
      <c r="B3436">
        <f t="shared" si="1006"/>
        <v>386609.9666383306</v>
      </c>
      <c r="C3436" t="str">
        <f t="shared" si="990"/>
        <v>-0.00672360455374427+0.00207643221979963i</v>
      </c>
      <c r="D3436" t="str">
        <f t="shared" si="991"/>
        <v>2.71228606177402-1.48240733206319i</v>
      </c>
      <c r="E3436" t="str">
        <f t="shared" si="992"/>
        <v>-4.17125188331886-16.1690703213725i</v>
      </c>
      <c r="F3436" t="str">
        <f t="shared" si="993"/>
        <v>2.75982735661857-1.02991027478477i</v>
      </c>
      <c r="G3436" t="str">
        <f t="shared" si="994"/>
        <v>0.948423642676971-0.221170153249295i</v>
      </c>
      <c r="H3436" t="str">
        <f t="shared" si="995"/>
        <v>0.00136921821243297-3.78652244070688i</v>
      </c>
      <c r="I3436" t="str">
        <f t="shared" si="996"/>
        <v>-0.026377865031185-0.0707622760809735i</v>
      </c>
      <c r="K3436" t="str">
        <f t="shared" si="997"/>
        <v>0.000477486991989446-0.000980625212868682i</v>
      </c>
      <c r="L3436" t="str">
        <f t="shared" si="998"/>
        <v>0.000416666666666667-0.00121651293621524i</v>
      </c>
      <c r="M3436" t="str">
        <f t="shared" si="999"/>
        <v>0.005-0.00302697042364144i</v>
      </c>
      <c r="N3436">
        <f t="shared" si="1000"/>
        <v>17.162112757689698</v>
      </c>
      <c r="O3436">
        <f t="shared" si="1001"/>
        <v>43.052331423694945</v>
      </c>
      <c r="P3436" s="3">
        <f t="shared" si="1002"/>
        <v>-43.052331423694945</v>
      </c>
      <c r="Q3436" s="3">
        <f t="shared" si="1003"/>
        <v>162.8378872423103</v>
      </c>
      <c r="R3436">
        <f t="shared" si="1004"/>
        <v>-17.162112757689698</v>
      </c>
      <c r="S3436">
        <f t="shared" si="1005"/>
        <v>386.6099666383306</v>
      </c>
      <c r="T3436">
        <f t="shared" ref="T3436:T3499" si="1007">P3436</f>
        <v>-43.052331423694945</v>
      </c>
    </row>
    <row r="3437" spans="1:20" x14ac:dyDescent="0.25">
      <c r="A3437">
        <f t="shared" ref="A3437:A3500" si="1008">2*PI()*B3437</f>
        <v>2438372.801826715</v>
      </c>
      <c r="B3437">
        <f t="shared" si="1006"/>
        <v>388079.08451155626</v>
      </c>
      <c r="C3437" t="str">
        <f t="shared" ref="C3437:C3500" si="1009">IMPRODUCT(D3437,E3437,$C$40,,K3437,$C$41)</f>
        <v>-0.00666799098797179+0.00206893428163756i</v>
      </c>
      <c r="D3437" t="str">
        <f t="shared" ref="D3437:D3500" si="1010">IMDIV(IMPRODUCT($C$37,$C$38,COMPLEX(1,A3437/$C$38)),IMSUM(-1*A3437*A3437/$C$39,COMPLEX(0,1*A3437)))</f>
        <v>2.70774624642216-1.48530669396165i</v>
      </c>
      <c r="E3437" t="str">
        <f t="shared" ref="E3437:E3500" si="1011">IMDIV(IMPRODUCT(IMSUM(F3437,G3437),$C$29,H3437),IMSUM(1,I3437))</f>
        <v>-4.16691444190485-16.0997872483916i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0.00135759157378965-3.7721679111129i</v>
      </c>
      <c r="I3437" t="str">
        <f t="shared" ref="I3437:I3500" si="1015">IMPRODUCT(F3437,$C$29,H3437,$C$31)</f>
        <v>-0.0262966298797706-0.0704663112597835i</v>
      </c>
      <c r="K3437" t="str">
        <f t="shared" ref="K3437:K3500" si="1016">IF($C$26&lt;=0,IMDIV(1,IMSUM(IMDIV(1,L3437),1/$C$18)),IMDIV(1,IMSUM(IMDIV(1,L3437),1/$C$18,IMDIV(1,M3437))))</f>
        <v>0.000477042474629898-0.000977246770314128i</v>
      </c>
      <c r="L3437" t="str">
        <f t="shared" ref="L3437:L3500" si="1017">IMSUM($C$21/$C$22,IMDIV(1,COMPLEX(0,$C$20*$C$22*A3437)))</f>
        <v>0.000416666666666667-0.00121190768700462i</v>
      </c>
      <c r="M3437" t="str">
        <f t="shared" ref="M3437:M3500" si="1018">IMSUM($C$25/$C$26,IMDIV(1,COMPLEX(0,$C$24*$C$26*A3437)))</f>
        <v>0.005-0.00301551148001738i</v>
      </c>
      <c r="N3437">
        <f t="shared" ref="N3437:N3500" si="1019">ABS(R3437)</f>
        <v>17.237993220677254</v>
      </c>
      <c r="O3437">
        <f t="shared" ref="O3437:O3500" si="1020">ABS(P3437)</f>
        <v>43.120913721065847</v>
      </c>
      <c r="P3437" s="3">
        <f t="shared" ref="P3437:P3500" si="1021">20*LOG10(IMABS(C3437))</f>
        <v>-43.120913721065847</v>
      </c>
      <c r="Q3437" s="3">
        <f t="shared" ref="Q3437:Q3500" si="1022">IMARGUMENT(C3437)*180/PI()</f>
        <v>162.76200677932275</v>
      </c>
      <c r="R3437">
        <f t="shared" ref="R3437:R3500" si="1023">IF(Q3437&lt;0,Q3437+180,Q3437-180)</f>
        <v>-17.237993220677254</v>
      </c>
      <c r="S3437">
        <f t="shared" ref="S3437:S3500" si="1024">B3437/1000</f>
        <v>388.07908451155623</v>
      </c>
      <c r="T3437">
        <f t="shared" si="1007"/>
        <v>-43.120913721065847</v>
      </c>
    </row>
    <row r="3438" spans="1:20" x14ac:dyDescent="0.25">
      <c r="A3438">
        <f t="shared" si="1008"/>
        <v>2447638.6184736565</v>
      </c>
      <c r="B3438">
        <f t="shared" ref="B3438:B3501" si="1025">B3437*(1+B$42)</f>
        <v>389553.78503270017</v>
      </c>
      <c r="C3438" t="str">
        <f t="shared" si="1009"/>
        <v>-0.00661278849602201+0.00206144219902301i</v>
      </c>
      <c r="D3438" t="str">
        <f t="shared" si="1010"/>
        <v>2.70318720851401-1.4881987616907i</v>
      </c>
      <c r="E3438" t="str">
        <f t="shared" si="1011"/>
        <v>-4.16258621490576-16.0307656254989i</v>
      </c>
      <c r="F3438" t="str">
        <f t="shared" si="1012"/>
        <v>2.75765311111587-1.03138050697364i</v>
      </c>
      <c r="G3438" t="str">
        <f t="shared" si="1013"/>
        <v>0.947676456141988-0.222678671219653i</v>
      </c>
      <c r="H3438" t="str">
        <f t="shared" si="1014"/>
        <v>0.00134606517803962-3.75786794227075i</v>
      </c>
      <c r="I3438" t="str">
        <f t="shared" si="1015"/>
        <v>-0.0262159160327727-0.0701713883937859i</v>
      </c>
      <c r="K3438" t="str">
        <f t="shared" si="1016"/>
        <v>0.000476598871465099-0.000973879242683747i</v>
      </c>
      <c r="L3438" t="str">
        <f t="shared" si="1017"/>
        <v>0.000416666666666667-0.00120731987149295i</v>
      </c>
      <c r="M3438" t="str">
        <f t="shared" si="1018"/>
        <v>0.005-0.00300409591553833i</v>
      </c>
      <c r="N3438">
        <f t="shared" si="1019"/>
        <v>17.314120398080348</v>
      </c>
      <c r="O3438">
        <f t="shared" si="1020"/>
        <v>43.189531924322687</v>
      </c>
      <c r="P3438" s="3">
        <f t="shared" si="1021"/>
        <v>-43.189531924322687</v>
      </c>
      <c r="Q3438" s="3">
        <f t="shared" si="1022"/>
        <v>162.68587960191965</v>
      </c>
      <c r="R3438">
        <f t="shared" si="1023"/>
        <v>-17.314120398080348</v>
      </c>
      <c r="S3438">
        <f t="shared" si="1024"/>
        <v>389.55378503270015</v>
      </c>
      <c r="T3438">
        <f t="shared" si="1007"/>
        <v>-43.189531924322687</v>
      </c>
    </row>
    <row r="3439" spans="1:20" x14ac:dyDescent="0.25">
      <c r="A3439">
        <f t="shared" si="1008"/>
        <v>2456939.6452238569</v>
      </c>
      <c r="B3439">
        <f t="shared" si="1025"/>
        <v>391034.08941582445</v>
      </c>
      <c r="C3439" t="str">
        <f t="shared" si="1009"/>
        <v>-0.00655799420642916+0.00205395589942632i</v>
      </c>
      <c r="D3439" t="str">
        <f t="shared" si="1010"/>
        <v>2.69860895770113-1.49108339505758i</v>
      </c>
      <c r="E3439" t="str">
        <f t="shared" si="1011"/>
        <v>-4.15826701441671-15.9620042330055i</v>
      </c>
      <c r="F3439" t="str">
        <f t="shared" si="1012"/>
        <v>2.75655485973025-1.03213234510644i</v>
      </c>
      <c r="G3439" t="str">
        <f t="shared" si="1013"/>
        <v>0.947299038483152-0.223435830099042i</v>
      </c>
      <c r="H3439" t="str">
        <f t="shared" si="1014"/>
        <v>0.00133463817800892-3.74362232523294i</v>
      </c>
      <c r="I3439" t="str">
        <f t="shared" si="1015"/>
        <v>-0.0261357189441353-0.0698775033943798i</v>
      </c>
      <c r="K3439" t="str">
        <f t="shared" si="1016"/>
        <v>0.000476156191596258-0.000970522590255695i</v>
      </c>
      <c r="L3439" t="str">
        <f t="shared" si="1017"/>
        <v>0.000416666666666667-0.00120274942368295i</v>
      </c>
      <c r="M3439" t="str">
        <f t="shared" si="1018"/>
        <v>0.005-0.00299272356598757i</v>
      </c>
      <c r="N3439">
        <f t="shared" si="1019"/>
        <v>17.390493410428405</v>
      </c>
      <c r="O3439">
        <f t="shared" si="1020"/>
        <v>43.258186271047592</v>
      </c>
      <c r="P3439" s="3">
        <f t="shared" si="1021"/>
        <v>-43.258186271047592</v>
      </c>
      <c r="Q3439" s="3">
        <f t="shared" si="1022"/>
        <v>162.60950658957159</v>
      </c>
      <c r="R3439">
        <f t="shared" si="1023"/>
        <v>-17.390493410428405</v>
      </c>
      <c r="S3439">
        <f t="shared" si="1024"/>
        <v>391.03408941582444</v>
      </c>
      <c r="T3439">
        <f t="shared" si="1007"/>
        <v>-43.258186271047592</v>
      </c>
    </row>
    <row r="3440" spans="1:20" x14ac:dyDescent="0.25">
      <c r="A3440">
        <f t="shared" si="1008"/>
        <v>2466276.0158757074</v>
      </c>
      <c r="B3440">
        <f t="shared" si="1025"/>
        <v>392520.01895560458</v>
      </c>
      <c r="C3440" t="str">
        <f t="shared" si="1009"/>
        <v>-0.00650360527079878+0.00204647531475825i</v>
      </c>
      <c r="D3440" t="str">
        <f t="shared" si="1010"/>
        <v>2.69401150482683-1.49396045347709i</v>
      </c>
      <c r="E3440" t="str">
        <f t="shared" si="1011"/>
        <v>-4.15395665290577-15.893501858701i</v>
      </c>
      <c r="F3440" t="str">
        <f t="shared" si="1012"/>
        <v>2.75544913020712-1.03289529528645i</v>
      </c>
      <c r="G3440" t="str">
        <f t="shared" si="1013"/>
        <v>0.94691905093805-0.224194919453213i</v>
      </c>
      <c r="H3440" t="str">
        <f t="shared" si="1014"/>
        <v>0.00132330973318651-3.72943085186955i</v>
      </c>
      <c r="I3440" t="str">
        <f t="shared" si="1015"/>
        <v>-0.0260560340992885-0.0695846521907725i</v>
      </c>
      <c r="K3440" t="str">
        <f t="shared" si="1016"/>
        <v>0.00047571444404882-0.000967176773567043i</v>
      </c>
      <c r="L3440" t="str">
        <f t="shared" si="1017"/>
        <v>0.000416666666666667-0.00119819627782721i</v>
      </c>
      <c r="M3440" t="str">
        <f t="shared" si="1018"/>
        <v>0.005-0.00298139426777005i</v>
      </c>
      <c r="N3440">
        <f t="shared" si="1019"/>
        <v>17.467111369690315</v>
      </c>
      <c r="O3440">
        <f t="shared" si="1020"/>
        <v>43.326876997393818</v>
      </c>
      <c r="P3440" s="3">
        <f t="shared" si="1021"/>
        <v>-43.326876997393818</v>
      </c>
      <c r="Q3440" s="3">
        <f t="shared" si="1022"/>
        <v>162.53288863030969</v>
      </c>
      <c r="R3440">
        <f t="shared" si="1023"/>
        <v>-17.467111369690315</v>
      </c>
      <c r="S3440">
        <f t="shared" si="1024"/>
        <v>392.5200189556046</v>
      </c>
      <c r="T3440">
        <f t="shared" si="1007"/>
        <v>-43.326876997393818</v>
      </c>
    </row>
    <row r="3441" spans="1:20" x14ac:dyDescent="0.25">
      <c r="A3441">
        <f t="shared" si="1008"/>
        <v>2475647.864736035</v>
      </c>
      <c r="B3441">
        <f t="shared" si="1025"/>
        <v>394011.59502763586</v>
      </c>
      <c r="C3441" t="str">
        <f t="shared" si="1009"/>
        <v>-0.00644961886356536+0.00203900038131807i</v>
      </c>
      <c r="D3441" t="str">
        <f t="shared" si="1010"/>
        <v>2.68939486193506-1.49682979598229i</v>
      </c>
      <c r="E3441" t="str">
        <f t="shared" si="1011"/>
        <v>-4.14965494321659-15.8252572978026i</v>
      </c>
      <c r="F3441" t="str">
        <f t="shared" si="1012"/>
        <v>2.75433587804467-1.03366933028695i</v>
      </c>
      <c r="G3441" t="str">
        <f t="shared" si="1013"/>
        <v>0.946536478213494-0.224955937073664i</v>
      </c>
      <c r="H3441" t="str">
        <f t="shared" si="1014"/>
        <v>0.00131207900967714-3.71529331486491i</v>
      </c>
      <c r="I3441" t="str">
        <f t="shared" si="1015"/>
        <v>-0.0259768570149067-0.0692928307299299i</v>
      </c>
      <c r="K3441" t="str">
        <f t="shared" si="1016"/>
        <v>0.000475273637771604-0.000963841753411944i</v>
      </c>
      <c r="L3441" t="str">
        <f t="shared" si="1017"/>
        <v>0.000416666666666667-0.00119366036842718i</v>
      </c>
      <c r="M3441" t="str">
        <f t="shared" si="1018"/>
        <v>0.005-0.00297010785790999i</v>
      </c>
      <c r="N3441">
        <f t="shared" si="1019"/>
        <v>17.543973379356316</v>
      </c>
      <c r="O3441">
        <f t="shared" si="1020"/>
        <v>43.395604338078464</v>
      </c>
      <c r="P3441" s="3">
        <f t="shared" si="1021"/>
        <v>-43.395604338078464</v>
      </c>
      <c r="Q3441" s="3">
        <f t="shared" si="1022"/>
        <v>162.45602662064368</v>
      </c>
      <c r="R3441">
        <f t="shared" si="1023"/>
        <v>-17.543973379356316</v>
      </c>
      <c r="S3441">
        <f t="shared" si="1024"/>
        <v>394.01159502763585</v>
      </c>
      <c r="T3441">
        <f t="shared" si="1007"/>
        <v>-43.395604338078464</v>
      </c>
    </row>
    <row r="3442" spans="1:20" x14ac:dyDescent="0.25">
      <c r="A3442">
        <f t="shared" si="1008"/>
        <v>2485055.3266220321</v>
      </c>
      <c r="B3442">
        <f t="shared" si="1025"/>
        <v>395508.83908874088</v>
      </c>
      <c r="C3442" t="str">
        <f t="shared" si="1009"/>
        <v>-0.00639603218175322+0.00203153103974167i</v>
      </c>
      <c r="D3442" t="str">
        <f t="shared" si="1010"/>
        <v>2.68475904227936-1.49969128123552i</v>
      </c>
      <c r="E3442" t="str">
        <f t="shared" si="1011"/>
        <v>-4.14536169857-15.7572693529046i</v>
      </c>
      <c r="F3442" t="str">
        <f t="shared" si="1012"/>
        <v>2.75321505856932-1.03445442268304i</v>
      </c>
      <c r="G3442" t="str">
        <f t="shared" si="1013"/>
        <v>0.94615130495726-0.225718880656745i</v>
      </c>
      <c r="H3442" t="str">
        <f t="shared" si="1014"/>
        <v>0.00130094518015468-3.70120950771429i</v>
      </c>
      <c r="I3442" t="str">
        <f t="shared" si="1015"/>
        <v>-0.0258981832386653-0.069002034976527i</v>
      </c>
      <c r="K3442" t="str">
        <f t="shared" si="1016"/>
        <v>0.00047483378163597-0.000960517490839865i</v>
      </c>
      <c r="L3442" t="str">
        <f t="shared" si="1017"/>
        <v>0.000416666666666667-0.0011891416302323i</v>
      </c>
      <c r="M3442" t="str">
        <f t="shared" si="1018"/>
        <v>0.005-0.00295886417404861i</v>
      </c>
      <c r="N3442">
        <f t="shared" si="1019"/>
        <v>17.621078534519313</v>
      </c>
      <c r="O3442">
        <f t="shared" si="1020"/>
        <v>43.464368526374351</v>
      </c>
      <c r="P3442" s="3">
        <f t="shared" si="1021"/>
        <v>-43.464368526374351</v>
      </c>
      <c r="Q3442" s="3">
        <f t="shared" si="1022"/>
        <v>162.37892146548069</v>
      </c>
      <c r="R3442">
        <f t="shared" si="1023"/>
        <v>-17.621078534519313</v>
      </c>
      <c r="S3442">
        <f t="shared" si="1024"/>
        <v>395.5088390887409</v>
      </c>
      <c r="T3442">
        <f t="shared" si="1007"/>
        <v>-43.464368526374351</v>
      </c>
    </row>
    <row r="3443" spans="1:20" x14ac:dyDescent="0.25">
      <c r="A3443">
        <f t="shared" si="1008"/>
        <v>2494498.5368631957</v>
      </c>
      <c r="B3443">
        <f t="shared" si="1025"/>
        <v>397011.77267727809</v>
      </c>
      <c r="C3443" t="str">
        <f t="shared" si="1009"/>
        <v>-0.00634284244473865+0.00202406723494903i</v>
      </c>
      <c r="D3443" t="str">
        <f t="shared" si="1010"/>
        <v>2.68010406033158-1.50254476753939i</v>
      </c>
      <c r="E3443" t="str">
        <f t="shared" si="1011"/>
        <v>-4.14107673256592-15.6895368339275i</v>
      </c>
      <c r="F3443" t="str">
        <f t="shared" si="1012"/>
        <v>2.75208662693649-1.03525054484853i</v>
      </c>
      <c r="G3443" t="str">
        <f t="shared" si="1013"/>
        <v>0.945763515758362-0.226483747802672i</v>
      </c>
      <c r="H3443" t="str">
        <f t="shared" si="1014"/>
        <v>0.00128990742381554-3.68717922472039i</v>
      </c>
      <c r="I3443" t="str">
        <f t="shared" si="1015"/>
        <v>-0.0258200083490002-0.068712260912895i</v>
      </c>
      <c r="K3443" t="str">
        <f t="shared" si="1016"/>
        <v>0.000474394884434995-0.000957203947153711i</v>
      </c>
      <c r="L3443" t="str">
        <f t="shared" si="1017"/>
        <v>0.000416666666666667-0.00118463999823899i</v>
      </c>
      <c r="M3443" t="str">
        <f t="shared" si="1018"/>
        <v>0.005-0.00294766305444172i</v>
      </c>
      <c r="N3443">
        <f t="shared" si="1019"/>
        <v>17.698425921954964</v>
      </c>
      <c r="O3443">
        <f t="shared" si="1020"/>
        <v>43.533169794103898</v>
      </c>
      <c r="P3443" s="3">
        <f t="shared" si="1021"/>
        <v>-43.533169794103898</v>
      </c>
      <c r="Q3443" s="3">
        <f t="shared" si="1022"/>
        <v>162.30157407804504</v>
      </c>
      <c r="R3443">
        <f t="shared" si="1023"/>
        <v>-17.698425921954964</v>
      </c>
      <c r="S3443">
        <f t="shared" si="1024"/>
        <v>397.01177267727809</v>
      </c>
      <c r="T3443">
        <f t="shared" si="1007"/>
        <v>-43.533169794103898</v>
      </c>
    </row>
    <row r="3444" spans="1:20" x14ac:dyDescent="0.25">
      <c r="A3444">
        <f t="shared" si="1008"/>
        <v>2503977.6313032759</v>
      </c>
      <c r="B3444">
        <f t="shared" si="1025"/>
        <v>398520.41741345177</v>
      </c>
      <c r="C3444" t="str">
        <f t="shared" si="1009"/>
        <v>-0.00629004689401623+0.00201660891609279i</v>
      </c>
      <c r="D3444" t="str">
        <f t="shared" si="1010"/>
        <v>2.67542993179068-1.50539011284815i</v>
      </c>
      <c r="E3444" t="str">
        <f t="shared" si="1011"/>
        <v>-4.13679985918574-15.6220585580692i</v>
      </c>
      <c r="F3444" t="str">
        <f t="shared" si="1012"/>
        <v>2.75095053813138-1.03605766895281i</v>
      </c>
      <c r="G3444" t="str">
        <f t="shared" si="1013"/>
        <v>0.945373095147319-0.227250536014544i</v>
      </c>
      <c r="H3444" t="str">
        <f t="shared" si="1014"/>
        <v>0.00127896492633261-3.67320226099009i</v>
      </c>
      <c r="I3444" t="str">
        <f t="shared" si="1015"/>
        <v>-0.025742327954872-0.0684235045389734i</v>
      </c>
      <c r="K3444" t="str">
        <f t="shared" si="1016"/>
        <v>0.00047395695488267-0.000953901083908055i</v>
      </c>
      <c r="L3444" t="str">
        <f t="shared" si="1017"/>
        <v>0.000416666666666667-0.00118015540768977i</v>
      </c>
      <c r="M3444" t="str">
        <f t="shared" si="1018"/>
        <v>0.005-0.00293650433795749i</v>
      </c>
      <c r="N3444">
        <f t="shared" si="1019"/>
        <v>17.776014620206865</v>
      </c>
      <c r="O3444">
        <f t="shared" si="1020"/>
        <v>43.602008371630546</v>
      </c>
      <c r="P3444" s="3">
        <f t="shared" si="1021"/>
        <v>-43.602008371630546</v>
      </c>
      <c r="Q3444" s="3">
        <f t="shared" si="1022"/>
        <v>162.22398537979313</v>
      </c>
      <c r="R3444">
        <f t="shared" si="1023"/>
        <v>-17.776014620206865</v>
      </c>
      <c r="S3444">
        <f t="shared" si="1024"/>
        <v>398.52041741345175</v>
      </c>
      <c r="T3444">
        <f t="shared" si="1007"/>
        <v>-43.602008371630546</v>
      </c>
    </row>
    <row r="3445" spans="1:20" x14ac:dyDescent="0.25">
      <c r="A3445">
        <f t="shared" si="1008"/>
        <v>2513492.7463022284</v>
      </c>
      <c r="B3445">
        <f t="shared" si="1025"/>
        <v>400034.79499962291</v>
      </c>
      <c r="C3445" t="str">
        <f t="shared" si="1009"/>
        <v>-0.00623764279296559+0.00200915603650553i</v>
      </c>
      <c r="D3445" t="str">
        <f t="shared" si="1010"/>
        <v>2.67073667359122-1.50822717477903i</v>
      </c>
      <c r="E3445" t="str">
        <f t="shared" si="1011"/>
        <v>-4.1325308927936-15.554833349754i</v>
      </c>
      <c r="F3445" t="str">
        <f t="shared" si="1012"/>
        <v>2.7498067469698-1.0368757669576i</v>
      </c>
      <c r="G3445" t="str">
        <f t="shared" si="1013"/>
        <v>0.944980027596436-0.228019242697356i</v>
      </c>
      <c r="H3445" t="str">
        <f t="shared" si="1014"/>
        <v>0.00126811687980949-3.65927841243098i</v>
      </c>
      <c r="I3445" t="str">
        <f t="shared" si="1015"/>
        <v>-0.0256651376955268-0.0681357618722582i</v>
      </c>
      <c r="K3445" t="str">
        <f t="shared" si="1016"/>
        <v>0.000473520001613117-0.000950608862907281i</v>
      </c>
      <c r="L3445" t="str">
        <f t="shared" si="1017"/>
        <v>0.000416666666666667-0.0011756877940723i</v>
      </c>
      <c r="M3445" t="str">
        <f t="shared" si="1018"/>
        <v>0.005-0.00292538786407401i</v>
      </c>
      <c r="N3445">
        <f t="shared" si="1019"/>
        <v>17.853843699667408</v>
      </c>
      <c r="O3445">
        <f t="shared" si="1020"/>
        <v>43.670884487853378</v>
      </c>
      <c r="P3445" s="3">
        <f t="shared" si="1021"/>
        <v>-43.670884487853378</v>
      </c>
      <c r="Q3445" s="3">
        <f t="shared" si="1022"/>
        <v>162.14615630033259</v>
      </c>
      <c r="R3445">
        <f t="shared" si="1023"/>
        <v>-17.853843699667408</v>
      </c>
      <c r="S3445">
        <f t="shared" si="1024"/>
        <v>400.03479499962293</v>
      </c>
      <c r="T3445">
        <f t="shared" si="1007"/>
        <v>-43.670884487853378</v>
      </c>
    </row>
    <row r="3446" spans="1:20" x14ac:dyDescent="0.25">
      <c r="A3446">
        <f t="shared" si="1008"/>
        <v>2523044.0187381771</v>
      </c>
      <c r="B3446">
        <f t="shared" si="1025"/>
        <v>401554.9272206215</v>
      </c>
      <c r="C3446" t="str">
        <f t="shared" si="1009"/>
        <v>-0.00618562742662294+0.00200170855364798i</v>
      </c>
      <c r="D3446" t="str">
        <f t="shared" si="1010"/>
        <v>2.6660243039119-1.51105581062389i</v>
      </c>
      <c r="E3446" t="str">
        <f t="shared" si="1011"/>
        <v>-4.12826964813847-15.4878600405865i</v>
      </c>
      <c r="F3446" t="str">
        <f t="shared" si="1012"/>
        <v>2.74865520809903-1.03770481061384i</v>
      </c>
      <c r="G3446" t="str">
        <f t="shared" si="1013"/>
        <v>0.944584297520101-0.228789865157001i</v>
      </c>
      <c r="H3446" t="str">
        <f t="shared" si="1014"/>
        <v>0.00125736248273508-3.6454074757482i</v>
      </c>
      <c r="I3446" t="str">
        <f t="shared" si="1015"/>
        <v>-0.0255884332402658-0.0678490289477559i</v>
      </c>
      <c r="K3446" t="str">
        <f t="shared" si="1016"/>
        <v>0.000473084033179827-0.000947327246203749i</v>
      </c>
      <c r="L3446" t="str">
        <f t="shared" si="1017"/>
        <v>0.000416666666666667-0.00117123709311845i</v>
      </c>
      <c r="M3446" t="str">
        <f t="shared" si="1018"/>
        <v>0.005-0.00291431347287708i</v>
      </c>
      <c r="N3446">
        <f t="shared" si="1019"/>
        <v>17.931912222660657</v>
      </c>
      <c r="O3446">
        <f t="shared" si="1020"/>
        <v>43.739798370198642</v>
      </c>
      <c r="P3446" s="3">
        <f t="shared" si="1021"/>
        <v>-43.739798370198642</v>
      </c>
      <c r="Q3446" s="3">
        <f t="shared" si="1022"/>
        <v>162.06808777733934</v>
      </c>
      <c r="R3446">
        <f t="shared" si="1023"/>
        <v>-17.931912222660657</v>
      </c>
      <c r="S3446">
        <f t="shared" si="1024"/>
        <v>401.55492722062149</v>
      </c>
      <c r="T3446">
        <f t="shared" si="1007"/>
        <v>-43.739798370198642</v>
      </c>
    </row>
    <row r="3447" spans="1:20" x14ac:dyDescent="0.25">
      <c r="A3447">
        <f t="shared" si="1008"/>
        <v>2532631.5860093823</v>
      </c>
      <c r="B3447">
        <f t="shared" si="1025"/>
        <v>403080.83594405989</v>
      </c>
      <c r="C3447" t="str">
        <f t="shared" si="1009"/>
        <v>-0.0061339981014534+0.00199426642905684i</v>
      </c>
      <c r="D3447" t="str">
        <f t="shared" si="1010"/>
        <v>2.66129284218393-1.51387587736097i</v>
      </c>
      <c r="E3447" t="str">
        <f t="shared" si="1011"/>
        <v>-4.12401594035602-15.421137469302i</v>
      </c>
      <c r="F3447" t="str">
        <f t="shared" si="1012"/>
        <v>2.74749587599867-1.03854477145843i</v>
      </c>
      <c r="G3447" t="str">
        <f t="shared" si="1013"/>
        <v>0.944185889275085-0.229562400599274i</v>
      </c>
      <c r="H3447" t="str">
        <f t="shared" si="1014"/>
        <v>0.00124670093993862-3.63158924844114i</v>
      </c>
      <c r="I3447" t="str">
        <f t="shared" si="1015"/>
        <v>-0.0255122102882117-0.0675633018179344i</v>
      </c>
      <c r="K3447" t="str">
        <f t="shared" si="1016"/>
        <v>0.000472649058054913-0.00094405619609597i</v>
      </c>
      <c r="L3447" t="str">
        <f t="shared" si="1017"/>
        <v>0.000416666666666667-0.00116680324080339i</v>
      </c>
      <c r="M3447" t="str">
        <f t="shared" si="1018"/>
        <v>0.005-0.00290328100505785i</v>
      </c>
      <c r="N3447">
        <f t="shared" si="1019"/>
        <v>18.01021924352699</v>
      </c>
      <c r="O3447">
        <f t="shared" si="1020"/>
        <v>43.808750244613549</v>
      </c>
      <c r="P3447" s="3">
        <f t="shared" si="1021"/>
        <v>-43.808750244613549</v>
      </c>
      <c r="Q3447" s="3">
        <f t="shared" si="1022"/>
        <v>161.98978075647301</v>
      </c>
      <c r="R3447">
        <f t="shared" si="1023"/>
        <v>-18.01021924352699</v>
      </c>
      <c r="S3447">
        <f t="shared" si="1024"/>
        <v>403.08083594405991</v>
      </c>
      <c r="T3447">
        <f t="shared" si="1007"/>
        <v>-43.808750244613549</v>
      </c>
    </row>
    <row r="3448" spans="1:20" x14ac:dyDescent="0.25">
      <c r="A3448">
        <f t="shared" si="1008"/>
        <v>2542255.5860362179</v>
      </c>
      <c r="B3448">
        <f t="shared" si="1025"/>
        <v>404612.54312064731</v>
      </c>
      <c r="C3448" t="str">
        <f t="shared" si="1009"/>
        <v>-0.00608275214512611+0.00198682962829247i</v>
      </c>
      <c r="D3448" t="str">
        <f t="shared" si="1010"/>
        <v>2.6565423090993-1.51668723166675i</v>
      </c>
      <c r="E3448" t="str">
        <f t="shared" si="1011"/>
        <v>-4.11976958496996-15.3546644817187i</v>
      </c>
      <c r="F3448" t="str">
        <f t="shared" si="1012"/>
        <v>2.74632870498159-1.03939562081102i</v>
      </c>
      <c r="G3448" t="str">
        <f t="shared" si="1013"/>
        <v>0.943784787160857-0.230336846128866i</v>
      </c>
      <c r="H3448" t="str">
        <f t="shared" si="1014"/>
        <v>0.00123613146254461-3.61782352879992i</v>
      </c>
      <c r="I3448" t="str">
        <f t="shared" si="1015"/>
        <v>-0.0254364645680775-0.0672785765526718i</v>
      </c>
      <c r="K3448" t="str">
        <f t="shared" si="1016"/>
        <v>0.000472215084628382-0.000940795675126773i</v>
      </c>
      <c r="L3448" t="str">
        <f t="shared" si="1017"/>
        <v>0.000416666666666667-0.00116238617334468i</v>
      </c>
      <c r="M3448" t="str">
        <f t="shared" si="1018"/>
        <v>0.005-0.00289229030191059i</v>
      </c>
      <c r="N3448">
        <f t="shared" si="1019"/>
        <v>18.088763808706119</v>
      </c>
      <c r="O3448">
        <f t="shared" si="1020"/>
        <v>43.877740335559864</v>
      </c>
      <c r="P3448" s="3">
        <f t="shared" si="1021"/>
        <v>-43.877740335559864</v>
      </c>
      <c r="Q3448" s="3">
        <f t="shared" si="1022"/>
        <v>161.91123619129388</v>
      </c>
      <c r="R3448">
        <f t="shared" si="1023"/>
        <v>-18.088763808706119</v>
      </c>
      <c r="S3448">
        <f t="shared" si="1024"/>
        <v>404.61254312064733</v>
      </c>
      <c r="T3448">
        <f t="shared" si="1007"/>
        <v>-43.877740335559864</v>
      </c>
    </row>
    <row r="3449" spans="1:20" x14ac:dyDescent="0.25">
      <c r="A3449">
        <f t="shared" si="1008"/>
        <v>2551916.157263156</v>
      </c>
      <c r="B3449">
        <f t="shared" si="1025"/>
        <v>406150.07078450581</v>
      </c>
      <c r="C3449" t="str">
        <f t="shared" si="1009"/>
        <v>-0.00603188690629253+0.00197939812088701i</v>
      </c>
      <c r="D3449" t="str">
        <f t="shared" si="1010"/>
        <v>2.65177272661895-1.51948972992814i</v>
      </c>
      <c r="E3449" t="str">
        <f t="shared" si="1011"/>
        <v>-4.11553039789416-15.2884399306921i</v>
      </c>
      <c r="F3449" t="str">
        <f t="shared" si="1012"/>
        <v>2.74515364919484-1.04025732977086i</v>
      </c>
      <c r="G3449" t="str">
        <f t="shared" si="1013"/>
        <v>0.9433809754199-0.231113198748357i</v>
      </c>
      <c r="H3449" t="str">
        <f t="shared" si="1014"/>
        <v>0.0012256532679287-3.6041101159024i</v>
      </c>
      <c r="I3449" t="str">
        <f t="shared" si="1015"/>
        <v>-0.0253611918379428-0.0669948492392124i</v>
      </c>
      <c r="K3449" t="str">
        <f t="shared" si="1016"/>
        <v>0.000471782121207426-0.000937545646081434i</v>
      </c>
      <c r="L3449" t="str">
        <f t="shared" si="1017"/>
        <v>0.000416666666666667-0.00115798582720132i</v>
      </c>
      <c r="M3449" t="str">
        <f t="shared" si="1018"/>
        <v>0.005-0.00288134120533034i</v>
      </c>
      <c r="N3449">
        <f t="shared" si="1019"/>
        <v>18.167544956821814</v>
      </c>
      <c r="O3449">
        <f t="shared" si="1020"/>
        <v>43.946768866006394</v>
      </c>
      <c r="P3449" s="3">
        <f t="shared" si="1021"/>
        <v>-43.946768866006394</v>
      </c>
      <c r="Q3449" s="3">
        <f t="shared" si="1022"/>
        <v>161.83245504317819</v>
      </c>
      <c r="R3449">
        <f t="shared" si="1023"/>
        <v>-18.167544956821814</v>
      </c>
      <c r="S3449">
        <f t="shared" si="1024"/>
        <v>406.15007078450583</v>
      </c>
      <c r="T3449">
        <f t="shared" si="1007"/>
        <v>-43.946768866006394</v>
      </c>
    </row>
    <row r="3450" spans="1:20" x14ac:dyDescent="0.25">
      <c r="A3450">
        <f t="shared" si="1008"/>
        <v>2561613.4386607558</v>
      </c>
      <c r="B3450">
        <f t="shared" si="1025"/>
        <v>407693.44105348695</v>
      </c>
      <c r="C3450" t="str">
        <f t="shared" si="1009"/>
        <v>-0.00598139975436606+0.00197197188029194i</v>
      </c>
      <c r="D3450" t="str">
        <f t="shared" si="1010"/>
        <v>2.64698411798081-1.52228322825461i</v>
      </c>
      <c r="E3450" t="str">
        <f t="shared" si="1011"/>
        <v>-4.11129819543402-15.2224626760675i</v>
      </c>
      <c r="F3450" t="str">
        <f t="shared" si="1012"/>
        <v>2.74397066262064-1.04112986921345i</v>
      </c>
      <c r="G3450" t="str">
        <f t="shared" si="1013"/>
        <v>0.942974438238054-0.231891455357201i</v>
      </c>
      <c r="H3450" t="str">
        <f t="shared" si="1014"/>
        <v>0.00121526557967343-3.59044880961086i</v>
      </c>
      <c r="I3450" t="str">
        <f t="shared" si="1015"/>
        <v>-0.025286387885024-0.0667121159821195i</v>
      </c>
      <c r="K3450" t="str">
        <f t="shared" si="1016"/>
        <v>0.000471350176015729-0.000934306071985829i</v>
      </c>
      <c r="L3450" t="str">
        <f t="shared" si="1017"/>
        <v>0.000416666666666667-0.00115360213907284i</v>
      </c>
      <c r="M3450" t="str">
        <f t="shared" si="1018"/>
        <v>0.005-0.00287043355781066i</v>
      </c>
      <c r="N3450">
        <f t="shared" si="1019"/>
        <v>18.246561718765662</v>
      </c>
      <c r="O3450">
        <f t="shared" si="1020"/>
        <v>44.015836057423236</v>
      </c>
      <c r="P3450" s="3">
        <f t="shared" si="1021"/>
        <v>-44.015836057423236</v>
      </c>
      <c r="Q3450" s="3">
        <f t="shared" si="1022"/>
        <v>161.75343828123434</v>
      </c>
      <c r="R3450">
        <f t="shared" si="1023"/>
        <v>-18.246561718765662</v>
      </c>
      <c r="S3450">
        <f t="shared" si="1024"/>
        <v>407.69344105348694</v>
      </c>
      <c r="T3450">
        <f t="shared" si="1007"/>
        <v>-44.015836057423236</v>
      </c>
    </row>
    <row r="3451" spans="1:20" x14ac:dyDescent="0.25">
      <c r="A3451">
        <f t="shared" si="1008"/>
        <v>2571347.5697276667</v>
      </c>
      <c r="B3451">
        <f t="shared" si="1025"/>
        <v>409242.6761294902</v>
      </c>
      <c r="C3451" t="str">
        <f t="shared" si="1009"/>
        <v>-0.00593128807930459+0.00196455088382626i</v>
      </c>
      <c r="D3451" t="str">
        <f t="shared" si="1010"/>
        <v>2.64217650770766-1.52506758249068i</v>
      </c>
      <c r="E3451" t="str">
        <f t="shared" si="1011"/>
        <v>-4.10707279428815-15.1567315846339i</v>
      </c>
      <c r="F3451" t="str">
        <f t="shared" si="1012"/>
        <v>2.74277969907735-1.04201320978737i</v>
      </c>
      <c r="G3451" t="str">
        <f t="shared" si="1013"/>
        <v>0.942565159744849-0.232671612750709i</v>
      </c>
      <c r="H3451" t="str">
        <f t="shared" si="1014"/>
        <v>0.00120496762752432-3.57683941056854i</v>
      </c>
      <c r="I3451" t="str">
        <f t="shared" si="1015"/>
        <v>-0.0252120485254515-0.0664303729032232i</v>
      </c>
      <c r="K3451" t="str">
        <f t="shared" si="1016"/>
        <v>0.000470919257192808-0.000931076916104619i</v>
      </c>
      <c r="L3451" t="str">
        <f t="shared" si="1017"/>
        <v>0.000416666666666667-0.00114923504589843i</v>
      </c>
      <c r="M3451" t="str">
        <f t="shared" si="1018"/>
        <v>0.005-0.00285956720244138i</v>
      </c>
      <c r="N3451">
        <f t="shared" si="1019"/>
        <v>18.325813117784378</v>
      </c>
      <c r="O3451">
        <f t="shared" si="1020"/>
        <v>44.084942129775172</v>
      </c>
      <c r="P3451" s="3">
        <f t="shared" si="1021"/>
        <v>-44.084942129775172</v>
      </c>
      <c r="Q3451" s="3">
        <f t="shared" si="1022"/>
        <v>161.67418688221562</v>
      </c>
      <c r="R3451">
        <f t="shared" si="1023"/>
        <v>-18.325813117784378</v>
      </c>
      <c r="S3451">
        <f t="shared" si="1024"/>
        <v>409.24267612949018</v>
      </c>
      <c r="T3451">
        <f t="shared" si="1007"/>
        <v>-44.084942129775172</v>
      </c>
    </row>
    <row r="3452" spans="1:20" x14ac:dyDescent="0.25">
      <c r="A3452">
        <f t="shared" si="1008"/>
        <v>2581118.6904926319</v>
      </c>
      <c r="B3452">
        <f t="shared" si="1025"/>
        <v>410797.79829878226</v>
      </c>
      <c r="C3452" t="str">
        <f t="shared" si="1009"/>
        <v>-0.00588154929139566+0.00195713511262411i</v>
      </c>
      <c r="D3452" t="str">
        <f t="shared" si="1010"/>
        <v>2.63734992161503-1.52784264822843i</v>
      </c>
      <c r="E3452" t="str">
        <f t="shared" si="1011"/>
        <v>-4.10285401155-15.0912455300796i</v>
      </c>
      <c r="F3452" t="str">
        <f t="shared" si="1012"/>
        <v>2.74158071222054-1.04290732191099i</v>
      </c>
      <c r="G3452" t="str">
        <f t="shared" si="1013"/>
        <v>0.942153124013869-0.233453667619029i</v>
      </c>
      <c r="H3452" t="str">
        <f t="shared" si="1014"/>
        <v>0.00119475864734661-3.56328172019675i</v>
      </c>
      <c r="I3452" t="str">
        <f t="shared" si="1015"/>
        <v>-0.0251381696040494-0.0661496161415808i</v>
      </c>
      <c r="K3452" t="str">
        <f t="shared" si="1016"/>
        <v>0.000470489372793343-0.000927858141939336i</v>
      </c>
      <c r="L3452" t="str">
        <f t="shared" si="1017"/>
        <v>0.000416666666666667-0.00114488448485597i</v>
      </c>
      <c r="M3452" t="str">
        <f t="shared" si="1018"/>
        <v>0.005-0.00284874198290634i</v>
      </c>
      <c r="N3452">
        <f t="shared" si="1019"/>
        <v>18.405298169562002</v>
      </c>
      <c r="O3452">
        <f t="shared" si="1020"/>
        <v>44.154087301515105</v>
      </c>
      <c r="P3452" s="3">
        <f t="shared" si="1021"/>
        <v>-44.154087301515105</v>
      </c>
      <c r="Q3452" s="3">
        <f t="shared" si="1022"/>
        <v>161.594701830438</v>
      </c>
      <c r="R3452">
        <f t="shared" si="1023"/>
        <v>-18.405298169562002</v>
      </c>
      <c r="S3452">
        <f t="shared" si="1024"/>
        <v>410.79779829878225</v>
      </c>
      <c r="T3452">
        <f t="shared" si="1007"/>
        <v>-44.154087301515105</v>
      </c>
    </row>
    <row r="3453" spans="1:20" x14ac:dyDescent="0.25">
      <c r="A3453">
        <f t="shared" si="1008"/>
        <v>2590926.9415165042</v>
      </c>
      <c r="B3453">
        <f t="shared" si="1025"/>
        <v>412358.82993231766</v>
      </c>
      <c r="C3453" t="str">
        <f t="shared" si="1009"/>
        <v>-0.00583218082104327+0.00194972455158284i</v>
      </c>
      <c r="D3453" t="str">
        <f t="shared" si="1010"/>
        <v>2.63250438681882-1.53060828082025i</v>
      </c>
      <c r="E3453" t="str">
        <f t="shared" si="1011"/>
        <v>-4.09864166470924-15.0260033929457i</v>
      </c>
      <c r="F3453" t="str">
        <f t="shared" si="1012"/>
        <v>2.74037365554401-1.04381217576917i</v>
      </c>
      <c r="G3453" t="str">
        <f t="shared" si="1013"/>
        <v>0.94173831506311-0.234237616546115i</v>
      </c>
      <c r="H3453" t="str">
        <f t="shared" si="1014"/>
        <v>0.00118463788108185-3.54977554069139i</v>
      </c>
      <c r="I3453" t="str">
        <f t="shared" si="1015"/>
        <v>-0.0250647469941127-0.0658698418534251i</v>
      </c>
      <c r="K3453" t="str">
        <f t="shared" si="1016"/>
        <v>0.000470060530786566-0.000924649713226589i</v>
      </c>
      <c r="L3453" t="str">
        <f t="shared" si="1017"/>
        <v>0.000416666666666667-0.0011405503933612i</v>
      </c>
      <c r="M3453" t="str">
        <f t="shared" si="1018"/>
        <v>0.005-0.00283795774348111i</v>
      </c>
      <c r="N3453">
        <f t="shared" si="1019"/>
        <v>18.485015882308147</v>
      </c>
      <c r="O3453">
        <f t="shared" si="1020"/>
        <v>44.223271789578249</v>
      </c>
      <c r="P3453" s="3">
        <f t="shared" si="1021"/>
        <v>-44.223271789578249</v>
      </c>
      <c r="Q3453" s="3">
        <f t="shared" si="1022"/>
        <v>161.51498411769185</v>
      </c>
      <c r="R3453">
        <f t="shared" si="1023"/>
        <v>-18.485015882308147</v>
      </c>
      <c r="S3453">
        <f t="shared" si="1024"/>
        <v>412.35882993231769</v>
      </c>
      <c r="T3453">
        <f t="shared" si="1007"/>
        <v>-44.223271789578249</v>
      </c>
    </row>
    <row r="3454" spans="1:20" x14ac:dyDescent="0.25">
      <c r="A3454">
        <f t="shared" si="1008"/>
        <v>2600772.4638942666</v>
      </c>
      <c r="B3454">
        <f t="shared" si="1025"/>
        <v>413925.79348606046</v>
      </c>
      <c r="C3454" t="str">
        <f t="shared" si="1009"/>
        <v>-0.00578318011855768+0.00194231918931089i</v>
      </c>
      <c r="D3454" t="str">
        <f t="shared" si="1010"/>
        <v>2.62763993174281-1.5333643353917i</v>
      </c>
      <c r="E3454" t="str">
        <f t="shared" si="1011"/>
        <v>-4.09443557165346-14.9610040605833i</v>
      </c>
      <c r="F3454" t="str">
        <f t="shared" si="1012"/>
        <v>2.7391584823809-1.04472774131002i</v>
      </c>
      <c r="G3454" t="str">
        <f t="shared" si="1013"/>
        <v>0.941320716855357-0.2350234560087i</v>
      </c>
      <c r="H3454" t="str">
        <f t="shared" si="1014"/>
        <v>0.00117460457670517-3.53632067501991i</v>
      </c>
      <c r="I3454" t="str">
        <f t="shared" si="1015"/>
        <v>-0.0249917765971914-0.0655910462121215i</v>
      </c>
      <c r="K3454" t="str">
        <f t="shared" si="1016"/>
        <v>0.000469632739055626-0.000921451593936147i</v>
      </c>
      <c r="L3454" t="str">
        <f t="shared" si="1017"/>
        <v>0.000416666666666667-0.00113623270906675i</v>
      </c>
      <c r="M3454" t="str">
        <f t="shared" si="1018"/>
        <v>0.005-0.00282721432903079i</v>
      </c>
      <c r="N3454">
        <f t="shared" si="1019"/>
        <v>18.56496525684264</v>
      </c>
      <c r="O3454">
        <f t="shared" si="1020"/>
        <v>44.29249580937573</v>
      </c>
      <c r="P3454" s="3">
        <f t="shared" si="1021"/>
        <v>-44.29249580937573</v>
      </c>
      <c r="Q3454" s="3">
        <f t="shared" si="1022"/>
        <v>161.43503474315736</v>
      </c>
      <c r="R3454">
        <f t="shared" si="1023"/>
        <v>-18.56496525684264</v>
      </c>
      <c r="S3454">
        <f t="shared" si="1024"/>
        <v>413.92579348606046</v>
      </c>
      <c r="T3454">
        <f t="shared" si="1007"/>
        <v>-44.29249580937573</v>
      </c>
    </row>
    <row r="3455" spans="1:20" x14ac:dyDescent="0.25">
      <c r="A3455">
        <f t="shared" si="1008"/>
        <v>2610655.3992570648</v>
      </c>
      <c r="B3455">
        <f t="shared" si="1025"/>
        <v>415498.71150130749</v>
      </c>
      <c r="C3455" t="str">
        <f t="shared" si="1009"/>
        <v>-0.00573454465394715+0.00193491901807589i</v>
      </c>
      <c r="D3455" t="str">
        <f t="shared" si="1010"/>
        <v>2.62275658612618-1.53611066685459i</v>
      </c>
      <c r="E3455" t="str">
        <f t="shared" si="1011"/>
        <v>-4.0902355506698-14.8962464271084i</v>
      </c>
      <c r="F3455" t="str">
        <f t="shared" si="1012"/>
        <v>2.73793514590487-1.04565398824161i</v>
      </c>
      <c r="G3455" t="str">
        <f t="shared" si="1013"/>
        <v>0.940900313298577-0.235811182375257i</v>
      </c>
      <c r="H3455" t="str">
        <f t="shared" si="1014"/>
        <v>0.0011646579881826-3.52291692691806i</v>
      </c>
      <c r="I3455" t="str">
        <f t="shared" si="1015"/>
        <v>-0.0249192543428745-0.0653132254081228i</v>
      </c>
      <c r="K3455" t="str">
        <f t="shared" si="1016"/>
        <v>0.000469206005397008-0.000918263748269112i</v>
      </c>
      <c r="L3455" t="str">
        <f t="shared" si="1017"/>
        <v>0.000416666666666667-0.00113193136986128i</v>
      </c>
      <c r="M3455" t="str">
        <f t="shared" si="1018"/>
        <v>0.005-0.00281651158500776i</v>
      </c>
      <c r="N3455">
        <f t="shared" si="1019"/>
        <v>18.645145286683316</v>
      </c>
      <c r="O3455">
        <f t="shared" si="1020"/>
        <v>44.361759574788678</v>
      </c>
      <c r="P3455" s="3">
        <f t="shared" si="1021"/>
        <v>-44.361759574788678</v>
      </c>
      <c r="Q3455" s="3">
        <f t="shared" si="1022"/>
        <v>161.35485471331668</v>
      </c>
      <c r="R3455">
        <f t="shared" si="1023"/>
        <v>-18.645145286683316</v>
      </c>
      <c r="S3455">
        <f t="shared" si="1024"/>
        <v>415.49871150130747</v>
      </c>
      <c r="T3455">
        <f t="shared" si="1007"/>
        <v>-44.361759574788678</v>
      </c>
    </row>
    <row r="3456" spans="1:20" x14ac:dyDescent="0.25">
      <c r="A3456">
        <f t="shared" si="1008"/>
        <v>2620575.889774242</v>
      </c>
      <c r="B3456">
        <f t="shared" si="1025"/>
        <v>417077.60660501249</v>
      </c>
      <c r="C3456" t="str">
        <f t="shared" si="1009"/>
        <v>-0.00568627191671182+0.00192752403375243i</v>
      </c>
      <c r="D3456" t="str">
        <f t="shared" si="1010"/>
        <v>2.61785438103067-1.53884712992012i</v>
      </c>
      <c r="E3456" t="str">
        <f t="shared" si="1011"/>
        <v>-4.0860414204459-14.8317293933586i</v>
      </c>
      <c r="F3456" t="str">
        <f t="shared" si="1012"/>
        <v>2.73670359913115-1.04659088602856i</v>
      </c>
      <c r="G3456" t="str">
        <f t="shared" si="1013"/>
        <v>0.940477088246307-0.236600791904962i</v>
      </c>
      <c r="H3456" t="str">
        <f t="shared" si="1014"/>
        <v>0.00115479737542883-3.50956410088675i</v>
      </c>
      <c r="I3456" t="str">
        <f t="shared" si="1015"/>
        <v>-0.0248471761885732-0.0650363756489215i</v>
      </c>
      <c r="K3456" t="str">
        <f t="shared" si="1016"/>
        <v>0.00046878033751995-0.000915086140656042i</v>
      </c>
      <c r="L3456" t="str">
        <f t="shared" si="1017"/>
        <v>0.000416666666666667-0.00112764631386858i</v>
      </c>
      <c r="M3456" t="str">
        <f t="shared" si="1018"/>
        <v>0.005-0.00280584935744945i</v>
      </c>
      <c r="N3456">
        <f t="shared" si="1019"/>
        <v>18.725554958131227</v>
      </c>
      <c r="O3456">
        <f t="shared" si="1020"/>
        <v>44.431063298162769</v>
      </c>
      <c r="P3456" s="3">
        <f t="shared" si="1021"/>
        <v>-44.431063298162769</v>
      </c>
      <c r="Q3456" s="3">
        <f t="shared" si="1022"/>
        <v>161.27444504186877</v>
      </c>
      <c r="R3456">
        <f t="shared" si="1023"/>
        <v>-18.725554958131227</v>
      </c>
      <c r="S3456">
        <f t="shared" si="1024"/>
        <v>417.07760660501248</v>
      </c>
      <c r="T3456">
        <f t="shared" si="1007"/>
        <v>-44.431063298162769</v>
      </c>
    </row>
    <row r="3457" spans="1:20" x14ac:dyDescent="0.25">
      <c r="A3457">
        <f t="shared" si="1008"/>
        <v>2630534.0781553844</v>
      </c>
      <c r="B3457">
        <f t="shared" si="1025"/>
        <v>418662.50151011156</v>
      </c>
      <c r="C3457" t="str">
        <f t="shared" si="1009"/>
        <v>-0.00563835941564048+0.00192013423577041i</v>
      </c>
      <c r="D3457" t="str">
        <f t="shared" si="1010"/>
        <v>2.61293334884778-1.54157357911226i</v>
      </c>
      <c r="E3457" t="str">
        <f t="shared" si="1011"/>
        <v>-4.08185300007206-14.7674518668508i</v>
      </c>
      <c r="F3457" t="str">
        <f t="shared" si="1012"/>
        <v>2.73546379491781-1.04753840388886i</v>
      </c>
      <c r="G3457" t="str">
        <f t="shared" si="1013"/>
        <v>0.940051025498071-0.237392280746649i</v>
      </c>
      <c r="H3457" t="str">
        <f t="shared" si="1014"/>
        <v>0.00114502200426524-3.49626200218895i</v>
      </c>
      <c r="I3457" t="str">
        <f t="shared" si="1015"/>
        <v>-0.0247755381193121-0.0647604931590087i</v>
      </c>
      <c r="K3457" t="str">
        <f t="shared" si="1016"/>
        <v>0.000468355743045892-0.000911918735755087i</v>
      </c>
      <c r="L3457" t="str">
        <f t="shared" si="1017"/>
        <v>0.000416666666666667-0.00112337747944668i</v>
      </c>
      <c r="M3457" t="str">
        <f t="shared" si="1018"/>
        <v>0.005-0.00279522749297615i</v>
      </c>
      <c r="N3457">
        <f t="shared" si="1019"/>
        <v>18.80619325035903</v>
      </c>
      <c r="O3457">
        <f t="shared" si="1020"/>
        <v>44.500407190301743</v>
      </c>
      <c r="P3457" s="3">
        <f t="shared" si="1021"/>
        <v>-44.500407190301743</v>
      </c>
      <c r="Q3457" s="3">
        <f t="shared" si="1022"/>
        <v>161.19380674964097</v>
      </c>
      <c r="R3457">
        <f t="shared" si="1023"/>
        <v>-18.80619325035903</v>
      </c>
      <c r="S3457">
        <f t="shared" si="1024"/>
        <v>418.66250151011155</v>
      </c>
      <c r="T3457">
        <f t="shared" si="1007"/>
        <v>-44.500407190301743</v>
      </c>
    </row>
    <row r="3458" spans="1:20" x14ac:dyDescent="0.25">
      <c r="A3458">
        <f t="shared" si="1008"/>
        <v>2640530.107652375</v>
      </c>
      <c r="B3458">
        <f t="shared" si="1025"/>
        <v>420253.41901585</v>
      </c>
      <c r="C3458" t="str">
        <f t="shared" si="1009"/>
        <v>-0.00559080467860872+0.00191274962706294i</v>
      </c>
      <c r="D3458" t="str">
        <f t="shared" si="1010"/>
        <v>2.60799352330576-1.54428986878123i</v>
      </c>
      <c r="E3458" t="str">
        <f t="shared" si="1011"/>
        <v>-4.07767010904204-14.7034127617376i</v>
      </c>
      <c r="F3458" t="str">
        <f t="shared" si="1012"/>
        <v>2.73421568596698-1.04849651079043i</v>
      </c>
      <c r="G3458" t="str">
        <f t="shared" si="1013"/>
        <v>0.939622108799799-0.238185644937762i</v>
      </c>
      <c r="H3458" t="str">
        <f t="shared" si="1014"/>
        <v>0.00113533114637809-3.48301043684643i</v>
      </c>
      <c r="I3458" t="str">
        <f t="shared" si="1015"/>
        <v>-0.0247043361475158-0.0644855741798269i</v>
      </c>
      <c r="K3458" t="str">
        <f t="shared" si="1016"/>
        <v>0.000467932229507929-0.000908761498450133i</v>
      </c>
      <c r="L3458" t="str">
        <f t="shared" si="1017"/>
        <v>0.000416666666666667-0.00111912480518697i</v>
      </c>
      <c r="M3458" t="str">
        <f t="shared" si="1018"/>
        <v>0.005-0.00278464583878875i</v>
      </c>
      <c r="N3458">
        <f t="shared" si="1019"/>
        <v>18.887059135497879</v>
      </c>
      <c r="O3458">
        <f t="shared" si="1020"/>
        <v>44.569791460462582</v>
      </c>
      <c r="P3458" s="3">
        <f t="shared" si="1021"/>
        <v>-44.569791460462582</v>
      </c>
      <c r="Q3458" s="3">
        <f t="shared" si="1022"/>
        <v>161.11294086450212</v>
      </c>
      <c r="R3458">
        <f t="shared" si="1023"/>
        <v>-18.887059135497879</v>
      </c>
      <c r="S3458">
        <f t="shared" si="1024"/>
        <v>420.25341901585</v>
      </c>
      <c r="T3458">
        <f t="shared" si="1007"/>
        <v>-44.569791460462582</v>
      </c>
    </row>
    <row r="3459" spans="1:20" x14ac:dyDescent="0.25">
      <c r="A3459">
        <f t="shared" si="1008"/>
        <v>2650564.1220614538</v>
      </c>
      <c r="B3459">
        <f t="shared" si="1025"/>
        <v>421850.38200811023</v>
      </c>
      <c r="C3459" t="str">
        <f t="shared" si="1009"/>
        <v>-0.00554360525238027+0.00190537021401467i</v>
      </c>
      <c r="D3459" t="str">
        <f t="shared" si="1010"/>
        <v>2.6030349394765-1.5469958531172i</v>
      </c>
      <c r="E3459" t="str">
        <f t="shared" si="1011"/>
        <v>-4.07349256725495-14.6396109987663i</v>
      </c>
      <c r="F3459" t="str">
        <f t="shared" si="1012"/>
        <v>2.73295922482608-1.04946517544784i</v>
      </c>
      <c r="G3459" t="str">
        <f t="shared" si="1013"/>
        <v>0.939190321844257-0.238980880403303i</v>
      </c>
      <c r="H3459" t="str">
        <f t="shared" si="1014"/>
        <v>0.00112572407927725-3.46980921163676i</v>
      </c>
      <c r="I3459" t="str">
        <f t="shared" si="1015"/>
        <v>-0.024633566312802-0.0642116149697277i</v>
      </c>
      <c r="K3459" t="str">
        <f t="shared" si="1016"/>
        <v>0.000467509804350303-0.00090561439384892i</v>
      </c>
      <c r="L3459" t="str">
        <f t="shared" si="1017"/>
        <v>0.000416666666666667-0.0011148882299133i</v>
      </c>
      <c r="M3459" t="str">
        <f t="shared" si="1018"/>
        <v>0.005-0.00277410424266661i</v>
      </c>
      <c r="N3459">
        <f t="shared" si="1019"/>
        <v>18.968151578724985</v>
      </c>
      <c r="O3459">
        <f t="shared" si="1020"/>
        <v>44.639216316349142</v>
      </c>
      <c r="P3459" s="3">
        <f t="shared" si="1021"/>
        <v>-44.639216316349142</v>
      </c>
      <c r="Q3459" s="3">
        <f t="shared" si="1022"/>
        <v>161.03184842127501</v>
      </c>
      <c r="R3459">
        <f t="shared" si="1023"/>
        <v>-18.968151578724985</v>
      </c>
      <c r="S3459">
        <f t="shared" si="1024"/>
        <v>421.85038200811022</v>
      </c>
      <c r="T3459">
        <f t="shared" si="1007"/>
        <v>-44.639216316349142</v>
      </c>
    </row>
    <row r="3460" spans="1:20" x14ac:dyDescent="0.25">
      <c r="A3460">
        <f t="shared" si="1008"/>
        <v>2660636.2657252871</v>
      </c>
      <c r="B3460">
        <f t="shared" si="1025"/>
        <v>423453.41345974104</v>
      </c>
      <c r="C3460" t="str">
        <f t="shared" si="1009"/>
        <v>-0.00549675870240932+0.00189799600640983i</v>
      </c>
      <c r="D3460" t="str">
        <f t="shared" si="1010"/>
        <v>2.59805763378218-1.54969138616399i</v>
      </c>
      <c r="E3460" t="str">
        <f t="shared" si="1011"/>
        <v>-4.06932019501648-14.5760455052361i</v>
      </c>
      <c r="F3460" t="str">
        <f t="shared" si="1012"/>
        <v>2.73169436388912-1.05044436631893i</v>
      </c>
      <c r="G3460" t="str">
        <f t="shared" si="1013"/>
        <v>0.938755648271494-0.239777982954777i</v>
      </c>
      <c r="H3460" t="str">
        <f t="shared" si="1014"/>
        <v>0.00111620008625493-3.45665813409015i</v>
      </c>
      <c r="I3460" t="str">
        <f t="shared" si="1015"/>
        <v>-0.0245632246817742-0.0639386118039274i</v>
      </c>
      <c r="K3460" t="str">
        <f t="shared" si="1016"/>
        <v>0.000467088474927892-0.00090247738728118i</v>
      </c>
      <c r="L3460" t="str">
        <f t="shared" si="1017"/>
        <v>0.000416666666666667-0.00111066769268111i</v>
      </c>
      <c r="M3460" t="str">
        <f t="shared" si="1018"/>
        <v>0.005-0.00276360255296535i</v>
      </c>
      <c r="N3460">
        <f t="shared" si="1019"/>
        <v>19.049469538352298</v>
      </c>
      <c r="O3460">
        <f t="shared" si="1020"/>
        <v>44.708681964107882</v>
      </c>
      <c r="P3460" s="3">
        <f t="shared" si="1021"/>
        <v>-44.708681964107882</v>
      </c>
      <c r="Q3460" s="3">
        <f t="shared" si="1022"/>
        <v>160.9505304616477</v>
      </c>
      <c r="R3460">
        <f t="shared" si="1023"/>
        <v>-19.049469538352298</v>
      </c>
      <c r="S3460">
        <f t="shared" si="1024"/>
        <v>423.45341345974106</v>
      </c>
      <c r="T3460">
        <f t="shared" si="1007"/>
        <v>-44.708681964107882</v>
      </c>
    </row>
    <row r="3461" spans="1:20" x14ac:dyDescent="0.25">
      <c r="A3461">
        <f t="shared" si="1008"/>
        <v>2670746.6835350436</v>
      </c>
      <c r="B3461">
        <f t="shared" si="1025"/>
        <v>425062.53643088805</v>
      </c>
      <c r="C3461" t="str">
        <f t="shared" si="1009"/>
        <v>-0.00545026261264678+0.00189062701738077i</v>
      </c>
      <c r="D3461" t="str">
        <f t="shared" si="1010"/>
        <v>2.59306164400189-1.55237632183316i</v>
      </c>
      <c r="E3461" t="str">
        <f t="shared" si="1011"/>
        <v>-4.06515281304029-14.5127152149588i</v>
      </c>
      <c r="F3461" t="str">
        <f t="shared" si="1012"/>
        <v>2.73042105539804-1.05143405160147i</v>
      </c>
      <c r="G3461" t="str">
        <f t="shared" si="1013"/>
        <v>0.938318071669295-0.24057694828913i</v>
      </c>
      <c r="H3461" t="str">
        <f t="shared" si="1014"/>
        <v>0.00110675845634495-3.44355701248644i</v>
      </c>
      <c r="I3461" t="str">
        <f t="shared" si="1015"/>
        <v>-0.0244933073478179-0.0636665609744656i</v>
      </c>
      <c r="K3461" t="str">
        <f t="shared" si="1016"/>
        <v>0.00046666824850574-0.000899350444296775i</v>
      </c>
      <c r="L3461" t="str">
        <f t="shared" si="1017"/>
        <v>0.000416666666666667-0.00110646313277656i</v>
      </c>
      <c r="M3461" t="str">
        <f t="shared" si="1018"/>
        <v>0.005-0.00275314061861461i</v>
      </c>
      <c r="N3461">
        <f t="shared" si="1019"/>
        <v>19.131011965913473</v>
      </c>
      <c r="O3461">
        <f t="shared" si="1020"/>
        <v>44.77818860832101</v>
      </c>
      <c r="P3461" s="3">
        <f t="shared" si="1021"/>
        <v>-44.77818860832101</v>
      </c>
      <c r="Q3461" s="3">
        <f t="shared" si="1022"/>
        <v>160.86898803408653</v>
      </c>
      <c r="R3461">
        <f t="shared" si="1023"/>
        <v>-19.131011965913473</v>
      </c>
      <c r="S3461">
        <f t="shared" si="1024"/>
        <v>425.06253643088803</v>
      </c>
      <c r="T3461">
        <f t="shared" si="1007"/>
        <v>-44.77818860832101</v>
      </c>
    </row>
    <row r="3462" spans="1:20" x14ac:dyDescent="0.25">
      <c r="A3462">
        <f t="shared" si="1008"/>
        <v>2680895.5209324765</v>
      </c>
      <c r="B3462">
        <f t="shared" si="1025"/>
        <v>426677.77406932542</v>
      </c>
      <c r="C3462" t="str">
        <f t="shared" si="1009"/>
        <v>-0.00540411458534642+0.00188326326335604i</v>
      </c>
      <c r="D3462" t="str">
        <f t="shared" si="1010"/>
        <v>2.58804700927797-1.55505051391797i</v>
      </c>
      <c r="E3462" t="str">
        <f t="shared" si="1011"/>
        <v>-4.06099024244925-14.4496190682157i</v>
      </c>
      <c r="F3462" t="str">
        <f t="shared" si="1012"/>
        <v>2.72913925144405-1.05243419922972i</v>
      </c>
      <c r="G3462" t="str">
        <f t="shared" si="1013"/>
        <v>0.937877575573652-0.241377771987688i</v>
      </c>
      <c r="H3462" t="str">
        <f t="shared" si="1014"/>
        <v>0.00109739848428198-3.43050565585179i</v>
      </c>
      <c r="I3462" t="str">
        <f t="shared" si="1015"/>
        <v>-0.0244238104308941-0.0633954587901579i</v>
      </c>
      <c r="K3462" t="str">
        <f t="shared" si="1016"/>
        <v>0.000466249132258582-0.000896233530663823i</v>
      </c>
      <c r="L3462" t="str">
        <f t="shared" si="1017"/>
        <v>0.000416666666666667-0.00110227448971564i</v>
      </c>
      <c r="M3462" t="str">
        <f t="shared" si="1018"/>
        <v>0.005-0.00274271828911597i</v>
      </c>
      <c r="N3462">
        <f t="shared" si="1019"/>
        <v>19.212777806254081</v>
      </c>
      <c r="O3462">
        <f t="shared" si="1020"/>
        <v>44.847736452003197</v>
      </c>
      <c r="P3462" s="3">
        <f t="shared" si="1021"/>
        <v>-44.847736452003197</v>
      </c>
      <c r="Q3462" s="3">
        <f t="shared" si="1022"/>
        <v>160.78722219374592</v>
      </c>
      <c r="R3462">
        <f t="shared" si="1023"/>
        <v>-19.212777806254081</v>
      </c>
      <c r="S3462">
        <f t="shared" si="1024"/>
        <v>426.67777406932544</v>
      </c>
      <c r="T3462">
        <f t="shared" si="1007"/>
        <v>-44.847736452003197</v>
      </c>
    </row>
    <row r="3463" spans="1:20" x14ac:dyDescent="0.25">
      <c r="A3463">
        <f t="shared" si="1008"/>
        <v>2691082.9239120199</v>
      </c>
      <c r="B3463">
        <f t="shared" si="1025"/>
        <v>428299.14961078885</v>
      </c>
      <c r="C3463" t="str">
        <f t="shared" si="1009"/>
        <v>-0.00535831224087556+0.00187590476400925i</v>
      </c>
      <c r="D3463" t="str">
        <f t="shared" si="1010"/>
        <v>2.58301377012231-1.55771381610777i</v>
      </c>
      <c r="E3463" t="str">
        <f t="shared" si="1011"/>
        <v>-4.05683230477736-14.3867560117197i</v>
      </c>
      <c r="F3463" t="str">
        <f t="shared" si="1012"/>
        <v>2.72784890396906-1.05344477687117i</v>
      </c>
      <c r="G3463" t="str">
        <f t="shared" si="1013"/>
        <v>0.937434143469242-0.242180449515088i</v>
      </c>
      <c r="H3463" t="str">
        <f t="shared" si="1014"/>
        <v>0.00108811947046147-3.41750387395602i</v>
      </c>
      <c r="I3463" t="str">
        <f t="shared" si="1015"/>
        <v>-0.024354730077344-0.063125301576561i</v>
      </c>
      <c r="K3463" t="str">
        <f t="shared" si="1016"/>
        <v>0.000465831133270414-0.00089312661236683i</v>
      </c>
      <c r="L3463" t="str">
        <f t="shared" si="1017"/>
        <v>0.000416666666666667-0.00109810170324331i</v>
      </c>
      <c r="M3463" t="str">
        <f t="shared" si="1018"/>
        <v>0.005-0.00273233541454071i</v>
      </c>
      <c r="N3463">
        <f t="shared" si="1019"/>
        <v>19.294765997620487</v>
      </c>
      <c r="O3463">
        <f t="shared" si="1020"/>
        <v>44.917325696594744</v>
      </c>
      <c r="P3463" s="3">
        <f t="shared" si="1021"/>
        <v>-44.917325696594744</v>
      </c>
      <c r="Q3463" s="3">
        <f t="shared" si="1022"/>
        <v>160.70523400237951</v>
      </c>
      <c r="R3463">
        <f t="shared" si="1023"/>
        <v>-19.294765997620487</v>
      </c>
      <c r="S3463">
        <f t="shared" si="1024"/>
        <v>428.29914961078885</v>
      </c>
      <c r="T3463">
        <f t="shared" si="1007"/>
        <v>-44.917325696594744</v>
      </c>
    </row>
    <row r="3464" spans="1:20" x14ac:dyDescent="0.25">
      <c r="A3464">
        <f t="shared" si="1008"/>
        <v>2701309.0390228857</v>
      </c>
      <c r="B3464">
        <f t="shared" si="1025"/>
        <v>429926.68637930986</v>
      </c>
      <c r="C3464" t="str">
        <f t="shared" si="1009"/>
        <v>-0.00531285321752598+0.00186855154220716i</v>
      </c>
      <c r="D3464" t="str">
        <f t="shared" si="1010"/>
        <v>2.57796196842245-1.56036608200223i</v>
      </c>
      <c r="E3464" t="str">
        <f t="shared" si="1011"/>
        <v>-4.05267882197046-14.3241249985737i</v>
      </c>
      <c r="F3464" t="str">
        <f t="shared" si="1012"/>
        <v>2.72654996476706-1.05446575192303i</v>
      </c>
      <c r="G3464" t="str">
        <f t="shared" si="1013"/>
        <v>0.936987758789919-0.242984976218208i</v>
      </c>
      <c r="H3464" t="str">
        <f t="shared" si="1014"/>
        <v>0.00107892072089937-3.40455147730909i</v>
      </c>
      <c r="I3464" t="str">
        <f t="shared" si="1015"/>
        <v>-0.0242860624596836-0.0628560856759211i</v>
      </c>
      <c r="K3464" t="str">
        <f t="shared" si="1016"/>
        <v>0.000465414258534057-0.000890029655604839i</v>
      </c>
      <c r="L3464" t="str">
        <f t="shared" si="1017"/>
        <v>0.000416666666666667-0.00109394471333265i</v>
      </c>
      <c r="M3464" t="str">
        <f t="shared" si="1018"/>
        <v>0.005-0.00272199184552771i</v>
      </c>
      <c r="N3464">
        <f t="shared" si="1019"/>
        <v>19.376975471747272</v>
      </c>
      <c r="O3464">
        <f t="shared" si="1020"/>
        <v>44.986956541957937</v>
      </c>
      <c r="P3464" s="3">
        <f t="shared" si="1021"/>
        <v>-44.986956541957937</v>
      </c>
      <c r="Q3464" s="3">
        <f t="shared" si="1022"/>
        <v>160.62302452825273</v>
      </c>
      <c r="R3464">
        <f t="shared" si="1023"/>
        <v>-19.376975471747272</v>
      </c>
      <c r="S3464">
        <f t="shared" si="1024"/>
        <v>429.92668637930984</v>
      </c>
      <c r="T3464">
        <f t="shared" si="1007"/>
        <v>-44.986956541957937</v>
      </c>
    </row>
    <row r="3465" spans="1:20" x14ac:dyDescent="0.25">
      <c r="A3465">
        <f t="shared" si="1008"/>
        <v>2711574.0133711724</v>
      </c>
      <c r="B3465">
        <f t="shared" si="1025"/>
        <v>431560.40778755123</v>
      </c>
      <c r="C3465" t="str">
        <f t="shared" si="1009"/>
        <v>-0.00526773517132828+0.00186120362395867i</v>
      </c>
      <c r="D3465" t="str">
        <f t="shared" si="1010"/>
        <v>2.57289164744748-1.56300716512601i</v>
      </c>
      <c r="E3465" t="str">
        <f t="shared" si="1011"/>
        <v>-4.04852961638816-14.2617249882328i</v>
      </c>
      <c r="F3465" t="str">
        <f t="shared" si="1012"/>
        <v>2.72524238548566-1.05549709150891i</v>
      </c>
      <c r="G3465" t="str">
        <f t="shared" si="1013"/>
        <v>0.936538404919219-0.243791347325093i</v>
      </c>
      <c r="H3465" t="str">
        <f t="shared" si="1014"/>
        <v>0.00106980154719257-3.39164827715852i</v>
      </c>
      <c r="I3465" t="str">
        <f t="shared" si="1015"/>
        <v>-0.0242178037764111-0.0625878074471421i</v>
      </c>
      <c r="K3465" t="str">
        <f t="shared" si="1016"/>
        <v>0.000464998514950759-0.000886942626789538i</v>
      </c>
      <c r="L3465" t="str">
        <f t="shared" si="1017"/>
        <v>0.000416666666666667-0.00108980346018395i</v>
      </c>
      <c r="M3465" t="str">
        <f t="shared" si="1018"/>
        <v>0.005-0.00271168743328124i</v>
      </c>
      <c r="N3465">
        <f t="shared" si="1019"/>
        <v>19.459405153948609</v>
      </c>
      <c r="O3465">
        <f t="shared" si="1020"/>
        <v>45.056629186371268</v>
      </c>
      <c r="P3465" s="3">
        <f t="shared" si="1021"/>
        <v>-45.056629186371268</v>
      </c>
      <c r="Q3465" s="3">
        <f t="shared" si="1022"/>
        <v>160.54059484605139</v>
      </c>
      <c r="R3465">
        <f t="shared" si="1023"/>
        <v>-19.459405153948609</v>
      </c>
      <c r="S3465">
        <f t="shared" si="1024"/>
        <v>431.56040778755124</v>
      </c>
      <c r="T3465">
        <f t="shared" si="1007"/>
        <v>-45.056629186371268</v>
      </c>
    </row>
    <row r="3466" spans="1:20" x14ac:dyDescent="0.25">
      <c r="A3466">
        <f t="shared" si="1008"/>
        <v>2721877.9946219833</v>
      </c>
      <c r="B3466">
        <f t="shared" si="1025"/>
        <v>433200.33733714395</v>
      </c>
      <c r="C3466" t="str">
        <f t="shared" si="1009"/>
        <v>-0.00522295577586721+0.00185386103836331i</v>
      </c>
      <c r="D3466" t="str">
        <f t="shared" si="1010"/>
        <v>2.56780285185381-1.56563691894337i</v>
      </c>
      <c r="E3466" t="str">
        <f t="shared" si="1011"/>
        <v>-4.0443845108048-14.1995549464638i</v>
      </c>
      <c r="F3466" t="str">
        <f t="shared" si="1012"/>
        <v>2.72392611762751-1.05653876247534i</v>
      </c>
      <c r="G3466" t="str">
        <f t="shared" si="1013"/>
        <v>0.936086065190878-0.244599557943871i</v>
      </c>
      <c r="H3466" t="str">
        <f t="shared" si="1014"/>
        <v>0.00106076126647922-3.37879408548601i</v>
      </c>
      <c r="I3466" t="str">
        <f t="shared" si="1015"/>
        <v>-0.024149950251807-0.0623204632657354i</v>
      </c>
      <c r="K3466" t="str">
        <f t="shared" si="1016"/>
        <v>0.000464583909329802-0.00088386549254342i</v>
      </c>
      <c r="L3466" t="str">
        <f t="shared" si="1017"/>
        <v>0.000416666666666667-0.0010856778842239i</v>
      </c>
      <c r="M3466" t="str">
        <f t="shared" si="1018"/>
        <v>0.005-0.00270142202956888i</v>
      </c>
      <c r="N3466">
        <f t="shared" si="1019"/>
        <v>19.54205396320728</v>
      </c>
      <c r="O3466">
        <f t="shared" si="1020"/>
        <v>45.126343826525613</v>
      </c>
      <c r="P3466" s="3">
        <f t="shared" si="1021"/>
        <v>-45.126343826525613</v>
      </c>
      <c r="Q3466" s="3">
        <f t="shared" si="1022"/>
        <v>160.45794603679272</v>
      </c>
      <c r="R3466">
        <f t="shared" si="1023"/>
        <v>-19.54205396320728</v>
      </c>
      <c r="S3466">
        <f t="shared" si="1024"/>
        <v>433.20033733714394</v>
      </c>
      <c r="T3466">
        <f t="shared" si="1007"/>
        <v>-45.126343826525613</v>
      </c>
    </row>
    <row r="3467" spans="1:20" x14ac:dyDescent="0.25">
      <c r="A3467">
        <f t="shared" si="1008"/>
        <v>2732221.131001547</v>
      </c>
      <c r="B3467">
        <f t="shared" si="1025"/>
        <v>434846.49861902511</v>
      </c>
      <c r="C3467" t="str">
        <f t="shared" si="1009"/>
        <v>-0.00517851272210015+0.00184652381756017i</v>
      </c>
      <c r="D3467" t="str">
        <f t="shared" si="1010"/>
        <v>2.56269562769078-1.56825519687295i</v>
      </c>
      <c r="E3467" t="str">
        <f t="shared" si="1011"/>
        <v>-4.0402433284112-14.137613845308i</v>
      </c>
      <c r="F3467" t="str">
        <f t="shared" si="1012"/>
        <v>2.72260111255192-1.05759073138842i</v>
      </c>
      <c r="G3467" t="str">
        <f t="shared" si="1013"/>
        <v>0.935630722889359-0.245409603061686i</v>
      </c>
      <c r="H3467" t="str">
        <f t="shared" si="1014"/>
        <v>0.00105179920139962-3.36598871500468i</v>
      </c>
      <c r="I3467" t="str">
        <f t="shared" si="1015"/>
        <v>-0.0240824981357437-0.0620540495237851i</v>
      </c>
      <c r="K3467" t="str">
        <f t="shared" si="1016"/>
        <v>0.000464170448388139-0.000880798219697907i</v>
      </c>
      <c r="L3467" t="str">
        <f t="shared" si="1017"/>
        <v>0.000416666666666667-0.0010815679261047i</v>
      </c>
      <c r="M3467" t="str">
        <f t="shared" si="1018"/>
        <v>0.005-0.00269119548671935i</v>
      </c>
      <c r="N3467">
        <f t="shared" si="1019"/>
        <v>19.624920812264293</v>
      </c>
      <c r="O3467">
        <f t="shared" si="1020"/>
        <v>45.196100657518947</v>
      </c>
      <c r="P3467" s="3">
        <f t="shared" si="1021"/>
        <v>-45.196100657518947</v>
      </c>
      <c r="Q3467" s="3">
        <f t="shared" si="1022"/>
        <v>160.37507918773571</v>
      </c>
      <c r="R3467">
        <f t="shared" si="1023"/>
        <v>-19.624920812264293</v>
      </c>
      <c r="S3467">
        <f t="shared" si="1024"/>
        <v>434.84649861902511</v>
      </c>
      <c r="T3467">
        <f t="shared" si="1007"/>
        <v>-45.196100657518947</v>
      </c>
    </row>
    <row r="3468" spans="1:20" x14ac:dyDescent="0.25">
      <c r="A3468">
        <f t="shared" si="1008"/>
        <v>2742603.5712993527</v>
      </c>
      <c r="B3468">
        <f t="shared" si="1025"/>
        <v>436498.9153137774</v>
      </c>
      <c r="C3468" t="str">
        <f t="shared" si="1009"/>
        <v>-0.00513440371817693+0.00183919199667684i</v>
      </c>
      <c r="D3468" t="str">
        <f t="shared" si="1010"/>
        <v>2.55757002240609-1.57086185230281i</v>
      </c>
      <c r="E3468" t="str">
        <f t="shared" si="1011"/>
        <v>-4.03610589281573-14.0759006630424i</v>
      </c>
      <c r="F3468" t="str">
        <f t="shared" si="1012"/>
        <v>2.72126732147639-1.05865296453037i</v>
      </c>
      <c r="G3468" t="str">
        <f t="shared" si="1013"/>
        <v>0.935172361250399-0.246221477543596i</v>
      </c>
      <c r="H3468" t="str">
        <f t="shared" si="1014"/>
        <v>0.00104291468005709-3.35323197915591i</v>
      </c>
      <c r="I3468" t="str">
        <f t="shared" si="1015"/>
        <v>-0.0240154437034912-0.0617885626299035i</v>
      </c>
      <c r="K3468" t="str">
        <f t="shared" si="1016"/>
        <v>0.000463758138750042-0.000877740775291503i</v>
      </c>
      <c r="L3468" t="str">
        <f t="shared" si="1017"/>
        <v>0.000416666666666667-0.00107747352670323i</v>
      </c>
      <c r="M3468" t="str">
        <f t="shared" si="1018"/>
        <v>0.005-0.00268100765762039i</v>
      </c>
      <c r="N3468">
        <f t="shared" si="1019"/>
        <v>19.708004607709853</v>
      </c>
      <c r="O3468">
        <f t="shared" si="1020"/>
        <v>45.265899872852096</v>
      </c>
      <c r="P3468" s="3">
        <f t="shared" si="1021"/>
        <v>-45.265899872852096</v>
      </c>
      <c r="Q3468" s="3">
        <f t="shared" si="1022"/>
        <v>160.29199539229015</v>
      </c>
      <c r="R3468">
        <f t="shared" si="1023"/>
        <v>-19.708004607709853</v>
      </c>
      <c r="S3468">
        <f t="shared" si="1024"/>
        <v>436.49891531377739</v>
      </c>
      <c r="T3468">
        <f t="shared" si="1007"/>
        <v>-45.265899872852096</v>
      </c>
    </row>
    <row r="3469" spans="1:20" x14ac:dyDescent="0.25">
      <c r="A3469">
        <f t="shared" si="1008"/>
        <v>2753025.4648702904</v>
      </c>
      <c r="B3469">
        <f t="shared" si="1025"/>
        <v>438157.61119196977</v>
      </c>
      <c r="C3469" t="str">
        <f t="shared" si="1009"/>
        <v>-0.00509062648926189+0.00183186561377838i</v>
      </c>
      <c r="D3469" t="str">
        <f t="shared" si="1010"/>
        <v>2.55242608485101-1.57345673860544i</v>
      </c>
      <c r="E3469" t="str">
        <f t="shared" si="1011"/>
        <v>-4.03197202804585-14.0144143841424i</v>
      </c>
      <c r="F3469" t="str">
        <f t="shared" si="1012"/>
        <v>2.71992469547824-1.05972542789604i</v>
      </c>
      <c r="G3469" t="str">
        <f t="shared" si="1013"/>
        <v>0.934710963461561-0.2470351761315i</v>
      </c>
      <c r="H3469" t="str">
        <f t="shared" si="1014"/>
        <v>0.00103410703597942-3.34052369210652i</v>
      </c>
      <c r="I3469" t="str">
        <f t="shared" si="1015"/>
        <v>-0.0239487832555271-0.0615239990091931i</v>
      </c>
      <c r="K3469" t="str">
        <f t="shared" si="1016"/>
        <v>0.00046334698694677-0.000874693126567912i</v>
      </c>
      <c r="L3469" t="str">
        <f t="shared" si="1017"/>
        <v>0.000416666666666667-0.00107339462712017i</v>
      </c>
      <c r="M3469" t="str">
        <f t="shared" si="1018"/>
        <v>0.005-0.00267085839571667i</v>
      </c>
      <c r="N3469">
        <f t="shared" si="1019"/>
        <v>19.791304250073381</v>
      </c>
      <c r="O3469">
        <f t="shared" si="1020"/>
        <v>45.335741664424553</v>
      </c>
      <c r="P3469" s="3">
        <f t="shared" si="1021"/>
        <v>-45.335741664424553</v>
      </c>
      <c r="Q3469" s="3">
        <f t="shared" si="1022"/>
        <v>160.20869574992662</v>
      </c>
      <c r="R3469">
        <f t="shared" si="1023"/>
        <v>-19.791304250073381</v>
      </c>
      <c r="S3469">
        <f t="shared" si="1024"/>
        <v>438.15761119196975</v>
      </c>
      <c r="T3469">
        <f t="shared" si="1007"/>
        <v>-45.335741664424553</v>
      </c>
    </row>
    <row r="3470" spans="1:20" x14ac:dyDescent="0.25">
      <c r="A3470">
        <f t="shared" si="1008"/>
        <v>2763486.9616367975</v>
      </c>
      <c r="B3470">
        <f t="shared" si="1025"/>
        <v>439822.61011449929</v>
      </c>
      <c r="C3470" t="str">
        <f t="shared" si="1009"/>
        <v>-0.00504717877735808+0.00182454470981655i</v>
      </c>
      <c r="D3470" t="str">
        <f t="shared" si="1010"/>
        <v>2.54726386528554-1.57603970915298i</v>
      </c>
      <c r="E3470" t="str">
        <f t="shared" si="1011"/>
        <v>-4.02784155854964-13.953153999244i</v>
      </c>
      <c r="F3470" t="str">
        <f t="shared" si="1012"/>
        <v>2.71857318549626-1.06080808718957i</v>
      </c>
      <c r="G3470" t="str">
        <f t="shared" si="1013"/>
        <v>0.934246512662802-0.247850693443037i</v>
      </c>
      <c r="H3470" t="str">
        <f t="shared" si="1014"/>
        <v>0.00102537560808019-3.32786366874566i</v>
      </c>
      <c r="I3470" t="str">
        <f t="shared" si="1015"/>
        <v>-0.0238825131173486-0.0612603551032045i</v>
      </c>
      <c r="K3470" t="str">
        <f t="shared" si="1016"/>
        <v>0.000462936999416259-0.000871655240974216i</v>
      </c>
      <c r="L3470" t="str">
        <f t="shared" si="1017"/>
        <v>0.000416666666666667-0.00106933116867919i</v>
      </c>
      <c r="M3470" t="str">
        <f t="shared" si="1018"/>
        <v>0.005-0.00266074755500764i</v>
      </c>
      <c r="N3470">
        <f t="shared" si="1019"/>
        <v>19.874818633914572</v>
      </c>
      <c r="O3470">
        <f t="shared" si="1020"/>
        <v>45.405626222530024</v>
      </c>
      <c r="P3470" s="3">
        <f t="shared" si="1021"/>
        <v>-45.405626222530024</v>
      </c>
      <c r="Q3470" s="3">
        <f t="shared" si="1022"/>
        <v>160.12518136608543</v>
      </c>
      <c r="R3470">
        <f t="shared" si="1023"/>
        <v>-19.874818633914572</v>
      </c>
      <c r="S3470">
        <f t="shared" si="1024"/>
        <v>439.8226101144993</v>
      </c>
      <c r="T3470">
        <f t="shared" si="1007"/>
        <v>-45.405626222530024</v>
      </c>
    </row>
    <row r="3471" spans="1:20" x14ac:dyDescent="0.25">
      <c r="A3471">
        <f t="shared" si="1008"/>
        <v>2773988.2120910175</v>
      </c>
      <c r="B3471">
        <f t="shared" si="1025"/>
        <v>441493.93603293441</v>
      </c>
      <c r="C3471" t="str">
        <f t="shared" si="1009"/>
        <v>-0.00500405834113362+0.0018172293285791i</v>
      </c>
      <c r="D3471" t="str">
        <f t="shared" si="1010"/>
        <v>2.54208341538322-1.57861061733262i</v>
      </c>
      <c r="E3471" t="str">
        <f t="shared" si="1011"/>
        <v>-4.02371430919693-13.8921185051083i</v>
      </c>
      <c r="F3471" t="str">
        <f t="shared" si="1012"/>
        <v>2.71721274233243-1.06190090782086i</v>
      </c>
      <c r="G3471" t="str">
        <f t="shared" si="1013"/>
        <v>0.933778991947059-0.2486680239705i</v>
      </c>
      <c r="H3471" t="str">
        <f t="shared" si="1014"/>
        <v>0.00101671974062071-3.31525172468201i</v>
      </c>
      <c r="I3471" t="str">
        <f t="shared" si="1015"/>
        <v>-0.0238166296392857-0.0609976273698995i</v>
      </c>
      <c r="K3471" t="str">
        <f t="shared" si="1016"/>
        <v>0.000462528182502822-0.00086862708615899i</v>
      </c>
      <c r="L3471" t="str">
        <f t="shared" si="1017"/>
        <v>0.000416666666666667-0.00106528309292607i</v>
      </c>
      <c r="M3471" t="str">
        <f t="shared" si="1018"/>
        <v>0.005-0.00265067499004547i</v>
      </c>
      <c r="N3471">
        <f t="shared" si="1019"/>
        <v>19.958546647913749</v>
      </c>
      <c r="O3471">
        <f t="shared" si="1020"/>
        <v>45.475553735852003</v>
      </c>
      <c r="P3471" s="3">
        <f t="shared" si="1021"/>
        <v>-45.475553735852003</v>
      </c>
      <c r="Q3471" s="3">
        <f t="shared" si="1022"/>
        <v>160.04145335208625</v>
      </c>
      <c r="R3471">
        <f t="shared" si="1023"/>
        <v>-19.958546647913749</v>
      </c>
      <c r="S3471">
        <f t="shared" si="1024"/>
        <v>441.49393603293441</v>
      </c>
      <c r="T3471">
        <f t="shared" si="1007"/>
        <v>-45.475553735852003</v>
      </c>
    </row>
    <row r="3472" spans="1:20" x14ac:dyDescent="0.25">
      <c r="A3472">
        <f t="shared" si="1008"/>
        <v>2784529.3672969635</v>
      </c>
      <c r="B3472">
        <f t="shared" si="1025"/>
        <v>443171.61298985954</v>
      </c>
      <c r="C3472" t="str">
        <f t="shared" si="1009"/>
        <v>-0.00496126295574918+0.00180991951663907i</v>
      </c>
      <c r="D3472" t="str">
        <f t="shared" si="1010"/>
        <v>2.53688478823591-1.58116931656203i</v>
      </c>
      <c r="E3472" t="str">
        <f t="shared" si="1011"/>
        <v>-4.01959010528086-13.8313069045828i</v>
      </c>
      <c r="F3472" t="str">
        <f t="shared" si="1012"/>
        <v>2.71584331665361-1.06300385490214i</v>
      </c>
      <c r="G3472" t="str">
        <f t="shared" si="1013"/>
        <v>0.933308384360839-0.249487162079734i</v>
      </c>
      <c r="H3472" t="str">
        <f t="shared" si="1014"/>
        <v>0.00100813878317188-3.30268767624064i</v>
      </c>
      <c r="I3472" t="str">
        <f t="shared" si="1015"/>
        <v>-0.0237511291963144-0.0607358122836074i</v>
      </c>
      <c r="K3472" t="str">
        <f t="shared" si="1016"/>
        <v>0.000462120542456879-0.000865608629970476i</v>
      </c>
      <c r="L3472" t="str">
        <f t="shared" si="1017"/>
        <v>0.000416666666666667-0.00106125034162789i</v>
      </c>
      <c r="M3472" t="str">
        <f t="shared" si="1018"/>
        <v>0.005-0.00264064055593292i</v>
      </c>
      <c r="N3472">
        <f t="shared" si="1019"/>
        <v>20.04248717496418</v>
      </c>
      <c r="O3472">
        <f t="shared" si="1020"/>
        <v>45.545524391460781</v>
      </c>
      <c r="P3472" s="3">
        <f t="shared" si="1021"/>
        <v>-45.545524391460781</v>
      </c>
      <c r="Q3472" s="3">
        <f t="shared" si="1022"/>
        <v>159.95751282503582</v>
      </c>
      <c r="R3472">
        <f t="shared" si="1023"/>
        <v>-20.04248717496418</v>
      </c>
      <c r="S3472">
        <f t="shared" si="1024"/>
        <v>443.17161298985951</v>
      </c>
      <c r="T3472">
        <f t="shared" si="1007"/>
        <v>-45.545524391460781</v>
      </c>
    </row>
    <row r="3473" spans="1:20" x14ac:dyDescent="0.25">
      <c r="A3473">
        <f t="shared" si="1008"/>
        <v>2795110.578892692</v>
      </c>
      <c r="B3473">
        <f t="shared" si="1025"/>
        <v>444855.66511922103</v>
      </c>
      <c r="C3473" t="str">
        <f t="shared" si="1009"/>
        <v>-0.00491879041268888+0.00180261532330444i</v>
      </c>
      <c r="D3473" t="str">
        <f t="shared" si="1010"/>
        <v>2.53166803835827-1.58371566030498i</v>
      </c>
      <c r="E3473" t="str">
        <f t="shared" si="1011"/>
        <v>-4.01546877251942-13.7707182065679i</v>
      </c>
      <c r="F3473" t="str">
        <f t="shared" si="1012"/>
        <v>2.71446485899334-1.0641168932445i</v>
      </c>
      <c r="G3473" t="str">
        <f t="shared" si="1013"/>
        <v>0.93283467290483-0.250308102009042i</v>
      </c>
      <c r="H3473" t="str">
        <f t="shared" si="1014"/>
        <v>0.000999632090576588-3.29017134046037i</v>
      </c>
      <c r="I3473" t="str">
        <f t="shared" si="1015"/>
        <v>-0.023686008187876-0.0604749063349912i</v>
      </c>
      <c r="K3473" t="str">
        <f t="shared" si="1016"/>
        <v>0.000461714085434697-0.000862599840454708i</v>
      </c>
      <c r="L3473" t="str">
        <f t="shared" si="1017"/>
        <v>0.000416666666666667-0.00105723285677215i</v>
      </c>
      <c r="M3473" t="str">
        <f t="shared" si="1018"/>
        <v>0.005-0.0026306441083213i</v>
      </c>
      <c r="N3473">
        <f t="shared" si="1019"/>
        <v>20.126639092261854</v>
      </c>
      <c r="O3473">
        <f t="shared" si="1020"/>
        <v>45.615538374808331</v>
      </c>
      <c r="P3473" s="3">
        <f t="shared" si="1021"/>
        <v>-45.615538374808331</v>
      </c>
      <c r="Q3473" s="3">
        <f t="shared" si="1022"/>
        <v>159.87336090773815</v>
      </c>
      <c r="R3473">
        <f t="shared" si="1023"/>
        <v>-20.126639092261854</v>
      </c>
      <c r="S3473">
        <f t="shared" si="1024"/>
        <v>444.85566511922104</v>
      </c>
      <c r="T3473">
        <f t="shared" si="1007"/>
        <v>-45.615538374808331</v>
      </c>
    </row>
    <row r="3474" spans="1:20" x14ac:dyDescent="0.25">
      <c r="A3474">
        <f t="shared" si="1008"/>
        <v>2805731.9990924839</v>
      </c>
      <c r="B3474">
        <f t="shared" si="1025"/>
        <v>446546.11664667405</v>
      </c>
      <c r="C3474" t="str">
        <f t="shared" si="1009"/>
        <v>-0.00487663851959178+0.00179531680056782i</v>
      </c>
      <c r="D3474" t="str">
        <f t="shared" si="1010"/>
        <v>2.52643322169213-1.58624950208709i</v>
      </c>
      <c r="E3474" t="str">
        <f t="shared" si="1011"/>
        <v>-4.01135013705664-13.7103514259791i</v>
      </c>
      <c r="F3474" t="str">
        <f t="shared" si="1012"/>
        <v>2.71307731975362-1.06523998735442i</v>
      </c>
      <c r="G3474" t="str">
        <f t="shared" si="1013"/>
        <v>0.932357840534524-0.251130837868078i</v>
      </c>
      <c r="H3474" t="str">
        <f t="shared" si="1014"/>
        <v>0.000991199022912123-3.27770253509057i</v>
      </c>
      <c r="I3474" t="str">
        <f t="shared" si="1015"/>
        <v>-0.0236212630376929-0.0602149060310033i</v>
      </c>
      <c r="K3474" t="str">
        <f t="shared" si="1016"/>
        <v>0.000461308817498153-0.000859600685853713i</v>
      </c>
      <c r="L3474" t="str">
        <f t="shared" si="1017"/>
        <v>0.000416666666666667-0.001053230580566i</v>
      </c>
      <c r="M3474" t="str">
        <f t="shared" si="1018"/>
        <v>0.005-0.00262068550340834i</v>
      </c>
      <c r="N3474">
        <f t="shared" si="1019"/>
        <v>20.211001271399283</v>
      </c>
      <c r="O3474">
        <f t="shared" si="1020"/>
        <v>45.685595869725404</v>
      </c>
      <c r="P3474" s="3">
        <f t="shared" si="1021"/>
        <v>-45.685595869725404</v>
      </c>
      <c r="Q3474" s="3">
        <f t="shared" si="1022"/>
        <v>159.78899872860072</v>
      </c>
      <c r="R3474">
        <f t="shared" si="1023"/>
        <v>-20.211001271399283</v>
      </c>
      <c r="S3474">
        <f t="shared" si="1024"/>
        <v>446.54611664667408</v>
      </c>
      <c r="T3474">
        <f t="shared" si="1007"/>
        <v>-45.685595869725404</v>
      </c>
    </row>
    <row r="3475" spans="1:20" x14ac:dyDescent="0.25">
      <c r="A3475">
        <f t="shared" si="1008"/>
        <v>2816393.7806890355</v>
      </c>
      <c r="B3475">
        <f t="shared" si="1025"/>
        <v>448242.99188993144</v>
      </c>
      <c r="C3475" t="str">
        <f t="shared" si="1009"/>
        <v>-0.00483480510008627+0.00178802400305619i</v>
      </c>
      <c r="D3475" t="str">
        <f t="shared" si="1010"/>
        <v>2.52118039561064-1.58877069551163i</v>
      </c>
      <c r="E3475" t="str">
        <f t="shared" si="1011"/>
        <v>-4.00723402546424-13.6502055837133i</v>
      </c>
      <c r="F3475" t="str">
        <f t="shared" si="1012"/>
        <v>2.71168064920681-1.06637310143031i</v>
      </c>
      <c r="G3475" t="str">
        <f t="shared" si="1013"/>
        <v>0.931877870160854-0.251955363636746i</v>
      </c>
      <c r="H3475" t="str">
        <f t="shared" si="1014"/>
        <v>0.000982838945452942-3.26528107858848i</v>
      </c>
      <c r="I3475" t="str">
        <f t="shared" si="1015"/>
        <v>-0.0235568901935905-0.0599558078948518i</v>
      </c>
      <c r="K3475" t="str">
        <f t="shared" si="1016"/>
        <v>0.000460904744614507-0.000856611134603631i</v>
      </c>
      <c r="L3475" t="str">
        <f t="shared" si="1017"/>
        <v>0.000416666666666667-0.00104924345543535i</v>
      </c>
      <c r="M3475" t="str">
        <f t="shared" si="1018"/>
        <v>0.005-0.00261076459793619i</v>
      </c>
      <c r="N3475">
        <f t="shared" si="1019"/>
        <v>20.295572578455079</v>
      </c>
      <c r="O3475">
        <f t="shared" si="1020"/>
        <v>45.755697058417361</v>
      </c>
      <c r="P3475" s="3">
        <f t="shared" si="1021"/>
        <v>-45.755697058417361</v>
      </c>
      <c r="Q3475" s="3">
        <f t="shared" si="1022"/>
        <v>159.70442742154492</v>
      </c>
      <c r="R3475">
        <f t="shared" si="1023"/>
        <v>-20.295572578455079</v>
      </c>
      <c r="S3475">
        <f t="shared" si="1024"/>
        <v>448.24299188993143</v>
      </c>
      <c r="T3475">
        <f t="shared" si="1007"/>
        <v>-45.755697058417361</v>
      </c>
    </row>
    <row r="3476" spans="1:20" x14ac:dyDescent="0.25">
      <c r="A3476">
        <f t="shared" si="1008"/>
        <v>2827096.077055654</v>
      </c>
      <c r="B3476">
        <f t="shared" si="1025"/>
        <v>449946.31525911321</v>
      </c>
      <c r="C3476" t="str">
        <f t="shared" si="1009"/>
        <v>-0.00479328799362576+0.00178073698798094i</v>
      </c>
      <c r="D3476" t="str">
        <f t="shared" si="1010"/>
        <v>2.5159096189222-1.59127909427556i</v>
      </c>
      <c r="E3476" t="str">
        <f t="shared" si="1011"/>
        <v>-4.00312026474313-13.590279706613i</v>
      </c>
      <c r="F3476" t="str">
        <f t="shared" si="1012"/>
        <v>2.71027479749749-1.06751619935901i</v>
      </c>
      <c r="G3476" t="str">
        <f t="shared" si="1013"/>
        <v>0.931394744650838-0.252781673164093i</v>
      </c>
      <c r="H3476" t="str">
        <f t="shared" si="1014"/>
        <v>0.00097455122863366-3.25290679011625i</v>
      </c>
      <c r="I3476" t="str">
        <f t="shared" si="1015"/>
        <v>-0.0234928861273185-0.0596976084659606i</v>
      </c>
      <c r="K3476" t="str">
        <f t="shared" si="1016"/>
        <v>0.000460501872656203-0.000853631155332893i</v>
      </c>
      <c r="L3476" t="str">
        <f t="shared" si="1017"/>
        <v>0.000416666666666667-0.00104527142402406i</v>
      </c>
      <c r="M3476" t="str">
        <f t="shared" si="1018"/>
        <v>0.005-0.00260088124918927i</v>
      </c>
      <c r="N3476">
        <f t="shared" si="1019"/>
        <v>20.380351874087637</v>
      </c>
      <c r="O3476">
        <f t="shared" si="1020"/>
        <v>45.825842121460987</v>
      </c>
      <c r="P3476" s="3">
        <f t="shared" si="1021"/>
        <v>-45.825842121460987</v>
      </c>
      <c r="Q3476" s="3">
        <f t="shared" si="1022"/>
        <v>159.61964812591236</v>
      </c>
      <c r="R3476">
        <f t="shared" si="1023"/>
        <v>-20.380351874087637</v>
      </c>
      <c r="S3476">
        <f t="shared" si="1024"/>
        <v>449.94631525911319</v>
      </c>
      <c r="T3476">
        <f t="shared" si="1007"/>
        <v>-45.825842121460987</v>
      </c>
    </row>
    <row r="3477" spans="1:20" x14ac:dyDescent="0.25">
      <c r="A3477">
        <f t="shared" si="1008"/>
        <v>2837839.0421484658</v>
      </c>
      <c r="B3477">
        <f t="shared" si="1025"/>
        <v>451656.11125709786</v>
      </c>
      <c r="C3477" t="str">
        <f t="shared" si="1009"/>
        <v>-0.0047520850553267+0.00177345581508793i</v>
      </c>
      <c r="D3477" t="str">
        <f t="shared" si="1010"/>
        <v>2.51062095187425-1.59377455218555i</v>
      </c>
      <c r="E3477" t="str">
        <f t="shared" si="1011"/>
        <v>-3.99900868232477-13.5305728274322i</v>
      </c>
      <c r="F3477" t="str">
        <f t="shared" si="1012"/>
        <v>2.70885971464437-1.06866924471228i</v>
      </c>
      <c r="G3477" t="str">
        <f t="shared" si="1013"/>
        <v>0.93090844682825-0.2536097601672i</v>
      </c>
      <c r="H3477" t="str">
        <f t="shared" si="1014"/>
        <v>0.000966335248012225-3.24057948953804i</v>
      </c>
      <c r="I3477" t="str">
        <f t="shared" si="1015"/>
        <v>-0.0234292473343734-0.0594403042999298i</v>
      </c>
      <c r="K3477" t="str">
        <f t="shared" si="1016"/>
        <v>0.000460100207400681-0.000850660716860392i</v>
      </c>
      <c r="L3477" t="str">
        <f t="shared" si="1017"/>
        <v>0.000416666666666667-0.00104131442919312i</v>
      </c>
      <c r="M3477" t="str">
        <f t="shared" si="1018"/>
        <v>0.005-0.0025910353149923i</v>
      </c>
      <c r="N3477">
        <f t="shared" si="1019"/>
        <v>20.465338013626194</v>
      </c>
      <c r="O3477">
        <f t="shared" si="1020"/>
        <v>45.896031237800905</v>
      </c>
      <c r="P3477" s="3">
        <f t="shared" si="1021"/>
        <v>-45.896031237800905</v>
      </c>
      <c r="Q3477" s="3">
        <f t="shared" si="1022"/>
        <v>159.53466198637381</v>
      </c>
      <c r="R3477">
        <f t="shared" si="1023"/>
        <v>-20.465338013626194</v>
      </c>
      <c r="S3477">
        <f t="shared" si="1024"/>
        <v>451.65611125709785</v>
      </c>
      <c r="T3477">
        <f t="shared" si="1007"/>
        <v>-45.896031237800905</v>
      </c>
    </row>
    <row r="3478" spans="1:20" x14ac:dyDescent="0.25">
      <c r="A3478">
        <f t="shared" si="1008"/>
        <v>2848622.8305086298</v>
      </c>
      <c r="B3478">
        <f t="shared" si="1025"/>
        <v>453372.40447987482</v>
      </c>
      <c r="C3478" t="str">
        <f t="shared" si="1009"/>
        <v>-0.00471119415580828+0.0017661805466079i</v>
      </c>
      <c r="D3478" t="str">
        <f t="shared" si="1010"/>
        <v>2.50531445615684-1.59625692317424i</v>
      </c>
      <c r="E3478" t="str">
        <f t="shared" si="1011"/>
        <v>-3.99489910607275-13.4710839848018i</v>
      </c>
      <c r="F3478" t="str">
        <f t="shared" si="1012"/>
        <v>2.70743535054232-1.06983220074335i</v>
      </c>
      <c r="G3478" t="str">
        <f t="shared" si="1013"/>
        <v>0.930418959474297-0.25443961823007i</v>
      </c>
      <c r="H3478" t="str">
        <f t="shared" si="1014"/>
        <v>0.000958190384233404-3.22829899741723i</v>
      </c>
      <c r="I3478" t="str">
        <f t="shared" si="1015"/>
        <v>-0.023365970333825-0.0591838919685013i</v>
      </c>
      <c r="K3478" t="str">
        <f t="shared" si="1016"/>
        <v>0.000459699754530215-0.000847699788193676i</v>
      </c>
      <c r="L3478" t="str">
        <f t="shared" si="1017"/>
        <v>0.000416666666666667-0.00103737241401985i</v>
      </c>
      <c r="M3478" t="str">
        <f t="shared" si="1018"/>
        <v>0.005-0.0025812266537082i</v>
      </c>
      <c r="N3478">
        <f t="shared" si="1019"/>
        <v>20.550529847164597</v>
      </c>
      <c r="O3478">
        <f t="shared" si="1020"/>
        <v>45.966264584746256</v>
      </c>
      <c r="P3478" s="3">
        <f t="shared" si="1021"/>
        <v>-45.966264584746256</v>
      </c>
      <c r="Q3478" s="3">
        <f t="shared" si="1022"/>
        <v>159.4494701528354</v>
      </c>
      <c r="R3478">
        <f t="shared" si="1023"/>
        <v>-20.550529847164597</v>
      </c>
      <c r="S3478">
        <f t="shared" si="1024"/>
        <v>453.37240447987483</v>
      </c>
      <c r="T3478">
        <f t="shared" si="1007"/>
        <v>-45.966264584746256</v>
      </c>
    </row>
    <row r="3479" spans="1:20" x14ac:dyDescent="0.25">
      <c r="A3479">
        <f t="shared" si="1008"/>
        <v>2859447.5972645627</v>
      </c>
      <c r="B3479">
        <f t="shared" si="1025"/>
        <v>455095.21961689834</v>
      </c>
      <c r="C3479" t="str">
        <f t="shared" si="1009"/>
        <v>-0.00467061318103403+0.00175891124720679i</v>
      </c>
      <c r="D3479" t="str">
        <f t="shared" si="1010"/>
        <v>2.49999019490594-1.59872606131653i</v>
      </c>
      <c r="E3479" t="str">
        <f t="shared" si="1011"/>
        <v>-3.99079136428442-13.4118122231966i</v>
      </c>
      <c r="F3479" t="str">
        <f t="shared" si="1012"/>
        <v>2.70600165496435-1.07100503038341i</v>
      </c>
      <c r="G3479" t="str">
        <f t="shared" si="1013"/>
        <v>0.929926265328304-0.255271240802518i</v>
      </c>
      <c r="H3479" t="str">
        <f t="shared" si="1014"/>
        <v>0.000950116022992404-3.21606513501351i</v>
      </c>
      <c r="I3479" t="str">
        <f t="shared" si="1015"/>
        <v>-0.0233030516681427-0.0589283680595191i</v>
      </c>
      <c r="K3479" t="str">
        <f t="shared" si="1016"/>
        <v>0.00045930051963175-0.000844748338527083i</v>
      </c>
      <c r="L3479" t="str">
        <f t="shared" si="1017"/>
        <v>0.000416666666666667-0.00103344532179702i</v>
      </c>
      <c r="M3479" t="str">
        <f t="shared" si="1018"/>
        <v>0.005-0.00257145512423611i</v>
      </c>
      <c r="N3479">
        <f t="shared" si="1019"/>
        <v>20.63592621965276</v>
      </c>
      <c r="O3479">
        <f t="shared" si="1020"/>
        <v>46.03654233796771</v>
      </c>
      <c r="P3479" s="3">
        <f t="shared" si="1021"/>
        <v>-46.03654233796771</v>
      </c>
      <c r="Q3479" s="3">
        <f t="shared" si="1022"/>
        <v>159.36407378034724</v>
      </c>
      <c r="R3479">
        <f t="shared" si="1023"/>
        <v>-20.63592621965276</v>
      </c>
      <c r="S3479">
        <f t="shared" si="1024"/>
        <v>455.09521961689836</v>
      </c>
      <c r="T3479">
        <f t="shared" si="1007"/>
        <v>-46.03654233796771</v>
      </c>
    </row>
    <row r="3480" spans="1:20" x14ac:dyDescent="0.25">
      <c r="A3480">
        <f t="shared" si="1008"/>
        <v>2870313.4981341679</v>
      </c>
      <c r="B3480">
        <f t="shared" si="1025"/>
        <v>456824.58145144256</v>
      </c>
      <c r="C3480" t="str">
        <f t="shared" si="1009"/>
        <v>-0.00463034003215526+0.00175164798393634i</v>
      </c>
      <c r="D3480" t="str">
        <f t="shared" si="1010"/>
        <v>2.4946482327066-1.60118182084598i</v>
      </c>
      <c r="E3480" t="str">
        <f t="shared" si="1011"/>
        <v>-3.98668528569221-13.3527565929009i</v>
      </c>
      <c r="F3480" t="str">
        <f t="shared" si="1012"/>
        <v>2.70455857756363-1.07218769623806i</v>
      </c>
      <c r="G3480" t="str">
        <f t="shared" si="1013"/>
        <v>0.929430347088431-0.256104621199051i</v>
      </c>
      <c r="H3480" t="str">
        <f t="shared" si="1014"/>
        <v>0.00094211155499882-3.20387772428011i</v>
      </c>
      <c r="I3480" t="str">
        <f t="shared" si="1015"/>
        <v>-0.0232404879030233-0.0586737291768931i</v>
      </c>
      <c r="K3480" t="str">
        <f t="shared" si="1016"/>
        <v>0.000458902508196787-0.000841806337239966i</v>
      </c>
      <c r="L3480" t="str">
        <f t="shared" si="1017"/>
        <v>0.000416666666666667-0.0010295330960321i</v>
      </c>
      <c r="M3480" t="str">
        <f t="shared" si="1018"/>
        <v>0.005-0.00256172058600927i</v>
      </c>
      <c r="N3480">
        <f t="shared" si="1019"/>
        <v>20.721525970989461</v>
      </c>
      <c r="O3480">
        <f t="shared" si="1020"/>
        <v>46.106864671494478</v>
      </c>
      <c r="P3480" s="3">
        <f t="shared" si="1021"/>
        <v>-46.106864671494478</v>
      </c>
      <c r="Q3480" s="3">
        <f t="shared" si="1022"/>
        <v>159.27847402901054</v>
      </c>
      <c r="R3480">
        <f t="shared" si="1023"/>
        <v>-20.721525970989461</v>
      </c>
      <c r="S3480">
        <f t="shared" si="1024"/>
        <v>456.82458145144255</v>
      </c>
      <c r="T3480">
        <f t="shared" si="1007"/>
        <v>-46.106864671494478</v>
      </c>
    </row>
    <row r="3481" spans="1:20" x14ac:dyDescent="0.25">
      <c r="A3481">
        <f t="shared" si="1008"/>
        <v>2881220.6894270778</v>
      </c>
      <c r="B3481">
        <f t="shared" si="1025"/>
        <v>458560.51486095804</v>
      </c>
      <c r="C3481" t="str">
        <f t="shared" si="1009"/>
        <v>-0.00459037262535682+0.00174439082618511i</v>
      </c>
      <c r="D3481" t="str">
        <f t="shared" si="1010"/>
        <v>2.48928863559599-1.60362405617143i</v>
      </c>
      <c r="E3481" t="str">
        <f t="shared" si="1011"/>
        <v>-3.98258069946561-13.2939161499769i</v>
      </c>
      <c r="F3481" t="str">
        <f t="shared" si="1012"/>
        <v>2.70310606787569-1.07338016058388i</v>
      </c>
      <c r="G3481" t="str">
        <f t="shared" si="1013"/>
        <v>0.928931187412391-0.256939752597757i</v>
      </c>
      <c r="H3481" t="str">
        <f t="shared" si="1014"/>
        <v>0.000934176375940749-3.19173658786098i</v>
      </c>
      <c r="I3481" t="str">
        <f t="shared" si="1015"/>
        <v>-0.0231782756272229-0.0584199719405639i</v>
      </c>
      <c r="K3481" t="str">
        <f t="shared" si="1016"/>
        <v>0.000458505725621247-0.000838873753894858i</v>
      </c>
      <c r="L3481" t="str">
        <f t="shared" si="1017"/>
        <v>0.000416666666666667-0.0010256356804464i</v>
      </c>
      <c r="M3481" t="str">
        <f t="shared" si="1018"/>
        <v>0.005-0.0025520228989931i</v>
      </c>
      <c r="N3481">
        <f t="shared" si="1019"/>
        <v>20.807327936116053</v>
      </c>
      <c r="O3481">
        <f t="shared" si="1020"/>
        <v>46.177231757710587</v>
      </c>
      <c r="P3481" s="3">
        <f t="shared" si="1021"/>
        <v>-46.177231757710587</v>
      </c>
      <c r="Q3481" s="3">
        <f t="shared" si="1022"/>
        <v>159.19267206388395</v>
      </c>
      <c r="R3481">
        <f t="shared" si="1023"/>
        <v>-20.807327936116053</v>
      </c>
      <c r="S3481">
        <f t="shared" si="1024"/>
        <v>458.56051486095805</v>
      </c>
      <c r="T3481">
        <f t="shared" si="1007"/>
        <v>-46.177231757710587</v>
      </c>
    </row>
    <row r="3482" spans="1:20" x14ac:dyDescent="0.25">
      <c r="A3482">
        <f t="shared" si="1008"/>
        <v>2892169.3280469007</v>
      </c>
      <c r="B3482">
        <f t="shared" si="1025"/>
        <v>460303.04481742968</v>
      </c>
      <c r="C3482" t="str">
        <f t="shared" si="1009"/>
        <v>-0.00455070889170372+0.00173713984562924i</v>
      </c>
      <c r="D3482" t="str">
        <f t="shared" si="1010"/>
        <v>2.48391147106599-1.60605262189354i</v>
      </c>
      <c r="E3482" t="str">
        <f t="shared" si="1011"/>
        <v>-3.97847743521253-13.2352899562305i</v>
      </c>
      <c r="F3482" t="str">
        <f t="shared" si="1012"/>
        <v>2.70164407532047-1.07458238536487i</v>
      </c>
      <c r="G3482" t="str">
        <f t="shared" si="1013"/>
        <v>0.928428768918181-0.257776628039184i</v>
      </c>
      <c r="H3482" t="str">
        <f t="shared" si="1014"/>
        <v>0.000926309886449155-3.17964154908801i</v>
      </c>
      <c r="I3482" t="str">
        <f t="shared" si="1015"/>
        <v>-0.0231164114523879-0.0581670929864656i</v>
      </c>
      <c r="K3482" t="str">
        <f t="shared" si="1016"/>
        <v>0.000458110177205399-0.000835950558235688i</v>
      </c>
      <c r="L3482" t="str">
        <f t="shared" si="1017"/>
        <v>0.000416666666666667-0.0010217530189743i</v>
      </c>
      <c r="M3482" t="str">
        <f t="shared" si="1018"/>
        <v>0.005-0.00254236192368311i</v>
      </c>
      <c r="N3482">
        <f t="shared" si="1019"/>
        <v>20.893330945109511</v>
      </c>
      <c r="O3482">
        <f t="shared" si="1020"/>
        <v>46.247643767353139</v>
      </c>
      <c r="P3482" s="3">
        <f t="shared" si="1021"/>
        <v>-46.247643767353139</v>
      </c>
      <c r="Q3482" s="3">
        <f t="shared" si="1022"/>
        <v>159.10666905489049</v>
      </c>
      <c r="R3482">
        <f t="shared" si="1023"/>
        <v>-20.893330945109511</v>
      </c>
      <c r="S3482">
        <f t="shared" si="1024"/>
        <v>460.30304481742968</v>
      </c>
      <c r="T3482">
        <f t="shared" si="1007"/>
        <v>-46.247643767353139</v>
      </c>
    </row>
    <row r="3483" spans="1:20" x14ac:dyDescent="0.25">
      <c r="A3483">
        <f t="shared" si="1008"/>
        <v>2903159.571493479</v>
      </c>
      <c r="B3483">
        <f t="shared" si="1025"/>
        <v>462052.19638773589</v>
      </c>
      <c r="C3483" t="str">
        <f t="shared" si="1009"/>
        <v>-0.00451134677699029+0.00172989511618357i</v>
      </c>
      <c r="D3483" t="str">
        <f t="shared" si="1010"/>
        <v>2.47851680806584-1.60846737282158i</v>
      </c>
      <c r="E3483" t="str">
        <f t="shared" si="1011"/>
        <v>-3.97437532298084-13.1768770791795i</v>
      </c>
      <c r="F3483" t="str">
        <f t="shared" si="1012"/>
        <v>2.70017254920454-1.07579433218892i</v>
      </c>
      <c r="G3483" t="str">
        <f t="shared" si="1013"/>
        <v>0.927923074184842-0.25861524042522i</v>
      </c>
      <c r="H3483" t="str">
        <f t="shared" si="1014"/>
        <v>0.000918511492062331-3.16759243197806i</v>
      </c>
      <c r="I3483" t="str">
        <f t="shared" si="1015"/>
        <v>-0.0230548920128868-0.0579150889664865i</v>
      </c>
      <c r="K3483" t="str">
        <f t="shared" si="1016"/>
        <v>0.000457715868153748-0.000833036720185953i</v>
      </c>
      <c r="L3483" t="str">
        <f t="shared" si="1017"/>
        <v>0.000416666666666667-0.0010178850557624i</v>
      </c>
      <c r="M3483" t="str">
        <f t="shared" si="1018"/>
        <v>0.005-0.00253273752110291i</v>
      </c>
      <c r="N3483">
        <f t="shared" si="1019"/>
        <v>20.979533823274664</v>
      </c>
      <c r="O3483">
        <f t="shared" si="1020"/>
        <v>46.318100869509337</v>
      </c>
      <c r="P3483" s="3">
        <f t="shared" si="1021"/>
        <v>-46.318100869509337</v>
      </c>
      <c r="Q3483" s="3">
        <f t="shared" si="1022"/>
        <v>159.02046617672534</v>
      </c>
      <c r="R3483">
        <f t="shared" si="1023"/>
        <v>-20.979533823274664</v>
      </c>
      <c r="S3483">
        <f t="shared" si="1024"/>
        <v>462.05219638773588</v>
      </c>
      <c r="T3483">
        <f t="shared" si="1007"/>
        <v>-46.318100869509337</v>
      </c>
    </row>
    <row r="3484" spans="1:20" x14ac:dyDescent="0.25">
      <c r="A3484">
        <f t="shared" si="1008"/>
        <v>2914191.5778651545</v>
      </c>
      <c r="B3484">
        <f t="shared" si="1025"/>
        <v>463807.99473400932</v>
      </c>
      <c r="C3484" t="str">
        <f t="shared" si="1009"/>
        <v>-0.00447228424159129+0.00172265671395321i</v>
      </c>
      <c r="D3484" t="str">
        <f t="shared" si="1010"/>
        <v>2.47310471700435-1.61086816399026i</v>
      </c>
      <c r="E3484" t="str">
        <f t="shared" si="1011"/>
        <v>-3.97027419326041-13.1186765920223i</v>
      </c>
      <c r="F3484" t="str">
        <f t="shared" si="1012"/>
        <v>2.69869143872333-1.07701596232436i</v>
      </c>
      <c r="G3484" t="str">
        <f t="shared" si="1013"/>
        <v>0.927414085753219-0.259455582517972i</v>
      </c>
      <c r="H3484" t="str">
        <f t="shared" si="1014"/>
        <v>0.000910780603190853-3.15558906123048i</v>
      </c>
      <c r="I3484" t="str">
        <f t="shared" si="1015"/>
        <v>-0.0229937139656488-0.0576639565484395i</v>
      </c>
      <c r="K3484" t="str">
        <f t="shared" si="1016"/>
        <v>0.000457322803574999-0.000830132209846957i</v>
      </c>
      <c r="L3484" t="str">
        <f t="shared" si="1017"/>
        <v>0.000416666666666667-0.00101403173516876i</v>
      </c>
      <c r="M3484" t="str">
        <f t="shared" si="1018"/>
        <v>0.005-0.00252314955280226i</v>
      </c>
      <c r="N3484">
        <f t="shared" si="1019"/>
        <v>21.065935391238611</v>
      </c>
      <c r="O3484">
        <f t="shared" si="1020"/>
        <v>46.388603231613246</v>
      </c>
      <c r="P3484" s="3">
        <f t="shared" si="1021"/>
        <v>-46.388603231613246</v>
      </c>
      <c r="Q3484" s="3">
        <f t="shared" si="1022"/>
        <v>158.93406460876139</v>
      </c>
      <c r="R3484">
        <f t="shared" si="1023"/>
        <v>-21.065935391238611</v>
      </c>
      <c r="S3484">
        <f t="shared" si="1024"/>
        <v>463.8079947340093</v>
      </c>
      <c r="T3484">
        <f t="shared" si="1007"/>
        <v>-46.388603231613246</v>
      </c>
    </row>
    <row r="3485" spans="1:20" x14ac:dyDescent="0.25">
      <c r="A3485">
        <f t="shared" si="1008"/>
        <v>2925265.5058610421</v>
      </c>
      <c r="B3485">
        <f t="shared" si="1025"/>
        <v>465570.46511399857</v>
      </c>
      <c r="C3485" t="str">
        <f t="shared" si="1009"/>
        <v>-0.00443351926031402+0.00171542471718485i</v>
      </c>
      <c r="D3485" t="str">
        <f t="shared" si="1010"/>
        <v>2.46767526975211-1.61325485067666i</v>
      </c>
      <c r="E3485" t="str">
        <f t="shared" si="1011"/>
        <v>-3.96617387698449-13.060687573605i</v>
      </c>
      <c r="F3485" t="str">
        <f t="shared" si="1012"/>
        <v>2.69720069296341-1.07824723669635i</v>
      </c>
      <c r="G3485" t="str">
        <f t="shared" si="1013"/>
        <v>0.926901786126744-0.260297646938645i</v>
      </c>
      <c r="H3485" t="str">
        <f t="shared" si="1014"/>
        <v>0.000903116635082459-3.1436312622241i</v>
      </c>
      <c r="I3485" t="str">
        <f t="shared" si="1015"/>
        <v>-0.022932873989997-0.0574136924160213i</v>
      </c>
      <c r="K3485" t="str">
        <f t="shared" si="1016"/>
        <v>0.000456930988481994-0.000827236997495999i</v>
      </c>
      <c r="L3485" t="str">
        <f t="shared" si="1017"/>
        <v>0.000416666666666667-0.00101019300176206i</v>
      </c>
      <c r="M3485" t="str">
        <f t="shared" si="1018"/>
        <v>0.005-0.00251359788085501i</v>
      </c>
      <c r="N3485">
        <f t="shared" si="1019"/>
        <v>21.152534465043971</v>
      </c>
      <c r="O3485">
        <f t="shared" si="1020"/>
        <v>46.459151019444349</v>
      </c>
      <c r="P3485" s="3">
        <f t="shared" si="1021"/>
        <v>-46.459151019444349</v>
      </c>
      <c r="Q3485" s="3">
        <f t="shared" si="1022"/>
        <v>158.84746553495603</v>
      </c>
      <c r="R3485">
        <f t="shared" si="1023"/>
        <v>-21.152534465043971</v>
      </c>
      <c r="S3485">
        <f t="shared" si="1024"/>
        <v>465.57046511399858</v>
      </c>
      <c r="T3485">
        <f t="shared" si="1007"/>
        <v>-46.459151019444349</v>
      </c>
    </row>
    <row r="3486" spans="1:20" x14ac:dyDescent="0.25">
      <c r="A3486">
        <f t="shared" si="1008"/>
        <v>2936381.514783314</v>
      </c>
      <c r="B3486">
        <f t="shared" si="1025"/>
        <v>467339.63288143178</v>
      </c>
      <c r="C3486" t="str">
        <f t="shared" si="1009"/>
        <v>-0.00439504982225307+0.00170819920621875i</v>
      </c>
      <c r="D3486" t="str">
        <f t="shared" si="1010"/>
        <v>2.46222853964324-1.61562728841731i</v>
      </c>
      <c r="E3486" t="str">
        <f t="shared" si="1011"/>
        <v>-3.96207420553165-13.0029091083913i</v>
      </c>
      <c r="F3486" t="str">
        <f t="shared" si="1012"/>
        <v>2.69570026090479-1.07948811588345i</v>
      </c>
      <c r="G3486" t="str">
        <f t="shared" si="1013"/>
        <v>0.926386157772235-0.261141426166419i</v>
      </c>
      <c r="H3486" t="str">
        <f t="shared" si="1014"/>
        <v>0.000895519007787332-3.13171886101461i</v>
      </c>
      <c r="I3486" t="str">
        <f t="shared" si="1015"/>
        <v>-0.0228723687874897-0.0571642932687803i</v>
      </c>
      <c r="K3486" t="str">
        <f t="shared" si="1016"/>
        <v>0.000456540427791686-0.000824351053584614i</v>
      </c>
      <c r="L3486" t="str">
        <f t="shared" si="1017"/>
        <v>0.000416666666666667-0.00100636880032084i</v>
      </c>
      <c r="M3486" t="str">
        <f t="shared" si="1018"/>
        <v>0.005-0.00250408236785716i</v>
      </c>
      <c r="N3486">
        <f t="shared" si="1019"/>
        <v>21.239329856243302</v>
      </c>
      <c r="O3486">
        <f t="shared" si="1020"/>
        <v>46.529744397124269</v>
      </c>
      <c r="P3486" s="3">
        <f t="shared" si="1021"/>
        <v>-46.529744397124269</v>
      </c>
      <c r="Q3486" s="3">
        <f t="shared" si="1022"/>
        <v>158.7606701437567</v>
      </c>
      <c r="R3486">
        <f t="shared" si="1023"/>
        <v>-21.239329856243302</v>
      </c>
      <c r="S3486">
        <f t="shared" si="1024"/>
        <v>467.33963288143178</v>
      </c>
      <c r="T3486">
        <f t="shared" si="1007"/>
        <v>-46.529744397124269</v>
      </c>
    </row>
    <row r="3487" spans="1:20" x14ac:dyDescent="0.25">
      <c r="A3487">
        <f t="shared" si="1008"/>
        <v>2947539.7645394905</v>
      </c>
      <c r="B3487">
        <f t="shared" si="1025"/>
        <v>469115.52348638122</v>
      </c>
      <c r="C3487" t="str">
        <f t="shared" si="1009"/>
        <v>-0.00435687393064616+0.00170098026344036i</v>
      </c>
      <c r="D3487" t="str">
        <f t="shared" si="1010"/>
        <v>2.45676460147708-1.61798533302515i</v>
      </c>
      <c r="E3487" t="str">
        <f t="shared" si="1011"/>
        <v>-3.95797501072755-12.9453402864309i</v>
      </c>
      <c r="F3487" t="str">
        <f t="shared" si="1012"/>
        <v>2.6941900914233-1.08073856011403i</v>
      </c>
      <c r="G3487" t="str">
        <f t="shared" si="1013"/>
        <v>0.925867183120702-0.261986912537322i</v>
      </c>
      <c r="H3487" t="str">
        <f t="shared" si="1014"/>
        <v>0.000887987146123518-3.1198516843318i</v>
      </c>
      <c r="I3487" t="str">
        <f t="shared" si="1015"/>
        <v>-0.0228121950817588-0.0569157558220804i</v>
      </c>
      <c r="K3487" t="str">
        <f t="shared" si="1016"/>
        <v>0.00045615112632513-0.000821474348736784i</v>
      </c>
      <c r="L3487" t="str">
        <f t="shared" si="1017"/>
        <v>0.000416666666666667-0.00100255907583268i</v>
      </c>
      <c r="M3487" t="str">
        <f t="shared" si="1018"/>
        <v>0.005-0.00249460287692484i</v>
      </c>
      <c r="N3487">
        <f t="shared" si="1019"/>
        <v>21.326320371990647</v>
      </c>
      <c r="O3487">
        <f t="shared" si="1020"/>
        <v>46.600383527115305</v>
      </c>
      <c r="P3487" s="3">
        <f t="shared" si="1021"/>
        <v>-46.600383527115305</v>
      </c>
      <c r="Q3487" s="3">
        <f t="shared" si="1022"/>
        <v>158.67367962800935</v>
      </c>
      <c r="R3487">
        <f t="shared" si="1023"/>
        <v>-21.326320371990647</v>
      </c>
      <c r="S3487">
        <f t="shared" si="1024"/>
        <v>469.11552348638122</v>
      </c>
      <c r="T3487">
        <f t="shared" si="1007"/>
        <v>-46.600383527115305</v>
      </c>
    </row>
    <row r="3488" spans="1:20" x14ac:dyDescent="0.25">
      <c r="A3488">
        <f t="shared" si="1008"/>
        <v>2958740.4156447407</v>
      </c>
      <c r="B3488">
        <f t="shared" si="1025"/>
        <v>470898.16247562948</v>
      </c>
      <c r="C3488" t="str">
        <f t="shared" si="1009"/>
        <v>-0.00431898960273199+0.00169376797323274i</v>
      </c>
      <c r="D3488" t="str">
        <f t="shared" si="1010"/>
        <v>2.45128353151969-1.62032884060695i</v>
      </c>
      <c r="E3488" t="str">
        <f t="shared" si="1011"/>
        <v>-3.95387612484661-12.8879802033286i</v>
      </c>
      <c r="F3488" t="str">
        <f t="shared" si="1012"/>
        <v>2.692670133293-1.08199852926276i</v>
      </c>
      <c r="G3488" t="str">
        <f t="shared" si="1013"/>
        <v>0.925344844568183-0.262834098243109i</v>
      </c>
      <c r="H3488" t="str">
        <f t="shared" si="1014"/>
        <v>0.000880520479642516-3.10802955957674i</v>
      </c>
      <c r="I3488" t="str">
        <f t="shared" si="1015"/>
        <v>-0.022752349618351-0.056668076807066i</v>
      </c>
      <c r="K3488" t="str">
        <f t="shared" si="1016"/>
        <v>0.000455763088807476-0.000818606853747169i</v>
      </c>
      <c r="L3488" t="str">
        <f t="shared" si="1017"/>
        <v>0.000416666666666667-0.000998763773493405i</v>
      </c>
      <c r="M3488" t="str">
        <f t="shared" si="1018"/>
        <v>0.005-0.00248515927169241i</v>
      </c>
      <c r="N3488">
        <f t="shared" si="1019"/>
        <v>21.413504815138367</v>
      </c>
      <c r="O3488">
        <f t="shared" si="1020"/>
        <v>46.671068570218132</v>
      </c>
      <c r="P3488" s="3">
        <f t="shared" si="1021"/>
        <v>-46.671068570218132</v>
      </c>
      <c r="Q3488" s="3">
        <f t="shared" si="1022"/>
        <v>158.58649518486163</v>
      </c>
      <c r="R3488">
        <f t="shared" si="1023"/>
        <v>-21.413504815138367</v>
      </c>
      <c r="S3488">
        <f t="shared" si="1024"/>
        <v>470.89816247562948</v>
      </c>
      <c r="T3488">
        <f t="shared" si="1007"/>
        <v>-46.671068570218132</v>
      </c>
    </row>
    <row r="3489" spans="1:20" x14ac:dyDescent="0.25">
      <c r="A3489">
        <f t="shared" si="1008"/>
        <v>2969983.629224191</v>
      </c>
      <c r="B3489">
        <f t="shared" si="1025"/>
        <v>472687.57549303689</v>
      </c>
      <c r="C3489" t="str">
        <f t="shared" si="1009"/>
        <v>-0.00428139486960982+0.00168656242192884i</v>
      </c>
      <c r="D3489" t="str">
        <f t="shared" si="1010"/>
        <v>2.44578540750492-1.62265766758043i</v>
      </c>
      <c r="E3489" t="str">
        <f t="shared" si="1011"/>
        <v>-3.94977738061412-12.8308279602144i</v>
      </c>
      <c r="F3489" t="str">
        <f t="shared" si="1012"/>
        <v>2.69114033518861-1.08326798284713i</v>
      </c>
      <c r="G3489" t="str">
        <f t="shared" si="1013"/>
        <v>0.92481912447658-0.263682975330133i</v>
      </c>
      <c r="H3489" t="str">
        <f t="shared" si="1014"/>
        <v>0.000873118442595226-3.0962523148192i</v>
      </c>
      <c r="I3489" t="str">
        <f t="shared" si="1015"/>
        <v>-0.022692829164573-0.0564212529706282i</v>
      </c>
      <c r="K3489" t="str">
        <f t="shared" si="1016"/>
        <v>0.000455376319867997-0.000815748539579369i</v>
      </c>
      <c r="L3489" t="str">
        <f t="shared" si="1017"/>
        <v>0.000416666666666667-0.000994982838706317i</v>
      </c>
      <c r="M3489" t="str">
        <f t="shared" si="1018"/>
        <v>0.005-0.00247575141631043i</v>
      </c>
      <c r="N3489">
        <f t="shared" si="1019"/>
        <v>21.500881984330164</v>
      </c>
      <c r="O3489">
        <f t="shared" si="1020"/>
        <v>46.741799685569831</v>
      </c>
      <c r="P3489" s="3">
        <f t="shared" si="1021"/>
        <v>-46.741799685569831</v>
      </c>
      <c r="Q3489" s="3">
        <f t="shared" si="1022"/>
        <v>158.49911801566984</v>
      </c>
      <c r="R3489">
        <f t="shared" si="1023"/>
        <v>-21.500881984330164</v>
      </c>
      <c r="S3489">
        <f t="shared" si="1024"/>
        <v>472.68757549303689</v>
      </c>
      <c r="T3489">
        <f t="shared" si="1007"/>
        <v>-46.741799685569831</v>
      </c>
    </row>
    <row r="3490" spans="1:20" x14ac:dyDescent="0.25">
      <c r="A3490">
        <f t="shared" si="1008"/>
        <v>2981269.5670152428</v>
      </c>
      <c r="B3490">
        <f t="shared" si="1025"/>
        <v>474483.78827991046</v>
      </c>
      <c r="C3490" t="str">
        <f t="shared" si="1009"/>
        <v>-0.00424408777610095+0.00167936369776404i</v>
      </c>
      <c r="D3490" t="str">
        <f t="shared" si="1010"/>
        <v>2.44027030863548-1.62497167069169i</v>
      </c>
      <c r="E3490" t="str">
        <f t="shared" si="1011"/>
        <v>-3.94567861120782-12.7738826637137i</v>
      </c>
      <c r="F3490" t="str">
        <f t="shared" si="1012"/>
        <v>2.68960064568803-1.08454688002384i</v>
      </c>
      <c r="G3490" t="str">
        <f t="shared" si="1013"/>
        <v>0.924290005174523-0.264533535698224i</v>
      </c>
      <c r="H3490" t="str">
        <f t="shared" si="1014"/>
        <v>0.000865780473897938-3.08451977879486i</v>
      </c>
      <c r="I3490" t="str">
        <f t="shared" si="1015"/>
        <v>-0.0226336305093339-0.0561752810753704i</v>
      </c>
      <c r="K3490" t="str">
        <f t="shared" si="1016"/>
        <v>0.000454990824040121-0.000812899377364162i</v>
      </c>
      <c r="L3490" t="str">
        <f t="shared" si="1017"/>
        <v>0.000416666666666667-0.000991216217081409i</v>
      </c>
      <c r="M3490" t="str">
        <f t="shared" si="1018"/>
        <v>0.005-0.00246637917544375i</v>
      </c>
      <c r="N3490">
        <f t="shared" si="1019"/>
        <v>21.588450674093707</v>
      </c>
      <c r="O3490">
        <f t="shared" si="1020"/>
        <v>46.812577030641748</v>
      </c>
      <c r="P3490" s="3">
        <f t="shared" si="1021"/>
        <v>-46.812577030641748</v>
      </c>
      <c r="Q3490" s="3">
        <f t="shared" si="1022"/>
        <v>158.41154932590629</v>
      </c>
      <c r="R3490">
        <f t="shared" si="1023"/>
        <v>-21.588450674093707</v>
      </c>
      <c r="S3490">
        <f t="shared" si="1024"/>
        <v>474.48378827991047</v>
      </c>
      <c r="T3490">
        <f t="shared" si="1007"/>
        <v>-46.812577030641748</v>
      </c>
    </row>
    <row r="3491" spans="1:20" x14ac:dyDescent="0.25">
      <c r="A3491">
        <f t="shared" si="1008"/>
        <v>2992598.3913699007</v>
      </c>
      <c r="B3491">
        <f t="shared" si="1025"/>
        <v>476286.82667537412</v>
      </c>
      <c r="C3491" t="str">
        <f t="shared" si="1009"/>
        <v>-0.00420706638061127+0.00167217189082906i</v>
      </c>
      <c r="D3491" t="str">
        <f t="shared" si="1010"/>
        <v>2.43473831558361-1.62727070703266i</v>
      </c>
      <c r="E3491" t="str">
        <f t="shared" si="1011"/>
        <v>-3.94157965026028-12.717143425917i</v>
      </c>
      <c r="F3491" t="str">
        <f t="shared" si="1012"/>
        <v>2.68805101327488-1.08583517958536i</v>
      </c>
      <c r="G3491" t="str">
        <f t="shared" si="1013"/>
        <v>0.923757468958241-0.265385771099555i</v>
      </c>
      <c r="H3491" t="str">
        <f t="shared" si="1014"/>
        <v>0.000858506017098628-3.07283178090268i</v>
      </c>
      <c r="I3491" t="str">
        <f t="shared" si="1015"/>
        <v>-0.0225747504629936-0.0559301578995746i</v>
      </c>
      <c r="K3491" t="str">
        <f t="shared" si="1016"/>
        <v>0.000454606605761483-0.000810059338397754i</v>
      </c>
      <c r="L3491" t="str">
        <f t="shared" si="1017"/>
        <v>0.000416666666666667-0.000987463854434564i</v>
      </c>
      <c r="M3491" t="str">
        <f t="shared" si="1018"/>
        <v>0.005-0.00245704241426952i</v>
      </c>
      <c r="N3491">
        <f t="shared" si="1019"/>
        <v>21.676209674938065</v>
      </c>
      <c r="O3491">
        <f t="shared" si="1020"/>
        <v>46.883400761238406</v>
      </c>
      <c r="P3491" s="3">
        <f t="shared" si="1021"/>
        <v>-46.883400761238406</v>
      </c>
      <c r="Q3491" s="3">
        <f t="shared" si="1022"/>
        <v>158.32379032506194</v>
      </c>
      <c r="R3491">
        <f t="shared" si="1023"/>
        <v>-21.676209674938065</v>
      </c>
      <c r="S3491">
        <f t="shared" si="1024"/>
        <v>476.28682667537413</v>
      </c>
      <c r="T3491">
        <f t="shared" si="1007"/>
        <v>-46.883400761238406</v>
      </c>
    </row>
    <row r="3492" spans="1:20" x14ac:dyDescent="0.25">
      <c r="A3492">
        <f t="shared" si="1008"/>
        <v>3003970.2652571066</v>
      </c>
      <c r="B3492">
        <f t="shared" si="1025"/>
        <v>478096.71661674057</v>
      </c>
      <c r="C3492" t="str">
        <f t="shared" si="1009"/>
        <v>-0.00417032875499615+0.00166498709302278i</v>
      </c>
      <c r="D3492" t="str">
        <f t="shared" si="1010"/>
        <v>2.42918951049163-1.62955463405861i</v>
      </c>
      <c r="E3492" t="str">
        <f t="shared" si="1011"/>
        <v>-3.93748033186023-12.6606093643509i</v>
      </c>
      <c r="F3492" t="str">
        <f t="shared" si="1012"/>
        <v>2.68649138634111-1.08713283995634i</v>
      </c>
      <c r="G3492" t="str">
        <f t="shared" si="1013"/>
        <v>0.923221498092459-0.266239673137523i</v>
      </c>
      <c r="H3492" t="str">
        <f t="shared" si="1014"/>
        <v>0.000851294520343399-3.06118815120214i</v>
      </c>
      <c r="I3492" t="str">
        <f t="shared" si="1015"/>
        <v>-0.0225161858572091-0.0556858802371673i</v>
      </c>
      <c r="K3492" t="str">
        <f t="shared" si="1016"/>
        <v>0.000454223669373989-0.000807228394140041i</v>
      </c>
      <c r="L3492" t="str">
        <f t="shared" si="1017"/>
        <v>0.000416666666666667-0.000983725696786775i</v>
      </c>
      <c r="M3492" t="str">
        <f t="shared" si="1018"/>
        <v>0.005-0.00244774099847532i</v>
      </c>
      <c r="N3492">
        <f t="shared" si="1019"/>
        <v>21.764157773444452</v>
      </c>
      <c r="O3492">
        <f t="shared" si="1020"/>
        <v>46.95427103149563</v>
      </c>
      <c r="P3492" s="3">
        <f t="shared" si="1021"/>
        <v>-46.95427103149563</v>
      </c>
      <c r="Q3492" s="3">
        <f t="shared" si="1022"/>
        <v>158.23584222655555</v>
      </c>
      <c r="R3492">
        <f t="shared" si="1023"/>
        <v>-21.764157773444452</v>
      </c>
      <c r="S3492">
        <f t="shared" si="1024"/>
        <v>478.09671661674059</v>
      </c>
      <c r="T3492">
        <f t="shared" si="1007"/>
        <v>-46.95427103149563</v>
      </c>
    </row>
    <row r="3493" spans="1:20" x14ac:dyDescent="0.25">
      <c r="A3493">
        <f t="shared" si="1008"/>
        <v>3015385.3522650837</v>
      </c>
      <c r="B3493">
        <f t="shared" si="1025"/>
        <v>479913.48413988418</v>
      </c>
      <c r="C3493" t="str">
        <f t="shared" si="1009"/>
        <v>-0.00413387298442682+0.00165780939800584i</v>
      </c>
      <c r="D3493" t="str">
        <f t="shared" si="1010"/>
        <v>2.42362397697221-1.63182330960575i</v>
      </c>
      <c r="E3493" t="str">
        <f t="shared" si="1011"/>
        <v>-3.9333804905554-12.6042796019492i</v>
      </c>
      <c r="F3493" t="str">
        <f t="shared" si="1012"/>
        <v>2.68492171318964-1.08843981919014i</v>
      </c>
      <c r="G3493" t="str">
        <f t="shared" si="1013"/>
        <v>0.922682074811298-0.26709523326562i</v>
      </c>
      <c r="H3493" t="str">
        <f t="shared" si="1014"/>
        <v>0.000844145436343183-3.04958872041067i</v>
      </c>
      <c r="I3493" t="str">
        <f t="shared" si="1015"/>
        <v>-0.0224579335447857-0.055442444897687i</v>
      </c>
      <c r="K3493" t="str">
        <f t="shared" si="1016"/>
        <v>0.000453842019123902-0.000804406516212902i</v>
      </c>
      <c r="L3493" t="str">
        <f t="shared" si="1017"/>
        <v>0.000416666666666667-0.000980001690363393i</v>
      </c>
      <c r="M3493" t="str">
        <f t="shared" si="1018"/>
        <v>0.005-0.00243847479425714i</v>
      </c>
      <c r="N3493">
        <f t="shared" si="1019"/>
        <v>21.852293752364034</v>
      </c>
      <c r="O3493">
        <f t="shared" si="1020"/>
        <v>47.025187993878667</v>
      </c>
      <c r="P3493" s="3">
        <f t="shared" si="1021"/>
        <v>-47.025187993878667</v>
      </c>
      <c r="Q3493" s="3">
        <f t="shared" si="1022"/>
        <v>158.14770624763597</v>
      </c>
      <c r="R3493">
        <f t="shared" si="1023"/>
        <v>-21.852293752364034</v>
      </c>
      <c r="S3493">
        <f t="shared" si="1024"/>
        <v>479.91348413988419</v>
      </c>
      <c r="T3493">
        <f t="shared" si="1007"/>
        <v>-47.025187993878667</v>
      </c>
    </row>
    <row r="3494" spans="1:20" x14ac:dyDescent="0.25">
      <c r="A3494">
        <f t="shared" si="1008"/>
        <v>3026843.8166036913</v>
      </c>
      <c r="B3494">
        <f t="shared" si="1025"/>
        <v>481737.15537961578</v>
      </c>
      <c r="C3494" t="str">
        <f t="shared" si="1009"/>
        <v>-0.00409769716725792+0.00165063890115379i</v>
      </c>
      <c r="D3494" t="str">
        <f t="shared" si="1010"/>
        <v>2.41804180010836-1.63407659190883i</v>
      </c>
      <c r="E3494" t="str">
        <f t="shared" si="1011"/>
        <v>-3.92927996135389-12.5481532670234i</v>
      </c>
      <c r="F3494" t="str">
        <f t="shared" si="1012"/>
        <v>2.68334194203697-1.08975607496525i</v>
      </c>
      <c r="G3494" t="str">
        <f t="shared" si="1013"/>
        <v>0.922139181319208-0.267952442786307i</v>
      </c>
      <c r="H3494" t="str">
        <f t="shared" si="1014"/>
        <v>0.00083705822234061-3.03803331990094i</v>
      </c>
      <c r="I3494" t="str">
        <f t="shared" si="1015"/>
        <v>-0.0223999903995264-0.0551998487062491i</v>
      </c>
      <c r="K3494" t="str">
        <f t="shared" si="1016"/>
        <v>0.000453461659161943-0.000801593676398461i</v>
      </c>
      <c r="L3494" t="str">
        <f t="shared" si="1017"/>
        <v>0.000416666666666667-0.000976291781593333i</v>
      </c>
      <c r="M3494" t="str">
        <f t="shared" si="1018"/>
        <v>0.005-0.00242924366831753i</v>
      </c>
      <c r="N3494">
        <f t="shared" si="1019"/>
        <v>21.940616390710261</v>
      </c>
      <c r="O3494">
        <f t="shared" si="1020"/>
        <v>47.096151799181783</v>
      </c>
      <c r="P3494" s="3">
        <f t="shared" si="1021"/>
        <v>-47.096151799181783</v>
      </c>
      <c r="Q3494" s="3">
        <f t="shared" si="1022"/>
        <v>158.05938360928974</v>
      </c>
      <c r="R3494">
        <f t="shared" si="1023"/>
        <v>-21.940616390710261</v>
      </c>
      <c r="S3494">
        <f t="shared" si="1024"/>
        <v>481.73715537961579</v>
      </c>
      <c r="T3494">
        <f t="shared" si="1007"/>
        <v>-47.096151799181783</v>
      </c>
    </row>
    <row r="3495" spans="1:20" x14ac:dyDescent="0.25">
      <c r="A3495">
        <f t="shared" si="1008"/>
        <v>3038345.8231067853</v>
      </c>
      <c r="B3495">
        <f t="shared" si="1025"/>
        <v>483567.75657005835</v>
      </c>
      <c r="C3495" t="str">
        <f t="shared" si="1009"/>
        <v>-0.00406179941489742+0.00164347569951105i</v>
      </c>
      <c r="D3495" t="str">
        <f t="shared" si="1010"/>
        <v>2.41244306645322-1.63631433961893i</v>
      </c>
      <c r="E3495" t="str">
        <f t="shared" si="1011"/>
        <v>-3.92517857972661-12.4922294932351i</v>
      </c>
      <c r="F3495" t="str">
        <f t="shared" si="1012"/>
        <v>2.68175202101606-1.09108156458182i</v>
      </c>
      <c r="G3495" t="str">
        <f t="shared" si="1013"/>
        <v>0.921592799791899-0.268811292849888i</v>
      </c>
      <c r="H3495" t="str">
        <f t="shared" si="1014"/>
        <v>0.00083003234007704-3.0265217816982i</v>
      </c>
      <c r="I3495" t="str">
        <f t="shared" si="1015"/>
        <v>-0.0223423533160855-0.0549580885035151i</v>
      </c>
      <c r="K3495" t="str">
        <f t="shared" si="1016"/>
        <v>0.000453082593543398-0.000798789846637389i</v>
      </c>
      <c r="L3495" t="str">
        <f t="shared" si="1017"/>
        <v>0.000416666666666667-0.000972595917108319i</v>
      </c>
      <c r="M3495" t="str">
        <f t="shared" si="1018"/>
        <v>0.005-0.00242004748786365i</v>
      </c>
      <c r="N3495">
        <f t="shared" si="1019"/>
        <v>22.029124463854544</v>
      </c>
      <c r="O3495">
        <f t="shared" si="1020"/>
        <v>47.167162596526317</v>
      </c>
      <c r="P3495" s="3">
        <f t="shared" si="1021"/>
        <v>-47.167162596526317</v>
      </c>
      <c r="Q3495" s="3">
        <f t="shared" si="1022"/>
        <v>157.97087553614546</v>
      </c>
      <c r="R3495">
        <f t="shared" si="1023"/>
        <v>-22.029124463854544</v>
      </c>
      <c r="S3495">
        <f t="shared" si="1024"/>
        <v>483.56775657005835</v>
      </c>
      <c r="T3495">
        <f t="shared" si="1007"/>
        <v>-47.167162596526317</v>
      </c>
    </row>
    <row r="3496" spans="1:20" x14ac:dyDescent="0.25">
      <c r="A3496">
        <f t="shared" si="1008"/>
        <v>3049891.5372345913</v>
      </c>
      <c r="B3496">
        <f t="shared" si="1025"/>
        <v>485405.31404502457</v>
      </c>
      <c r="C3496" t="str">
        <f t="shared" si="1009"/>
        <v>-0.00402617785167773+0.00163631989174489i</v>
      </c>
      <c r="D3496" t="str">
        <f t="shared" si="1010"/>
        <v>2.40682786402969-1.63853641182123i</v>
      </c>
      <c r="E3496" t="str">
        <f t="shared" si="1011"/>
        <v>-3.9210761816095-12.4365074195673i</v>
      </c>
      <c r="F3496" t="str">
        <f t="shared" si="1012"/>
        <v>2.680151898179-1.09241624495813i</v>
      </c>
      <c r="G3496" t="str">
        <f t="shared" si="1013"/>
        <v>0.921042912377304-0.269671774453386i</v>
      </c>
      <c r="H3496" t="str">
        <f t="shared" si="1014"/>
        <v>0.000823067255759867-3.0150539384777i</v>
      </c>
      <c r="I3496" t="str">
        <f t="shared" si="1015"/>
        <v>-0.022285019209823-0.0547171611456582i</v>
      </c>
      <c r="K3496" t="str">
        <f t="shared" si="1016"/>
        <v>0.000452704826228253-0.000795994999027194i</v>
      </c>
      <c r="L3496" t="str">
        <f t="shared" si="1017"/>
        <v>0.000416666666666667-0.000968914043742098i</v>
      </c>
      <c r="M3496" t="str">
        <f t="shared" si="1018"/>
        <v>0.005-0.00241088612060535i</v>
      </c>
      <c r="N3496">
        <f t="shared" si="1019"/>
        <v>22.117816743621034</v>
      </c>
      <c r="O3496">
        <f t="shared" si="1020"/>
        <v>47.23822053335968</v>
      </c>
      <c r="P3496" s="3">
        <f t="shared" si="1021"/>
        <v>-47.23822053335968</v>
      </c>
      <c r="Q3496" s="3">
        <f t="shared" si="1022"/>
        <v>157.88218325637897</v>
      </c>
      <c r="R3496">
        <f t="shared" si="1023"/>
        <v>-22.117816743621034</v>
      </c>
      <c r="S3496">
        <f t="shared" si="1024"/>
        <v>485.40531404502457</v>
      </c>
      <c r="T3496">
        <f t="shared" si="1007"/>
        <v>-47.23822053335968</v>
      </c>
    </row>
    <row r="3497" spans="1:20" x14ac:dyDescent="0.25">
      <c r="A3497">
        <f t="shared" si="1008"/>
        <v>3061481.125076083</v>
      </c>
      <c r="B3497">
        <f t="shared" si="1025"/>
        <v>487249.8542383957</v>
      </c>
      <c r="C3497" t="str">
        <f t="shared" si="1009"/>
        <v>-0.00399083061472819+0.00162917157809952i</v>
      </c>
      <c r="D3497" t="str">
        <f t="shared" si="1010"/>
        <v>2.40119628232958-1.64074266805277i</v>
      </c>
      <c r="E3497" t="str">
        <f t="shared" si="1011"/>
        <v>-3.91697260340554-12.3809861902966i</v>
      </c>
      <c r="F3497" t="str">
        <f t="shared" si="1012"/>
        <v>2.67854152149988-1.09376007262706i</v>
      </c>
      <c r="G3497" t="str">
        <f t="shared" si="1013"/>
        <v>0.920489501196553-0.270533878439419i</v>
      </c>
      <c r="H3497" t="str">
        <f t="shared" si="1014"/>
        <v>0.000816162440029976-3.00362962356205i</v>
      </c>
      <c r="I3497" t="str">
        <f t="shared" si="1015"/>
        <v>-0.0222279850166594-0.0544770635043319i</v>
      </c>
      <c r="K3497" t="str">
        <f t="shared" si="1016"/>
        <v>0.000452328361081329-0.000793209105820527i</v>
      </c>
      <c r="L3497" t="str">
        <f t="shared" si="1017"/>
        <v>0.000416666666666667-0.000965246108529686i</v>
      </c>
      <c r="M3497" t="str">
        <f t="shared" si="1018"/>
        <v>0.005-0.00240175943475329i</v>
      </c>
      <c r="N3497">
        <f t="shared" si="1019"/>
        <v>22.206691998381217</v>
      </c>
      <c r="O3497">
        <f t="shared" si="1020"/>
        <v>47.309325755455056</v>
      </c>
      <c r="P3497" s="3">
        <f t="shared" si="1021"/>
        <v>-47.309325755455056</v>
      </c>
      <c r="Q3497" s="3">
        <f t="shared" si="1022"/>
        <v>157.79330800161878</v>
      </c>
      <c r="R3497">
        <f t="shared" si="1023"/>
        <v>-22.206691998381217</v>
      </c>
      <c r="S3497">
        <f t="shared" si="1024"/>
        <v>487.2498542383957</v>
      </c>
      <c r="T3497">
        <f t="shared" si="1007"/>
        <v>-47.309325755455056</v>
      </c>
    </row>
    <row r="3498" spans="1:20" x14ac:dyDescent="0.25">
      <c r="A3498">
        <f t="shared" si="1008"/>
        <v>3073114.7533513717</v>
      </c>
      <c r="B3498">
        <f t="shared" si="1025"/>
        <v>489101.40368450159</v>
      </c>
      <c r="C3498" t="str">
        <f t="shared" si="1009"/>
        <v>-0.0039557558538499+0.00162203086035069i</v>
      </c>
      <c r="D3498" t="str">
        <f t="shared" si="1010"/>
        <v>2.39554841231281-1.64293296832043i</v>
      </c>
      <c r="E3498" t="str">
        <f t="shared" si="1011"/>
        <v>-3.91286768198713-12.3256649549659i</v>
      </c>
      <c r="F3498" t="str">
        <f t="shared" si="1012"/>
        <v>2.67692083887768-1.09511300373258i</v>
      </c>
      <c r="G3498" t="str">
        <f t="shared" si="1013"/>
        <v>0.91993254834496-0.271397595495074i</v>
      </c>
      <c r="H3498" t="str">
        <f t="shared" si="1014"/>
        <v>0.0008093173679294-2.99224867091862i</v>
      </c>
      <c r="I3498" t="str">
        <f t="shared" si="1015"/>
        <v>-0.0221712476929336-0.0542377924666374i</v>
      </c>
      <c r="K3498" t="str">
        <f t="shared" si="1016"/>
        <v>0.000451953201872457-0.000790432139423507i</v>
      </c>
      <c r="L3498" t="str">
        <f t="shared" si="1017"/>
        <v>0.000416666666666667-0.000961592058706608i</v>
      </c>
      <c r="M3498" t="str">
        <f t="shared" si="1018"/>
        <v>0.005-0.00239266729901702i</v>
      </c>
      <c r="N3498">
        <f t="shared" si="1019"/>
        <v>22.295748993147782</v>
      </c>
      <c r="O3498">
        <f t="shared" si="1020"/>
        <v>47.380478406909667</v>
      </c>
      <c r="P3498" s="3">
        <f t="shared" si="1021"/>
        <v>-47.380478406909667</v>
      </c>
      <c r="Q3498" s="3">
        <f t="shared" si="1022"/>
        <v>157.70425100685222</v>
      </c>
      <c r="R3498">
        <f t="shared" si="1023"/>
        <v>-22.295748993147782</v>
      </c>
      <c r="S3498">
        <f t="shared" si="1024"/>
        <v>489.10140368450158</v>
      </c>
      <c r="T3498">
        <f t="shared" si="1007"/>
        <v>-47.380478406909667</v>
      </c>
    </row>
    <row r="3499" spans="1:20" x14ac:dyDescent="0.25">
      <c r="A3499">
        <f t="shared" si="1008"/>
        <v>3084792.5894141071</v>
      </c>
      <c r="B3499">
        <f t="shared" si="1025"/>
        <v>490959.9890185027</v>
      </c>
      <c r="C3499" t="str">
        <f t="shared" si="1009"/>
        <v>-0.00392095173139129+0.00161489784176048i</v>
      </c>
      <c r="D3499" t="str">
        <f t="shared" si="1010"/>
        <v>2.38988434640617-1.64510717311883i</v>
      </c>
      <c r="E3499" t="str">
        <f t="shared" si="1011"/>
        <v>-3.90876125469852-12.2705428683567i</v>
      </c>
      <c r="F3499" t="str">
        <f t="shared" si="1012"/>
        <v>2.67528979813919-1.09647499402627i</v>
      </c>
      <c r="G3499" t="str">
        <f t="shared" si="1013"/>
        <v>0.919372035893034-0.272262916150789i</v>
      </c>
      <c r="H3499" t="str">
        <f t="shared" si="1014"/>
        <v>0.000802531518869161-2.98091091515696i</v>
      </c>
      <c r="I3499" t="str">
        <f t="shared" si="1015"/>
        <v>-0.0221148042152619-0.0539993449350914i</v>
      </c>
      <c r="K3499" t="str">
        <f t="shared" si="1016"/>
        <v>0.000451579352276628-0.000787664072394031i</v>
      </c>
      <c r="L3499" t="str">
        <f t="shared" si="1017"/>
        <v>0.000416666666666667-0.000957951841708117i</v>
      </c>
      <c r="M3499" t="str">
        <f t="shared" si="1018"/>
        <v>0.005-0.00238360958260313i</v>
      </c>
      <c r="N3499">
        <f t="shared" si="1019"/>
        <v>22.384986489671832</v>
      </c>
      <c r="O3499">
        <f t="shared" si="1020"/>
        <v>47.451678630144684</v>
      </c>
      <c r="P3499" s="3">
        <f t="shared" si="1021"/>
        <v>-47.451678630144684</v>
      </c>
      <c r="Q3499" s="3">
        <f t="shared" si="1022"/>
        <v>157.61501351032817</v>
      </c>
      <c r="R3499">
        <f t="shared" si="1023"/>
        <v>-22.384986489671832</v>
      </c>
      <c r="S3499">
        <f t="shared" si="1024"/>
        <v>490.95998901850271</v>
      </c>
      <c r="T3499">
        <f t="shared" si="1007"/>
        <v>-47.451678630144684</v>
      </c>
    </row>
    <row r="3500" spans="1:20" x14ac:dyDescent="0.25">
      <c r="A3500">
        <f t="shared" si="1008"/>
        <v>3096514.8012538808</v>
      </c>
      <c r="B3500">
        <f t="shared" si="1025"/>
        <v>492825.63697677304</v>
      </c>
      <c r="C3500" t="str">
        <f t="shared" si="1009"/>
        <v>-0.00388641642212572+0.00160777262703213i</v>
      </c>
      <c r="D3500" t="str">
        <f t="shared" si="1010"/>
        <v>2.38420417850186-1.64726514344829i</v>
      </c>
      <c r="E3500" t="str">
        <f t="shared" si="1011"/>
        <v>-3.90465315935785-12.2156190904622i</v>
      </c>
      <c r="F3500" t="str">
        <f t="shared" si="1012"/>
        <v>2.67364834704201-1.09784599886379i</v>
      </c>
      <c r="G3500" t="str">
        <f t="shared" si="1013"/>
        <v>0.918807945887502-0.273129830779231i</v>
      </c>
      <c r="H3500" t="str">
        <f t="shared" si="1014"/>
        <v>0.000795804376597294-2.96961619152614i</v>
      </c>
      <c r="I3500" t="str">
        <f t="shared" si="1015"/>
        <v>-0.0220586515803972-0.0537617178275937i</v>
      </c>
      <c r="K3500" t="str">
        <f t="shared" si="1016"/>
        <v>0.000451206815874201-0.00078490487744013i</v>
      </c>
      <c r="L3500" t="str">
        <f t="shared" si="1017"/>
        <v>0.000416666666666667-0.000954325405168476i</v>
      </c>
      <c r="M3500" t="str">
        <f t="shared" si="1018"/>
        <v>0.005-0.00237458615521332i</v>
      </c>
      <c r="N3500">
        <f t="shared" si="1019"/>
        <v>22.474403246535161</v>
      </c>
      <c r="O3500">
        <f t="shared" si="1020"/>
        <v>47.522926565904633</v>
      </c>
      <c r="P3500" s="3">
        <f t="shared" si="1021"/>
        <v>-47.522926565904633</v>
      </c>
      <c r="Q3500" s="3">
        <f t="shared" si="1022"/>
        <v>157.52559675346484</v>
      </c>
      <c r="R3500">
        <f t="shared" si="1023"/>
        <v>-22.474403246535161</v>
      </c>
      <c r="S3500">
        <f t="shared" si="1024"/>
        <v>492.82563697677301</v>
      </c>
      <c r="T3500">
        <f t="shared" ref="T3500:T3563" si="1026">P3500</f>
        <v>-47.522926565904633</v>
      </c>
    </row>
    <row r="3501" spans="1:20" x14ac:dyDescent="0.25">
      <c r="A3501">
        <f t="shared" ref="A3501:A3564" si="1027">2*PI()*B3501</f>
        <v>3108281.5574986455</v>
      </c>
      <c r="B3501">
        <f t="shared" si="1025"/>
        <v>494698.37439728476</v>
      </c>
      <c r="C3501" t="str">
        <f t="shared" ref="C3501:C3564" si="1028">IMPRODUCT(D3501,E3501,$C$40,,K3501,$C$41)</f>
        <v>-0.00385214811313052+0.00160065532226551i</v>
      </c>
      <c r="D3501" t="str">
        <f t="shared" ref="D3501:D3564" si="1029">IMDIV(IMPRODUCT($C$37,$C$38,COMPLEX(1,A3501/$C$38)),IMSUM(-1*A3501*A3501/$C$39,COMPLEX(0,1*A3501)))</f>
        <v>2.37850800395583-1.64940674083289i</v>
      </c>
      <c r="E3501" t="str">
        <f t="shared" ref="E3501:E3564" si="1030">IMDIV(IMPRODUCT(IMSUM(F3501,G3501),$C$29,H3501),IMSUM(1,I3501))</f>
        <v>-3.90054323425988-12.1608927864604i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0.000789135429167125-2.95836433591228i</v>
      </c>
      <c r="I3501" t="str">
        <f t="shared" ref="I3501:I3564" si="1034">IMPRODUCT(F3501,$C$29,H3501,$C$31)</f>
        <v>-0.0220027868050917-0.0535249080773966i</v>
      </c>
      <c r="K3501" t="str">
        <f t="shared" ref="K3501:K3564" si="1035">IF($C$26&lt;=0,IMDIV(1,IMSUM(IMDIV(1,L3501),1/$C$18)),IMDIV(1,IMSUM(IMDIV(1,L3501),1/$C$18,IMDIV(1,M3501))))</f>
        <v>0.000450835596151097-0.0007821545274183i</v>
      </c>
      <c r="L3501" t="str">
        <f t="shared" ref="L3501:L3564" si="1036">IMSUM($C$21/$C$22,IMDIV(1,COMPLEX(0,$C$20*$C$22*A3501)))</f>
        <v>0.000416666666666667-0.000950712696920178i</v>
      </c>
      <c r="M3501" t="str">
        <f t="shared" ref="M3501:M3564" si="1037">IMSUM($C$25/$C$26,IMDIV(1,COMPLEX(0,$C$24*$C$26*A3501)))</f>
        <v>0.005-0.00236559688704256i</v>
      </c>
      <c r="N3501">
        <f t="shared" ref="N3501:N3564" si="1038">ABS(R3501)</f>
        <v>22.563998019247549</v>
      </c>
      <c r="O3501">
        <f t="shared" ref="O3501:O3564" si="1039">ABS(P3501)</f>
        <v>47.594222353256761</v>
      </c>
      <c r="P3501" s="3">
        <f t="shared" ref="P3501:P3564" si="1040">20*LOG10(IMABS(C3501))</f>
        <v>-47.594222353256761</v>
      </c>
      <c r="Q3501" s="3">
        <f t="shared" ref="Q3501:Q3564" si="1041">IMARGUMENT(C3501)*180/PI()</f>
        <v>157.43600198075245</v>
      </c>
      <c r="R3501">
        <f t="shared" ref="R3501:R3564" si="1042">IF(Q3501&lt;0,Q3501+180,Q3501-180)</f>
        <v>-22.563998019247549</v>
      </c>
      <c r="S3501">
        <f t="shared" ref="S3501:S3564" si="1043">B3501/1000</f>
        <v>494.69837439728474</v>
      </c>
      <c r="T3501">
        <f t="shared" si="1026"/>
        <v>-47.594222353256761</v>
      </c>
    </row>
    <row r="3502" spans="1:20" x14ac:dyDescent="0.25">
      <c r="A3502">
        <f t="shared" si="1027"/>
        <v>3120093.0274171405</v>
      </c>
      <c r="B3502">
        <f t="shared" ref="B3502:B3565" si="1044">B3501*(1+B$42)</f>
        <v>496578.22821999446</v>
      </c>
      <c r="C3502" t="str">
        <f t="shared" si="1028"/>
        <v>-0.00381814500366761+0.00159354603491257i</v>
      </c>
      <c r="D3502" t="str">
        <f t="shared" si="1029"/>
        <v>2.3727959195858-1.65153182733851i</v>
      </c>
      <c r="E3502" t="str">
        <f t="shared" si="1030"/>
        <v>-3.89643131817838-12.1063631266882i</v>
      </c>
      <c r="F3502" t="str">
        <f t="shared" si="1031"/>
        <v>2.67033400447419-1.10061487159244i</v>
      </c>
      <c r="G3502" t="str">
        <f t="shared" si="1032"/>
        <v>0.917668961289893-0.274868402649381i</v>
      </c>
      <c r="H3502" t="str">
        <f t="shared" si="1033"/>
        <v>0.000782524168905639-2.94715518483593i</v>
      </c>
      <c r="I3502" t="str">
        <f t="shared" si="1034"/>
        <v>-0.0219472069259602-0.053288912633073i</v>
      </c>
      <c r="K3502" t="str">
        <f t="shared" si="1035"/>
        <v>0.000450465696499014-0.00077941299533186i</v>
      </c>
      <c r="L3502" t="str">
        <f t="shared" si="1036"/>
        <v>0.000416666666666667-0.000947113664993203i</v>
      </c>
      <c r="M3502" t="str">
        <f t="shared" si="1037"/>
        <v>0.005-0.0023566416487772i</v>
      </c>
      <c r="N3502">
        <f t="shared" si="1038"/>
        <v>22.653769560340436</v>
      </c>
      <c r="O3502">
        <f t="shared" si="1039"/>
        <v>47.665566129590708</v>
      </c>
      <c r="P3502" s="3">
        <f t="shared" si="1040"/>
        <v>-47.665566129590708</v>
      </c>
      <c r="Q3502" s="3">
        <f t="shared" si="1041"/>
        <v>157.34623043965956</v>
      </c>
      <c r="R3502">
        <f t="shared" si="1042"/>
        <v>-22.653769560340436</v>
      </c>
      <c r="S3502">
        <f t="shared" si="1043"/>
        <v>496.57822821999446</v>
      </c>
      <c r="T3502">
        <f t="shared" si="1026"/>
        <v>-47.665566129590708</v>
      </c>
    </row>
    <row r="3503" spans="1:20" x14ac:dyDescent="0.25">
      <c r="A3503">
        <f t="shared" si="1027"/>
        <v>3131949.3809213256</v>
      </c>
      <c r="B3503">
        <f t="shared" si="1044"/>
        <v>498465.22548723046</v>
      </c>
      <c r="C3503" t="str">
        <f t="shared" si="1028"/>
        <v>-0.00378440530506539+0.00158644487373313i</v>
      </c>
      <c r="D3503" t="str">
        <f t="shared" si="1029"/>
        <v>2.3670680236691-1.65364026559091i</v>
      </c>
      <c r="E3503" t="str">
        <f t="shared" si="1030"/>
        <v>-3.8923172503686-12.0520292866143i</v>
      </c>
      <c r="F3503" t="str">
        <f t="shared" si="1031"/>
        <v>2.66866100820028-1.10201264818391i</v>
      </c>
      <c r="G3503" t="str">
        <f t="shared" si="1032"/>
        <v>0.91709403068183-0.275740039837497i</v>
      </c>
      <c r="H3503" t="str">
        <f t="shared" si="1033"/>
        <v>0.000775970092382124-2.93598857544955i</v>
      </c>
      <c r="I3503" t="str">
        <f t="shared" si="1034"/>
        <v>-0.0218919089993444-0.0530537284584847i</v>
      </c>
      <c r="K3503" t="str">
        <f t="shared" si="1035"/>
        <v>0.000450097120215656-0.000776680254329316i</v>
      </c>
      <c r="L3503" t="str">
        <f t="shared" si="1036"/>
        <v>0.000416666666666667-0.000943528257614265i</v>
      </c>
      <c r="M3503" t="str">
        <f t="shared" si="1037"/>
        <v>0.005-0.00234772031159315i</v>
      </c>
      <c r="N3503">
        <f t="shared" si="1038"/>
        <v>22.743716619462418</v>
      </c>
      <c r="O3503">
        <f t="shared" si="1039"/>
        <v>47.736958030618723</v>
      </c>
      <c r="P3503" s="3">
        <f t="shared" si="1040"/>
        <v>-47.736958030618723</v>
      </c>
      <c r="Q3503" s="3">
        <f t="shared" si="1041"/>
        <v>157.25628338053758</v>
      </c>
      <c r="R3503">
        <f t="shared" si="1042"/>
        <v>-22.743716619462418</v>
      </c>
      <c r="S3503">
        <f t="shared" si="1043"/>
        <v>498.46522548723044</v>
      </c>
      <c r="T3503">
        <f t="shared" si="1026"/>
        <v>-47.736958030618723</v>
      </c>
    </row>
    <row r="3504" spans="1:20" x14ac:dyDescent="0.25">
      <c r="A3504">
        <f t="shared" si="1027"/>
        <v>3143850.7885688269</v>
      </c>
      <c r="B3504">
        <f t="shared" si="1044"/>
        <v>500359.39334408194</v>
      </c>
      <c r="C3504" t="str">
        <f t="shared" si="1028"/>
        <v>-0.00375092724060271+0.0015793519487511i</v>
      </c>
      <c r="D3504" t="str">
        <f t="shared" si="1029"/>
        <v>2.36132441594025-1.65573191879392i</v>
      </c>
      <c r="E3504" t="str">
        <f t="shared" si="1030"/>
        <v>-3.88820087056991-11.9978904468142i</v>
      </c>
      <c r="F3504" t="str">
        <f t="shared" si="1031"/>
        <v>2.66697739196744-1.10341925671295i</v>
      </c>
      <c r="G3504" t="str">
        <f t="shared" si="1032"/>
        <v>0.916515450490363-0.276613230888925i</v>
      </c>
      <c r="H3504" t="str">
        <f t="shared" si="1033"/>
        <v>0.000769472700376942-2.92486434553495i</v>
      </c>
      <c r="I3504" t="str">
        <f t="shared" si="1034"/>
        <v>-0.0218368901011797-0.0528193525327519i</v>
      </c>
      <c r="K3504" t="str">
        <f t="shared" si="1035"/>
        <v>0.000449729870504984-0.000773956277702744i</v>
      </c>
      <c r="L3504" t="str">
        <f t="shared" si="1036"/>
        <v>0.000416666666666667-0.000939956423206086i</v>
      </c>
      <c r="M3504" t="str">
        <f t="shared" si="1037"/>
        <v>0.005-0.00233883274715397i</v>
      </c>
      <c r="N3504">
        <f t="shared" si="1038"/>
        <v>22.83383794347381</v>
      </c>
      <c r="O3504">
        <f t="shared" si="1039"/>
        <v>47.808398190374682</v>
      </c>
      <c r="P3504" s="3">
        <f t="shared" si="1040"/>
        <v>-47.808398190374682</v>
      </c>
      <c r="Q3504" s="3">
        <f t="shared" si="1041"/>
        <v>157.16616205652619</v>
      </c>
      <c r="R3504">
        <f t="shared" si="1042"/>
        <v>-22.83383794347381</v>
      </c>
      <c r="S3504">
        <f t="shared" si="1043"/>
        <v>500.35939334408192</v>
      </c>
      <c r="T3504">
        <f t="shared" si="1026"/>
        <v>-47.808398190374682</v>
      </c>
    </row>
    <row r="3505" spans="1:20" x14ac:dyDescent="0.25">
      <c r="A3505">
        <f t="shared" si="1027"/>
        <v>3155797.4215653888</v>
      </c>
      <c r="B3505">
        <f t="shared" si="1044"/>
        <v>502260.75903878949</v>
      </c>
      <c r="C3505" t="str">
        <f t="shared" si="1028"/>
        <v>-0.00371770904539328+0.0015722673712107i</v>
      </c>
      <c r="D3505" t="str">
        <f t="shared" si="1029"/>
        <v>2.35556519758813-1.6578066507475i</v>
      </c>
      <c r="E3505" t="str">
        <f t="shared" si="1030"/>
        <v>-3.88408201900853-11.9439457929435i</v>
      </c>
      <c r="F3505" t="str">
        <f t="shared" si="1031"/>
        <v>2.66528310323379-1.10483465050334i</v>
      </c>
      <c r="G3505" t="str">
        <f t="shared" si="1032"/>
        <v>0.915933202659295-0.27748796537072i</v>
      </c>
      <c r="H3505" t="str">
        <f t="shared" si="1033"/>
        <v>0.000763031497850514-2.9137823335008i</v>
      </c>
      <c r="I3505" t="str">
        <f t="shared" si="1034"/>
        <v>-0.0217821473268624-0.0525857818502228i</v>
      </c>
      <c r="K3505" t="str">
        <f t="shared" si="1035"/>
        <v>0.000449363950477462-0.000771241038886149i</v>
      </c>
      <c r="L3505" t="str">
        <f t="shared" si="1036"/>
        <v>0.000416666666666667-0.000936398110386614i</v>
      </c>
      <c r="M3505" t="str">
        <f t="shared" si="1037"/>
        <v>0.005-0.00232997882760905i</v>
      </c>
      <c r="N3505">
        <f t="shared" si="1038"/>
        <v>22.92413227654319</v>
      </c>
      <c r="O3505">
        <f t="shared" si="1039"/>
        <v>47.879886741215628</v>
      </c>
      <c r="P3505" s="3">
        <f t="shared" si="1040"/>
        <v>-47.879886741215628</v>
      </c>
      <c r="Q3505" s="3">
        <f t="shared" si="1041"/>
        <v>157.07586772345681</v>
      </c>
      <c r="R3505">
        <f t="shared" si="1042"/>
        <v>-22.92413227654319</v>
      </c>
      <c r="S3505">
        <f t="shared" si="1043"/>
        <v>502.2607590387895</v>
      </c>
      <c r="T3505">
        <f t="shared" si="1026"/>
        <v>-47.879886741215628</v>
      </c>
    </row>
    <row r="3506" spans="1:20" x14ac:dyDescent="0.25">
      <c r="A3506">
        <f t="shared" si="1027"/>
        <v>3167789.451767337</v>
      </c>
      <c r="B3506">
        <f t="shared" si="1044"/>
        <v>504169.34992313688</v>
      </c>
      <c r="C3506" t="str">
        <f t="shared" si="1028"/>
        <v>-0.00368474896627271+0.00156519125353319i</v>
      </c>
      <c r="D3506" t="str">
        <f t="shared" si="1029"/>
        <v>2.34979047125309-1.65986432586594i</v>
      </c>
      <c r="E3506" t="str">
        <f t="shared" si="1030"/>
        <v>-3.87996053639995-11.8901945157132i</v>
      </c>
      <c r="F3506" t="str">
        <f t="shared" si="1031"/>
        <v>2.66357808940718-1.1062587824621i</v>
      </c>
      <c r="G3506" t="str">
        <f t="shared" si="1032"/>
        <v>0.915347269115165-0.278364232685477i</v>
      </c>
      <c r="H3506" t="str">
        <f t="shared" si="1033"/>
        <v>0.000756645993912446-2.90274237838002i</v>
      </c>
      <c r="I3506" t="str">
        <f t="shared" si="1034"/>
        <v>-0.0217276777911189-0.0523530134204409i</v>
      </c>
      <c r="K3506" t="str">
        <f t="shared" si="1035"/>
        <v>0.000448999363150336-0.000768534511453899i</v>
      </c>
      <c r="L3506" t="str">
        <f t="shared" si="1036"/>
        <v>0.000416666666666667-0.000932853267968334i</v>
      </c>
      <c r="M3506" t="str">
        <f t="shared" si="1037"/>
        <v>0.005-0.0023211584255918i</v>
      </c>
      <c r="N3506">
        <f t="shared" si="1038"/>
        <v>23.014598360240456</v>
      </c>
      <c r="O3506">
        <f t="shared" si="1039"/>
        <v>47.951423813820888</v>
      </c>
      <c r="P3506" s="3">
        <f t="shared" si="1040"/>
        <v>-47.951423813820888</v>
      </c>
      <c r="Q3506" s="3">
        <f t="shared" si="1041"/>
        <v>156.98540163975954</v>
      </c>
      <c r="R3506">
        <f t="shared" si="1042"/>
        <v>-23.014598360240456</v>
      </c>
      <c r="S3506">
        <f t="shared" si="1043"/>
        <v>504.16934992313685</v>
      </c>
      <c r="T3506">
        <f t="shared" si="1026"/>
        <v>-47.951423813820888</v>
      </c>
    </row>
    <row r="3507" spans="1:20" x14ac:dyDescent="0.25">
      <c r="A3507">
        <f t="shared" si="1027"/>
        <v>3179827.0516840531</v>
      </c>
      <c r="B3507">
        <f t="shared" si="1044"/>
        <v>506085.1934528448</v>
      </c>
      <c r="C3507" t="str">
        <f t="shared" si="1028"/>
        <v>-0.00365204526168648+0.00155812370927393i</v>
      </c>
      <c r="D3507" t="str">
        <f t="shared" si="1029"/>
        <v>2.34400034102377-1.66190480919612i</v>
      </c>
      <c r="E3507" t="str">
        <f t="shared" si="1030"/>
        <v>-3.8758362639521-11.8366358108645i</v>
      </c>
      <c r="F3507" t="str">
        <f t="shared" si="1031"/>
        <v>2.66186229784858-1.10769160507601i</v>
      </c>
      <c r="G3507" t="str">
        <f t="shared" si="1032"/>
        <v>0.914757631768396-0.279242022070232i</v>
      </c>
      <c r="H3507" t="str">
        <f t="shared" si="1033"/>
        <v>0.000750315701790946-2.89174431982746i</v>
      </c>
      <c r="I3507" t="str">
        <f t="shared" si="1034"/>
        <v>-0.0216734786278774-0.0521210442681177i</v>
      </c>
      <c r="K3507" t="str">
        <f t="shared" si="1035"/>
        <v>0.000448636111447914-0.000765836669119103i</v>
      </c>
      <c r="L3507" t="str">
        <f t="shared" si="1036"/>
        <v>0.000416666666666667-0.000929321844957501i</v>
      </c>
      <c r="M3507" t="str">
        <f t="shared" si="1037"/>
        <v>0.005-0.00231237141421777i</v>
      </c>
      <c r="N3507">
        <f t="shared" si="1038"/>
        <v>23.105234933633454</v>
      </c>
      <c r="O3507">
        <f t="shared" si="1039"/>
        <v>48.02300953719233</v>
      </c>
      <c r="P3507" s="3">
        <f t="shared" si="1040"/>
        <v>-48.02300953719233</v>
      </c>
      <c r="Q3507" s="3">
        <f t="shared" si="1041"/>
        <v>156.89476506636655</v>
      </c>
      <c r="R3507">
        <f t="shared" si="1042"/>
        <v>-23.105234933633454</v>
      </c>
      <c r="S3507">
        <f t="shared" si="1043"/>
        <v>506.08519345284481</v>
      </c>
      <c r="T3507">
        <f t="shared" si="1026"/>
        <v>-48.02300953719233</v>
      </c>
    </row>
    <row r="3508" spans="1:20" x14ac:dyDescent="0.25">
      <c r="A3508">
        <f t="shared" si="1027"/>
        <v>3191910.3944804524</v>
      </c>
      <c r="B3508">
        <f t="shared" si="1044"/>
        <v>508008.31718796561</v>
      </c>
      <c r="C3508" t="str">
        <f t="shared" si="1028"/>
        <v>-0.00361959620157889+0.00155106485307942i</v>
      </c>
      <c r="D3508" t="str">
        <f t="shared" si="1029"/>
        <v>2.33819491243351-1.66392796643561i</v>
      </c>
      <c r="E3508" t="str">
        <f t="shared" si="1030"/>
        <v>-3.87170904336785-11.7832688791429i</v>
      </c>
      <c r="F3508" t="str">
        <f t="shared" si="1031"/>
        <v>2.66013567587541-1.10913307040816i</v>
      </c>
      <c r="G3508" t="str">
        <f t="shared" si="1032"/>
        <v>0.91416427251446-0.28012132259535i</v>
      </c>
      <c r="H3508" t="str">
        <f t="shared" si="1033"/>
        <v>0.000744040138802238-2.88078799811716i</v>
      </c>
      <c r="I3508" t="str">
        <f t="shared" si="1034"/>
        <v>-0.0216195469901383-0.0518898714330975i</v>
      </c>
      <c r="K3508" t="str">
        <f t="shared" si="1035"/>
        <v>0.000448274198201863-0.000763147485732028i</v>
      </c>
      <c r="L3508" t="str">
        <f t="shared" si="1036"/>
        <v>0.000416666666666667-0.000925803790553399i</v>
      </c>
      <c r="M3508" t="str">
        <f t="shared" si="1037"/>
        <v>0.005-0.00230361766708286i</v>
      </c>
      <c r="N3508">
        <f t="shared" si="1038"/>
        <v>23.196040733382802</v>
      </c>
      <c r="O3508">
        <f t="shared" si="1039"/>
        <v>48.094644038656007</v>
      </c>
      <c r="P3508" s="3">
        <f t="shared" si="1040"/>
        <v>-48.094644038656007</v>
      </c>
      <c r="Q3508" s="3">
        <f t="shared" si="1041"/>
        <v>156.8039592666172</v>
      </c>
      <c r="R3508">
        <f t="shared" si="1042"/>
        <v>-23.196040733382802</v>
      </c>
      <c r="S3508">
        <f t="shared" si="1043"/>
        <v>508.00831718796559</v>
      </c>
      <c r="T3508">
        <f t="shared" si="1026"/>
        <v>-48.094644038656007</v>
      </c>
    </row>
    <row r="3509" spans="1:20" x14ac:dyDescent="0.25">
      <c r="A3509">
        <f t="shared" si="1027"/>
        <v>3204039.6539794779</v>
      </c>
      <c r="B3509">
        <f t="shared" si="1044"/>
        <v>509938.74879327987</v>
      </c>
      <c r="C3509" t="str">
        <f t="shared" si="1028"/>
        <v>-0.00358740006728451+0.00154401480064499i</v>
      </c>
      <c r="D3509" t="str">
        <f t="shared" si="1029"/>
        <v>2.33237429245667-1.66593366395093i</v>
      </c>
      <c r="E3509" t="str">
        <f t="shared" si="1030"/>
        <v>-3.86757871684811-11.7300929262751i</v>
      </c>
      <c r="F3509" t="str">
        <f t="shared" si="1031"/>
        <v>2.6583981707651-1.11058313009453i</v>
      </c>
      <c r="G3509" t="str">
        <f t="shared" si="1032"/>
        <v>0.913567173235066-0.281002123163433i</v>
      </c>
      <c r="H3509" t="str">
        <f t="shared" si="1033"/>
        <v>0.000737818826320374-2.86987325414013i</v>
      </c>
      <c r="I3509" t="str">
        <f t="shared" si="1034"/>
        <v>-0.0215658800498496-0.0516594919703335i</v>
      </c>
      <c r="K3509" t="str">
        <f t="shared" si="1035"/>
        <v>0.000447913626151514-0.000760466935278538i</v>
      </c>
      <c r="L3509" t="str">
        <f t="shared" si="1036"/>
        <v>0.000416666666666667-0.00092229905414763i</v>
      </c>
      <c r="M3509" t="str">
        <f t="shared" si="1037"/>
        <v>0.005-0.00229489705826147i</v>
      </c>
      <c r="N3509">
        <f t="shared" si="1038"/>
        <v>23.287014493835443</v>
      </c>
      <c r="O3509">
        <f t="shared" si="1039"/>
        <v>48.166327443861391</v>
      </c>
      <c r="P3509" s="3">
        <f t="shared" si="1040"/>
        <v>-48.166327443861391</v>
      </c>
      <c r="Q3509" s="3">
        <f t="shared" si="1041"/>
        <v>156.71298550616456</v>
      </c>
      <c r="R3509">
        <f t="shared" si="1042"/>
        <v>-23.287014493835443</v>
      </c>
      <c r="S3509">
        <f t="shared" si="1043"/>
        <v>509.93874879327984</v>
      </c>
      <c r="T3509">
        <f t="shared" si="1026"/>
        <v>-48.166327443861391</v>
      </c>
    </row>
    <row r="3510" spans="1:20" x14ac:dyDescent="0.25">
      <c r="A3510">
        <f t="shared" si="1027"/>
        <v>3216215.0046646004</v>
      </c>
      <c r="B3510">
        <f t="shared" si="1044"/>
        <v>511876.51603869436</v>
      </c>
      <c r="C3510" t="str">
        <f t="shared" si="1028"/>
        <v>-0.00355545515142007+0.00153697366867272i</v>
      </c>
      <c r="D3510" t="str">
        <f t="shared" si="1029"/>
        <v>2.32653858950455-1.66792176879579i</v>
      </c>
      <c r="E3510" t="str">
        <f t="shared" si="1030"/>
        <v>-3.86344512709468-11.6771071629432i</v>
      </c>
      <c r="F3510" t="str">
        <f t="shared" si="1031"/>
        <v>2.6566497297585-1.11204173534058i</v>
      </c>
      <c r="G3510" t="str">
        <f t="shared" si="1032"/>
        <v>0.91296631579936-0.281884412508218i</v>
      </c>
      <c r="H3510" t="str">
        <f t="shared" si="1033"/>
        <v>0.000731651289747038-2.85899992940168i</v>
      </c>
      <c r="I3510" t="str">
        <f t="shared" si="1034"/>
        <v>-0.0215124749977809-0.0514299029498528i</v>
      </c>
      <c r="K3510" t="str">
        <f t="shared" si="1035"/>
        <v>0.000447554397944197-0.00075779499187855i</v>
      </c>
      <c r="L3510" t="str">
        <f t="shared" si="1036"/>
        <v>0.000416666666666667-0.000918807585323406i</v>
      </c>
      <c r="M3510" t="str">
        <f t="shared" si="1037"/>
        <v>0.005-0.00228620946230471i</v>
      </c>
      <c r="N3510">
        <f t="shared" si="1038"/>
        <v>23.378154947123079</v>
      </c>
      <c r="O3510">
        <f t="shared" si="1039"/>
        <v>48.238059876782799</v>
      </c>
      <c r="P3510" s="3">
        <f t="shared" si="1040"/>
        <v>-48.238059876782799</v>
      </c>
      <c r="Q3510" s="3">
        <f t="shared" si="1041"/>
        <v>156.62184505287692</v>
      </c>
      <c r="R3510">
        <f t="shared" si="1042"/>
        <v>-23.378154947123079</v>
      </c>
      <c r="S3510">
        <f t="shared" si="1043"/>
        <v>511.87651603869438</v>
      </c>
      <c r="T3510">
        <f t="shared" si="1026"/>
        <v>-48.238059876782799</v>
      </c>
    </row>
    <row r="3511" spans="1:20" x14ac:dyDescent="0.25">
      <c r="A3511">
        <f t="shared" si="1027"/>
        <v>3228436.6216823258</v>
      </c>
      <c r="B3511">
        <f t="shared" si="1044"/>
        <v>513821.64679964143</v>
      </c>
      <c r="C3511" t="str">
        <f t="shared" si="1028"/>
        <v>-0.00352375975777815+0.00152994157482932i</v>
      </c>
      <c r="D3511" t="str">
        <f t="shared" si="1029"/>
        <v>2.32068791342119-1.66989214872926i</v>
      </c>
      <c r="E3511" t="str">
        <f t="shared" si="1030"/>
        <v>-3.85930811731324-11.6243108047609i</v>
      </c>
      <c r="F3511" t="str">
        <f t="shared" si="1031"/>
        <v>2.65489030006346-1.11350883691781i</v>
      </c>
      <c r="G3511" t="str">
        <f t="shared" si="1032"/>
        <v>0.912361682065151-0.282768179193486i</v>
      </c>
      <c r="H3511" t="str">
        <f t="shared" si="1033"/>
        <v>0.000725537058481597-2.84816786601901i</v>
      </c>
      <c r="I3511" t="str">
        <f t="shared" si="1034"/>
        <v>-0.0214593290433997-0.0512011014567276i</v>
      </c>
      <c r="K3511" t="str">
        <f t="shared" si="1035"/>
        <v>0.000447196516135555-0.000755131629784434i</v>
      </c>
      <c r="L3511" t="str">
        <f t="shared" si="1036"/>
        <v>0.000416666666666667-0.000915329333854756i</v>
      </c>
      <c r="M3511" t="str">
        <f t="shared" si="1037"/>
        <v>0.005-0.0022775547542386i</v>
      </c>
      <c r="N3511">
        <f t="shared" si="1038"/>
        <v>23.469460823253002</v>
      </c>
      <c r="O3511">
        <f t="shared" si="1039"/>
        <v>48.309841459720488</v>
      </c>
      <c r="P3511" s="3">
        <f t="shared" si="1040"/>
        <v>-48.309841459720488</v>
      </c>
      <c r="Q3511" s="3">
        <f t="shared" si="1041"/>
        <v>156.530539176747</v>
      </c>
      <c r="R3511">
        <f t="shared" si="1042"/>
        <v>-23.469460823253002</v>
      </c>
      <c r="S3511">
        <f t="shared" si="1043"/>
        <v>513.82164679964148</v>
      </c>
      <c r="T3511">
        <f t="shared" si="1026"/>
        <v>-48.309841459720488</v>
      </c>
    </row>
    <row r="3512" spans="1:20" x14ac:dyDescent="0.25">
      <c r="A3512">
        <f t="shared" si="1027"/>
        <v>3240704.6808447186</v>
      </c>
      <c r="B3512">
        <f t="shared" si="1044"/>
        <v>515774.16905748006</v>
      </c>
      <c r="C3512" t="str">
        <f t="shared" si="1028"/>
        <v>-0.00349231220122248+0.00152291863770487i</v>
      </c>
      <c r="D3512" t="str">
        <f t="shared" si="1029"/>
        <v>2.31482237547878-1.67184467223402i</v>
      </c>
      <c r="E3512" t="str">
        <f t="shared" si="1030"/>
        <v>-3.85516753121655-11.57170307225i</v>
      </c>
      <c r="F3512" t="str">
        <f t="shared" si="1031"/>
        <v>2.65311982885843-1.11498438516037i</v>
      </c>
      <c r="G3512" t="str">
        <f t="shared" si="1032"/>
        <v>0.911753253880143-0.283653411611979i</v>
      </c>
      <c r="H3512" t="str">
        <f t="shared" si="1033"/>
        <v>0.000719475665891427-2.83737690671889i</v>
      </c>
      <c r="I3512" t="str">
        <f t="shared" si="1034"/>
        <v>-0.0214064394147501-0.0509730845910481i</v>
      </c>
      <c r="K3512" t="str">
        <f t="shared" si="1035"/>
        <v>0.000446839983189908-0.000752476823379524i</v>
      </c>
      <c r="L3512" t="str">
        <f t="shared" si="1036"/>
        <v>0.000416666666666667-0.000911864249705877i</v>
      </c>
      <c r="M3512" t="str">
        <f t="shared" si="1037"/>
        <v>0.005-0.00226893280956226i</v>
      </c>
      <c r="N3512">
        <f t="shared" si="1038"/>
        <v>23.56093085020558</v>
      </c>
      <c r="O3512">
        <f t="shared" si="1039"/>
        <v>48.381672313300861</v>
      </c>
      <c r="P3512" s="3">
        <f t="shared" si="1040"/>
        <v>-48.381672313300861</v>
      </c>
      <c r="Q3512" s="3">
        <f t="shared" si="1041"/>
        <v>156.43906914979442</v>
      </c>
      <c r="R3512">
        <f t="shared" si="1042"/>
        <v>-23.56093085020558</v>
      </c>
      <c r="S3512">
        <f t="shared" si="1043"/>
        <v>515.77416905748009</v>
      </c>
      <c r="T3512">
        <f t="shared" si="1026"/>
        <v>-48.381672313300861</v>
      </c>
    </row>
    <row r="3513" spans="1:20" x14ac:dyDescent="0.25">
      <c r="A3513">
        <f t="shared" si="1027"/>
        <v>3253019.3586319289</v>
      </c>
      <c r="B3513">
        <f t="shared" si="1044"/>
        <v>517734.11089989851</v>
      </c>
      <c r="C3513" t="str">
        <f t="shared" si="1028"/>
        <v>-0.00346111080758399+0.00151590497677143i</v>
      </c>
      <c r="D3513" t="str">
        <f t="shared" si="1029"/>
        <v>2.30894208837283-1.67377920853456i</v>
      </c>
      <c r="E3513" t="str">
        <f t="shared" si="1030"/>
        <v>-3.85102321302756-11.5192831908159i</v>
      </c>
      <c r="F3513" t="str">
        <f t="shared" si="1031"/>
        <v>2.65133826329618-1.11646832996172i</v>
      </c>
      <c r="G3513" t="str">
        <f t="shared" si="1032"/>
        <v>0.911141013083203-0.284540097984304i</v>
      </c>
      <c r="H3513" t="str">
        <f t="shared" si="1033"/>
        <v>0.000713466649282192-2.82662689483502i</v>
      </c>
      <c r="I3513" t="str">
        <f t="shared" si="1034"/>
        <v>-0.0213538033583321-0.0507458494678896i</v>
      </c>
      <c r="K3513" t="str">
        <f t="shared" si="1035"/>
        <v>0.000446484801480598-0.00074983054717656i</v>
      </c>
      <c r="L3513" t="str">
        <f t="shared" si="1036"/>
        <v>0.000416666666666667-0.000908412283030363i</v>
      </c>
      <c r="M3513" t="str">
        <f t="shared" si="1037"/>
        <v>0.005-0.00226034350424613i</v>
      </c>
      <c r="N3513">
        <f t="shared" si="1038"/>
        <v>23.652563754029131</v>
      </c>
      <c r="O3513">
        <f t="shared" si="1039"/>
        <v>48.45355255647852</v>
      </c>
      <c r="P3513" s="3">
        <f t="shared" si="1040"/>
        <v>-48.45355255647852</v>
      </c>
      <c r="Q3513" s="3">
        <f t="shared" si="1041"/>
        <v>156.34743624597087</v>
      </c>
      <c r="R3513">
        <f t="shared" si="1042"/>
        <v>-23.652563754029131</v>
      </c>
      <c r="S3513">
        <f t="shared" si="1043"/>
        <v>517.7341108998985</v>
      </c>
      <c r="T3513">
        <f t="shared" si="1026"/>
        <v>-48.45355255647852</v>
      </c>
    </row>
    <row r="3514" spans="1:20" x14ac:dyDescent="0.25">
      <c r="A3514">
        <f t="shared" si="1027"/>
        <v>3265380.8321947302</v>
      </c>
      <c r="B3514">
        <f t="shared" si="1044"/>
        <v>519701.50052131811</v>
      </c>
      <c r="C3514" t="str">
        <f t="shared" si="1028"/>
        <v>-0.00343015391355864+0.00150890071234212i</v>
      </c>
      <c r="D3514" t="str">
        <f t="shared" si="1029"/>
        <v>2.3030471662171-1.67569562761533i</v>
      </c>
      <c r="E3514" t="str">
        <f t="shared" si="1030"/>
        <v>-3.84687500748252-11.467050390724i</v>
      </c>
      <c r="F3514" t="str">
        <f t="shared" si="1031"/>
        <v>2.64954555050738-1.11796062077117i</v>
      </c>
      <c r="G3514" t="str">
        <f t="shared" si="1032"/>
        <v>0.910524941505635-0.285428226357862i</v>
      </c>
      <c r="H3514" t="str">
        <f t="shared" si="1033"/>
        <v>0.000707509549868513-2.81591767430571i</v>
      </c>
      <c r="I3514" t="str">
        <f t="shared" si="1034"/>
        <v>-0.0213014181389806-0.0505193932172832i</v>
      </c>
      <c r="K3514" t="str">
        <f t="shared" si="1035"/>
        <v>0.000446130973290366-0.000747192775816183i</v>
      </c>
      <c r="L3514" t="str">
        <f t="shared" si="1036"/>
        <v>0.000416666666666667-0.000904973384170508i</v>
      </c>
      <c r="M3514" t="str">
        <f t="shared" si="1037"/>
        <v>0.005-0.00225178671473016i</v>
      </c>
      <c r="N3514">
        <f t="shared" si="1038"/>
        <v>23.744358258934398</v>
      </c>
      <c r="O3514">
        <f t="shared" si="1039"/>
        <v>48.525482306537448</v>
      </c>
      <c r="P3514" s="3">
        <f t="shared" si="1040"/>
        <v>-48.525482306537448</v>
      </c>
      <c r="Q3514" s="3">
        <f t="shared" si="1041"/>
        <v>156.2556417410656</v>
      </c>
      <c r="R3514">
        <f t="shared" si="1042"/>
        <v>-23.744358258934398</v>
      </c>
      <c r="S3514">
        <f t="shared" si="1043"/>
        <v>519.70150052131817</v>
      </c>
      <c r="T3514">
        <f t="shared" si="1026"/>
        <v>-48.525482306537448</v>
      </c>
    </row>
    <row r="3515" spans="1:20" x14ac:dyDescent="0.25">
      <c r="A3515">
        <f t="shared" si="1027"/>
        <v>3277789.2793570701</v>
      </c>
      <c r="B3515">
        <f t="shared" si="1044"/>
        <v>521676.36622329912</v>
      </c>
      <c r="C3515" t="str">
        <f t="shared" si="1028"/>
        <v>-0.00339943986660706+0.00150190596553065i</v>
      </c>
      <c r="D3515" t="str">
        <f t="shared" si="1029"/>
        <v>2.29713772453828-1.67759380023899i</v>
      </c>
      <c r="E3515" t="str">
        <f t="shared" si="1030"/>
        <v>-3.84272275983444-11.4150039070778i</v>
      </c>
      <c r="F3515" t="str">
        <f t="shared" si="1031"/>
        <v>2.6477416376046-1.11946120659062i</v>
      </c>
      <c r="G3515" t="str">
        <f t="shared" si="1032"/>
        <v>0.909905020972475-0.286317784605768i</v>
      </c>
      <c r="H3515" t="str">
        <f t="shared" si="1033"/>
        <v>0.000701603912744695-2.80524908967148i</v>
      </c>
      <c r="I3515" t="str">
        <f t="shared" si="1034"/>
        <v>-0.0212492810397502-0.0502937129841907i</v>
      </c>
      <c r="K3515" t="str">
        <f t="shared" si="1035"/>
        <v>0.000445778500811736-0.000744563484065447i</v>
      </c>
      <c r="L3515" t="str">
        <f t="shared" si="1036"/>
        <v>0.000416666666666667-0.000901547503656618i</v>
      </c>
      <c r="M3515" t="str">
        <f t="shared" si="1037"/>
        <v>0.005-0.00224326231792205i</v>
      </c>
      <c r="N3515">
        <f t="shared" si="1038"/>
        <v>23.836313087388021</v>
      </c>
      <c r="O3515">
        <f t="shared" si="1039"/>
        <v>48.597461679091197</v>
      </c>
      <c r="P3515" s="3">
        <f t="shared" si="1040"/>
        <v>-48.597461679091197</v>
      </c>
      <c r="Q3515" s="3">
        <f t="shared" si="1041"/>
        <v>156.16368691261198</v>
      </c>
      <c r="R3515">
        <f t="shared" si="1042"/>
        <v>-23.836313087388021</v>
      </c>
      <c r="S3515">
        <f t="shared" si="1043"/>
        <v>521.67636622329917</v>
      </c>
      <c r="T3515">
        <f t="shared" si="1026"/>
        <v>-48.597461679091197</v>
      </c>
    </row>
    <row r="3516" spans="1:20" x14ac:dyDescent="0.25">
      <c r="A3516">
        <f t="shared" si="1027"/>
        <v>3290244.8786186269</v>
      </c>
      <c r="B3516">
        <f t="shared" si="1044"/>
        <v>523658.73641494766</v>
      </c>
      <c r="C3516" t="str">
        <f t="shared" si="1028"/>
        <v>-0.00336896702485426+0.00149492085821092i</v>
      </c>
      <c r="D3516" t="str">
        <f t="shared" si="1029"/>
        <v>2.29121388027042-1.67947359796456i</v>
      </c>
      <c r="E3516" t="str">
        <f t="shared" si="1030"/>
        <v>-3.83856631585633-11.3631429797937i</v>
      </c>
      <c r="F3516" t="str">
        <f t="shared" si="1031"/>
        <v>2.64592647168584-1.12097003597114i</v>
      </c>
      <c r="G3516" t="str">
        <f t="shared" si="1032"/>
        <v>0.909281233303809-0.287208760425781i</v>
      </c>
      <c r="H3516" t="str">
        <f t="shared" si="1033"/>
        <v>0.000695749286855665-2.79462098607265i</v>
      </c>
      <c r="I3516" t="str">
        <f t="shared" si="1034"/>
        <v>-0.0211973893617972-0.0500688059284696i</v>
      </c>
      <c r="K3516" t="str">
        <f t="shared" si="1035"/>
        <v>0.000445427386147391-0.000741942646816289i</v>
      </c>
      <c r="L3516" t="str">
        <f t="shared" si="1036"/>
        <v>0.000416666666666667-0.000898134592206235i</v>
      </c>
      <c r="M3516" t="str">
        <f t="shared" si="1037"/>
        <v>0.005-0.00223477019119551i</v>
      </c>
      <c r="N3516">
        <f t="shared" si="1038"/>
        <v>23.928426960209947</v>
      </c>
      <c r="O3516">
        <f t="shared" si="1039"/>
        <v>48.669490788086136</v>
      </c>
      <c r="P3516" s="3">
        <f t="shared" si="1040"/>
        <v>-48.669490788086136</v>
      </c>
      <c r="Q3516" s="3">
        <f t="shared" si="1041"/>
        <v>156.07157303979005</v>
      </c>
      <c r="R3516">
        <f t="shared" si="1042"/>
        <v>-23.928426960209947</v>
      </c>
      <c r="S3516">
        <f t="shared" si="1043"/>
        <v>523.65873641494761</v>
      </c>
      <c r="T3516">
        <f t="shared" si="1026"/>
        <v>-48.669490788086136</v>
      </c>
    </row>
    <row r="3517" spans="1:20" x14ac:dyDescent="0.25">
      <c r="A3517">
        <f t="shared" si="1027"/>
        <v>3302747.8091573776</v>
      </c>
      <c r="B3517">
        <f t="shared" si="1044"/>
        <v>525648.63961332443</v>
      </c>
      <c r="C3517" t="str">
        <f t="shared" si="1028"/>
        <v>-0.00333873375699194+0.00148794551297707i</v>
      </c>
      <c r="D3517" t="str">
        <f t="shared" si="1029"/>
        <v>2.2852757517489-1.68133489316548i</v>
      </c>
      <c r="E3517" t="str">
        <f t="shared" si="1030"/>
        <v>-3.83440552184466-11.3114668535801i</v>
      </c>
      <c r="F3517" t="str">
        <f t="shared" si="1031"/>
        <v>2.64409999983875-1.1224870570097i</v>
      </c>
      <c r="G3517" t="str">
        <f t="shared" si="1032"/>
        <v>0.908653560316105-0.288101141339238i</v>
      </c>
      <c r="H3517" t="str">
        <f t="shared" si="1033"/>
        <v>0.000689945224968035-2.78403320924686i</v>
      </c>
      <c r="I3517" t="str">
        <f t="shared" si="1034"/>
        <v>-0.0211457404242646-0.0498446692248494i</v>
      </c>
      <c r="K3517" t="str">
        <f t="shared" si="1035"/>
        <v>0.000445077631310598-0.000739330239084078i</v>
      </c>
      <c r="L3517" t="str">
        <f t="shared" si="1036"/>
        <v>0.000416666666666667-0.00089473460072348i</v>
      </c>
      <c r="M3517" t="str">
        <f t="shared" si="1037"/>
        <v>0.005-0.00222631021238843i</v>
      </c>
      <c r="N3517">
        <f t="shared" si="1038"/>
        <v>24.020698596664829</v>
      </c>
      <c r="O3517">
        <f t="shared" si="1039"/>
        <v>48.741569745801947</v>
      </c>
      <c r="P3517" s="3">
        <f t="shared" si="1040"/>
        <v>-48.741569745801947</v>
      </c>
      <c r="Q3517" s="3">
        <f t="shared" si="1041"/>
        <v>155.97930140333517</v>
      </c>
      <c r="R3517">
        <f t="shared" si="1042"/>
        <v>-24.020698596664829</v>
      </c>
      <c r="S3517">
        <f t="shared" si="1043"/>
        <v>525.64863961332446</v>
      </c>
      <c r="T3517">
        <f t="shared" si="1026"/>
        <v>-48.741569745801947</v>
      </c>
    </row>
    <row r="3518" spans="1:20" x14ac:dyDescent="0.25">
      <c r="A3518">
        <f t="shared" si="1027"/>
        <v>3315298.2508321758</v>
      </c>
      <c r="B3518">
        <f t="shared" si="1044"/>
        <v>527646.10444385512</v>
      </c>
      <c r="C3518" t="str">
        <f t="shared" si="1028"/>
        <v>-0.00330873844218129+0.00148098005310399i</v>
      </c>
      <c r="D3518" t="str">
        <f t="shared" si="1029"/>
        <v>2.27932345870442-1.68317755904781i</v>
      </c>
      <c r="E3518" t="str">
        <f t="shared" si="1030"/>
        <v>-3.83024022462285-11.2599747779132i</v>
      </c>
      <c r="F3518" t="str">
        <f t="shared" si="1031"/>
        <v>2.64226216914426-1.12401221734581i</v>
      </c>
      <c r="G3518" t="str">
        <f t="shared" si="1032"/>
        <v>0.908021983823571-0.288994914689995i</v>
      </c>
      <c r="H3518" t="str">
        <f t="shared" si="1033"/>
        <v>0.000684191283641438-2.77348560552681i</v>
      </c>
      <c r="I3518" t="str">
        <f t="shared" si="1034"/>
        <v>-0.0210943315641689-0.0496213000628984i</v>
      </c>
      <c r="K3518" t="str">
        <f t="shared" si="1035"/>
        <v>0.000444729238225611-0.00073672623600615i</v>
      </c>
      <c r="L3518" t="str">
        <f t="shared" si="1036"/>
        <v>0.000416666666666667-0.000891347480298348i</v>
      </c>
      <c r="M3518" t="str">
        <f t="shared" si="1037"/>
        <v>0.005-0.00221788225980119i</v>
      </c>
      <c r="N3518">
        <f t="shared" si="1038"/>
        <v>24.113126714560138</v>
      </c>
      <c r="O3518">
        <f t="shared" si="1039"/>
        <v>48.813698662853923</v>
      </c>
      <c r="P3518" s="3">
        <f t="shared" si="1040"/>
        <v>-48.813698662853923</v>
      </c>
      <c r="Q3518" s="3">
        <f t="shared" si="1041"/>
        <v>155.88687328543986</v>
      </c>
      <c r="R3518">
        <f t="shared" si="1042"/>
        <v>-24.113126714560138</v>
      </c>
      <c r="S3518">
        <f t="shared" si="1043"/>
        <v>527.64610444385517</v>
      </c>
      <c r="T3518">
        <f t="shared" si="1026"/>
        <v>-48.813698662853923</v>
      </c>
    </row>
    <row r="3519" spans="1:20" x14ac:dyDescent="0.25">
      <c r="A3519">
        <f t="shared" si="1027"/>
        <v>3327896.3841853379</v>
      </c>
      <c r="B3519">
        <f t="shared" si="1044"/>
        <v>529651.15964074177</v>
      </c>
      <c r="C3519" t="str">
        <f t="shared" si="1028"/>
        <v>-0.00327897946995745+0.00147402460250783i</v>
      </c>
      <c r="D3519" t="str">
        <f t="shared" si="1029"/>
        <v>2.27335712225653-1.68500146966823i</v>
      </c>
      <c r="E3519" t="str">
        <f t="shared" si="1030"/>
        <v>-3.82607027154483-11.2086660070155i</v>
      </c>
      <c r="F3519" t="str">
        <f t="shared" si="1031"/>
        <v>2.64041292668078-1.12554546415827i</v>
      </c>
      <c r="G3519" t="str">
        <f t="shared" si="1032"/>
        <v>0.907386485639526-0.289890067643368i</v>
      </c>
      <c r="H3519" t="str">
        <f t="shared" si="1033"/>
        <v>0.000678487023199867-2.76297802183778i</v>
      </c>
      <c r="I3519" t="str">
        <f t="shared" si="1034"/>
        <v>-0.0210431601362875-0.0493986956469973i</v>
      </c>
      <c r="K3519" t="str">
        <f t="shared" si="1035"/>
        <v>0.00044438220872809-0.000734130612840325i</v>
      </c>
      <c r="L3519" t="str">
        <f t="shared" si="1036"/>
        <v>0.000416666666666667-0.000887973182205965i</v>
      </c>
      <c r="M3519" t="str">
        <f t="shared" si="1037"/>
        <v>0.005-0.00220948621219485i</v>
      </c>
      <c r="N3519">
        <f t="shared" si="1038"/>
        <v>24.205710030337286</v>
      </c>
      <c r="O3519">
        <f t="shared" si="1039"/>
        <v>48.885877648194914</v>
      </c>
      <c r="P3519" s="3">
        <f t="shared" si="1040"/>
        <v>-48.885877648194914</v>
      </c>
      <c r="Q3519" s="3">
        <f t="shared" si="1041"/>
        <v>155.79428996966271</v>
      </c>
      <c r="R3519">
        <f t="shared" si="1042"/>
        <v>-24.205710030337286</v>
      </c>
      <c r="S3519">
        <f t="shared" si="1043"/>
        <v>529.65115964074175</v>
      </c>
      <c r="T3519">
        <f t="shared" si="1026"/>
        <v>-48.885877648194914</v>
      </c>
    </row>
    <row r="3520" spans="1:20" x14ac:dyDescent="0.25">
      <c r="A3520">
        <f t="shared" si="1027"/>
        <v>3340542.3904452426</v>
      </c>
      <c r="B3520">
        <f t="shared" si="1044"/>
        <v>531663.83404737664</v>
      </c>
      <c r="C3520" t="str">
        <f t="shared" si="1028"/>
        <v>-0.00324945524013509+0.00146707928570721i</v>
      </c>
      <c r="D3520" t="str">
        <f t="shared" si="1029"/>
        <v>2.26737686490687-1.68680649995209i</v>
      </c>
      <c r="E3520" t="str">
        <f t="shared" si="1030"/>
        <v>-3.82189551049877-11.1575397998331i</v>
      </c>
      <c r="F3520" t="str">
        <f t="shared" si="1031"/>
        <v>2.63855221952818-1.12708674416188i</v>
      </c>
      <c r="G3520" t="str">
        <f t="shared" si="1032"/>
        <v>0.90674704757779-0.290786587185089i</v>
      </c>
      <c r="H3520" t="str">
        <f t="shared" si="1033"/>
        <v>0.000672832007703372-2.75251030569533i</v>
      </c>
      <c r="I3520" t="str">
        <f t="shared" si="1034"/>
        <v>-0.0209922235130482-0.0491768531963101i</v>
      </c>
      <c r="K3520" t="str">
        <f t="shared" si="1035"/>
        <v>0.000444036544565551-0.000731543344963488i</v>
      </c>
      <c r="L3520" t="str">
        <f t="shared" si="1036"/>
        <v>0.000416666666666667-0.000884611657905924i</v>
      </c>
      <c r="M3520" t="str">
        <f t="shared" si="1037"/>
        <v>0.005-0.00220112194878945i</v>
      </c>
      <c r="N3520">
        <f t="shared" si="1038"/>
        <v>24.298447259168654</v>
      </c>
      <c r="O3520">
        <f t="shared" si="1039"/>
        <v>48.958106809117353</v>
      </c>
      <c r="P3520" s="3">
        <f t="shared" si="1040"/>
        <v>-48.958106809117353</v>
      </c>
      <c r="Q3520" s="3">
        <f t="shared" si="1041"/>
        <v>155.70155274083135</v>
      </c>
      <c r="R3520">
        <f t="shared" si="1042"/>
        <v>-24.298447259168654</v>
      </c>
      <c r="S3520">
        <f t="shared" si="1043"/>
        <v>531.66383404737667</v>
      </c>
      <c r="T3520">
        <f t="shared" si="1026"/>
        <v>-48.958106809117353</v>
      </c>
    </row>
    <row r="3521" spans="1:20" x14ac:dyDescent="0.25">
      <c r="A3521">
        <f t="shared" si="1027"/>
        <v>3353236.4515289348</v>
      </c>
      <c r="B3521">
        <f t="shared" si="1044"/>
        <v>533684.15661675669</v>
      </c>
      <c r="C3521" t="str">
        <f t="shared" si="1028"/>
        <v>-0.00322016416271547+0.00146014422778445i</v>
      </c>
      <c r="D3521" t="str">
        <f t="shared" si="1029"/>
        <v>2.26138281053238-1.68859252571143i</v>
      </c>
      <c r="E3521" t="str">
        <f t="shared" si="1030"/>
        <v>-3.81771578991056-11.1065954200139i</v>
      </c>
      <c r="F3521" t="str">
        <f t="shared" si="1031"/>
        <v>2.63667999477184-1.12863600360414i</v>
      </c>
      <c r="G3521" t="str">
        <f t="shared" si="1032"/>
        <v>0.9061036514541-0.291684460120259i</v>
      </c>
      <c r="H3521" t="str">
        <f t="shared" si="1033"/>
        <v>0.000667225804919787-2.74208230520293i</v>
      </c>
      <c r="I3521" t="str">
        <f t="shared" si="1034"/>
        <v>-0.0209415190844188-0.0489557699447544i</v>
      </c>
      <c r="K3521" t="str">
        <f t="shared" si="1035"/>
        <v>0.000443692247397799-0.00072896440787014i</v>
      </c>
      <c r="L3521" t="str">
        <f t="shared" si="1036"/>
        <v>0.000416666666666667-0.000881262859041567i</v>
      </c>
      <c r="M3521" t="str">
        <f t="shared" si="1037"/>
        <v>0.005-0.00219278934926225i</v>
      </c>
      <c r="N3521">
        <f t="shared" si="1038"/>
        <v>24.391337115048714</v>
      </c>
      <c r="O3521">
        <f t="shared" si="1039"/>
        <v>49.030386251255294</v>
      </c>
      <c r="P3521" s="3">
        <f t="shared" si="1040"/>
        <v>-49.030386251255294</v>
      </c>
      <c r="Q3521" s="3">
        <f t="shared" si="1041"/>
        <v>155.60866288495129</v>
      </c>
      <c r="R3521">
        <f t="shared" si="1042"/>
        <v>-24.391337115048714</v>
      </c>
      <c r="S3521">
        <f t="shared" si="1043"/>
        <v>533.6841566167567</v>
      </c>
      <c r="T3521">
        <f t="shared" si="1026"/>
        <v>-49.030386251255294</v>
      </c>
    </row>
    <row r="3522" spans="1:20" x14ac:dyDescent="0.25">
      <c r="A3522">
        <f t="shared" si="1027"/>
        <v>3365978.7500447449</v>
      </c>
      <c r="B3522">
        <f t="shared" si="1044"/>
        <v>535712.15641190042</v>
      </c>
      <c r="C3522" t="str">
        <f t="shared" si="1028"/>
        <v>-0.00319110465779438+0.0014532195543474i</v>
      </c>
      <c r="D3522" t="str">
        <f t="shared" si="1029"/>
        <v>2.25537508437783-1.69035942366286i</v>
      </c>
      <c r="E3522" t="str">
        <f t="shared" si="1030"/>
        <v>-3.81353095874782-11.0558321358856i</v>
      </c>
      <c r="F3522" t="str">
        <f t="shared" si="1031"/>
        <v>2.63479619950698-1.13019318826209i</v>
      </c>
      <c r="G3522" t="str">
        <f t="shared" si="1032"/>
        <v>0.905456279087541-0.292583673072312i</v>
      </c>
      <c r="H3522" t="str">
        <f t="shared" si="1033"/>
        <v>0.000661667986296664-2.7316938690496i</v>
      </c>
      <c r="I3522" t="str">
        <f t="shared" si="1034"/>
        <v>-0.0208910442578003-0.0487354431409753i</v>
      </c>
      <c r="K3522" t="str">
        <f t="shared" si="1035"/>
        <v>0.000443349318797392-0.000726393777170992i</v>
      </c>
      <c r="L3522" t="str">
        <f t="shared" si="1036"/>
        <v>0.000416666666666667-0.000877926737439298i</v>
      </c>
      <c r="M3522" t="str">
        <f t="shared" si="1037"/>
        <v>0.005-0.00218448829374602i</v>
      </c>
      <c r="N3522">
        <f t="shared" si="1038"/>
        <v>24.484378310891373</v>
      </c>
      <c r="O3522">
        <f t="shared" si="1039"/>
        <v>49.102716078587164</v>
      </c>
      <c r="P3522" s="3">
        <f t="shared" si="1040"/>
        <v>-49.102716078587164</v>
      </c>
      <c r="Q3522" s="3">
        <f t="shared" si="1041"/>
        <v>155.51562168910863</v>
      </c>
      <c r="R3522">
        <f t="shared" si="1042"/>
        <v>-24.484378310891373</v>
      </c>
      <c r="S3522">
        <f t="shared" si="1043"/>
        <v>535.71215641190042</v>
      </c>
      <c r="T3522">
        <f t="shared" si="1026"/>
        <v>-49.102716078587164</v>
      </c>
    </row>
    <row r="3523" spans="1:20" x14ac:dyDescent="0.25">
      <c r="A3523">
        <f t="shared" si="1027"/>
        <v>3378769.4692949154</v>
      </c>
      <c r="B3523">
        <f t="shared" si="1044"/>
        <v>537747.8626062657</v>
      </c>
      <c r="C3523" t="str">
        <f t="shared" si="1028"/>
        <v>-0.00316227515547176+0.00144630539149147i</v>
      </c>
      <c r="D3523" t="str">
        <f t="shared" si="1029"/>
        <v>2.24935381304854-1.6921070714455i</v>
      </c>
      <c r="E3523" t="str">
        <f t="shared" si="1030"/>
        <v>-3.80934086652381-11.0052492204341i</v>
      </c>
      <c r="F3523" t="str">
        <f t="shared" si="1031"/>
        <v>2.63290078084276-1.13175824343906i</v>
      </c>
      <c r="G3523" t="str">
        <f t="shared" si="1032"/>
        <v>0.904804912301996-0.293484212481989i</v>
      </c>
      <c r="H3523" t="str">
        <f t="shared" si="1033"/>
        <v>0.000656158126933407-2.7213448465076i</v>
      </c>
      <c r="I3523" t="str">
        <f t="shared" si="1034"/>
        <v>-0.0208407964579193-0.0485158700483152i</v>
      </c>
      <c r="K3523" t="str">
        <f t="shared" si="1035"/>
        <v>0.000443007760250108-0.000723831428591552i</v>
      </c>
      <c r="L3523" t="str">
        <f t="shared" si="1036"/>
        <v>0.000416666666666667-0.000874603245107886i</v>
      </c>
      <c r="M3523" t="str">
        <f t="shared" si="1037"/>
        <v>0.005-0.00217621866282727i</v>
      </c>
      <c r="N3523">
        <f t="shared" si="1038"/>
        <v>24.577569558621633</v>
      </c>
      <c r="O3523">
        <f t="shared" si="1039"/>
        <v>49.175096393437713</v>
      </c>
      <c r="P3523" s="3">
        <f t="shared" si="1040"/>
        <v>-49.175096393437713</v>
      </c>
      <c r="Q3523" s="3">
        <f t="shared" si="1041"/>
        <v>155.42243044137837</v>
      </c>
      <c r="R3523">
        <f t="shared" si="1042"/>
        <v>-24.577569558621633</v>
      </c>
      <c r="S3523">
        <f t="shared" si="1043"/>
        <v>537.7478626062657</v>
      </c>
      <c r="T3523">
        <f t="shared" si="1026"/>
        <v>-49.175096393437713</v>
      </c>
    </row>
    <row r="3524" spans="1:20" x14ac:dyDescent="0.25">
      <c r="A3524">
        <f t="shared" si="1027"/>
        <v>3391608.7932782359</v>
      </c>
      <c r="B3524">
        <f t="shared" si="1044"/>
        <v>539791.30448416946</v>
      </c>
      <c r="C3524" t="str">
        <f t="shared" si="1028"/>
        <v>-0.00313367409576204+0.00143940186576203i</v>
      </c>
      <c r="D3524" t="str">
        <f t="shared" si="1029"/>
        <v>2.24331912450246-1.69383534763881i</v>
      </c>
      <c r="E3524" t="str">
        <f t="shared" si="1030"/>
        <v>-3.80514536330108-10.9548459512818i</v>
      </c>
      <c r="F3524" t="str">
        <f t="shared" si="1031"/>
        <v>2.63099368590648-1.13333111396144i</v>
      </c>
      <c r="G3524" t="str">
        <f t="shared" si="1032"/>
        <v>0.904149532927616-0.294386064606309i</v>
      </c>
      <c r="H3524" t="str">
        <f t="shared" si="1033"/>
        <v>0.00065069580555349-2.71103508743009i</v>
      </c>
      <c r="I3524" t="str">
        <f t="shared" si="1034"/>
        <v>-0.0207907731267223-0.0482970479447837i</v>
      </c>
      <c r="K3524" t="str">
        <f t="shared" si="1035"/>
        <v>0.000442667573155401-0.000721277337970728i</v>
      </c>
      <c r="L3524" t="str">
        <f t="shared" si="1036"/>
        <v>0.000416666666666667-0.000871292334237787i</v>
      </c>
      <c r="M3524" t="str">
        <f t="shared" si="1037"/>
        <v>0.005-0.0021679803375446i</v>
      </c>
      <c r="N3524">
        <f t="shared" si="1038"/>
        <v>24.670909569271544</v>
      </c>
      <c r="O3524">
        <f t="shared" si="1039"/>
        <v>49.247527296481373</v>
      </c>
      <c r="P3524" s="3">
        <f t="shared" si="1040"/>
        <v>-49.247527296481373</v>
      </c>
      <c r="Q3524" s="3">
        <f t="shared" si="1041"/>
        <v>155.32909043072846</v>
      </c>
      <c r="R3524">
        <f t="shared" si="1042"/>
        <v>-24.670909569271544</v>
      </c>
      <c r="S3524">
        <f t="shared" si="1043"/>
        <v>539.79130448416947</v>
      </c>
      <c r="T3524">
        <f t="shared" si="1026"/>
        <v>-49.247527296481373</v>
      </c>
    </row>
    <row r="3525" spans="1:20" x14ac:dyDescent="0.25">
      <c r="A3525">
        <f t="shared" si="1027"/>
        <v>3404496.9066926935</v>
      </c>
      <c r="B3525">
        <f t="shared" si="1044"/>
        <v>541842.51144120935</v>
      </c>
      <c r="C3525" t="str">
        <f t="shared" si="1028"/>
        <v>-0.00310529992850627+0.00143250910411709i</v>
      </c>
      <c r="D3525" t="str">
        <f t="shared" si="1029"/>
        <v>2.23727114804219-1.69554413178033i</v>
      </c>
      <c r="E3525" t="str">
        <f t="shared" si="1030"/>
        <v>-3.80094429969572-10.9046216106669i</v>
      </c>
      <c r="F3525" t="str">
        <f t="shared" si="1031"/>
        <v>2.62907486184818-1.13491174417555i</v>
      </c>
      <c r="G3525" t="str">
        <f t="shared" si="1032"/>
        <v>0.903490122802314-0.295289215517557i</v>
      </c>
      <c r="H3525" t="str">
        <f t="shared" si="1033"/>
        <v>0.000645280604476946-2.70076444224884i</v>
      </c>
      <c r="I3525" t="str">
        <f t="shared" si="1034"/>
        <v>-0.0207409717232724-0.0480789741230348i</v>
      </c>
      <c r="K3525" t="str">
        <f t="shared" si="1035"/>
        <v>0.00044232875882691-0.000718731481259437i</v>
      </c>
      <c r="L3525" t="str">
        <f t="shared" si="1036"/>
        <v>0.000416666666666667-0.00086799395720042i</v>
      </c>
      <c r="M3525" t="str">
        <f t="shared" si="1037"/>
        <v>0.005-0.00215977319938693i</v>
      </c>
      <c r="N3525">
        <f t="shared" si="1038"/>
        <v>24.76439705307061</v>
      </c>
      <c r="O3525">
        <f t="shared" si="1039"/>
        <v>49.32000888674434</v>
      </c>
      <c r="P3525" s="3">
        <f t="shared" si="1040"/>
        <v>-49.32000888674434</v>
      </c>
      <c r="Q3525" s="3">
        <f t="shared" si="1041"/>
        <v>155.23560294692939</v>
      </c>
      <c r="R3525">
        <f t="shared" si="1042"/>
        <v>-24.76439705307061</v>
      </c>
      <c r="S3525">
        <f t="shared" si="1043"/>
        <v>541.84251144120935</v>
      </c>
      <c r="T3525">
        <f t="shared" si="1026"/>
        <v>-49.32000888674434</v>
      </c>
    </row>
    <row r="3526" spans="1:20" x14ac:dyDescent="0.25">
      <c r="A3526">
        <f t="shared" si="1027"/>
        <v>3417433.9949381258</v>
      </c>
      <c r="B3526">
        <f t="shared" si="1044"/>
        <v>543901.51298468595</v>
      </c>
      <c r="C3526" t="str">
        <f t="shared" si="1028"/>
        <v>-0.0030771511132849+0.0014256272338905i</v>
      </c>
      <c r="D3526" t="str">
        <f t="shared" si="1029"/>
        <v>2.23121001430665-1.69723330438339i</v>
      </c>
      <c r="E3526" t="str">
        <f t="shared" si="1030"/>
        <v>-3.79673752688131-10.8545754854213i</v>
      </c>
      <c r="F3526" t="str">
        <f t="shared" si="1031"/>
        <v>2.62714425584475-1.13650007794446i</v>
      </c>
      <c r="G3526" t="str">
        <f t="shared" si="1032"/>
        <v>0.902826663773272-0.296193651102274i</v>
      </c>
      <c r="H3526" t="str">
        <f t="shared" si="1033"/>
        <v>0.000639912109592939-2.6905327619719i</v>
      </c>
      <c r="I3526" t="str">
        <f t="shared" si="1034"/>
        <v>-0.0206913897236456-0.0478616458903326i</v>
      </c>
      <c r="K3526" t="str">
        <f t="shared" si="1035"/>
        <v>0.000441991318492942-0.000716193834519273i</v>
      </c>
      <c r="L3526" t="str">
        <f t="shared" si="1036"/>
        <v>0.000416666666666667-0.000864708066547542i</v>
      </c>
      <c r="M3526" t="str">
        <f t="shared" si="1037"/>
        <v>0.005-0.00215159713029182i</v>
      </c>
      <c r="N3526">
        <f t="shared" si="1038"/>
        <v>24.858030719542342</v>
      </c>
      <c r="O3526">
        <f t="shared" si="1039"/>
        <v>49.39254126160801</v>
      </c>
      <c r="P3526" s="3">
        <f t="shared" si="1040"/>
        <v>-49.39254126160801</v>
      </c>
      <c r="Q3526" s="3">
        <f t="shared" si="1041"/>
        <v>155.14196928045766</v>
      </c>
      <c r="R3526">
        <f t="shared" si="1042"/>
        <v>-24.858030719542342</v>
      </c>
      <c r="S3526">
        <f t="shared" si="1043"/>
        <v>543.90151298468595</v>
      </c>
      <c r="T3526">
        <f t="shared" si="1026"/>
        <v>-49.39254126160801</v>
      </c>
    </row>
    <row r="3527" spans="1:20" x14ac:dyDescent="0.25">
      <c r="A3527">
        <f t="shared" si="1027"/>
        <v>3430420.2441188907</v>
      </c>
      <c r="B3527">
        <f t="shared" si="1044"/>
        <v>545968.33873402781</v>
      </c>
      <c r="C3527" t="str">
        <f t="shared" si="1028"/>
        <v>-0.00304922611933216+0.00141875638275542i</v>
      </c>
      <c r="D3527" t="str">
        <f t="shared" si="1029"/>
        <v>2.22513585526249-1.69890274695479i</v>
      </c>
      <c r="E3527" t="str">
        <f t="shared" si="1030"/>
        <v>-3.79252489659331-10.8047068669508i</v>
      </c>
      <c r="F3527" t="str">
        <f t="shared" si="1031"/>
        <v>2.62520181510458-1.1380960586449i</v>
      </c>
      <c r="G3527" t="str">
        <f t="shared" si="1032"/>
        <v>0.902159137698475-0.297099357060259i</v>
      </c>
      <c r="H3527" t="str">
        <f t="shared" si="1033"/>
        <v>0.000634589910332502-2.68033989818131i</v>
      </c>
      <c r="I3527" t="str">
        <f t="shared" si="1034"/>
        <v>-0.0206420246208305-0.0476450605685272i</v>
      </c>
      <c r="K3527" t="str">
        <f t="shared" si="1035"/>
        <v>0.000441655253296975-0.000713664373921101i</v>
      </c>
      <c r="L3527" t="str">
        <f t="shared" si="1036"/>
        <v>0.000416666666666667-0.000861434615010503i</v>
      </c>
      <c r="M3527" t="str">
        <f t="shared" si="1037"/>
        <v>0.005-0.00214345201264378i</v>
      </c>
      <c r="N3527">
        <f t="shared" si="1038"/>
        <v>24.951809277596794</v>
      </c>
      <c r="O3527">
        <f t="shared" si="1039"/>
        <v>49.465124516811571</v>
      </c>
      <c r="P3527" s="3">
        <f t="shared" si="1040"/>
        <v>-49.465124516811571</v>
      </c>
      <c r="Q3527" s="3">
        <f t="shared" si="1041"/>
        <v>155.04819072240321</v>
      </c>
      <c r="R3527">
        <f t="shared" si="1042"/>
        <v>-24.951809277596794</v>
      </c>
      <c r="S3527">
        <f t="shared" si="1043"/>
        <v>545.96833873402784</v>
      </c>
      <c r="T3527">
        <f t="shared" si="1026"/>
        <v>-49.465124516811571</v>
      </c>
    </row>
    <row r="3528" spans="1:20" x14ac:dyDescent="0.25">
      <c r="A3528">
        <f t="shared" si="1027"/>
        <v>3443455.8410465424</v>
      </c>
      <c r="B3528">
        <f t="shared" si="1044"/>
        <v>548043.0184212171</v>
      </c>
      <c r="C3528" t="str">
        <f t="shared" si="1028"/>
        <v>-0.0030215234254513+0.00141189667868796i</v>
      </c>
      <c r="D3528" t="str">
        <f t="shared" si="1029"/>
        <v>2.21904880419522-1.70055234201228i</v>
      </c>
      <c r="E3528" t="str">
        <f t="shared" si="1030"/>
        <v>-3.78830626113293-10.7550150512135i</v>
      </c>
      <c r="F3528" t="str">
        <f t="shared" si="1031"/>
        <v>2.62324748687196-1.13969962916409i</v>
      </c>
      <c r="G3528" t="str">
        <f t="shared" si="1032"/>
        <v>0.901487526448261-0.298006318903571i</v>
      </c>
      <c r="H3528" t="str">
        <f t="shared" si="1033"/>
        <v>0.00062931359964149-2.67018570303085i</v>
      </c>
      <c r="I3528" t="str">
        <f t="shared" si="1034"/>
        <v>-0.020592873924627-0.0474292154940249i</v>
      </c>
      <c r="K3528" t="str">
        <f t="shared" si="1035"/>
        <v>0.000441320564298165-0.000711143075743743i</v>
      </c>
      <c r="L3528" t="str">
        <f t="shared" si="1036"/>
        <v>0.000416666666666667-0.000858173555499602i</v>
      </c>
      <c r="M3528" t="str">
        <f t="shared" si="1037"/>
        <v>0.005-0.00213533772927254i</v>
      </c>
      <c r="N3528">
        <f t="shared" si="1038"/>
        <v>25.045731435622116</v>
      </c>
      <c r="O3528">
        <f t="shared" si="1039"/>
        <v>49.537758746455751</v>
      </c>
      <c r="P3528" s="3">
        <f t="shared" si="1040"/>
        <v>-49.537758746455751</v>
      </c>
      <c r="Q3528" s="3">
        <f t="shared" si="1041"/>
        <v>154.95426856437788</v>
      </c>
      <c r="R3528">
        <f t="shared" si="1042"/>
        <v>-25.045731435622116</v>
      </c>
      <c r="S3528">
        <f t="shared" si="1043"/>
        <v>548.04301842121708</v>
      </c>
      <c r="T3528">
        <f t="shared" si="1026"/>
        <v>-49.537758746455751</v>
      </c>
    </row>
    <row r="3529" spans="1:20" x14ac:dyDescent="0.25">
      <c r="A3529">
        <f t="shared" si="1027"/>
        <v>3456540.9732425194</v>
      </c>
      <c r="B3529">
        <f t="shared" si="1044"/>
        <v>550125.58189121773</v>
      </c>
      <c r="C3529" t="str">
        <f t="shared" si="1028"/>
        <v>-0.00299404151993137+0.00140504824993157i</v>
      </c>
      <c r="D3529" t="str">
        <f t="shared" si="1029"/>
        <v>2.21294899570013-1.70218197310211i</v>
      </c>
      <c r="E3529" t="str">
        <f t="shared" si="1030"/>
        <v>-3.78408147337185-10.7054993387i</v>
      </c>
      <c r="F3529" t="str">
        <f t="shared" si="1031"/>
        <v>2.62128121843177-1.14131073189675i</v>
      </c>
      <c r="G3529" t="str">
        <f t="shared" si="1032"/>
        <v>0.90081181190689-0.298914521955552i</v>
      </c>
      <c r="H3529" t="str">
        <f t="shared" si="1033"/>
        <v>0.000624082773953641-2.66007002924373i</v>
      </c>
      <c r="I3529" t="str">
        <f t="shared" si="1034"/>
        <v>-0.0205439351615491-0.0472141080177617i</v>
      </c>
      <c r="K3529" t="str">
        <f t="shared" si="1035"/>
        <v>0.000440987252471876-0.000708629916372646i</v>
      </c>
      <c r="L3529" t="str">
        <f t="shared" si="1036"/>
        <v>0.000416666666666667-0.000854924841103408i</v>
      </c>
      <c r="M3529" t="str">
        <f t="shared" si="1037"/>
        <v>0.005-0.00212725416345142i</v>
      </c>
      <c r="N3529">
        <f t="shared" si="1038"/>
        <v>25.139795901578992</v>
      </c>
      <c r="O3529">
        <f t="shared" si="1039"/>
        <v>49.610444043005344</v>
      </c>
      <c r="P3529" s="3">
        <f t="shared" si="1040"/>
        <v>-49.610444043005344</v>
      </c>
      <c r="Q3529" s="3">
        <f t="shared" si="1041"/>
        <v>154.86020409842101</v>
      </c>
      <c r="R3529">
        <f t="shared" si="1042"/>
        <v>-25.139795901578992</v>
      </c>
      <c r="S3529">
        <f t="shared" si="1043"/>
        <v>550.12558189121773</v>
      </c>
      <c r="T3529">
        <f t="shared" si="1026"/>
        <v>-49.610444043005344</v>
      </c>
    </row>
    <row r="3530" spans="1:20" x14ac:dyDescent="0.25">
      <c r="A3530">
        <f t="shared" si="1027"/>
        <v>3469675.8289408414</v>
      </c>
      <c r="B3530">
        <f t="shared" si="1044"/>
        <v>552216.0591024044</v>
      </c>
      <c r="C3530" t="str">
        <f t="shared" si="1028"/>
        <v>-0.00296677890046455+0.00139821122496142i</v>
      </c>
      <c r="D3530" t="str">
        <f t="shared" si="1029"/>
        <v>2.20683656567286-1.7037915248164i</v>
      </c>
      <c r="E3530" t="str">
        <f t="shared" si="1030"/>
        <v>-3.77985038675631-10.656159034412i</v>
      </c>
      <c r="F3530" t="str">
        <f t="shared" si="1031"/>
        <v>2.61930295711392-1.14292930874193i</v>
      </c>
      <c r="G3530" t="str">
        <f t="shared" si="1032"/>
        <v>0.900131975974135-0.299823951349845i</v>
      </c>
      <c r="H3530" t="str">
        <f t="shared" si="1033"/>
        <v>0.000618897033163805-2.64999273011035i</v>
      </c>
      <c r="I3530" t="str">
        <f t="shared" si="1034"/>
        <v>-0.0204952058747251-0.0469997355051727i</v>
      </c>
      <c r="K3530" t="str">
        <f t="shared" si="1035"/>
        <v>0.000440655318710192-0.000706124872298548i</v>
      </c>
      <c r="L3530" t="str">
        <f t="shared" si="1036"/>
        <v>0.000416666666666667-0.000851688425088075i</v>
      </c>
      <c r="M3530" t="str">
        <f t="shared" si="1037"/>
        <v>0.005-0.00211920119889562i</v>
      </c>
      <c r="N3530">
        <f t="shared" si="1038"/>
        <v>25.234001383093982</v>
      </c>
      <c r="O3530">
        <f t="shared" si="1039"/>
        <v>49.683180497293691</v>
      </c>
      <c r="P3530" s="3">
        <f t="shared" si="1040"/>
        <v>-49.683180497293691</v>
      </c>
      <c r="Q3530" s="3">
        <f t="shared" si="1041"/>
        <v>154.76599861690602</v>
      </c>
      <c r="R3530">
        <f t="shared" si="1042"/>
        <v>-25.234001383093982</v>
      </c>
      <c r="S3530">
        <f t="shared" si="1043"/>
        <v>552.21605910240442</v>
      </c>
      <c r="T3530">
        <f t="shared" si="1026"/>
        <v>-49.683180497293691</v>
      </c>
    </row>
    <row r="3531" spans="1:20" x14ac:dyDescent="0.25">
      <c r="A3531">
        <f t="shared" si="1027"/>
        <v>3482860.5970908161</v>
      </c>
      <c r="B3531">
        <f t="shared" si="1044"/>
        <v>554314.4801269935</v>
      </c>
      <c r="C3531" t="str">
        <f t="shared" si="1028"/>
        <v>-0.00293973407406536+0.00139138573244934i</v>
      </c>
      <c r="D3531" t="str">
        <f t="shared" si="1029"/>
        <v>2.20071165129978-1.70538088281045i</v>
      </c>
      <c r="E3531" t="str">
        <f t="shared" si="1030"/>
        <v>-3.77561285531176-10.6069934478429i</v>
      </c>
      <c r="F3531" t="str">
        <f t="shared" si="1031"/>
        <v>2.61731265029825-1.14455530110012i</v>
      </c>
      <c r="G3531" t="str">
        <f t="shared" si="1032"/>
        <v>0.899448000566898-0.30073459202943i</v>
      </c>
      <c r="H3531" t="str">
        <f t="shared" si="1033"/>
        <v>0.000613755980601386-2.63995365948605i</v>
      </c>
      <c r="I3531" t="str">
        <f t="shared" si="1034"/>
        <v>-0.0204466836238044-0.0467860953361676i</v>
      </c>
      <c r="K3531" t="str">
        <f t="shared" si="1035"/>
        <v>0.00044032476382248-0.000703627920116192i</v>
      </c>
      <c r="L3531" t="str">
        <f t="shared" si="1036"/>
        <v>0.000416666666666667-0.000848464260896669i</v>
      </c>
      <c r="M3531" t="str">
        <f t="shared" si="1037"/>
        <v>0.005-0.00211117871976053i</v>
      </c>
      <c r="N3531">
        <f t="shared" si="1038"/>
        <v>25.328346587549646</v>
      </c>
      <c r="O3531">
        <f t="shared" si="1039"/>
        <v>49.755968198525309</v>
      </c>
      <c r="P3531" s="3">
        <f t="shared" si="1040"/>
        <v>-49.755968198525309</v>
      </c>
      <c r="Q3531" s="3">
        <f t="shared" si="1041"/>
        <v>154.67165341245035</v>
      </c>
      <c r="R3531">
        <f t="shared" si="1042"/>
        <v>-25.328346587549646</v>
      </c>
      <c r="S3531">
        <f t="shared" si="1043"/>
        <v>554.31448012699354</v>
      </c>
      <c r="T3531">
        <f t="shared" si="1026"/>
        <v>-49.755968198525309</v>
      </c>
    </row>
    <row r="3532" spans="1:20" x14ac:dyDescent="0.25">
      <c r="A3532">
        <f t="shared" si="1027"/>
        <v>3496095.4673597617</v>
      </c>
      <c r="B3532">
        <f t="shared" si="1044"/>
        <v>556420.87515147612</v>
      </c>
      <c r="C3532" t="str">
        <f t="shared" si="1028"/>
        <v>-0.00291290555699029+0.00138457190122902i</v>
      </c>
      <c r="D3532" t="str">
        <f t="shared" si="1029"/>
        <v>2.19457439104798-1.70694993381991i</v>
      </c>
      <c r="E3532" t="str">
        <f t="shared" si="1030"/>
        <v>-3.77136873364734-10.5580018929573i</v>
      </c>
      <c r="F3532" t="str">
        <f t="shared" si="1031"/>
        <v>2.61531024541919-1.14618864987014i</v>
      </c>
      <c r="G3532" t="str">
        <f t="shared" si="1032"/>
        <v>0.898759867620833-0.301646428745669i</v>
      </c>
      <c r="H3532" t="str">
        <f t="shared" si="1033"/>
        <v>0.000608659223003838-2.62995267178878i</v>
      </c>
      <c r="I3532" t="str">
        <f t="shared" si="1034"/>
        <v>-0.0203983659848596-0.0465731849050999i</v>
      </c>
      <c r="K3532" t="str">
        <f t="shared" si="1035"/>
        <v>0.000439995588535909-0.000701139036523018i</v>
      </c>
      <c r="L3532" t="str">
        <f t="shared" si="1036"/>
        <v>0.000416666666666667-0.000845252302148505i</v>
      </c>
      <c r="M3532" t="str">
        <f t="shared" si="1037"/>
        <v>0.005-0.0021031866106401i</v>
      </c>
      <c r="N3532">
        <f t="shared" si="1038"/>
        <v>25.42283022217859</v>
      </c>
      <c r="O3532">
        <f t="shared" si="1039"/>
        <v>49.82880723428049</v>
      </c>
      <c r="P3532" s="3">
        <f t="shared" si="1040"/>
        <v>-49.82880723428049</v>
      </c>
      <c r="Q3532" s="3">
        <f t="shared" si="1041"/>
        <v>154.57716977782141</v>
      </c>
      <c r="R3532">
        <f t="shared" si="1042"/>
        <v>-25.42283022217859</v>
      </c>
      <c r="S3532">
        <f t="shared" si="1043"/>
        <v>556.42087515147614</v>
      </c>
      <c r="T3532">
        <f t="shared" si="1026"/>
        <v>-49.82880723428049</v>
      </c>
    </row>
    <row r="3533" spans="1:20" x14ac:dyDescent="0.25">
      <c r="A3533">
        <f t="shared" si="1027"/>
        <v>3509380.6301357294</v>
      </c>
      <c r="B3533">
        <f t="shared" si="1044"/>
        <v>558535.2744770518</v>
      </c>
      <c r="C3533" t="str">
        <f t="shared" si="1028"/>
        <v>-0.00288629187465897+0.00137776986026176i</v>
      </c>
      <c r="D3533" t="str">
        <f t="shared" si="1029"/>
        <v>2.18842492465518-1.70849856567797i</v>
      </c>
      <c r="E3533" t="str">
        <f t="shared" si="1030"/>
        <v>-3.76711787696064-10.5091836881711i</v>
      </c>
      <c r="F3533" t="str">
        <f t="shared" si="1031"/>
        <v>2.61329568997043-1.14782929544623i</v>
      </c>
      <c r="G3533" t="str">
        <f t="shared" si="1032"/>
        <v>0.898067559092006-0.302559446057353i</v>
      </c>
      <c r="H3533" t="str">
        <f t="shared" si="1033"/>
        <v>0.000603606370490435-2.61998962199705i</v>
      </c>
      <c r="I3533" t="str">
        <f t="shared" si="1034"/>
        <v>-0.0203502505502957-0.0463610016207402i</v>
      </c>
      <c r="K3533" t="str">
        <f t="shared" si="1035"/>
        <v>0.000439667793496-0.000698658198317886i</v>
      </c>
      <c r="L3533" t="str">
        <f t="shared" si="1036"/>
        <v>0.000416666666666667-0.000842052502638477i</v>
      </c>
      <c r="M3533" t="str">
        <f t="shared" si="1037"/>
        <v>0.005-0.00209522475656515i</v>
      </c>
      <c r="N3533">
        <f t="shared" si="1038"/>
        <v>25.517450994156576</v>
      </c>
      <c r="O3533">
        <f t="shared" si="1039"/>
        <v>49.901697690518731</v>
      </c>
      <c r="P3533" s="3">
        <f t="shared" si="1040"/>
        <v>-49.901697690518731</v>
      </c>
      <c r="Q3533" s="3">
        <f t="shared" si="1041"/>
        <v>154.48254900584342</v>
      </c>
      <c r="R3533">
        <f t="shared" si="1042"/>
        <v>-25.517450994156576</v>
      </c>
      <c r="S3533">
        <f t="shared" si="1043"/>
        <v>558.53527447705176</v>
      </c>
      <c r="T3533">
        <f t="shared" si="1026"/>
        <v>-49.901697690518731</v>
      </c>
    </row>
    <row r="3534" spans="1:20" x14ac:dyDescent="0.25">
      <c r="A3534">
        <f t="shared" si="1027"/>
        <v>3522716.2765302449</v>
      </c>
      <c r="B3534">
        <f t="shared" si="1044"/>
        <v>560657.7085200646</v>
      </c>
      <c r="C3534" t="str">
        <f t="shared" si="1028"/>
        <v>-0.00285989156157654+0.00137097973860237i</v>
      </c>
      <c r="D3534" t="str">
        <f t="shared" si="1029"/>
        <v>2.18226339311919-1.71002666733232i</v>
      </c>
      <c r="E3534" t="str">
        <f t="shared" si="1030"/>
        <v>-3.76286014104224-10.4605381563322i</v>
      </c>
      <c r="F3534" t="str">
        <f t="shared" si="1031"/>
        <v>2.61126893151005-1.14947717771507i</v>
      </c>
      <c r="G3534" t="str">
        <f t="shared" si="1032"/>
        <v>0.897371056958563-0.303473628329768i</v>
      </c>
      <c r="H3534" t="str">
        <f t="shared" si="1033"/>
        <v>0.000598597036536134-2.61006436564754i</v>
      </c>
      <c r="I3534" t="str">
        <f t="shared" si="1034"/>
        <v>-0.0203023349287558-0.0461495429062493i</v>
      </c>
      <c r="K3534" t="str">
        <f t="shared" si="1035"/>
        <v>0.000439341379267222-0.000696185382399834i</v>
      </c>
      <c r="L3534" t="str">
        <f t="shared" si="1036"/>
        <v>0.000416666666666667-0.000838864816336402i</v>
      </c>
      <c r="M3534" t="str">
        <f t="shared" si="1037"/>
        <v>0.005-0.00208729304300175i</v>
      </c>
      <c r="N3534">
        <f t="shared" si="1038"/>
        <v>25.612207610691087</v>
      </c>
      <c r="O3534">
        <f t="shared" si="1039"/>
        <v>49.974639651582358</v>
      </c>
      <c r="P3534" s="3">
        <f t="shared" si="1040"/>
        <v>-49.974639651582358</v>
      </c>
      <c r="Q3534" s="3">
        <f t="shared" si="1041"/>
        <v>154.38779238930891</v>
      </c>
      <c r="R3534">
        <f t="shared" si="1042"/>
        <v>-25.612207610691087</v>
      </c>
      <c r="S3534">
        <f t="shared" si="1043"/>
        <v>560.6577085200646</v>
      </c>
      <c r="T3534">
        <f t="shared" si="1026"/>
        <v>-49.974639651582358</v>
      </c>
    </row>
    <row r="3535" spans="1:20" x14ac:dyDescent="0.25">
      <c r="A3535">
        <f t="shared" si="1027"/>
        <v>3536102.5983810597</v>
      </c>
      <c r="B3535">
        <f t="shared" si="1044"/>
        <v>562788.20781244081</v>
      </c>
      <c r="C3535" t="str">
        <f t="shared" si="1028"/>
        <v>-0.00283370316125648+0.00136420166536546i</v>
      </c>
      <c r="D3535" t="str">
        <f t="shared" si="1029"/>
        <v>2.17608993868723-1.71153412886204i</v>
      </c>
      <c r="E3535" t="str">
        <f t="shared" si="1030"/>
        <v>-3.75859538228059-10.4120646247003i</v>
      </c>
      <c r="F3535" t="str">
        <f t="shared" si="1031"/>
        <v>2.60922991766526-1.15113223605292i</v>
      </c>
      <c r="G3535" t="str">
        <f t="shared" si="1032"/>
        <v>0.896670343222425-0.304388959733765i</v>
      </c>
      <c r="H3535" t="str">
        <f t="shared" si="1033"/>
        <v>0.00059363083794555-2.60017675883293i</v>
      </c>
      <c r="I3535" t="str">
        <f t="shared" si="1034"/>
        <v>-0.0202546167450312-0.045938806199149i</v>
      </c>
      <c r="K3535" t="str">
        <f t="shared" si="1035"/>
        <v>0.000439016346333504-0.000693720565766777i</v>
      </c>
      <c r="L3535" t="str">
        <f t="shared" si="1036"/>
        <v>0.000416666666666667-0.000835689197386331i</v>
      </c>
      <c r="M3535" t="str">
        <f t="shared" si="1037"/>
        <v>0.005-0.00207939135584952i</v>
      </c>
      <c r="N3535">
        <f t="shared" si="1038"/>
        <v>25.707098779114943</v>
      </c>
      <c r="O3535">
        <f t="shared" si="1039"/>
        <v>50.047633200201787</v>
      </c>
      <c r="P3535" s="3">
        <f t="shared" si="1040"/>
        <v>-50.047633200201787</v>
      </c>
      <c r="Q3535" s="3">
        <f t="shared" si="1041"/>
        <v>154.29290122088506</v>
      </c>
      <c r="R3535">
        <f t="shared" si="1042"/>
        <v>-25.707098779114943</v>
      </c>
      <c r="S3535">
        <f t="shared" si="1043"/>
        <v>562.78820781244076</v>
      </c>
      <c r="T3535">
        <f t="shared" si="1026"/>
        <v>-50.047633200201787</v>
      </c>
    </row>
    <row r="3536" spans="1:20" x14ac:dyDescent="0.25">
      <c r="A3536">
        <f t="shared" si="1027"/>
        <v>3549539.7882549083</v>
      </c>
      <c r="B3536">
        <f t="shared" si="1044"/>
        <v>564926.80300212814</v>
      </c>
      <c r="C3536" t="str">
        <f t="shared" si="1028"/>
        <v>-0.00280772522614521+0.00135743576969241i</v>
      </c>
      <c r="D3536" t="str">
        <f t="shared" si="1029"/>
        <v>2.16990470484494-1.71302084149448i</v>
      </c>
      <c r="E3536" t="str">
        <f t="shared" si="1030"/>
        <v>-3.75432345766704-10.3637624249275i</v>
      </c>
      <c r="F3536" t="str">
        <f t="shared" si="1031"/>
        <v>2.6071785961374-1.15279440932269i</v>
      </c>
      <c r="G3536" t="str">
        <f t="shared" si="1032"/>
        <v>0.895965399910996-0.305305424244845i</v>
      </c>
      <c r="H3536" t="str">
        <f t="shared" si="1033"/>
        <v>0.000588707394827223-2.59032665819974i</v>
      </c>
      <c r="I3536" t="str">
        <f t="shared" si="1034"/>
        <v>-0.0202070936399715-0.0457287889512943i</v>
      </c>
      <c r="K3536" t="str">
        <f t="shared" si="1035"/>
        <v>0.000438692695098856-0.000691263725514314i</v>
      </c>
      <c r="L3536" t="str">
        <f t="shared" si="1036"/>
        <v>0.000416666666666667-0.000832525600105928i</v>
      </c>
      <c r="M3536" t="str">
        <f t="shared" si="1037"/>
        <v>0.005-0.00207151958144004i</v>
      </c>
      <c r="N3536">
        <f t="shared" si="1038"/>
        <v>25.802123206979047</v>
      </c>
      <c r="O3536">
        <f t="shared" si="1039"/>
        <v>50.120678417498809</v>
      </c>
      <c r="P3536" s="3">
        <f t="shared" si="1040"/>
        <v>-50.120678417498809</v>
      </c>
      <c r="Q3536" s="3">
        <f t="shared" si="1041"/>
        <v>154.19787679302095</v>
      </c>
      <c r="R3536">
        <f t="shared" si="1042"/>
        <v>-25.802123206979047</v>
      </c>
      <c r="S3536">
        <f t="shared" si="1043"/>
        <v>564.92680300212817</v>
      </c>
      <c r="T3536">
        <f t="shared" si="1026"/>
        <v>-50.120678417498809</v>
      </c>
    </row>
    <row r="3537" spans="1:20" x14ac:dyDescent="0.25">
      <c r="A3537">
        <f t="shared" si="1027"/>
        <v>3563028.0394502771</v>
      </c>
      <c r="B3537">
        <f t="shared" si="1044"/>
        <v>567073.52485353628</v>
      </c>
      <c r="C3537" t="str">
        <f t="shared" si="1028"/>
        <v>-0.00278195631754744+0.00135068218071819i</v>
      </c>
      <c r="D3537" t="str">
        <f t="shared" si="1029"/>
        <v>2.1637078363051-1.7144866976218i</v>
      </c>
      <c r="E3537" t="str">
        <f t="shared" si="1030"/>
        <v>-3.75004422480047-10.3156308930394i</v>
      </c>
      <c r="F3537" t="str">
        <f t="shared" si="1031"/>
        <v>2.60511491470708-1.15446363587112i</v>
      </c>
      <c r="G3537" t="str">
        <f t="shared" si="1032"/>
        <v>0.895256209078905-0.30622300564225i</v>
      </c>
      <c r="H3537" t="str">
        <f t="shared" si="1033"/>
        <v>0.000583826330567925-2.5805139209461i</v>
      </c>
      <c r="I3537" t="str">
        <f t="shared" si="1034"/>
        <v>-0.0201597632703959-0.0455194886288475i</v>
      </c>
      <c r="K3537" t="str">
        <f t="shared" si="1035"/>
        <v>0.000438370425887938-0.000688814838834486i</v>
      </c>
      <c r="L3537" t="str">
        <f t="shared" si="1036"/>
        <v>0.000416666666666667-0.000829373978985784i</v>
      </c>
      <c r="M3537" t="str">
        <f t="shared" si="1037"/>
        <v>0.005-0.00206367760653521i</v>
      </c>
      <c r="N3537">
        <f t="shared" si="1038"/>
        <v>25.897279602138752</v>
      </c>
      <c r="O3537">
        <f t="shared" si="1039"/>
        <v>50.193775382991454</v>
      </c>
      <c r="P3537" s="3">
        <f t="shared" si="1040"/>
        <v>-50.193775382991454</v>
      </c>
      <c r="Q3537" s="3">
        <f t="shared" si="1041"/>
        <v>154.10272039786125</v>
      </c>
      <c r="R3537">
        <f t="shared" si="1042"/>
        <v>-25.897279602138752</v>
      </c>
      <c r="S3537">
        <f t="shared" si="1043"/>
        <v>567.07352485353624</v>
      </c>
      <c r="T3537">
        <f t="shared" si="1026"/>
        <v>-50.193775382991454</v>
      </c>
    </row>
    <row r="3538" spans="1:20" x14ac:dyDescent="0.25">
      <c r="A3538">
        <f t="shared" si="1027"/>
        <v>3576567.5460001882</v>
      </c>
      <c r="B3538">
        <f t="shared" si="1044"/>
        <v>569228.40424797975</v>
      </c>
      <c r="C3538" t="str">
        <f t="shared" si="1028"/>
        <v>-0.00275639500555234+0.00134394102753911i</v>
      </c>
      <c r="D3538" t="str">
        <f t="shared" si="1029"/>
        <v>2.15749947899614-1.71593159081764i</v>
      </c>
      <c r="E3538" t="str">
        <f t="shared" si="1030"/>
        <v>-3.74575754189278-10.2676693694154i</v>
      </c>
      <c r="F3538" t="str">
        <f t="shared" si="1031"/>
        <v>2.6030388212392-1.15613985352599i</v>
      </c>
      <c r="G3538" t="str">
        <f t="shared" si="1032"/>
        <v>0.894542752809752-0.307141687508067i</v>
      </c>
      <c r="H3538" t="str">
        <f t="shared" si="1033"/>
        <v>0.000578987271807114-2.57073840481954i</v>
      </c>
      <c r="I3538" t="str">
        <f t="shared" si="1034"/>
        <v>-0.0201126233090066-0.0453109027122478i</v>
      </c>
      <c r="K3538" t="str">
        <f t="shared" si="1035"/>
        <v>0.000438049538946618-0.00068637388301454i</v>
      </c>
      <c r="L3538" t="str">
        <f t="shared" si="1036"/>
        <v>0.000416666666666667-0.000826234288688767i</v>
      </c>
      <c r="M3538" t="str">
        <f t="shared" si="1037"/>
        <v>0.005-0.00205586531832557i</v>
      </c>
      <c r="N3538">
        <f t="shared" si="1038"/>
        <v>25.992566672850785</v>
      </c>
      <c r="O3538">
        <f t="shared" si="1039"/>
        <v>50.266924174598842</v>
      </c>
      <c r="P3538" s="3">
        <f t="shared" si="1040"/>
        <v>-50.266924174598842</v>
      </c>
      <c r="Q3538" s="3">
        <f t="shared" si="1041"/>
        <v>154.00743332714922</v>
      </c>
      <c r="R3538">
        <f t="shared" si="1042"/>
        <v>-25.992566672850785</v>
      </c>
      <c r="S3538">
        <f t="shared" si="1043"/>
        <v>569.22840424797971</v>
      </c>
      <c r="T3538">
        <f t="shared" si="1026"/>
        <v>-50.266924174598842</v>
      </c>
    </row>
    <row r="3539" spans="1:20" x14ac:dyDescent="0.25">
      <c r="A3539">
        <f t="shared" si="1027"/>
        <v>3590158.5026749889</v>
      </c>
      <c r="B3539">
        <f t="shared" si="1044"/>
        <v>571391.47218412207</v>
      </c>
      <c r="C3539" t="str">
        <f t="shared" si="1028"/>
        <v>-0.00273103986896126+0.00133721243918045i</v>
      </c>
      <c r="D3539" t="str">
        <f t="shared" si="1029"/>
        <v>2.15127978005035-1.71735541585348i</v>
      </c>
      <c r="E3539" t="str">
        <f t="shared" si="1030"/>
        <v>-3.74146326777351-10.21987719877i</v>
      </c>
      <c r="F3539" t="str">
        <f t="shared" si="1031"/>
        <v>2.6009502636881-1.15782299959325i</v>
      </c>
      <c r="G3539" t="str">
        <f t="shared" si="1032"/>
        <v>0.893825013217889-0.308061453226348i</v>
      </c>
      <c r="H3539" t="str">
        <f t="shared" si="1033"/>
        <v>0.000574189848411656-2.56099996811487i</v>
      </c>
      <c r="I3539" t="str">
        <f t="shared" si="1034"/>
        <v>-0.0200656714443015-0.0451030286961849i</v>
      </c>
      <c r="K3539" t="str">
        <f t="shared" si="1035"/>
        <v>0.000437730034442611-0.00068394083543576i</v>
      </c>
      <c r="L3539" t="str">
        <f t="shared" si="1036"/>
        <v>0.000416666666666667-0.000823106484049374i</v>
      </c>
      <c r="M3539" t="str">
        <f t="shared" si="1037"/>
        <v>0.005-0.00204808260442875i</v>
      </c>
      <c r="N3539">
        <f t="shared" si="1038"/>
        <v>26.087983127857598</v>
      </c>
      <c r="O3539">
        <f t="shared" si="1039"/>
        <v>50.34012486864556</v>
      </c>
      <c r="P3539" s="3">
        <f t="shared" si="1040"/>
        <v>-50.34012486864556</v>
      </c>
      <c r="Q3539" s="3">
        <f t="shared" si="1041"/>
        <v>153.9120168721424</v>
      </c>
      <c r="R3539">
        <f t="shared" si="1042"/>
        <v>-26.087983127857598</v>
      </c>
      <c r="S3539">
        <f t="shared" si="1043"/>
        <v>571.39147218412211</v>
      </c>
      <c r="T3539">
        <f t="shared" si="1026"/>
        <v>-50.34012486864556</v>
      </c>
    </row>
    <row r="3540" spans="1:20" x14ac:dyDescent="0.25">
      <c r="A3540">
        <f t="shared" si="1027"/>
        <v>3603801.1049851538</v>
      </c>
      <c r="B3540">
        <f t="shared" si="1044"/>
        <v>573562.75977842172</v>
      </c>
      <c r="C3540" t="str">
        <f t="shared" si="1028"/>
        <v>-0.00270588949521606+0.00133049654456493i</v>
      </c>
      <c r="D3540" t="str">
        <f t="shared" si="1029"/>
        <v>2.14504888779189-1.71875806871494i</v>
      </c>
      <c r="E3540" t="str">
        <f t="shared" si="1030"/>
        <v>-3.73716126189549-10.1722537301337i</v>
      </c>
      <c r="F3540" t="str">
        <f t="shared" si="1031"/>
        <v>2.59884919010286-1.15951301085439i</v>
      </c>
      <c r="G3540" t="str">
        <f t="shared" si="1032"/>
        <v>0.893102972450213-0.308982285982234i</v>
      </c>
      <c r="H3540" t="str">
        <f t="shared" si="1033"/>
        <v>0.000569433693450546-2.55129846967194i</v>
      </c>
      <c r="I3540" t="str">
        <f t="shared" si="1034"/>
        <v>-0.0200189053804914-0.0448958640895708i</v>
      </c>
      <c r="K3540" t="str">
        <f t="shared" si="1035"/>
        <v>0.00043741191246604-0.00068151567357227i</v>
      </c>
      <c r="L3540" t="str">
        <f t="shared" si="1036"/>
        <v>0.000416666666666667-0.000819990520073096i</v>
      </c>
      <c r="M3540" t="str">
        <f t="shared" si="1037"/>
        <v>0.005-0.00204032935288777i</v>
      </c>
      <c r="N3540">
        <f t="shared" si="1038"/>
        <v>26.183527676482271</v>
      </c>
      <c r="O3540">
        <f t="shared" si="1039"/>
        <v>50.413377539866616</v>
      </c>
      <c r="P3540" s="3">
        <f t="shared" si="1040"/>
        <v>-50.413377539866616</v>
      </c>
      <c r="Q3540" s="3">
        <f t="shared" si="1041"/>
        <v>153.81647232351773</v>
      </c>
      <c r="R3540">
        <f t="shared" si="1042"/>
        <v>-26.183527676482271</v>
      </c>
      <c r="S3540">
        <f t="shared" si="1043"/>
        <v>573.56275977842176</v>
      </c>
      <c r="T3540">
        <f t="shared" si="1026"/>
        <v>-50.413377539866616</v>
      </c>
    </row>
    <row r="3541" spans="1:20" x14ac:dyDescent="0.25">
      <c r="A3541">
        <f t="shared" si="1027"/>
        <v>3617495.5491840974</v>
      </c>
      <c r="B3541">
        <f t="shared" si="1044"/>
        <v>575742.29826557974</v>
      </c>
      <c r="C3541" t="str">
        <f t="shared" si="1028"/>
        <v>-0.00268094248032877+0.00132379347248122i</v>
      </c>
      <c r="D3541" t="str">
        <f t="shared" si="1029"/>
        <v>2.13880695172449-1.72013944661799i</v>
      </c>
      <c r="E3541" t="str">
        <f t="shared" si="1030"/>
        <v>-3.73285138434006-10.1247983168347i</v>
      </c>
      <c r="F3541" t="str">
        <f t="shared" si="1031"/>
        <v>2.59673554863259-1.16120982356369i</v>
      </c>
      <c r="G3541" t="str">
        <f t="shared" si="1032"/>
        <v>0.892376612687981-0.309904168761096i</v>
      </c>
      <c r="H3541" t="str">
        <f t="shared" si="1033"/>
        <v>0.000564718443169955-2.54163376887358i</v>
      </c>
      <c r="I3541" t="str">
        <f t="shared" si="1034"/>
        <v>-0.0199723228374159-0.0446894064155137i</v>
      </c>
      <c r="K3541" t="str">
        <f t="shared" si="1035"/>
        <v>0.000437095173030075-0.000679098374989853i</v>
      </c>
      <c r="L3541" t="str">
        <f t="shared" si="1036"/>
        <v>0.000416666666666667-0.000816886351935742i</v>
      </c>
      <c r="M3541" t="str">
        <f t="shared" si="1037"/>
        <v>0.005-0.00203260545216953i</v>
      </c>
      <c r="N3541">
        <f t="shared" si="1038"/>
        <v>26.279199028714856</v>
      </c>
      <c r="O3541">
        <f t="shared" si="1039"/>
        <v>50.486682261412099</v>
      </c>
      <c r="P3541" s="3">
        <f t="shared" si="1040"/>
        <v>-50.486682261412099</v>
      </c>
      <c r="Q3541" s="3">
        <f t="shared" si="1041"/>
        <v>153.72080097128514</v>
      </c>
      <c r="R3541">
        <f t="shared" si="1042"/>
        <v>-26.279199028714856</v>
      </c>
      <c r="S3541">
        <f t="shared" si="1043"/>
        <v>575.74229826557973</v>
      </c>
      <c r="T3541">
        <f t="shared" si="1026"/>
        <v>-50.486682261412099</v>
      </c>
    </row>
    <row r="3542" spans="1:20" x14ac:dyDescent="0.25">
      <c r="A3542">
        <f t="shared" si="1027"/>
        <v>3631242.0322709973</v>
      </c>
      <c r="B3542">
        <f t="shared" si="1044"/>
        <v>577930.118998989</v>
      </c>
      <c r="C3542" t="str">
        <f t="shared" si="1028"/>
        <v>-0.0026561974288117+0.00131710335155289i</v>
      </c>
      <c r="D3542" t="str">
        <f t="shared" si="1029"/>
        <v>2.13255412251888-1.72149944802492i</v>
      </c>
      <c r="E3542" t="str">
        <f t="shared" si="1030"/>
        <v>-3.72853349582204-10.0775103164793i</v>
      </c>
      <c r="F3542" t="str">
        <f t="shared" si="1031"/>
        <v>2.59460928753166-1.16291337344547i</v>
      </c>
      <c r="G3542" t="str">
        <f t="shared" si="1032"/>
        <v>0.891645916148649-0.310827084347689i</v>
      </c>
      <c r="H3542" t="str">
        <f t="shared" si="1033"/>
        <v>0.000560043736968252-2.53200572564335i</v>
      </c>
      <c r="I3542" t="str">
        <f t="shared" si="1034"/>
        <v>-0.0199259215504599-0.0444836532112867i</v>
      </c>
      <c r="K3542" t="str">
        <f t="shared" si="1035"/>
        <v>0.00043677981607151-0.000676688917344786i</v>
      </c>
      <c r="L3542" t="str">
        <f t="shared" si="1036"/>
        <v>0.000416666666666667-0.000813793934982805i</v>
      </c>
      <c r="M3542" t="str">
        <f t="shared" si="1037"/>
        <v>0.005-0.0020249107911631i</v>
      </c>
      <c r="N3542">
        <f t="shared" si="1038"/>
        <v>26.374995895303698</v>
      </c>
      <c r="O3542">
        <f t="shared" si="1039"/>
        <v>50.560039104853409</v>
      </c>
      <c r="P3542" s="3">
        <f t="shared" si="1040"/>
        <v>-50.560039104853409</v>
      </c>
      <c r="Q3542" s="3">
        <f t="shared" si="1041"/>
        <v>153.6250041046963</v>
      </c>
      <c r="R3542">
        <f t="shared" si="1042"/>
        <v>-26.374995895303698</v>
      </c>
      <c r="S3542">
        <f t="shared" si="1043"/>
        <v>577.93011899898897</v>
      </c>
      <c r="T3542">
        <f t="shared" si="1026"/>
        <v>-50.560039104853409</v>
      </c>
    </row>
    <row r="3543" spans="1:20" x14ac:dyDescent="0.25">
      <c r="A3543">
        <f t="shared" si="1027"/>
        <v>3645040.7519936273</v>
      </c>
      <c r="B3543">
        <f t="shared" si="1044"/>
        <v>580126.25345118518</v>
      </c>
      <c r="C3543" t="str">
        <f t="shared" si="1028"/>
        <v>-0.00263165295360926+0.00131042631020801i</v>
      </c>
      <c r="D3543" t="str">
        <f t="shared" si="1029"/>
        <v>2.12629055199999-1.72283797266023i</v>
      </c>
      <c r="E3543" t="str">
        <f t="shared" si="1030"/>
        <v>-3.72420745769588-10.0303890909343i</v>
      </c>
      <c r="F3543" t="str">
        <f t="shared" si="1031"/>
        <v>2.5924703551652-1.1646235956916i</v>
      </c>
      <c r="G3543" t="str">
        <f t="shared" si="1032"/>
        <v>0.890910865087729-0.311751015325312i</v>
      </c>
      <c r="H3543" t="str">
        <f t="shared" si="1033"/>
        <v>0.000555409217371322-2.52241420044349i</v>
      </c>
      <c r="I3543" t="str">
        <f t="shared" si="1034"/>
        <v>-0.0198796992704752-0.0442786020283027i</v>
      </c>
      <c r="K3543" t="str">
        <f t="shared" si="1035"/>
        <v>0.000436465841451416-0.000674287278382722i</v>
      </c>
      <c r="L3543" t="str">
        <f t="shared" si="1036"/>
        <v>0.000416666666666667-0.000810713224728841i</v>
      </c>
      <c r="M3543" t="str">
        <f t="shared" si="1037"/>
        <v>0.005-0.00201724525917823i</v>
      </c>
      <c r="N3543">
        <f t="shared" si="1038"/>
        <v>26.470916987845044</v>
      </c>
      <c r="O3543">
        <f t="shared" si="1039"/>
        <v>50.633448140187369</v>
      </c>
      <c r="P3543" s="3">
        <f t="shared" si="1040"/>
        <v>-50.633448140187369</v>
      </c>
      <c r="Q3543" s="3">
        <f t="shared" si="1041"/>
        <v>153.52908301215496</v>
      </c>
      <c r="R3543">
        <f t="shared" si="1042"/>
        <v>-26.470916987845044</v>
      </c>
      <c r="S3543">
        <f t="shared" si="1043"/>
        <v>580.12625345118522</v>
      </c>
      <c r="T3543">
        <f t="shared" si="1026"/>
        <v>-50.633448140187369</v>
      </c>
    </row>
    <row r="3544" spans="1:20" x14ac:dyDescent="0.25">
      <c r="A3544">
        <f t="shared" si="1027"/>
        <v>3658891.9068512032</v>
      </c>
      <c r="B3544">
        <f t="shared" si="1044"/>
        <v>582330.73321429966</v>
      </c>
      <c r="C3544" t="str">
        <f t="shared" si="1028"/>
        <v>-0.00260730767603024+0.00130376247664869i</v>
      </c>
      <c r="D3544" t="str">
        <f t="shared" si="1029"/>
        <v>2.12001639313397-1.72415492152634i</v>
      </c>
      <c r="E3544" t="str">
        <f t="shared" si="1030"/>
        <v>-3.71987313196062-9.98343400630824i</v>
      </c>
      <c r="F3544" t="str">
        <f t="shared" si="1031"/>
        <v>2.59031870001455-1.16634042495878i</v>
      </c>
      <c r="G3544" t="str">
        <f t="shared" si="1032"/>
        <v>0.890171441800666-0.312675944074995i</v>
      </c>
      <c r="H3544" t="str">
        <f t="shared" si="1033"/>
        <v>0.000550814530007931-2.5128590542727i</v>
      </c>
      <c r="I3544" t="str">
        <f t="shared" si="1034"/>
        <v>-0.0198336537636981-0.0440742504320848i</v>
      </c>
      <c r="K3544" t="str">
        <f t="shared" si="1035"/>
        <v>0.000436153248955733-0.000671893435937506i</v>
      </c>
      <c r="L3544" t="str">
        <f t="shared" si="1036"/>
        <v>0.000416666666666667-0.000807644176856781i</v>
      </c>
      <c r="M3544" t="str">
        <f t="shared" si="1037"/>
        <v>0.005-0.00200960874594364i</v>
      </c>
      <c r="N3544">
        <f t="shared" si="1038"/>
        <v>26.566961018868966</v>
      </c>
      <c r="O3544">
        <f t="shared" si="1039"/>
        <v>50.706909435842391</v>
      </c>
      <c r="P3544" s="3">
        <f t="shared" si="1040"/>
        <v>-50.706909435842391</v>
      </c>
      <c r="Q3544" s="3">
        <f t="shared" si="1041"/>
        <v>153.43303898113103</v>
      </c>
      <c r="R3544">
        <f t="shared" si="1042"/>
        <v>-26.566961018868966</v>
      </c>
      <c r="S3544">
        <f t="shared" si="1043"/>
        <v>582.3307332142997</v>
      </c>
      <c r="T3544">
        <f t="shared" si="1026"/>
        <v>-50.706909435842391</v>
      </c>
    </row>
    <row r="3545" spans="1:20" x14ac:dyDescent="0.25">
      <c r="A3545">
        <f t="shared" si="1027"/>
        <v>3672795.696097238</v>
      </c>
      <c r="B3545">
        <f t="shared" si="1044"/>
        <v>584543.59000051406</v>
      </c>
      <c r="C3545" t="str">
        <f t="shared" si="1028"/>
        <v>-0.00258316022568126+0.00129711197882144i</v>
      </c>
      <c r="D3545" t="str">
        <f t="shared" si="1029"/>
        <v>2.11373180001483-1.72545019691922i</v>
      </c>
      <c r="E3545" t="str">
        <f t="shared" si="1030"/>
        <v>-3.71553038126576-9.93664443293298i</v>
      </c>
      <c r="F3545" t="str">
        <f t="shared" si="1031"/>
        <v>2.58815427068282-1.16806379536607i</v>
      </c>
      <c r="G3545" t="str">
        <f t="shared" si="1032"/>
        <v>0.889427628624739-0.31360185277468i</v>
      </c>
      <c r="H3545" t="str">
        <f t="shared" si="1033"/>
        <v>0.000546259323585318-2.50334014866408i</v>
      </c>
      <c r="I3545" t="str">
        <f t="shared" si="1034"/>
        <v>-0.0197877828116729-0.0438705960022401i</v>
      </c>
      <c r="K3545" t="str">
        <f t="shared" si="1035"/>
        <v>0.000435842038295929-0.000669507367930111i</v>
      </c>
      <c r="L3545" t="str">
        <f t="shared" si="1036"/>
        <v>0.000416666666666667-0.000804586747217354i</v>
      </c>
      <c r="M3545" t="str">
        <f t="shared" si="1037"/>
        <v>0.005-0.00200200114160554i</v>
      </c>
      <c r="N3545">
        <f t="shared" si="1038"/>
        <v>26.663126701930452</v>
      </c>
      <c r="O3545">
        <f t="shared" si="1039"/>
        <v>50.780423058683681</v>
      </c>
      <c r="P3545" s="3">
        <f t="shared" si="1040"/>
        <v>-50.780423058683681</v>
      </c>
      <c r="Q3545" s="3">
        <f t="shared" si="1041"/>
        <v>153.33687329806955</v>
      </c>
      <c r="R3545">
        <f t="shared" si="1042"/>
        <v>-26.663126701930452</v>
      </c>
      <c r="S3545">
        <f t="shared" si="1043"/>
        <v>584.54359000051409</v>
      </c>
      <c r="T3545">
        <f t="shared" si="1026"/>
        <v>-50.780423058683681</v>
      </c>
    </row>
    <row r="3546" spans="1:20" x14ac:dyDescent="0.25">
      <c r="A3546">
        <f t="shared" si="1027"/>
        <v>3686752.3197424076</v>
      </c>
      <c r="B3546">
        <f t="shared" si="1044"/>
        <v>586764.85564251605</v>
      </c>
      <c r="C3546" t="str">
        <f t="shared" si="1028"/>
        <v>-0.00255920924040105+0.00129047494438767i</v>
      </c>
      <c r="D3546" t="str">
        <f t="shared" si="1029"/>
        <v>2.10743692785092-1.72672370244373i</v>
      </c>
      <c r="E3546" t="str">
        <f t="shared" si="1030"/>
        <v>-3.71117906891707-9.89001974534566i</v>
      </c>
      <c r="F3546" t="str">
        <f t="shared" si="1031"/>
        <v>2.58597701590032-1.16979364049231i</v>
      </c>
      <c r="G3546" t="str">
        <f t="shared" si="1032"/>
        <v>0.888679407940979-0.314528723398436i</v>
      </c>
      <c r="H3546" t="str">
        <f t="shared" si="1033"/>
        <v>0.000541743249864907-2.49385734568303i</v>
      </c>
      <c r="I3546" t="str">
        <f t="shared" si="1034"/>
        <v>-0.0197420842111735-0.0436676363324289i</v>
      </c>
      <c r="K3546" t="str">
        <f t="shared" si="1035"/>
        <v>0.000435532209109608-0.000667129052367493i</v>
      </c>
      <c r="L3546" t="str">
        <f t="shared" si="1036"/>
        <v>0.000416666666666667-0.000801540891828409i</v>
      </c>
      <c r="M3546" t="str">
        <f t="shared" si="1037"/>
        <v>0.005-0.00199442233672598i</v>
      </c>
      <c r="N3546">
        <f t="shared" si="1038"/>
        <v>26.759412751696971</v>
      </c>
      <c r="O3546">
        <f t="shared" si="1039"/>
        <v>50.853989074019239</v>
      </c>
      <c r="P3546" s="3">
        <f t="shared" si="1040"/>
        <v>-50.853989074019239</v>
      </c>
      <c r="Q3546" s="3">
        <f t="shared" si="1041"/>
        <v>153.24058724830303</v>
      </c>
      <c r="R3546">
        <f t="shared" si="1042"/>
        <v>-26.759412751696971</v>
      </c>
      <c r="S3546">
        <f t="shared" si="1043"/>
        <v>586.76485564251607</v>
      </c>
      <c r="T3546">
        <f t="shared" si="1026"/>
        <v>-50.853989074019239</v>
      </c>
    </row>
    <row r="3547" spans="1:20" x14ac:dyDescent="0.25">
      <c r="A3547">
        <f t="shared" si="1027"/>
        <v>3700761.9785574293</v>
      </c>
      <c r="B3547">
        <f t="shared" si="1044"/>
        <v>588994.56209395768</v>
      </c>
      <c r="C3547" t="str">
        <f t="shared" si="1028"/>
        <v>-0.00253545336619587+0.00128385150069462i</v>
      </c>
      <c r="D3547" t="str">
        <f t="shared" si="1029"/>
        <v>2.10113193295114-1.72797534302894i</v>
      </c>
      <c r="E3547" t="str">
        <f t="shared" si="1030"/>
        <v>-3.70681905888217-9.84355932227088i</v>
      </c>
      <c r="F3547" t="str">
        <f t="shared" si="1031"/>
        <v>2.58378688453048-1.17152989337371i</v>
      </c>
      <c r="G3547" t="str">
        <f t="shared" si="1032"/>
        <v>0.887926762176108-0.315456537715675i</v>
      </c>
      <c r="H3547" t="str">
        <f t="shared" si="1033"/>
        <v>0.000537265963638126-2.48441050792508i</v>
      </c>
      <c r="I3547" t="str">
        <f t="shared" si="1034"/>
        <v>-0.0196965557741278-0.0434653690303402i</v>
      </c>
      <c r="K3547" t="str">
        <f t="shared" si="1035"/>
        <v>0.000435223760961158-0.0006647584673415i</v>
      </c>
      <c r="L3547" t="str">
        <f t="shared" si="1036"/>
        <v>0.000416666666666667-0.000798506566874289i</v>
      </c>
      <c r="M3547" t="str">
        <f t="shared" si="1037"/>
        <v>0.005-0.00198687222228131i</v>
      </c>
      <c r="N3547">
        <f t="shared" si="1038"/>
        <v>26.855817884034479</v>
      </c>
      <c r="O3547">
        <f t="shared" si="1039"/>
        <v>50.92760754560544</v>
      </c>
      <c r="P3547" s="3">
        <f t="shared" si="1040"/>
        <v>-50.92760754560544</v>
      </c>
      <c r="Q3547" s="3">
        <f t="shared" si="1041"/>
        <v>153.14418211596552</v>
      </c>
      <c r="R3547">
        <f t="shared" si="1042"/>
        <v>-26.855817884034479</v>
      </c>
      <c r="S3547">
        <f t="shared" si="1043"/>
        <v>588.99456209395771</v>
      </c>
      <c r="T3547">
        <f t="shared" si="1026"/>
        <v>-50.92760754560544</v>
      </c>
    </row>
    <row r="3548" spans="1:20" x14ac:dyDescent="0.25">
      <c r="A3548">
        <f t="shared" si="1027"/>
        <v>3714824.8740759478</v>
      </c>
      <c r="B3548">
        <f t="shared" si="1044"/>
        <v>591232.74142991472</v>
      </c>
      <c r="C3548" t="str">
        <f t="shared" si="1028"/>
        <v>-0.00251189125717553+0.00127724177474671i</v>
      </c>
      <c r="D3548" t="str">
        <f t="shared" si="1029"/>
        <v>2.09481697271089-1.72920502494314i</v>
      </c>
      <c r="E3548" t="str">
        <f t="shared" si="1030"/>
        <v>-3.70245021579665-9.79726254660235i</v>
      </c>
      <c r="F3548" t="str">
        <f t="shared" si="1031"/>
        <v>2.58158382557529-1.17327248650137i</v>
      </c>
      <c r="G3548" t="str">
        <f t="shared" si="1032"/>
        <v>0.887169673804506-0.316385277290383i</v>
      </c>
      <c r="H3548" t="str">
        <f t="shared" si="1033"/>
        <v>0.000532827122702451-2.47499949851386i</v>
      </c>
      <c r="I3548" t="str">
        <f t="shared" si="1034"/>
        <v>-0.0196511953275426-0.0432637917176599i</v>
      </c>
      <c r="K3548" t="str">
        <f t="shared" si="1035"/>
        <v>0.00043491669334239-0.000662395591027797i</v>
      </c>
      <c r="L3548" t="str">
        <f t="shared" si="1036"/>
        <v>0.000416666666666667-0.000795483728705207i</v>
      </c>
      <c r="M3548" t="str">
        <f t="shared" si="1037"/>
        <v>0.005-0.0019793506896606i</v>
      </c>
      <c r="N3548">
        <f t="shared" si="1038"/>
        <v>26.952340816096523</v>
      </c>
      <c r="O3548">
        <f t="shared" si="1039"/>
        <v>51.001278535653512</v>
      </c>
      <c r="P3548" s="3">
        <f t="shared" si="1040"/>
        <v>-51.001278535653512</v>
      </c>
      <c r="Q3548" s="3">
        <f t="shared" si="1041"/>
        <v>153.04765918390348</v>
      </c>
      <c r="R3548">
        <f t="shared" si="1042"/>
        <v>-26.952340816096523</v>
      </c>
      <c r="S3548">
        <f t="shared" si="1043"/>
        <v>591.23274142991477</v>
      </c>
      <c r="T3548">
        <f t="shared" si="1026"/>
        <v>-51.001278535653512</v>
      </c>
    </row>
    <row r="3549" spans="1:20" x14ac:dyDescent="0.25">
      <c r="A3549">
        <f t="shared" si="1027"/>
        <v>3728941.2085974361</v>
      </c>
      <c r="B3549">
        <f t="shared" si="1044"/>
        <v>593479.42584734841</v>
      </c>
      <c r="C3549" t="str">
        <f t="shared" si="1028"/>
        <v>-0.0024885215754907+0.00127064589317733i</v>
      </c>
      <c r="D3549" t="str">
        <f t="shared" si="1029"/>
        <v>2.08849220559784-1.73041265580885i</v>
      </c>
      <c r="E3549" t="str">
        <f t="shared" si="1030"/>
        <v>-3.69807240496986-9.75112880538506i</v>
      </c>
      <c r="F3549" t="str">
        <f t="shared" si="1031"/>
        <v>2.57936778818116-1.17502135181894i</v>
      </c>
      <c r="G3549" t="str">
        <f t="shared" si="1032"/>
        <v>0.886408125350184-0.317314923480375i</v>
      </c>
      <c r="H3549" t="str">
        <f t="shared" si="1033"/>
        <v>0.000528426387837549-2.46562418109897i</v>
      </c>
      <c r="I3549" t="str">
        <f t="shared" si="1034"/>
        <v>-0.01960600071343-0.0430629020300436i</v>
      </c>
      <c r="K3549" t="str">
        <f t="shared" si="1035"/>
        <v>0.000434611005673191-0.000660040401684808i</v>
      </c>
      <c r="L3549" t="str">
        <f t="shared" si="1036"/>
        <v>0.000416666666666667-0.000792472333836629i</v>
      </c>
      <c r="M3549" t="str">
        <f t="shared" si="1037"/>
        <v>0.005-0.00197185763066408i</v>
      </c>
      <c r="N3549">
        <f t="shared" si="1038"/>
        <v>27.048980266410211</v>
      </c>
      <c r="O3549">
        <f t="shared" si="1039"/>
        <v>51.075002104835164</v>
      </c>
      <c r="P3549" s="3">
        <f t="shared" si="1040"/>
        <v>-51.075002104835164</v>
      </c>
      <c r="Q3549" s="3">
        <f t="shared" si="1041"/>
        <v>152.95101973358979</v>
      </c>
      <c r="R3549">
        <f t="shared" si="1042"/>
        <v>-27.048980266410211</v>
      </c>
      <c r="S3549">
        <f t="shared" si="1043"/>
        <v>593.47942584734835</v>
      </c>
      <c r="T3549">
        <f t="shared" si="1026"/>
        <v>-51.075002104835164</v>
      </c>
    </row>
    <row r="3550" spans="1:20" x14ac:dyDescent="0.25">
      <c r="A3550">
        <f t="shared" si="1027"/>
        <v>3743111.1851901067</v>
      </c>
      <c r="B3550">
        <f t="shared" si="1044"/>
        <v>595734.64766556839</v>
      </c>
      <c r="C3550" t="str">
        <f t="shared" si="1028"/>
        <v>-0.00246534299127095+0.00126406398222089i</v>
      </c>
      <c r="D3550" t="str">
        <f t="shared" si="1029"/>
        <v>2.08215779113736-1.73159814461748i</v>
      </c>
      <c r="E3550" t="str">
        <f t="shared" si="1030"/>
        <v>-3.69368549239099-9.70515748979823i</v>
      </c>
      <c r="F3550" t="str">
        <f t="shared" si="1031"/>
        <v>2.57713872164487-1.17677642072023i</v>
      </c>
      <c r="G3550" t="str">
        <f t="shared" si="1032"/>
        <v>0.885642099388796-0.318245457436555i</v>
      </c>
      <c r="H3550" t="str">
        <f t="shared" si="1033"/>
        <v>0.000524063422781596-2.45628441985396i</v>
      </c>
      <c r="I3550" t="str">
        <f t="shared" si="1034"/>
        <v>-0.0195609697887348-0.0428626976170912i</v>
      </c>
      <c r="K3550" t="str">
        <f t="shared" si="1035"/>
        <v>0.000434306697302177-0.000657692877652642i</v>
      </c>
      <c r="L3550" t="str">
        <f t="shared" si="1036"/>
        <v>0.000416666666666667-0.000789472338948624i</v>
      </c>
      <c r="M3550" t="str">
        <f t="shared" si="1037"/>
        <v>0.005-0.00196439293750157i</v>
      </c>
      <c r="N3550">
        <f t="shared" si="1038"/>
        <v>27.145734954961256</v>
      </c>
      <c r="O3550">
        <f t="shared" si="1039"/>
        <v>51.148778312288982</v>
      </c>
      <c r="P3550" s="3">
        <f t="shared" si="1040"/>
        <v>-51.148778312288982</v>
      </c>
      <c r="Q3550" s="3">
        <f t="shared" si="1041"/>
        <v>152.85426504503874</v>
      </c>
      <c r="R3550">
        <f t="shared" si="1042"/>
        <v>-27.145734954961256</v>
      </c>
      <c r="S3550">
        <f t="shared" si="1043"/>
        <v>595.73464766556845</v>
      </c>
      <c r="T3550">
        <f t="shared" si="1026"/>
        <v>-51.148778312288982</v>
      </c>
    </row>
    <row r="3551" spans="1:20" x14ac:dyDescent="0.25">
      <c r="A3551">
        <f t="shared" si="1027"/>
        <v>3757335.0076938295</v>
      </c>
      <c r="B3551">
        <f t="shared" si="1044"/>
        <v>597998.43932669761</v>
      </c>
      <c r="C3551" t="str">
        <f t="shared" si="1028"/>
        <v>-0.00244235418256345+0.0012574961676854i</v>
      </c>
      <c r="D3551" t="str">
        <f t="shared" si="1029"/>
        <v>2.07581388989778-1.7327614017439i</v>
      </c>
      <c r="E3551" t="str">
        <f t="shared" si="1030"/>
        <v>-3.68928934473535-9.65934799513657i</v>
      </c>
      <c r="F3551" t="str">
        <f t="shared" si="1031"/>
        <v>2.57489657541926-1.17853762404699i</v>
      </c>
      <c r="G3551" t="str">
        <f t="shared" si="1032"/>
        <v>0.884871578549652-0.319176860102199i</v>
      </c>
      <c r="H3551" t="str">
        <f t="shared" si="1033"/>
        <v>0.000519737894207696-2.44698007947418i</v>
      </c>
      <c r="I3551" t="str">
        <f t="shared" si="1034"/>
        <v>-0.0195161004252633-0.0426631761423133i</v>
      </c>
      <c r="K3551" t="str">
        <f t="shared" si="1035"/>
        <v>0.000434003767507342-0.000655352997352063i</v>
      </c>
      <c r="L3551" t="str">
        <f t="shared" si="1036"/>
        <v>0.000416666666666667-0.00078648370088526i</v>
      </c>
      <c r="M3551" t="str">
        <f t="shared" si="1037"/>
        <v>0.005-0.00195695650279097i</v>
      </c>
      <c r="N3551">
        <f t="shared" si="1038"/>
        <v>27.242603603282703</v>
      </c>
      <c r="O3551">
        <f t="shared" si="1039"/>
        <v>51.222607215627377</v>
      </c>
      <c r="P3551" s="3">
        <f t="shared" si="1040"/>
        <v>-51.222607215627377</v>
      </c>
      <c r="Q3551" s="3">
        <f t="shared" si="1041"/>
        <v>152.7573963967173</v>
      </c>
      <c r="R3551">
        <f t="shared" si="1042"/>
        <v>-27.242603603282703</v>
      </c>
      <c r="S3551">
        <f t="shared" si="1043"/>
        <v>597.99843932669762</v>
      </c>
      <c r="T3551">
        <f t="shared" si="1026"/>
        <v>-51.222607215627377</v>
      </c>
    </row>
    <row r="3552" spans="1:20" x14ac:dyDescent="0.25">
      <c r="A3552">
        <f t="shared" si="1027"/>
        <v>3771612.8807230666</v>
      </c>
      <c r="B3552">
        <f t="shared" si="1044"/>
        <v>600270.83339613909</v>
      </c>
      <c r="C3552" t="str">
        <f t="shared" si="1028"/>
        <v>-0.00241955383527307+0.00125094257492536i</v>
      </c>
      <c r="D3552" t="str">
        <f t="shared" si="1029"/>
        <v>2.06946066347547-1.73390233896086i</v>
      </c>
      <c r="E3552" t="str">
        <f t="shared" si="1030"/>
        <v>-3.6848838293704-9.61369972079355i</v>
      </c>
      <c r="F3552" t="str">
        <f t="shared" si="1031"/>
        <v>2.57264129911928-1.18030489208657i</v>
      </c>
      <c r="G3552" t="str">
        <f t="shared" si="1032"/>
        <v>0.884096545517772-0.320109112212249i</v>
      </c>
      <c r="H3552" t="str">
        <f t="shared" si="1033"/>
        <v>0.000515449471700499-2.43771102517478i</v>
      </c>
      <c r="I3552" t="str">
        <f t="shared" si="1034"/>
        <v>-0.0194713905096125-0.0424643352831062i</v>
      </c>
      <c r="K3552" t="str">
        <f t="shared" si="1035"/>
        <v>0.000433702215496723-0.000653020739283461i</v>
      </c>
      <c r="L3552" t="str">
        <f t="shared" si="1036"/>
        <v>0.000416666666666667-0.000783506376653971i</v>
      </c>
      <c r="M3552" t="str">
        <f t="shared" si="1037"/>
        <v>0.005-0.00194954821955665i</v>
      </c>
      <c r="N3552">
        <f t="shared" si="1038"/>
        <v>27.339584934537186</v>
      </c>
      <c r="O3552">
        <f t="shared" si="1039"/>
        <v>51.296488870942447</v>
      </c>
      <c r="P3552" s="3">
        <f t="shared" si="1040"/>
        <v>-51.296488870942447</v>
      </c>
      <c r="Q3552" s="3">
        <f t="shared" si="1041"/>
        <v>152.66041506546281</v>
      </c>
      <c r="R3552">
        <f t="shared" si="1042"/>
        <v>-27.339584934537186</v>
      </c>
      <c r="S3552">
        <f t="shared" si="1043"/>
        <v>600.2708333961391</v>
      </c>
      <c r="T3552">
        <f t="shared" si="1026"/>
        <v>-51.296488870942447</v>
      </c>
    </row>
    <row r="3553" spans="1:20" x14ac:dyDescent="0.25">
      <c r="A3553">
        <f t="shared" si="1027"/>
        <v>3785945.0096698143</v>
      </c>
      <c r="B3553">
        <f t="shared" si="1044"/>
        <v>602551.86256304441</v>
      </c>
      <c r="C3553" t="str">
        <f t="shared" si="1028"/>
        <v>-0.00239694064310292+0.00124440332881515i</v>
      </c>
      <c r="D3553" t="str">
        <f t="shared" si="1029"/>
        <v>2.06309827447958-1.73502086945315i</v>
      </c>
      <c r="E3553" t="str">
        <f t="shared" si="1030"/>
        <v>-3.68046881436229-9.56821207024385i</v>
      </c>
      <c r="F3553" t="str">
        <f t="shared" si="1031"/>
        <v>2.57037284252803-1.18207815456981i</v>
      </c>
      <c r="G3553" t="str">
        <f t="shared" si="1032"/>
        <v>0.883316983035941-0.321042194292626i</v>
      </c>
      <c r="H3553" t="str">
        <f t="shared" si="1033"/>
        <v>0.000511197827732942-2.42847712268868i</v>
      </c>
      <c r="I3553" t="str">
        <f t="shared" si="1034"/>
        <v>-0.0194268379431027-0.042266172730723i</v>
      </c>
      <c r="K3553" t="str">
        <f t="shared" si="1035"/>
        <v>0.000433402040409046-0.00065069608202583i</v>
      </c>
      <c r="L3553" t="str">
        <f t="shared" si="1036"/>
        <v>0.000416666666666667-0.000780540323424956i</v>
      </c>
      <c r="M3553" t="str">
        <f t="shared" si="1037"/>
        <v>0.005-0.00194216798122798i</v>
      </c>
      <c r="N3553">
        <f t="shared" si="1038"/>
        <v>27.436677673604521</v>
      </c>
      <c r="O3553">
        <f t="shared" si="1039"/>
        <v>51.37042333281294</v>
      </c>
      <c r="P3553" s="3">
        <f t="shared" si="1040"/>
        <v>-51.37042333281294</v>
      </c>
      <c r="Q3553" s="3">
        <f t="shared" si="1041"/>
        <v>152.56332232639548</v>
      </c>
      <c r="R3553">
        <f t="shared" si="1042"/>
        <v>-27.436677673604521</v>
      </c>
      <c r="S3553">
        <f t="shared" si="1043"/>
        <v>602.55186256304444</v>
      </c>
      <c r="T3553">
        <f t="shared" si="1026"/>
        <v>-51.37042333281294</v>
      </c>
    </row>
    <row r="3554" spans="1:20" x14ac:dyDescent="0.25">
      <c r="A3554">
        <f t="shared" si="1027"/>
        <v>3800331.6007065596</v>
      </c>
      <c r="B3554">
        <f t="shared" si="1044"/>
        <v>604841.55964078405</v>
      </c>
      <c r="C3554" t="str">
        <f t="shared" si="1028"/>
        <v>-0.00237451330749578+0.00123787855372259i</v>
      </c>
      <c r="D3554" t="str">
        <f t="shared" si="1029"/>
        <v>2.05672688651651-1.73611690783154i</v>
      </c>
      <c r="E3554" t="str">
        <f t="shared" si="1030"/>
        <v>-3.67604416848194-9.52288445102538i</v>
      </c>
      <c r="F3554" t="str">
        <f t="shared" si="1031"/>
        <v>2.56809115560266-1.18385734066881i</v>
      </c>
      <c r="G3554" t="str">
        <f t="shared" si="1032"/>
        <v>0.882532873906801-0.321976086659558i</v>
      </c>
      <c r="H3554" t="str">
        <f t="shared" si="1033"/>
        <v>0.000506982637643145-2.41927823826445i</v>
      </c>
      <c r="I3554" t="str">
        <f t="shared" si="1034"/>
        <v>-0.019382440641707-0.0420686861902419i</v>
      </c>
      <c r="K3554" t="str">
        <f t="shared" si="1035"/>
        <v>0.000433103241314437-0.000648379004235782i</v>
      </c>
      <c r="L3554" t="str">
        <f t="shared" si="1036"/>
        <v>0.000416666666666667-0.000777585498530542i</v>
      </c>
      <c r="M3554" t="str">
        <f t="shared" si="1037"/>
        <v>0.005-0.00193481568163776i</v>
      </c>
      <c r="N3554">
        <f t="shared" si="1038"/>
        <v>27.533880547164273</v>
      </c>
      <c r="O3554">
        <f t="shared" si="1039"/>
        <v>51.444410654311653</v>
      </c>
      <c r="P3554" s="3">
        <f t="shared" si="1040"/>
        <v>-51.444410654311653</v>
      </c>
      <c r="Q3554" s="3">
        <f t="shared" si="1041"/>
        <v>152.46611945283573</v>
      </c>
      <c r="R3554">
        <f t="shared" si="1042"/>
        <v>-27.533880547164273</v>
      </c>
      <c r="S3554">
        <f t="shared" si="1043"/>
        <v>604.841559640784</v>
      </c>
      <c r="T3554">
        <f t="shared" si="1026"/>
        <v>-51.444410654311653</v>
      </c>
    </row>
    <row r="3555" spans="1:20" x14ac:dyDescent="0.25">
      <c r="A3555">
        <f t="shared" si="1027"/>
        <v>3814772.860789245</v>
      </c>
      <c r="B3555">
        <f t="shared" si="1044"/>
        <v>607139.95756741904</v>
      </c>
      <c r="C3555" t="str">
        <f t="shared" si="1028"/>
        <v>-0.00235227053757675+0.00123136837348326i</v>
      </c>
      <c r="D3555" t="str">
        <f t="shared" si="1029"/>
        <v>2.05034666417441-1.73719037014666i</v>
      </c>
      <c r="E3555" t="str">
        <f t="shared" si="1030"/>
        <v>-3.67160976121199-9.4777162747231i</v>
      </c>
      <c r="F3555" t="str">
        <f t="shared" si="1031"/>
        <v>2.56579618848083-1.18564237899497i</v>
      </c>
      <c r="G3555" t="str">
        <f t="shared" si="1032"/>
        <v>0.881744200994953-0.322910769418929i</v>
      </c>
      <c r="H3555" t="str">
        <f t="shared" si="1033"/>
        <v>0.000502803579611415-2.41011423866434i</v>
      </c>
      <c r="I3555" t="str">
        <f t="shared" si="1034"/>
        <v>-0.0193381965359882-0.0418718733805426i</v>
      </c>
      <c r="K3555" t="str">
        <f t="shared" si="1035"/>
        <v>0.000432805817215032-0.000646069484646529i</v>
      </c>
      <c r="L3555" t="str">
        <f t="shared" si="1036"/>
        <v>0.000416666666666667-0.000774641859464577i</v>
      </c>
      <c r="M3555" t="str">
        <f t="shared" si="1037"/>
        <v>0.005-0.00192749121502068i</v>
      </c>
      <c r="N3555">
        <f t="shared" si="1038"/>
        <v>27.631192283781047</v>
      </c>
      <c r="O3555">
        <f t="shared" si="1039"/>
        <v>51.518450887011326</v>
      </c>
      <c r="P3555" s="3">
        <f t="shared" si="1040"/>
        <v>-51.518450887011326</v>
      </c>
      <c r="Q3555" s="3">
        <f t="shared" si="1041"/>
        <v>152.36880771621895</v>
      </c>
      <c r="R3555">
        <f t="shared" si="1042"/>
        <v>-27.631192283781047</v>
      </c>
      <c r="S3555">
        <f t="shared" si="1043"/>
        <v>607.13995756741906</v>
      </c>
      <c r="T3555">
        <f t="shared" si="1026"/>
        <v>-51.518450887011326</v>
      </c>
    </row>
    <row r="3556" spans="1:20" x14ac:dyDescent="0.25">
      <c r="A3556">
        <f t="shared" si="1027"/>
        <v>3829268.9976602443</v>
      </c>
      <c r="B3556">
        <f t="shared" si="1044"/>
        <v>609447.08940617531</v>
      </c>
      <c r="C3556" t="str">
        <f t="shared" si="1028"/>
        <v>-0.00233021105009618+0.00122487291137479i</v>
      </c>
      <c r="D3556" t="str">
        <f t="shared" si="1029"/>
        <v>2.04395777300717-1.73824117390255i</v>
      </c>
      <c r="E3556" t="str">
        <f t="shared" si="1030"/>
        <v>-3.66716546275279-9.43270695695061i</v>
      </c>
      <c r="F3556" t="str">
        <f t="shared" si="1031"/>
        <v>2.56348789148645-1.18743319759673i</v>
      </c>
      <c r="G3556" t="str">
        <f t="shared" si="1032"/>
        <v>0.880950947229083-0.32384622246564i</v>
      </c>
      <c r="H3556" t="str">
        <f t="shared" si="1033"/>
        <v>0.000498660334637459-2.40098499116225i</v>
      </c>
      <c r="I3556" t="str">
        <f t="shared" si="1034"/>
        <v>-0.0192941035710292-0.041675732034271i</v>
      </c>
      <c r="K3556" t="str">
        <f t="shared" si="1035"/>
        <v>0.000432509767045699-0.000643767502066935i</v>
      </c>
      <c r="L3556" t="str">
        <f t="shared" si="1036"/>
        <v>0.000416666666666667-0.000771709363881824i</v>
      </c>
      <c r="M3556" t="str">
        <f t="shared" si="1037"/>
        <v>0.005-0.00192019447601184i</v>
      </c>
      <c r="N3556">
        <f t="shared" si="1038"/>
        <v>27.72861161398643</v>
      </c>
      <c r="O3556">
        <f t="shared" si="1039"/>
        <v>51.59254408099298</v>
      </c>
      <c r="P3556" s="3">
        <f t="shared" si="1040"/>
        <v>-51.59254408099298</v>
      </c>
      <c r="Q3556" s="3">
        <f t="shared" si="1041"/>
        <v>152.27138838601357</v>
      </c>
      <c r="R3556">
        <f t="shared" si="1042"/>
        <v>-27.72861161398643</v>
      </c>
      <c r="S3556">
        <f t="shared" si="1043"/>
        <v>609.44708940617534</v>
      </c>
      <c r="T3556">
        <f t="shared" si="1026"/>
        <v>-51.59254408099298</v>
      </c>
    </row>
    <row r="3557" spans="1:20" x14ac:dyDescent="0.25">
      <c r="A3557">
        <f t="shared" si="1027"/>
        <v>3843820.2198513537</v>
      </c>
      <c r="B3557">
        <f t="shared" si="1044"/>
        <v>611762.98834591883</v>
      </c>
      <c r="C3557" t="str">
        <f t="shared" si="1028"/>
        <v>-0.0023083335693739+0.00121839229009195i</v>
      </c>
      <c r="D3557" t="str">
        <f t="shared" si="1029"/>
        <v>2.03756037951832-1.73926923807004i</v>
      </c>
      <c r="E3557" t="str">
        <f t="shared" si="1030"/>
        <v>-3.66271114402949-9.38785591733381i</v>
      </c>
      <c r="F3557" t="str">
        <f t="shared" si="1031"/>
        <v>2.56116621513628-1.18922972395778i</v>
      </c>
      <c r="G3557" t="str">
        <f t="shared" si="1032"/>
        <v>0.880153095604107-0.324782425482991i</v>
      </c>
      <c r="H3557" t="str">
        <f t="shared" si="1033"/>
        <v>0.000494552586517679-2.39189036354167i</v>
      </c>
      <c r="I3557" t="str">
        <f t="shared" si="1034"/>
        <v>-0.0192501597063718-0.0414802598978141i</v>
      </c>
      <c r="K3557" t="str">
        <f t="shared" si="1035"/>
        <v>0.000432215089674693-0.000641473035380544i</v>
      </c>
      <c r="L3557" t="str">
        <f t="shared" si="1036"/>
        <v>0.000416666666666667-0.000768787969597355i</v>
      </c>
      <c r="M3557" t="str">
        <f t="shared" si="1037"/>
        <v>0.005-0.00191292535964519i</v>
      </c>
      <c r="N3557">
        <f t="shared" si="1038"/>
        <v>27.826137270363716</v>
      </c>
      <c r="O3557">
        <f t="shared" si="1039"/>
        <v>51.666690284852365</v>
      </c>
      <c r="P3557" s="3">
        <f t="shared" si="1040"/>
        <v>-51.666690284852365</v>
      </c>
      <c r="Q3557" s="3">
        <f t="shared" si="1041"/>
        <v>152.17386272963628</v>
      </c>
      <c r="R3557">
        <f t="shared" si="1042"/>
        <v>-27.826137270363716</v>
      </c>
      <c r="S3557">
        <f t="shared" si="1043"/>
        <v>611.76298834591887</v>
      </c>
      <c r="T3557">
        <f t="shared" si="1026"/>
        <v>-51.666690284852365</v>
      </c>
    </row>
    <row r="3558" spans="1:20" x14ac:dyDescent="0.25">
      <c r="A3558">
        <f t="shared" si="1027"/>
        <v>3858426.736686789</v>
      </c>
      <c r="B3558">
        <f t="shared" si="1044"/>
        <v>614087.68770163332</v>
      </c>
      <c r="C3558" t="str">
        <f t="shared" si="1028"/>
        <v>-0.00228663682724407+0.0012119266317219i</v>
      </c>
      <c r="D3558" t="str">
        <f t="shared" si="1029"/>
        <v>2.03115465114478-1.74027448309999i</v>
      </c>
      <c r="E3558" t="str">
        <f t="shared" si="1030"/>
        <v>-3.65824667669867-9.34316257949378i</v>
      </c>
      <c r="F3558" t="str">
        <f t="shared" si="1031"/>
        <v>2.55883111014611-1.19103188499501i</v>
      </c>
      <c r="G3558" t="str">
        <f t="shared" si="1032"/>
        <v>0.879350629183342-0.325719357942083i</v>
      </c>
      <c r="H3558" t="str">
        <f t="shared" si="1033"/>
        <v>0.000490480021822661-2.38283022409376i</v>
      </c>
      <c r="I3558" t="str">
        <f t="shared" si="1034"/>
        <v>-0.0192063629159521-0.0412854547312708i</v>
      </c>
      <c r="K3558" t="str">
        <f t="shared" si="1035"/>
        <v>0.000431921783904334-0.000639186063544621i</v>
      </c>
      <c r="L3558" t="str">
        <f t="shared" si="1036"/>
        <v>0.000416666666666667-0.000765877634585929i</v>
      </c>
      <c r="M3558" t="str">
        <f t="shared" si="1037"/>
        <v>0.005-0.00190568376135205i</v>
      </c>
      <c r="N3558">
        <f t="shared" si="1038"/>
        <v>27.923767987628992</v>
      </c>
      <c r="O3558">
        <f t="shared" si="1039"/>
        <v>51.740889545707446</v>
      </c>
      <c r="P3558" s="3">
        <f t="shared" si="1040"/>
        <v>-51.740889545707446</v>
      </c>
      <c r="Q3558" s="3">
        <f t="shared" si="1041"/>
        <v>152.07623201237101</v>
      </c>
      <c r="R3558">
        <f t="shared" si="1042"/>
        <v>-27.923767987628992</v>
      </c>
      <c r="S3558">
        <f t="shared" si="1043"/>
        <v>614.08768770163329</v>
      </c>
      <c r="T3558">
        <f t="shared" si="1026"/>
        <v>-51.740889545707446</v>
      </c>
    </row>
    <row r="3559" spans="1:20" x14ac:dyDescent="0.25">
      <c r="A3559">
        <f t="shared" si="1027"/>
        <v>3873088.7582861981</v>
      </c>
      <c r="B3559">
        <f t="shared" si="1044"/>
        <v>616421.22091489949</v>
      </c>
      <c r="C3559" t="str">
        <f t="shared" si="1028"/>
        <v>-0.00226511956300071+0.00120547605771985i</v>
      </c>
      <c r="D3559" t="str">
        <f t="shared" si="1029"/>
        <v>2.02474075624016-1.74125683093614i</v>
      </c>
      <c r="E3559" t="str">
        <f t="shared" si="1030"/>
        <v>-3.65377193315509-9.29862637102965i</v>
      </c>
      <c r="F3559" t="str">
        <f t="shared" si="1031"/>
        <v>2.55648252743714-1.19283960705668i</v>
      </c>
      <c r="G3559" t="str">
        <f t="shared" si="1032"/>
        <v>0.87854353110069-0.32665699910123i</v>
      </c>
      <c r="H3559" t="str">
        <f t="shared" si="1033"/>
        <v>0.000486442329874758-2.37380444161524i</v>
      </c>
      <c r="I3559" t="str">
        <f t="shared" si="1034"/>
        <v>-0.0191627111880384-0.0410913143084202i</v>
      </c>
      <c r="K3559" t="str">
        <f t="shared" si="1035"/>
        <v>0.000431629848471696-0.000636906565589227i</v>
      </c>
      <c r="L3559" t="str">
        <f t="shared" si="1036"/>
        <v>0.000416666666666667-0.0007629783169814i</v>
      </c>
      <c r="M3559" t="str">
        <f t="shared" si="1037"/>
        <v>0.005-0.0018984695769596i</v>
      </c>
      <c r="N3559">
        <f t="shared" si="1038"/>
        <v>28.021502502713417</v>
      </c>
      <c r="O3559">
        <f t="shared" si="1039"/>
        <v>51.81514190920646</v>
      </c>
      <c r="P3559" s="3">
        <f t="shared" si="1040"/>
        <v>-51.81514190920646</v>
      </c>
      <c r="Q3559" s="3">
        <f t="shared" si="1041"/>
        <v>151.97849749728658</v>
      </c>
      <c r="R3559">
        <f t="shared" si="1042"/>
        <v>-28.021502502713417</v>
      </c>
      <c r="S3559">
        <f t="shared" si="1043"/>
        <v>616.42122091489944</v>
      </c>
      <c r="T3559">
        <f t="shared" si="1026"/>
        <v>-51.81514190920646</v>
      </c>
    </row>
    <row r="3560" spans="1:20" x14ac:dyDescent="0.25">
      <c r="A3560">
        <f t="shared" si="1027"/>
        <v>3887806.4955676859</v>
      </c>
      <c r="B3560">
        <f t="shared" si="1044"/>
        <v>618763.62155437609</v>
      </c>
      <c r="C3560" t="str">
        <f t="shared" si="1028"/>
        <v>-0.0022437805233443+0.00119904068888523i</v>
      </c>
      <c r="D3560" t="str">
        <f t="shared" si="1029"/>
        <v>2.01831886405819-1.742216205028i</v>
      </c>
      <c r="E3560" t="str">
        <f t="shared" si="1030"/>
        <v>-3.64928678653856-9.25424672350158i</v>
      </c>
      <c r="F3560" t="str">
        <f t="shared" si="1031"/>
        <v>2.55412041814233-1.19465281592053i</v>
      </c>
      <c r="G3560" t="str">
        <f t="shared" si="1032"/>
        <v>0.877731784562844-0.327595328005406i</v>
      </c>
      <c r="H3560" t="str">
        <f t="shared" si="1033"/>
        <v>0.000482439202725854-2.36481288540649i</v>
      </c>
      <c r="I3560" t="str">
        <f t="shared" si="1034"/>
        <v>-0.0191192025251699-0.0408978364166928i</v>
      </c>
      <c r="K3560" t="str">
        <f t="shared" si="1035"/>
        <v>0.00043133928204929-0.000634634520616291i</v>
      </c>
      <c r="L3560" t="str">
        <f t="shared" si="1036"/>
        <v>0.000416666666666667-0.000760089975076114i</v>
      </c>
      <c r="M3560" t="str">
        <f t="shared" si="1037"/>
        <v>0.005-0.00189128270268938i</v>
      </c>
      <c r="N3560">
        <f t="shared" si="1038"/>
        <v>28.119339554844089</v>
      </c>
      <c r="O3560">
        <f t="shared" si="1039"/>
        <v>51.889447419535053</v>
      </c>
      <c r="P3560" s="3">
        <f t="shared" si="1040"/>
        <v>-51.889447419535053</v>
      </c>
      <c r="Q3560" s="3">
        <f t="shared" si="1041"/>
        <v>151.88066044515591</v>
      </c>
      <c r="R3560">
        <f t="shared" si="1042"/>
        <v>-28.119339554844089</v>
      </c>
      <c r="S3560">
        <f t="shared" si="1043"/>
        <v>618.76362155437607</v>
      </c>
      <c r="T3560">
        <f t="shared" si="1026"/>
        <v>-51.889447419535053</v>
      </c>
    </row>
    <row r="3561" spans="1:20" x14ac:dyDescent="0.25">
      <c r="A3561">
        <f t="shared" si="1027"/>
        <v>3902580.1602508426</v>
      </c>
      <c r="B3561">
        <f t="shared" si="1044"/>
        <v>621114.92331628269</v>
      </c>
      <c r="C3561" t="str">
        <f t="shared" si="1028"/>
        <v>-0.00222261846232882+0.00119262064533816i</v>
      </c>
      <c r="D3561" t="str">
        <f t="shared" si="1029"/>
        <v>2.01188914473561-1.74315253034327i</v>
      </c>
      <c r="E3561" t="str">
        <f t="shared" si="1030"/>
        <v>-3.64479111074102-9.21002307241409i</v>
      </c>
      <c r="F3561" t="str">
        <f t="shared" si="1031"/>
        <v>2.55174473361297-1.19647143679207i</v>
      </c>
      <c r="G3561" t="str">
        <f t="shared" si="1032"/>
        <v>0.876915372851517-0.328534323485693i</v>
      </c>
      <c r="H3561" t="str">
        <f t="shared" si="1033"/>
        <v>0.000478470335135252-2.3558554252695i</v>
      </c>
      <c r="I3561" t="str">
        <f t="shared" si="1034"/>
        <v>-0.0190758349440973-0.0407050188571406i</v>
      </c>
      <c r="K3561" t="str">
        <f t="shared" si="1035"/>
        <v>0.000431050083245743-0.000632369907798688i</v>
      </c>
      <c r="L3561" t="str">
        <f t="shared" si="1036"/>
        <v>0.000416666666666667-0.000757212567320297i</v>
      </c>
      <c r="M3561" t="str">
        <f t="shared" si="1037"/>
        <v>0.005-0.00188412303515579i</v>
      </c>
      <c r="N3561">
        <f t="shared" si="1038"/>
        <v>28.217277885625748</v>
      </c>
      <c r="O3561">
        <f t="shared" si="1039"/>
        <v>51.963806119424675</v>
      </c>
      <c r="P3561" s="3">
        <f t="shared" si="1040"/>
        <v>-51.963806119424675</v>
      </c>
      <c r="Q3561" s="3">
        <f t="shared" si="1041"/>
        <v>151.78272211437425</v>
      </c>
      <c r="R3561">
        <f t="shared" si="1042"/>
        <v>-28.217277885625748</v>
      </c>
      <c r="S3561">
        <f t="shared" si="1043"/>
        <v>621.11492331628267</v>
      </c>
      <c r="T3561">
        <f t="shared" si="1026"/>
        <v>-51.963806119424675</v>
      </c>
    </row>
    <row r="3562" spans="1:20" x14ac:dyDescent="0.25">
      <c r="A3562">
        <f t="shared" si="1027"/>
        <v>3917409.9648597962</v>
      </c>
      <c r="B3562">
        <f t="shared" si="1044"/>
        <v>623475.16002488462</v>
      </c>
      <c r="C3562" t="str">
        <f t="shared" si="1028"/>
        <v>-0.00220163214130999+0.00118621604649638i</v>
      </c>
      <c r="D3562" t="str">
        <f t="shared" si="1029"/>
        <v>2.00545176927508-1.74406573338016i</v>
      </c>
      <c r="E3562" t="str">
        <f t="shared" si="1030"/>
        <v>-3.64028478041363-9.16595485719951i</v>
      </c>
      <c r="F3562" t="str">
        <f t="shared" si="1031"/>
        <v>2.54935542542521-1.19829539430281i</v>
      </c>
      <c r="G3562" t="str">
        <f t="shared" si="1032"/>
        <v>0.87609427932569-0.329473964158763i</v>
      </c>
      <c r="H3562" t="str">
        <f t="shared" si="1033"/>
        <v>0.000474535424547721-2.34693193150599i</v>
      </c>
      <c r="I3562" t="str">
        <f t="shared" si="1034"/>
        <v>-0.0190326064757238-0.0405128594444086i</v>
      </c>
      <c r="K3562" t="str">
        <f t="shared" si="1035"/>
        <v>0.000430762250606495-0.000630112706379358i</v>
      </c>
      <c r="L3562" t="str">
        <f t="shared" si="1036"/>
        <v>0.000416666666666667-0.000754346052321475i</v>
      </c>
      <c r="M3562" t="str">
        <f t="shared" si="1037"/>
        <v>0.005-0.00187699047136461i</v>
      </c>
      <c r="N3562">
        <f t="shared" si="1038"/>
        <v>28.315316239118886</v>
      </c>
      <c r="O3562">
        <f t="shared" si="1039"/>
        <v>52.038218050159912</v>
      </c>
      <c r="P3562" s="3">
        <f t="shared" si="1040"/>
        <v>-52.038218050159912</v>
      </c>
      <c r="Q3562" s="3">
        <f t="shared" si="1041"/>
        <v>151.68468376088111</v>
      </c>
      <c r="R3562">
        <f t="shared" si="1042"/>
        <v>-28.315316239118886</v>
      </c>
      <c r="S3562">
        <f t="shared" si="1043"/>
        <v>623.47516002488464</v>
      </c>
      <c r="T3562">
        <f t="shared" si="1026"/>
        <v>-52.038218050159912</v>
      </c>
    </row>
    <row r="3563" spans="1:20" x14ac:dyDescent="0.25">
      <c r="A3563">
        <f t="shared" si="1027"/>
        <v>3932296.1227262635</v>
      </c>
      <c r="B3563">
        <f t="shared" si="1044"/>
        <v>625844.3656329792</v>
      </c>
      <c r="C3563" t="str">
        <f t="shared" si="1028"/>
        <v>-0.00218082032889387+0.00117982701105262i</v>
      </c>
      <c r="D3563" t="str">
        <f t="shared" si="1029"/>
        <v>1.99900690952779-1.74495574217954i</v>
      </c>
      <c r="E3563" t="str">
        <f t="shared" si="1030"/>
        <v>-3.63576767097389-9.12204152120083i</v>
      </c>
      <c r="F3563" t="str">
        <f t="shared" si="1031"/>
        <v>2.5469524453866-1.2001246125087i</v>
      </c>
      <c r="G3563" t="str">
        <f t="shared" si="1032"/>
        <v>0.875268487423877-0.330414228426373i</v>
      </c>
      <c r="H3563" t="str">
        <f t="shared" si="1033"/>
        <v>0.000470634171071665-2.33804227491534i</v>
      </c>
      <c r="I3563" t="str">
        <f t="shared" si="1034"/>
        <v>-0.0189895151650475-0.0403213560067021i</v>
      </c>
      <c r="K3563" t="str">
        <f t="shared" si="1035"/>
        <v>0.000430475782614499-0.000627862895670409i</v>
      </c>
      <c r="L3563" t="str">
        <f t="shared" si="1036"/>
        <v>0.000416666666666667-0.000751490388843864i</v>
      </c>
      <c r="M3563" t="str">
        <f t="shared" si="1037"/>
        <v>0.005-0.0018698849087115i</v>
      </c>
      <c r="N3563">
        <f t="shared" si="1038"/>
        <v>28.413453361921853</v>
      </c>
      <c r="O3563">
        <f t="shared" si="1039"/>
        <v>52.112683251586851</v>
      </c>
      <c r="P3563" s="3">
        <f t="shared" si="1040"/>
        <v>-52.112683251586851</v>
      </c>
      <c r="Q3563" s="3">
        <f t="shared" si="1041"/>
        <v>151.58654663807815</v>
      </c>
      <c r="R3563">
        <f t="shared" si="1042"/>
        <v>-28.413453361921853</v>
      </c>
      <c r="S3563">
        <f t="shared" si="1043"/>
        <v>625.84436563297925</v>
      </c>
      <c r="T3563">
        <f t="shared" si="1026"/>
        <v>-52.112683251586851</v>
      </c>
    </row>
    <row r="3564" spans="1:20" x14ac:dyDescent="0.25">
      <c r="A3564">
        <f t="shared" si="1027"/>
        <v>3947238.8479926232</v>
      </c>
      <c r="B3564">
        <f t="shared" si="1044"/>
        <v>628222.57422238449</v>
      </c>
      <c r="C3564" t="str">
        <f t="shared" si="1028"/>
        <v>-0.00216018180088633+0.00117345365695221i</v>
      </c>
      <c r="D3564" t="str">
        <f t="shared" si="1029"/>
        <v>1.99255473817592-1.74582248633669i</v>
      </c>
      <c r="E3564" t="str">
        <f t="shared" si="1030"/>
        <v>-3.63123965861273-9.07828251165531i</v>
      </c>
      <c r="F3564" t="str">
        <f t="shared" si="1031"/>
        <v>2.54453574554282-1.2019590148884i</v>
      </c>
      <c r="G3564" t="str">
        <f t="shared" si="1032"/>
        <v>0.874437980666414-0.331355094474882i</v>
      </c>
      <c r="H3564" t="str">
        <f t="shared" si="1033"/>
        <v>0.000466766277457411-2.32918632679269i</v>
      </c>
      <c r="I3564" t="str">
        <f t="shared" si="1034"/>
        <v>-0.0189465590711039-0.0401305063857582i</v>
      </c>
      <c r="K3564" t="str">
        <f t="shared" si="1035"/>
        <v>0.000430190677690872-0.000625620455052251i</v>
      </c>
      <c r="L3564" t="str">
        <f t="shared" si="1036"/>
        <v>0.000416666666666667-0.000748645535807798i</v>
      </c>
      <c r="M3564" t="str">
        <f t="shared" si="1037"/>
        <v>0.005-0.00186280624498057i</v>
      </c>
      <c r="N3564">
        <f t="shared" si="1038"/>
        <v>28.511688003248111</v>
      </c>
      <c r="O3564">
        <f t="shared" si="1039"/>
        <v>52.18720176212166</v>
      </c>
      <c r="P3564" s="3">
        <f t="shared" si="1040"/>
        <v>-52.18720176212166</v>
      </c>
      <c r="Q3564" s="3">
        <f t="shared" si="1041"/>
        <v>151.48831199675189</v>
      </c>
      <c r="R3564">
        <f t="shared" si="1042"/>
        <v>-28.511688003248111</v>
      </c>
      <c r="S3564">
        <f t="shared" si="1043"/>
        <v>628.22257422238454</v>
      </c>
      <c r="T3564">
        <f t="shared" ref="T3564:T3627" si="1045">P3564</f>
        <v>-52.18720176212166</v>
      </c>
    </row>
    <row r="3565" spans="1:20" x14ac:dyDescent="0.25">
      <c r="A3565">
        <f t="shared" ref="A3565:A3628" si="1046">2*PI()*B3565</f>
        <v>3962238.3556149951</v>
      </c>
      <c r="B3565">
        <f t="shared" si="1044"/>
        <v>630609.82000442955</v>
      </c>
      <c r="C3565" t="str">
        <f t="shared" ref="C3565:C3628" si="1047">IMPRODUCT(D3565,E3565,$C$40,,K3565,$C$41)</f>
        <v>-0.00213971534024347+0.00116709610137121i</v>
      </c>
      <c r="D3565" t="str">
        <f t="shared" ref="D3565:D3628" si="1048">IMDIV(IMPRODUCT($C$37,$C$38,COMPLEX(1,A3565/$C$38)),IMSUM(-1*A3565*A3565/$C$39,COMPLEX(0,1*A3565)))</f>
        <v>1.98609542871485-1.74666589701293i</v>
      </c>
      <c r="E3565" t="str">
        <f t="shared" ref="E3565:E3628" si="1049">IMDIV(IMPRODUCT(IMSUM(F3565,G3565),$C$29,H3565),IMSUM(1,I3565))</f>
        <v>-3.62670062030206-9.03467727967787i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0.000462931449075723-2.32036395892698i</v>
      </c>
      <c r="I3565" t="str">
        <f t="shared" ref="I3565:I3628" si="1053">IMPRODUCT(F3565,$C$29,H3565,$C$31)</f>
        <v>-0.0189037362669114-0.0399403084368138i</v>
      </c>
      <c r="K3565" t="str">
        <f t="shared" ref="K3565:K3628" si="1054">IF($C$26&lt;=0,IMDIV(1,IMSUM(IMDIV(1,L3565),1/$C$18)),IMDIV(1,IMSUM(IMDIV(1,L3565),1/$C$18,IMDIV(1,M3565))))</f>
        <v>0.000429906934195651-0.000623385363972724i</v>
      </c>
      <c r="L3565" t="str">
        <f t="shared" ref="L3565:L3628" si="1055">IMSUM($C$21/$C$22,IMDIV(1,COMPLEX(0,$C$20*$C$22*A3565)))</f>
        <v>0.000416666666666667-0.0007458114522891i</v>
      </c>
      <c r="M3565" t="str">
        <f t="shared" ref="M3565:M3628" si="1056">IMSUM($C$25/$C$26,IMDIV(1,COMPLEX(0,$C$24*$C$26*A3565)))</f>
        <v>0.005-0.00185575437834287i</v>
      </c>
      <c r="N3565">
        <f t="shared" ref="N3565:N3628" si="1057">ABS(R3565)</f>
        <v>28.610018915002883</v>
      </c>
      <c r="O3565">
        <f t="shared" ref="O3565:O3628" si="1058">ABS(P3565)</f>
        <v>52.261773618758376</v>
      </c>
      <c r="P3565" s="3">
        <f t="shared" ref="P3565:P3628" si="1059">20*LOG10(IMABS(C3565))</f>
        <v>-52.261773618758376</v>
      </c>
      <c r="Q3565" s="3">
        <f t="shared" ref="Q3565:Q3628" si="1060">IMARGUMENT(C3565)*180/PI()</f>
        <v>151.38998108499712</v>
      </c>
      <c r="R3565">
        <f t="shared" ref="R3565:R3628" si="1061">IF(Q3565&lt;0,Q3565+180,Q3565-180)</f>
        <v>-28.610018915002883</v>
      </c>
      <c r="S3565">
        <f t="shared" ref="S3565:S3628" si="1062">B3565/1000</f>
        <v>630.60982000442959</v>
      </c>
      <c r="T3565">
        <f t="shared" si="1045"/>
        <v>-52.261773618758376</v>
      </c>
    </row>
    <row r="3566" spans="1:20" x14ac:dyDescent="0.25">
      <c r="A3566">
        <f t="shared" si="1046"/>
        <v>3977294.8613663325</v>
      </c>
      <c r="B3566">
        <f t="shared" ref="B3566:B3629" si="1063">B3565*(1+B$42)</f>
        <v>633006.13732044643</v>
      </c>
      <c r="C3566" t="str">
        <f t="shared" si="1047"/>
        <v>-0.00211941973702235+0.00116075446069503i</v>
      </c>
      <c r="D3566" t="str">
        <f t="shared" si="1048"/>
        <v>1.97962915543521-1.74748590694703i</v>
      </c>
      <c r="E3566" t="str">
        <f t="shared" si="1049"/>
        <v>-3.62215043380207-8.99122528024455i</v>
      </c>
      <c r="F3566" t="str">
        <f t="shared" si="1050"/>
        <v>2.53966099585315-1.20564306318886i</v>
      </c>
      <c r="G3566" t="str">
        <f t="shared" si="1051"/>
        <v>0.872762757088854-0.333238543580295i</v>
      </c>
      <c r="H3566" t="str">
        <f t="shared" si="1052"/>
        <v>0.000459129393896336-2.31157504359902i</v>
      </c>
      <c r="I3566" t="str">
        <f t="shared" si="1053"/>
        <v>-0.0188610448394164-0.039750760028577i</v>
      </c>
      <c r="K3566" t="str">
        <f t="shared" si="1054"/>
        <v>0.000429624550428426-0.000621157601946253i</v>
      </c>
      <c r="L3566" t="str">
        <f t="shared" si="1055"/>
        <v>0.000416666666666667-0.000742988097518525i</v>
      </c>
      <c r="M3566" t="str">
        <f t="shared" si="1056"/>
        <v>0.005-0.00184872920735492i</v>
      </c>
      <c r="N3566">
        <f t="shared" si="1057"/>
        <v>28.708444851865266</v>
      </c>
      <c r="O3566">
        <f t="shared" si="1058"/>
        <v>52.336398857077967</v>
      </c>
      <c r="P3566" s="3">
        <f t="shared" si="1059"/>
        <v>-52.336398857077967</v>
      </c>
      <c r="Q3566" s="3">
        <f t="shared" si="1060"/>
        <v>151.29155514813473</v>
      </c>
      <c r="R3566">
        <f t="shared" si="1061"/>
        <v>-28.708444851865266</v>
      </c>
      <c r="S3566">
        <f t="shared" si="1062"/>
        <v>633.00613732044644</v>
      </c>
      <c r="T3566">
        <f t="shared" si="1045"/>
        <v>-52.336398857077967</v>
      </c>
    </row>
    <row r="3567" spans="1:20" x14ac:dyDescent="0.25">
      <c r="A3567">
        <f t="shared" si="1046"/>
        <v>3992408.5818395251</v>
      </c>
      <c r="B3567">
        <f t="shared" si="1063"/>
        <v>635411.5606422642</v>
      </c>
      <c r="C3567" t="str">
        <f t="shared" si="1047"/>
        <v>-0.00209929378833291+0.00115442885049722i</v>
      </c>
      <c r="D3567" t="str">
        <f t="shared" si="1048"/>
        <v>1.97315609340479-1.74828245046625i</v>
      </c>
      <c r="E3567" t="str">
        <f t="shared" si="1049"/>
        <v>-3.61758897766866-8.94792597217588i</v>
      </c>
      <c r="F3567" t="str">
        <f t="shared" si="1050"/>
        <v>2.53720285134978-1.20749255316748i</v>
      </c>
      <c r="G3567" t="str">
        <f t="shared" si="1051"/>
        <v>0.871918007739397-0.334181081928882i</v>
      </c>
      <c r="H3567" t="str">
        <f t="shared" si="1052"/>
        <v>0.000455359822466724-2.30281945357952i</v>
      </c>
      <c r="I3567" t="str">
        <f t="shared" si="1053"/>
        <v>-0.0188184828894396-0.0395618590431932i</v>
      </c>
      <c r="K3567" t="str">
        <f t="shared" si="1054"/>
        <v>0.000429343524629088-0.000618937148553032i</v>
      </c>
      <c r="L3567" t="str">
        <f t="shared" si="1055"/>
        <v>0.000416666666666667-0.000740175430881176i</v>
      </c>
      <c r="M3567" t="str">
        <f t="shared" si="1056"/>
        <v>0.005-0.00184173063095729i</v>
      </c>
      <c r="N3567">
        <f t="shared" si="1057"/>
        <v>28.806964571359998</v>
      </c>
      <c r="O3567">
        <f t="shared" si="1058"/>
        <v>52.41107751125648</v>
      </c>
      <c r="P3567" s="3">
        <f t="shared" si="1059"/>
        <v>-52.41107751125648</v>
      </c>
      <c r="Q3567" s="3">
        <f t="shared" si="1060"/>
        <v>151.19303542864</v>
      </c>
      <c r="R3567">
        <f t="shared" si="1061"/>
        <v>-28.806964571359998</v>
      </c>
      <c r="S3567">
        <f t="shared" si="1062"/>
        <v>635.41156064226425</v>
      </c>
      <c r="T3567">
        <f t="shared" si="1045"/>
        <v>-52.41107751125648</v>
      </c>
    </row>
    <row r="3568" spans="1:20" x14ac:dyDescent="0.25">
      <c r="A3568">
        <f t="shared" si="1046"/>
        <v>4007579.7344505149</v>
      </c>
      <c r="B3568">
        <f t="shared" si="1063"/>
        <v>637826.12457270478</v>
      </c>
      <c r="C3568" t="str">
        <f t="shared" si="1047"/>
        <v>-0.00207933629829019+0.00114811938551892i</v>
      </c>
      <c r="D3568" t="str">
        <f t="shared" si="1048"/>
        <v>1.96667641845021-1.74905546349734i</v>
      </c>
      <c r="E3568" t="str">
        <f t="shared" si="1049"/>
        <v>-3.61301613126111-8.90477881812051i</v>
      </c>
      <c r="F3568" t="str">
        <f t="shared" si="1050"/>
        <v>2.53473079773992-1.2093469154329i</v>
      </c>
      <c r="G3568" t="str">
        <f t="shared" si="1051"/>
        <v>0.871068478480283-0.335124132640918i</v>
      </c>
      <c r="H3568" t="str">
        <f t="shared" si="1052"/>
        <v>0.00045162244789098-2.29409706212723i</v>
      </c>
      <c r="I3568" t="str">
        <f t="shared" si="1053"/>
        <v>-0.0187760485316239-0.0393736033762159i</v>
      </c>
      <c r="K3568" t="str">
        <f t="shared" si="1054"/>
        <v>0.000429063854978489-0.000616723983438173i</v>
      </c>
      <c r="L3568" t="str">
        <f t="shared" si="1055"/>
        <v>0.000416666666666667-0.0007373734119159i</v>
      </c>
      <c r="M3568" t="str">
        <f t="shared" si="1056"/>
        <v>0.005-0.00183475854847309i</v>
      </c>
      <c r="N3568">
        <f t="shared" si="1057"/>
        <v>28.905576833938426</v>
      </c>
      <c r="O3568">
        <f t="shared" si="1058"/>
        <v>52.485809614074086</v>
      </c>
      <c r="P3568" s="3">
        <f t="shared" si="1059"/>
        <v>-52.485809614074086</v>
      </c>
      <c r="Q3568" s="3">
        <f t="shared" si="1060"/>
        <v>151.09442316606157</v>
      </c>
      <c r="R3568">
        <f t="shared" si="1061"/>
        <v>-28.905576833938426</v>
      </c>
      <c r="S3568">
        <f t="shared" si="1062"/>
        <v>637.82612457270477</v>
      </c>
      <c r="T3568">
        <f t="shared" si="1045"/>
        <v>-52.485809614074086</v>
      </c>
    </row>
    <row r="3569" spans="1:20" x14ac:dyDescent="0.25">
      <c r="A3569">
        <f t="shared" si="1046"/>
        <v>4022808.5374414274</v>
      </c>
      <c r="B3569">
        <f t="shared" si="1063"/>
        <v>640249.86384608108</v>
      </c>
      <c r="C3569" t="str">
        <f t="shared" si="1047"/>
        <v>-0.0020595460779675+0.00114182617964835i</v>
      </c>
      <c r="D3569" t="str">
        <f t="shared" si="1048"/>
        <v>1.96019030713838-1.749804883577i</v>
      </c>
      <c r="E3569" t="str">
        <f t="shared" si="1049"/>
        <v>-3.60843177474955-8.86178328453892i</v>
      </c>
      <c r="F3569" t="str">
        <f t="shared" si="1050"/>
        <v>2.53224478836156-1.21120607055605i</v>
      </c>
      <c r="G3569" t="str">
        <f t="shared" si="1051"/>
        <v>0.870214153275953-0.336067672819283i</v>
      </c>
      <c r="H3569" t="str">
        <f t="shared" si="1052"/>
        <v>0.000447916985808803-2.28540774298695i</v>
      </c>
      <c r="I3569" t="str">
        <f t="shared" si="1053"/>
        <v>-0.0187337398943827-0.039185990936575i</v>
      </c>
      <c r="K3569" t="str">
        <f t="shared" si="1054"/>
        <v>0.000428785539599166-0.000614518086310903i</v>
      </c>
      <c r="L3569" t="str">
        <f t="shared" si="1055"/>
        <v>0.000416666666666667-0.000734582000314702i</v>
      </c>
      <c r="M3569" t="str">
        <f t="shared" si="1056"/>
        <v>0.005-0.00182781285960658i</v>
      </c>
      <c r="N3569">
        <f t="shared" si="1057"/>
        <v>29.004280403048142</v>
      </c>
      <c r="O3569">
        <f t="shared" si="1058"/>
        <v>52.560595196924126</v>
      </c>
      <c r="P3569" s="3">
        <f t="shared" si="1059"/>
        <v>-52.560595196924126</v>
      </c>
      <c r="Q3569" s="3">
        <f t="shared" si="1060"/>
        <v>150.99571959695186</v>
      </c>
      <c r="R3569">
        <f t="shared" si="1061"/>
        <v>-29.004280403048142</v>
      </c>
      <c r="S3569">
        <f t="shared" si="1062"/>
        <v>640.2498638460811</v>
      </c>
      <c r="T3569">
        <f t="shared" si="1045"/>
        <v>-52.560595196924126</v>
      </c>
    </row>
    <row r="3570" spans="1:20" x14ac:dyDescent="0.25">
      <c r="A3570">
        <f t="shared" si="1046"/>
        <v>4038095.2098837048</v>
      </c>
      <c r="B3570">
        <f t="shared" si="1063"/>
        <v>642682.81332869618</v>
      </c>
      <c r="C3570" t="str">
        <f t="shared" si="1047"/>
        <v>-0.00203992194535014+0.00113554934590125i</v>
      </c>
      <c r="D3570" t="str">
        <f t="shared" si="1048"/>
        <v>1.95369793675789-1.75053064986241i</v>
      </c>
      <c r="E3570" t="str">
        <f t="shared" si="1049"/>
        <v>-3.60383578912297-8.81893884168688i</v>
      </c>
      <c r="F3570" t="str">
        <f t="shared" si="1050"/>
        <v>2.52974477683186-1.21306993852244i</v>
      </c>
      <c r="G3570" t="str">
        <f t="shared" si="1051"/>
        <v>0.869355016186802-0.337011679349021i</v>
      </c>
      <c r="H3570" t="str">
        <f t="shared" si="1052"/>
        <v>0.000444243154374661-2.2767513703877i</v>
      </c>
      <c r="I3570" t="str">
        <f t="shared" si="1053"/>
        <v>-0.0186915551198505-0.0389990196465441i</v>
      </c>
      <c r="K3570" t="str">
        <f t="shared" si="1054"/>
        <v>0.000428508576556018-0.000612319436943779i</v>
      </c>
      <c r="L3570" t="str">
        <f t="shared" si="1055"/>
        <v>0.000416666666666667-0.000731801155922195i</v>
      </c>
      <c r="M3570" t="str">
        <f t="shared" si="1056"/>
        <v>0.005-0.0018208934644417i</v>
      </c>
      <c r="N3570">
        <f t="shared" si="1057"/>
        <v>29.103074045215322</v>
      </c>
      <c r="O3570">
        <f t="shared" si="1058"/>
        <v>52.635434289821774</v>
      </c>
      <c r="P3570" s="3">
        <f t="shared" si="1059"/>
        <v>-52.635434289821774</v>
      </c>
      <c r="Q3570" s="3">
        <f t="shared" si="1060"/>
        <v>150.89692595478468</v>
      </c>
      <c r="R3570">
        <f t="shared" si="1061"/>
        <v>-29.103074045215322</v>
      </c>
      <c r="S3570">
        <f t="shared" si="1062"/>
        <v>642.68281332869617</v>
      </c>
      <c r="T3570">
        <f t="shared" si="1045"/>
        <v>-52.635434289821774</v>
      </c>
    </row>
    <row r="3571" spans="1:20" x14ac:dyDescent="0.25">
      <c r="A3571">
        <f t="shared" si="1046"/>
        <v>4053439.9716812628</v>
      </c>
      <c r="B3571">
        <f t="shared" si="1063"/>
        <v>645125.00801934523</v>
      </c>
      <c r="C3571" t="str">
        <f t="shared" si="1047"/>
        <v>-0.0020204627252899+0.00112928899640111i</v>
      </c>
      <c r="D3571" t="str">
        <f t="shared" si="1048"/>
        <v>1.94719948530013-1.7512327031412i</v>
      </c>
      <c r="E3571" t="str">
        <f t="shared" si="1049"/>
        <v>-3.59922805619673-8.77624496359924i</v>
      </c>
      <c r="F3571" t="str">
        <f t="shared" si="1050"/>
        <v>2.52723071705431-1.21493843873101i</v>
      </c>
      <c r="G3571" t="str">
        <f t="shared" si="1051"/>
        <v>0.868491051371604-0.337956128897006i</v>
      </c>
      <c r="H3571" t="str">
        <f t="shared" si="1052"/>
        <v>0.000440600674237088-2.26812781904076i</v>
      </c>
      <c r="I3571" t="str">
        <f t="shared" si="1053"/>
        <v>-0.0186494923638325-0.0388126874417104i</v>
      </c>
      <c r="K3571" t="str">
        <f t="shared" si="1054"/>
        <v>0.000428232963857033-0.000610128015171896i</v>
      </c>
      <c r="L3571" t="str">
        <f t="shared" si="1055"/>
        <v>0.000416666666666667-0.000729030838735004i</v>
      </c>
      <c r="M3571" t="str">
        <f t="shared" si="1056"/>
        <v>0.005-0.00181400026344063i</v>
      </c>
      <c r="N3571">
        <f t="shared" si="1057"/>
        <v>29.201956530111772</v>
      </c>
      <c r="O3571">
        <f t="shared" si="1058"/>
        <v>52.710326921413476</v>
      </c>
      <c r="P3571" s="3">
        <f t="shared" si="1059"/>
        <v>-52.710326921413476</v>
      </c>
      <c r="Q3571" s="3">
        <f t="shared" si="1060"/>
        <v>150.79804346988823</v>
      </c>
      <c r="R3571">
        <f t="shared" si="1061"/>
        <v>-29.201956530111772</v>
      </c>
      <c r="S3571">
        <f t="shared" si="1062"/>
        <v>645.12500801934527</v>
      </c>
      <c r="T3571">
        <f t="shared" si="1045"/>
        <v>-52.710326921413476</v>
      </c>
    </row>
    <row r="3572" spans="1:20" x14ac:dyDescent="0.25">
      <c r="A3572">
        <f t="shared" si="1046"/>
        <v>4068843.0435736519</v>
      </c>
      <c r="B3572">
        <f t="shared" si="1063"/>
        <v>647576.48304981878</v>
      </c>
      <c r="C3572" t="str">
        <f t="shared" si="1047"/>
        <v>-0.00200116724946009+0.00112304524236027i</v>
      </c>
      <c r="D3572" t="str">
        <f t="shared" si="1048"/>
        <v>1.94069513144034-1.75191098584147i</v>
      </c>
      <c r="E3572" t="str">
        <f t="shared" si="1049"/>
        <v>-3.59460845862057-8.7337011280734i</v>
      </c>
      <c r="F3572" t="str">
        <f t="shared" si="1050"/>
        <v>2.52470256322573-1.21681148999306i</v>
      </c>
      <c r="G3572" t="str">
        <f t="shared" si="1051"/>
        <v>0.867622243089954-0.338900997911648i</v>
      </c>
      <c r="H3572" t="str">
        <f t="shared" si="1052"/>
        <v>0.000436989268518069-2.25953696413778i</v>
      </c>
      <c r="I3572" t="str">
        <f t="shared" si="1053"/>
        <v>-0.0186075497957568-0.0386269922709397i</v>
      </c>
      <c r="K3572" t="str">
        <f t="shared" si="1054"/>
        <v>0.000427958699453954-0.000607943800892097i</v>
      </c>
      <c r="L3572" t="str">
        <f t="shared" si="1055"/>
        <v>0.000416666666666667-0.000726271008901182i</v>
      </c>
      <c r="M3572" t="str">
        <f t="shared" si="1056"/>
        <v>0.005-0.00180713315744235i</v>
      </c>
      <c r="N3572">
        <f t="shared" si="1057"/>
        <v>29.300926630633512</v>
      </c>
      <c r="O3572">
        <f t="shared" si="1058"/>
        <v>52.785273118986268</v>
      </c>
      <c r="P3572" s="3">
        <f t="shared" si="1059"/>
        <v>-52.785273118986268</v>
      </c>
      <c r="Q3572" s="3">
        <f t="shared" si="1060"/>
        <v>150.69907336936649</v>
      </c>
      <c r="R3572">
        <f t="shared" si="1061"/>
        <v>-29.300926630633512</v>
      </c>
      <c r="S3572">
        <f t="shared" si="1062"/>
        <v>647.57648304981876</v>
      </c>
      <c r="T3572">
        <f t="shared" si="1045"/>
        <v>-52.785273118986268</v>
      </c>
    </row>
    <row r="3573" spans="1:20" x14ac:dyDescent="0.25">
      <c r="A3573">
        <f t="shared" si="1046"/>
        <v>4084304.6471392312</v>
      </c>
      <c r="B3573">
        <f t="shared" si="1063"/>
        <v>650037.27368540806</v>
      </c>
      <c r="C3573" t="str">
        <f t="shared" si="1047"/>
        <v>-0.00198203435631139+0.00111681819406106i</v>
      </c>
      <c r="D3573" t="str">
        <f t="shared" si="1048"/>
        <v>1.93418505451838-1.75256544204121i</v>
      </c>
      <c r="E3573" t="str">
        <f t="shared" si="1049"/>
        <v>-3.58997687988654-8.69130681665327i</v>
      </c>
      <c r="F3573" t="str">
        <f t="shared" si="1050"/>
        <v>2.52216026984349-1.21868901053125i</v>
      </c>
      <c r="G3573" t="str">
        <f t="shared" si="1051"/>
        <v>0.866748575704729-0.339846262622605i</v>
      </c>
      <c r="H3573" t="str">
        <f t="shared" si="1052"/>
        <v>0.000433408662792661-2.25097868134893i</v>
      </c>
      <c r="I3573" t="str">
        <f t="shared" si="1053"/>
        <v>-0.0185657255986273-0.0384419320963464i</v>
      </c>
      <c r="K3573" t="str">
        <f t="shared" si="1054"/>
        <v>0.000427685781243028-0.000605766774062228i</v>
      </c>
      <c r="L3573" t="str">
        <f t="shared" si="1055"/>
        <v>0.000416666666666667-0.000723521626719643i</v>
      </c>
      <c r="M3573" t="str">
        <f t="shared" si="1056"/>
        <v>0.005-0.00180029204766124i</v>
      </c>
      <c r="N3573">
        <f t="shared" si="1057"/>
        <v>29.399983122968194</v>
      </c>
      <c r="O3573">
        <f t="shared" si="1058"/>
        <v>52.860272908477114</v>
      </c>
      <c r="P3573" s="3">
        <f t="shared" si="1059"/>
        <v>-52.860272908477114</v>
      </c>
      <c r="Q3573" s="3">
        <f t="shared" si="1060"/>
        <v>150.60001687703181</v>
      </c>
      <c r="R3573">
        <f t="shared" si="1061"/>
        <v>-29.399983122968194</v>
      </c>
      <c r="S3573">
        <f t="shared" si="1062"/>
        <v>650.03727368540808</v>
      </c>
      <c r="T3573">
        <f t="shared" si="1045"/>
        <v>-52.860272908477114</v>
      </c>
    </row>
    <row r="3574" spans="1:20" x14ac:dyDescent="0.25">
      <c r="A3574">
        <f t="shared" si="1046"/>
        <v>4099825.0047983606</v>
      </c>
      <c r="B3574">
        <f t="shared" si="1063"/>
        <v>652507.41532541264</v>
      </c>
      <c r="C3574" t="str">
        <f t="shared" si="1047"/>
        <v>-0.00196306289102822+0.0011106079608378i</v>
      </c>
      <c r="D3574" t="str">
        <f t="shared" si="1048"/>
        <v>1.92766943451945-1.75319601747777i</v>
      </c>
      <c r="E3574" t="str">
        <f t="shared" si="1049"/>
        <v>-3.58533320433717-8.64906151461305i</v>
      </c>
      <c r="F3574" t="str">
        <f t="shared" si="1050"/>
        <v>2.51960379171275-1.22057091797874i</v>
      </c>
      <c r="G3574" t="str">
        <f t="shared" si="1051"/>
        <v>0.865870033684565-0.340791899040536i</v>
      </c>
      <c r="H3574" t="str">
        <f t="shared" si="1052"/>
        <v>0.00042985858506862-2.242452846821i</v>
      </c>
      <c r="I3574" t="str">
        <f t="shared" si="1053"/>
        <v>-0.0185240179689779-0.0382575048932601i</v>
      </c>
      <c r="K3574" t="str">
        <f t="shared" si="1054"/>
        <v>0.000427414207065652-0.000603596914700395i</v>
      </c>
      <c r="L3574" t="str">
        <f t="shared" si="1055"/>
        <v>0.000416666666666667-0.000720782652639613i</v>
      </c>
      <c r="M3574" t="str">
        <f t="shared" si="1056"/>
        <v>0.005-0.00179347683568563i</v>
      </c>
      <c r="N3574">
        <f t="shared" si="1057"/>
        <v>29.499124786673661</v>
      </c>
      <c r="O3574">
        <f t="shared" si="1058"/>
        <v>52.935326314482161</v>
      </c>
      <c r="P3574" s="3">
        <f t="shared" si="1059"/>
        <v>-52.935326314482161</v>
      </c>
      <c r="Q3574" s="3">
        <f t="shared" si="1060"/>
        <v>150.50087521332634</v>
      </c>
      <c r="R3574">
        <f t="shared" si="1061"/>
        <v>-29.499124786673661</v>
      </c>
      <c r="S3574">
        <f t="shared" si="1062"/>
        <v>652.50741532541269</v>
      </c>
      <c r="T3574">
        <f t="shared" si="1045"/>
        <v>-52.935326314482161</v>
      </c>
    </row>
    <row r="3575" spans="1:20" x14ac:dyDescent="0.25">
      <c r="A3575">
        <f t="shared" si="1046"/>
        <v>4115404.3398165945</v>
      </c>
      <c r="B3575">
        <f t="shared" si="1063"/>
        <v>654986.94350364921</v>
      </c>
      <c r="C3575" t="str">
        <f t="shared" si="1047"/>
        <v>-0.00194425170548572+0.00110441465105858i</v>
      </c>
      <c r="D3575" t="str">
        <f t="shared" si="1048"/>
        <v>1.92114845205457-1.75380265955682i</v>
      </c>
      <c r="E3575" t="str">
        <f t="shared" si="1049"/>
        <v>-3.58067731717328-8.60696471094066i</v>
      </c>
      <c r="F3575" t="str">
        <f t="shared" si="1050"/>
        <v>2.51703308395365-1.22245712937823i</v>
      </c>
      <c r="G3575" t="str">
        <f t="shared" si="1051"/>
        <v>0.86498660160636-0.341737882956866i</v>
      </c>
      <c r="H3575" t="str">
        <f t="shared" si="1052"/>
        <v>0.000426338765766289-2.23395933717553i</v>
      </c>
      <c r="I3575" t="str">
        <f t="shared" si="1053"/>
        <v>-0.0184824251168257-0.0380737086501918i</v>
      </c>
      <c r="K3575" t="str">
        <f t="shared" si="1054"/>
        <v>0.000427143974709119-0.000601434202884203i</v>
      </c>
      <c r="L3575" t="str">
        <f t="shared" si="1055"/>
        <v>0.000416666666666667-0.000718054047260025i</v>
      </c>
      <c r="M3575" t="str">
        <f t="shared" si="1056"/>
        <v>0.005-0.00178668742347642i</v>
      </c>
      <c r="N3575">
        <f t="shared" si="1057"/>
        <v>29.598350404742604</v>
      </c>
      <c r="O3575">
        <f t="shared" si="1058"/>
        <v>53.0104333602672</v>
      </c>
      <c r="P3575" s="3">
        <f t="shared" si="1059"/>
        <v>-53.0104333602672</v>
      </c>
      <c r="Q3575" s="3">
        <f t="shared" si="1060"/>
        <v>150.4016495952574</v>
      </c>
      <c r="R3575">
        <f t="shared" si="1061"/>
        <v>-29.598350404742604</v>
      </c>
      <c r="S3575">
        <f t="shared" si="1062"/>
        <v>654.98694350364917</v>
      </c>
      <c r="T3575">
        <f t="shared" si="1045"/>
        <v>-53.0104333602672</v>
      </c>
    </row>
    <row r="3576" spans="1:20" x14ac:dyDescent="0.25">
      <c r="A3576">
        <f t="shared" si="1046"/>
        <v>4131042.8763078973</v>
      </c>
      <c r="B3576">
        <f t="shared" si="1063"/>
        <v>657475.89388896304</v>
      </c>
      <c r="C3576" t="str">
        <f t="shared" si="1047"/>
        <v>-0.00192559965820749+0.00109823837210799i</v>
      </c>
      <c r="D3576" t="str">
        <f t="shared" si="1048"/>
        <v>1.914622288341-1.75438531736115i</v>
      </c>
      <c r="E3576" t="str">
        <f t="shared" si="1049"/>
        <v>-3.57600910446255-8.56501589832207i</v>
      </c>
      <c r="F3576" t="str">
        <f t="shared" si="1050"/>
        <v>2.51444810200867-1.2243475611813i</v>
      </c>
      <c r="G3576" t="str">
        <f t="shared" si="1051"/>
        <v>0.86409826415778-0.342684189943586i</v>
      </c>
      <c r="H3576" t="str">
        <f t="shared" si="1052"/>
        <v>0.000422848937698528-2.22549802950699i</v>
      </c>
      <c r="I3576" t="str">
        <f t="shared" si="1053"/>
        <v>-0.0184409452656291-0.0378905413688015i</v>
      </c>
      <c r="K3576" t="str">
        <f t="shared" si="1054"/>
        <v>0.000426875081907286-0.000599278618750047i</v>
      </c>
      <c r="L3576" t="str">
        <f t="shared" si="1055"/>
        <v>0.000416666666666667-0.000715335771328978i</v>
      </c>
      <c r="M3576" t="str">
        <f t="shared" si="1056"/>
        <v>0.005-0.00177992371336563i</v>
      </c>
      <c r="N3576">
        <f t="shared" si="1057"/>
        <v>29.697658763676685</v>
      </c>
      <c r="O3576">
        <f t="shared" si="1058"/>
        <v>53.085594067776761</v>
      </c>
      <c r="P3576" s="3">
        <f t="shared" si="1059"/>
        <v>-53.085594067776761</v>
      </c>
      <c r="Q3576" s="3">
        <f t="shared" si="1060"/>
        <v>150.30234123632331</v>
      </c>
      <c r="R3576">
        <f t="shared" si="1061"/>
        <v>-29.697658763676685</v>
      </c>
      <c r="S3576">
        <f t="shared" si="1062"/>
        <v>657.47589388896301</v>
      </c>
      <c r="T3576">
        <f t="shared" si="1045"/>
        <v>-53.085594067776761</v>
      </c>
    </row>
    <row r="3577" spans="1:20" x14ac:dyDescent="0.25">
      <c r="A3577">
        <f t="shared" si="1046"/>
        <v>4146740.8392378674</v>
      </c>
      <c r="B3577">
        <f t="shared" si="1063"/>
        <v>659974.30228574108</v>
      </c>
      <c r="C3577" t="str">
        <f t="shared" si="1047"/>
        <v>-0.00190710561432388+0.00109207923036996i</v>
      </c>
      <c r="D3577" t="str">
        <f t="shared" si="1048"/>
        <v>1.90809112518248-1.75494394165925i</v>
      </c>
      <c r="E3577" t="str">
        <f t="shared" si="1049"/>
        <v>-3.57132845314745-8.52321457312467i</v>
      </c>
      <c r="F3577" t="str">
        <f t="shared" si="1050"/>
        <v>2.51184880165006-1.22624212924764i</v>
      </c>
      <c r="G3577" t="str">
        <f t="shared" si="1051"/>
        <v>0.863205006139804-0.343630795353072i</v>
      </c>
      <c r="H3577" t="str">
        <f t="shared" si="1052"/>
        <v>0.000419388836050828-2.21706880138085i</v>
      </c>
      <c r="I3577" t="str">
        <f t="shared" si="1053"/>
        <v>-0.0183995766522426-0.0377080010638646i</v>
      </c>
      <c r="K3577" t="str">
        <f t="shared" si="1054"/>
        <v>0.000426607526341301-0.000597130142492388i</v>
      </c>
      <c r="L3577" t="str">
        <f t="shared" si="1055"/>
        <v>0.000416666666666667-0.000712627785743155i</v>
      </c>
      <c r="M3577" t="str">
        <f t="shared" si="1056"/>
        <v>0.005-0.00177318560805502i</v>
      </c>
      <c r="N3577">
        <f t="shared" si="1057"/>
        <v>29.79704865355427</v>
      </c>
      <c r="O3577">
        <f t="shared" si="1058"/>
        <v>53.160808457644194</v>
      </c>
      <c r="P3577" s="3">
        <f t="shared" si="1059"/>
        <v>-53.160808457644194</v>
      </c>
      <c r="Q3577" s="3">
        <f t="shared" si="1060"/>
        <v>150.20295134644573</v>
      </c>
      <c r="R3577">
        <f t="shared" si="1061"/>
        <v>-29.79704865355427</v>
      </c>
      <c r="S3577">
        <f t="shared" si="1062"/>
        <v>659.97430228574103</v>
      </c>
      <c r="T3577">
        <f t="shared" si="1045"/>
        <v>-53.160808457644194</v>
      </c>
    </row>
    <row r="3578" spans="1:20" x14ac:dyDescent="0.25">
      <c r="A3578">
        <f t="shared" si="1046"/>
        <v>4162498.4544269708</v>
      </c>
      <c r="B3578">
        <f t="shared" si="1063"/>
        <v>662482.20463442686</v>
      </c>
      <c r="C3578" t="str">
        <f t="shared" si="1047"/>
        <v>-0.00188876844553076+0.00108593733121106i</v>
      </c>
      <c r="D3578" t="str">
        <f t="shared" si="1048"/>
        <v>1.90155514494922-1.75547848491347i</v>
      </c>
      <c r="E3578" t="str">
        <f t="shared" si="1049"/>
        <v>-3.56663525105381-8.48156023538122i</v>
      </c>
      <c r="F3578" t="str">
        <f t="shared" si="1050"/>
        <v>2.50923513898715-1.22814074884446i</v>
      </c>
      <c r="G3578" t="str">
        <f t="shared" si="1051"/>
        <v>0.862306812469269-0.344577674317937i</v>
      </c>
      <c r="H3578" t="str">
        <f t="shared" si="1052"/>
        <v>0.000415958198361542-2.20867153083179i</v>
      </c>
      <c r="I3578" t="str">
        <f t="shared" si="1053"/>
        <v>-0.0183583175268752-0.0375260857632366i</v>
      </c>
      <c r="K3578" t="str">
        <f t="shared" si="1054"/>
        <v>0.000426341305640285-0.000594988754363058i</v>
      </c>
      <c r="L3578" t="str">
        <f t="shared" si="1055"/>
        <v>0.000416666666666667-0.000709930051547272i</v>
      </c>
      <c r="M3578" t="str">
        <f t="shared" si="1056"/>
        <v>0.005-0.00176647301061469i</v>
      </c>
      <c r="N3578">
        <f t="shared" si="1057"/>
        <v>29.896518868100713</v>
      </c>
      <c r="O3578">
        <f t="shared" si="1058"/>
        <v>53.236076549202089</v>
      </c>
      <c r="P3578" s="3">
        <f t="shared" si="1059"/>
        <v>-53.236076549202089</v>
      </c>
      <c r="Q3578" s="3">
        <f t="shared" si="1060"/>
        <v>150.10348113189929</v>
      </c>
      <c r="R3578">
        <f t="shared" si="1061"/>
        <v>-29.896518868100713</v>
      </c>
      <c r="S3578">
        <f t="shared" si="1062"/>
        <v>662.48220463442681</v>
      </c>
      <c r="T3578">
        <f t="shared" si="1045"/>
        <v>-53.236076549202089</v>
      </c>
    </row>
    <row r="3579" spans="1:20" x14ac:dyDescent="0.25">
      <c r="A3579">
        <f t="shared" si="1046"/>
        <v>4178315.9485537931</v>
      </c>
      <c r="B3579">
        <f t="shared" si="1063"/>
        <v>664999.63701203768</v>
      </c>
      <c r="C3579" t="str">
        <f t="shared" si="1047"/>
        <v>-0.00187058703004918+0.00107981277896419i</v>
      </c>
      <c r="D3579" t="str">
        <f t="shared" si="1048"/>
        <v>1.89501453055797-1.75598890128798i</v>
      </c>
      <c r="E3579" t="str">
        <f t="shared" si="1049"/>
        <v>-3.56192938689906-8.44005238877389i</v>
      </c>
      <c r="F3579" t="str">
        <f t="shared" si="1050"/>
        <v>2.50660707047392-1.23004333464593i</v>
      </c>
      <c r="G3579" t="str">
        <f t="shared" si="1051"/>
        <v>0.861403668181438-0.345524801750903i</v>
      </c>
      <c r="H3579" t="str">
        <f t="shared" si="1052"/>
        <v>0.000412556764502265-2.20030609636188i</v>
      </c>
      <c r="I3579" t="str">
        <f t="shared" si="1053"/>
        <v>-0.0183171661530494-0.0373447935078213i</v>
      </c>
      <c r="K3579" t="str">
        <f t="shared" si="1054"/>
        <v>0.000426076417382049-0.000592854434670576i</v>
      </c>
      <c r="L3579" t="str">
        <f t="shared" si="1055"/>
        <v>0.000416666666666667-0.000707242529933528i</v>
      </c>
      <c r="M3579" t="str">
        <f t="shared" si="1056"/>
        <v>0.005-0.00175978582448166i</v>
      </c>
      <c r="N3579">
        <f t="shared" si="1057"/>
        <v>29.99606820475347</v>
      </c>
      <c r="O3579">
        <f t="shared" si="1058"/>
        <v>53.311398360491758</v>
      </c>
      <c r="P3579" s="3">
        <f t="shared" si="1059"/>
        <v>-53.311398360491758</v>
      </c>
      <c r="Q3579" s="3">
        <f t="shared" si="1060"/>
        <v>150.00393179524653</v>
      </c>
      <c r="R3579">
        <f t="shared" si="1061"/>
        <v>-29.99606820475347</v>
      </c>
      <c r="S3579">
        <f t="shared" si="1062"/>
        <v>664.99963701203774</v>
      </c>
      <c r="T3579">
        <f t="shared" si="1045"/>
        <v>-53.311398360491758</v>
      </c>
    </row>
    <row r="3580" spans="1:20" x14ac:dyDescent="0.25">
      <c r="A3580">
        <f t="shared" si="1046"/>
        <v>4194193.5491582975</v>
      </c>
      <c r="B3580">
        <f t="shared" si="1063"/>
        <v>667526.63563268341</v>
      </c>
      <c r="C3580" t="str">
        <f t="shared" si="1047"/>
        <v>-0.00185256025258515+0.00107370567691265i</v>
      </c>
      <c r="D3580" t="str">
        <f t="shared" si="1048"/>
        <v>1.88846946545175-1.75647514665645i</v>
      </c>
      <c r="E3580" t="str">
        <f t="shared" si="1049"/>
        <v>-3.55721075030084-8.39869054061763i</v>
      </c>
      <c r="F3580" t="str">
        <f t="shared" si="1050"/>
        <v>2.50396455291645-1.23194980073274i</v>
      </c>
      <c r="G3580" t="str">
        <f t="shared" si="1051"/>
        <v>0.860495558432593-0.346472152344706i</v>
      </c>
      <c r="H3580" t="str">
        <f t="shared" si="1052"/>
        <v>0.00040918427665831-2.19197237693866i</v>
      </c>
      <c r="I3580" t="str">
        <f t="shared" si="1053"/>
        <v>-0.0182761208075602-0.0371641223515329i</v>
      </c>
      <c r="K3580" t="str">
        <f t="shared" si="1054"/>
        <v>0.000425812859093774-0.000590727163779443i</v>
      </c>
      <c r="L3580" t="str">
        <f t="shared" si="1055"/>
        <v>0.000416666666666667-0.000704565182241009i</v>
      </c>
      <c r="M3580" t="str">
        <f t="shared" si="1056"/>
        <v>0.005-0.00175312395345851i</v>
      </c>
      <c r="N3580">
        <f t="shared" si="1057"/>
        <v>30.095695464732415</v>
      </c>
      <c r="O3580">
        <f t="shared" si="1058"/>
        <v>53.386773908274662</v>
      </c>
      <c r="P3580" s="3">
        <f t="shared" si="1059"/>
        <v>-53.386773908274662</v>
      </c>
      <c r="Q3580" s="3">
        <f t="shared" si="1060"/>
        <v>149.90430453526758</v>
      </c>
      <c r="R3580">
        <f t="shared" si="1061"/>
        <v>-30.095695464732415</v>
      </c>
      <c r="S3580">
        <f t="shared" si="1062"/>
        <v>667.52663563268345</v>
      </c>
      <c r="T3580">
        <f t="shared" si="1045"/>
        <v>-53.386773908274662</v>
      </c>
    </row>
    <row r="3581" spans="1:20" x14ac:dyDescent="0.25">
      <c r="A3581">
        <f t="shared" si="1046"/>
        <v>4210131.4846450994</v>
      </c>
      <c r="B3581">
        <f t="shared" si="1063"/>
        <v>670063.23684808763</v>
      </c>
      <c r="C3581" t="str">
        <f t="shared" si="1047"/>
        <v>-0.00183468700429064+0.0010676161272747i</v>
      </c>
      <c r="D3581" t="str">
        <f t="shared" si="1048"/>
        <v>1.88192013357964-1.75693717860948i</v>
      </c>
      <c r="E3581" t="str">
        <f t="shared" si="1049"/>
        <v>-3.55247923178554-8.35747420184481i</v>
      </c>
      <c r="F3581" t="str">
        <f t="shared" si="1050"/>
        <v>2.50130754348063-1.23386006059174i</v>
      </c>
      <c r="G3581" t="str">
        <f t="shared" si="1051"/>
        <v>0.859582468502633-0.347419700572022i</v>
      </c>
      <c r="H3581" t="str">
        <f t="shared" si="1052"/>
        <v>0.000405840479309358-2.18367025199344i</v>
      </c>
      <c r="I3581" t="str">
        <f t="shared" si="1053"/>
        <v>-0.0182351797804369-0.0369840703612658i</v>
      </c>
      <c r="K3581" t="str">
        <f t="shared" si="1054"/>
        <v>0.00042555062825272-0.000588606922109503i</v>
      </c>
      <c r="L3581" t="str">
        <f t="shared" si="1055"/>
        <v>0.000416666666666667-0.000701897969955181i</v>
      </c>
      <c r="M3581" t="str">
        <f t="shared" si="1056"/>
        <v>0.005-0.00174648730171201i</v>
      </c>
      <c r="N3581">
        <f t="shared" si="1057"/>
        <v>30.195399453102908</v>
      </c>
      <c r="O3581">
        <f t="shared" si="1058"/>
        <v>53.462203208041288</v>
      </c>
      <c r="P3581" s="3">
        <f t="shared" si="1059"/>
        <v>-53.462203208041288</v>
      </c>
      <c r="Q3581" s="3">
        <f t="shared" si="1060"/>
        <v>149.80460054689709</v>
      </c>
      <c r="R3581">
        <f t="shared" si="1061"/>
        <v>-30.195399453102908</v>
      </c>
      <c r="S3581">
        <f t="shared" si="1062"/>
        <v>670.06323684808763</v>
      </c>
      <c r="T3581">
        <f t="shared" si="1045"/>
        <v>-53.462203208041288</v>
      </c>
    </row>
    <row r="3582" spans="1:20" x14ac:dyDescent="0.25">
      <c r="A3582">
        <f t="shared" si="1046"/>
        <v>4226129.9842867507</v>
      </c>
      <c r="B3582">
        <f t="shared" si="1063"/>
        <v>672609.4771481104</v>
      </c>
      <c r="C3582" t="str">
        <f t="shared" si="1047"/>
        <v>-0.00181696618272448+0.00106154423118831i</v>
      </c>
      <c r="D3582" t="str">
        <f t="shared" si="1048"/>
        <v>1.87536671937626-1.75737495646162i</v>
      </c>
      <c r="E3582" t="str">
        <f t="shared" si="1049"/>
        <v>-3.54773472279681-8.31640288698826i</v>
      </c>
      <c r="F3582" t="str">
        <f t="shared" si="1050"/>
        <v>2.49863599969961-1.23577402711555i</v>
      </c>
      <c r="G3582" t="str">
        <f t="shared" si="1051"/>
        <v>0.858664383797697-0.348367420685429i</v>
      </c>
      <c r="H3582" t="str">
        <f t="shared" si="1052"/>
        <v>0.000402525119210237-2.17539960141939i</v>
      </c>
      <c r="I3582" t="str">
        <f t="shared" si="1053"/>
        <v>-0.0181943413749029-0.0368046356168547i</v>
      </c>
      <c r="K3582" t="str">
        <f t="shared" si="1054"/>
        <v>0.000425289722286935-0.000586493690135268i</v>
      </c>
      <c r="L3582" t="str">
        <f t="shared" si="1055"/>
        <v>0.000416666666666667-0.000699240854707291i</v>
      </c>
      <c r="M3582" t="str">
        <f t="shared" si="1056"/>
        <v>0.005-0.00173987577377168i</v>
      </c>
      <c r="N3582">
        <f t="shared" si="1057"/>
        <v>30.295178978842102</v>
      </c>
      <c r="O3582">
        <f t="shared" si="1058"/>
        <v>53.537686274023059</v>
      </c>
      <c r="P3582" s="3">
        <f t="shared" si="1059"/>
        <v>-53.537686274023059</v>
      </c>
      <c r="Q3582" s="3">
        <f t="shared" si="1060"/>
        <v>149.7048210211579</v>
      </c>
      <c r="R3582">
        <f t="shared" si="1061"/>
        <v>-30.295178978842102</v>
      </c>
      <c r="S3582">
        <f t="shared" si="1062"/>
        <v>672.60947714811039</v>
      </c>
      <c r="T3582">
        <f t="shared" si="1045"/>
        <v>-53.537686274023059</v>
      </c>
    </row>
    <row r="3583" spans="1:20" x14ac:dyDescent="0.25">
      <c r="A3583">
        <f t="shared" si="1046"/>
        <v>4242189.2782270405</v>
      </c>
      <c r="B3583">
        <f t="shared" si="1063"/>
        <v>675165.39316127321</v>
      </c>
      <c r="C3583" t="str">
        <f t="shared" si="1047"/>
        <v>-0.00179939669181418+0.00105549008869655i</v>
      </c>
      <c r="D3583" t="str">
        <f t="shared" si="1048"/>
        <v>1.86880940774126-1.75778844125823i</v>
      </c>
      <c r="E3583" t="str">
        <f t="shared" si="1049"/>
        <v>-3.54297711570435-8.27547611416548i</v>
      </c>
      <c r="F3583" t="str">
        <f t="shared" si="1050"/>
        <v>2.49594987948157-1.23769161260244i</v>
      </c>
      <c r="G3583" t="str">
        <f t="shared" si="1051"/>
        <v>0.8577412898528-0.349315286717394i</v>
      </c>
      <c r="H3583" t="str">
        <f t="shared" si="1052"/>
        <v>0.000399237945371778-2.16716030556976i</v>
      </c>
      <c r="I3583" t="str">
        <f t="shared" si="1053"/>
        <v>-0.0181536039073393-0.0366258162110411i</v>
      </c>
      <c r="K3583" t="str">
        <f t="shared" si="1054"/>
        <v>0.000425030138575922-0.000584387448385282i</v>
      </c>
      <c r="L3583" t="str">
        <f t="shared" si="1055"/>
        <v>0.000416666666666667-0.000696593798273852i</v>
      </c>
      <c r="M3583" t="str">
        <f t="shared" si="1056"/>
        <v>0.005-0.00173328927452847i</v>
      </c>
      <c r="N3583">
        <f t="shared" si="1057"/>
        <v>30.395032854905622</v>
      </c>
      <c r="O3583">
        <f t="shared" si="1058"/>
        <v>53.613223119202459</v>
      </c>
      <c r="P3583" s="3">
        <f t="shared" si="1059"/>
        <v>-53.613223119202459</v>
      </c>
      <c r="Q3583" s="3">
        <f t="shared" si="1060"/>
        <v>149.60496714509438</v>
      </c>
      <c r="R3583">
        <f t="shared" si="1061"/>
        <v>-30.395032854905622</v>
      </c>
      <c r="S3583">
        <f t="shared" si="1062"/>
        <v>675.16539316127319</v>
      </c>
      <c r="T3583">
        <f t="shared" si="1045"/>
        <v>-53.613223119202459</v>
      </c>
    </row>
    <row r="3584" spans="1:20" x14ac:dyDescent="0.25">
      <c r="A3584">
        <f t="shared" si="1046"/>
        <v>4258309.5974843036</v>
      </c>
      <c r="B3584">
        <f t="shared" si="1063"/>
        <v>677731.02165528608</v>
      </c>
      <c r="C3584" t="str">
        <f t="shared" si="1047"/>
        <v>-0.00178197744181837+0.00104945379873313i</v>
      </c>
      <c r="D3584" t="str">
        <f t="shared" si="1048"/>
        <v>1.86224838401869-1.75817759578198i</v>
      </c>
      <c r="E3584" t="str">
        <f t="shared" si="1049"/>
        <v>-3.53820630381277-8.23469340506267i</v>
      </c>
      <c r="F3584" t="str">
        <f t="shared" si="1050"/>
        <v>2.49324914111748-1.23961272875619i</v>
      </c>
      <c r="G3584" t="str">
        <f t="shared" si="1051"/>
        <v>0.856813172334492-0.350263272480282i</v>
      </c>
      <c r="H3584" t="str">
        <f t="shared" si="1052"/>
        <v>0.000395978709041889-2.15895224525609i</v>
      </c>
      <c r="I3584" t="str">
        <f t="shared" si="1053"/>
        <v>-0.0181129657072485-0.0364476102494382i</v>
      </c>
      <c r="K3584" t="str">
        <f t="shared" si="1054"/>
        <v>0.000424771874451368-0.000582288177441482i</v>
      </c>
      <c r="L3584" t="str">
        <f t="shared" si="1055"/>
        <v>0.000416666666666667-0.000693956762576062i</v>
      </c>
      <c r="M3584" t="str">
        <f t="shared" si="1056"/>
        <v>0.005-0.00172672770923338i</v>
      </c>
      <c r="N3584">
        <f t="shared" si="1057"/>
        <v>30.494959898286311</v>
      </c>
      <c r="O3584">
        <f t="shared" si="1058"/>
        <v>53.688813755323565</v>
      </c>
      <c r="P3584" s="3">
        <f t="shared" si="1059"/>
        <v>-53.688813755323565</v>
      </c>
      <c r="Q3584" s="3">
        <f t="shared" si="1060"/>
        <v>149.50504010171369</v>
      </c>
      <c r="R3584">
        <f t="shared" si="1061"/>
        <v>-30.494959898286311</v>
      </c>
      <c r="S3584">
        <f t="shared" si="1062"/>
        <v>677.7310216552861</v>
      </c>
      <c r="T3584">
        <f t="shared" si="1045"/>
        <v>-53.688813755323565</v>
      </c>
    </row>
    <row r="3585" spans="1:20" x14ac:dyDescent="0.25">
      <c r="A3585">
        <f t="shared" si="1046"/>
        <v>4274491.1739547439</v>
      </c>
      <c r="B3585">
        <f t="shared" si="1063"/>
        <v>680306.39953757613</v>
      </c>
      <c r="C3585" t="str">
        <f t="shared" si="1047"/>
        <v>-0.00176470734928955+0.00104343545910854i</v>
      </c>
      <c r="D3585" t="str">
        <f t="shared" si="1048"/>
        <v>1.85568383397621-1.75854238455907i</v>
      </c>
      <c r="E3585" t="str">
        <f t="shared" si="1049"/>
        <v>-3.53342218137024-8.19405428491845i</v>
      </c>
      <c r="F3585" t="str">
        <f t="shared" si="1050"/>
        <v>2.4905337432888-1.24153728668599i</v>
      </c>
      <c r="G3585" t="str">
        <f t="shared" si="1051"/>
        <v>0.85588001704352-0.351211351566409i</v>
      </c>
      <c r="H3585" t="str">
        <f t="shared" si="1052"/>
        <v>0.000392747163686694-2.15077530174644i</v>
      </c>
      <c r="I3585" t="str">
        <f t="shared" si="1053"/>
        <v>-0.0180724251172179-0.0362700158504938i</v>
      </c>
      <c r="K3585" t="str">
        <f t="shared" si="1054"/>
        <v>0.000424514927197819-0.000580195857938579i</v>
      </c>
      <c r="L3585" t="str">
        <f t="shared" si="1055"/>
        <v>0.000416666666666667-0.000691329709679279i</v>
      </c>
      <c r="M3585" t="str">
        <f t="shared" si="1056"/>
        <v>0.005-0.0017201909834961i</v>
      </c>
      <c r="N3585">
        <f t="shared" si="1057"/>
        <v>30.594958930080367</v>
      </c>
      <c r="O3585">
        <f t="shared" si="1058"/>
        <v>53.764458192903035</v>
      </c>
      <c r="P3585" s="3">
        <f t="shared" si="1059"/>
        <v>-53.764458192903035</v>
      </c>
      <c r="Q3585" s="3">
        <f t="shared" si="1060"/>
        <v>149.40504106991963</v>
      </c>
      <c r="R3585">
        <f t="shared" si="1061"/>
        <v>-30.594958930080367</v>
      </c>
      <c r="S3585">
        <f t="shared" si="1062"/>
        <v>680.30639953757611</v>
      </c>
      <c r="T3585">
        <f t="shared" si="1045"/>
        <v>-53.764458192903035</v>
      </c>
    </row>
    <row r="3586" spans="1:20" x14ac:dyDescent="0.25">
      <c r="A3586">
        <f t="shared" si="1046"/>
        <v>4290734.2404157715</v>
      </c>
      <c r="B3586">
        <f t="shared" si="1063"/>
        <v>682891.56385581894</v>
      </c>
      <c r="C3586" t="str">
        <f t="shared" si="1047"/>
        <v>-0.00174758533703734+0.00103743516649636i</v>
      </c>
      <c r="D3586" t="str">
        <f t="shared" si="1048"/>
        <v>1.84911594378423-1.75888277386515i</v>
      </c>
      <c r="E3586" t="str">
        <f t="shared" si="1049"/>
        <v>-3.52862464357743-8.15355828250742i</v>
      </c>
      <c r="F3586" t="str">
        <f t="shared" si="1050"/>
        <v>2.48780364507531-1.24346519690652i</v>
      </c>
      <c r="G3586" t="str">
        <f t="shared" si="1051"/>
        <v>0.854941809917522-0.35215949734811i</v>
      </c>
      <c r="H3586" t="str">
        <f t="shared" si="1052"/>
        <v>0.000389543064971794-2.14262935676353i</v>
      </c>
      <c r="I3586" t="str">
        <f t="shared" si="1053"/>
        <v>-0.0180319804928849-0.0360930311454527i</v>
      </c>
      <c r="K3586" t="str">
        <f t="shared" si="1054"/>
        <v>0.000424259294053359-0.000578110470563442i</v>
      </c>
      <c r="L3586" t="str">
        <f t="shared" si="1055"/>
        <v>0.000416666666666667-0.000688712601792469i</v>
      </c>
      <c r="M3586" t="str">
        <f t="shared" si="1056"/>
        <v>0.005-0.00171367900328362i</v>
      </c>
      <c r="N3586">
        <f t="shared" si="1057"/>
        <v>30.695028775547854</v>
      </c>
      <c r="O3586">
        <f t="shared" si="1058"/>
        <v>53.840156441241767</v>
      </c>
      <c r="P3586" s="3">
        <f t="shared" si="1059"/>
        <v>-53.840156441241767</v>
      </c>
      <c r="Q3586" s="3">
        <f t="shared" si="1060"/>
        <v>149.30497122445215</v>
      </c>
      <c r="R3586">
        <f t="shared" si="1061"/>
        <v>-30.695028775547854</v>
      </c>
      <c r="S3586">
        <f t="shared" si="1062"/>
        <v>682.89156385581896</v>
      </c>
      <c r="T3586">
        <f t="shared" si="1045"/>
        <v>-53.840156441241767</v>
      </c>
    </row>
    <row r="3587" spans="1:20" x14ac:dyDescent="0.25">
      <c r="A3587">
        <f t="shared" si="1046"/>
        <v>4307039.0305293519</v>
      </c>
      <c r="B3587">
        <f t="shared" si="1063"/>
        <v>685486.55179847102</v>
      </c>
      <c r="C3587" t="str">
        <f t="shared" si="1047"/>
        <v>-0.00173061033409262+0.00103145301642022i</v>
      </c>
      <c r="D3587" t="str">
        <f t="shared" si="1048"/>
        <v>1.84254489999494-1.75919873173099i</v>
      </c>
      <c r="E3587" t="str">
        <f t="shared" si="1049"/>
        <v>-3.52381358659661-8.11320493012448i</v>
      </c>
      <c r="F3587" t="str">
        <f t="shared" si="1050"/>
        <v>2.48505880596299-1.24539636933809i</v>
      </c>
      <c r="G3587" t="str">
        <f t="shared" si="1051"/>
        <v>0.853998537033725-0.353107682977845i</v>
      </c>
      <c r="H3587" t="str">
        <f t="shared" si="1052"/>
        <v>0.000386366170743754-2.13451429248306i</v>
      </c>
      <c r="I3587" t="str">
        <f t="shared" si="1053"/>
        <v>-0.017991630202904-0.0359166542783217i</v>
      </c>
      <c r="K3587" t="str">
        <f t="shared" si="1054"/>
        <v>0.000424004972210352-0.000576031996054506i</v>
      </c>
      <c r="L3587" t="str">
        <f t="shared" si="1055"/>
        <v>0.000416666666666667-0.000686105401267654i</v>
      </c>
      <c r="M3587" t="str">
        <f t="shared" si="1056"/>
        <v>0.005-0.00170719167491892i</v>
      </c>
      <c r="N3587">
        <f t="shared" si="1057"/>
        <v>30.795168264173441</v>
      </c>
      <c r="O3587">
        <f t="shared" si="1058"/>
        <v>53.915908508434747</v>
      </c>
      <c r="P3587" s="3">
        <f t="shared" si="1059"/>
        <v>-53.915908508434747</v>
      </c>
      <c r="Q3587" s="3">
        <f t="shared" si="1060"/>
        <v>149.20483173582656</v>
      </c>
      <c r="R3587">
        <f t="shared" si="1061"/>
        <v>-30.795168264173441</v>
      </c>
      <c r="S3587">
        <f t="shared" si="1062"/>
        <v>685.48655179847106</v>
      </c>
      <c r="T3587">
        <f t="shared" si="1045"/>
        <v>-53.915908508434747</v>
      </c>
    </row>
    <row r="3588" spans="1:20" x14ac:dyDescent="0.25">
      <c r="A3588">
        <f t="shared" si="1046"/>
        <v>4323405.7788453633</v>
      </c>
      <c r="B3588">
        <f t="shared" si="1063"/>
        <v>688091.4006953052</v>
      </c>
      <c r="C3588" t="str">
        <f t="shared" si="1047"/>
        <v>-0.00171378127567174+0.00102548910324084i</v>
      </c>
      <c r="D3588" t="str">
        <f t="shared" si="1048"/>
        <v>1.83597088952129-1.75949022794776i</v>
      </c>
      <c r="E3588" t="str">
        <f t="shared" si="1049"/>
        <v>-3.5189889075605-8.07299376356838i</v>
      </c>
      <c r="F3588" t="str">
        <f t="shared" si="1050"/>
        <v>2.48229918585196-1.24733071330685i</v>
      </c>
      <c r="G3588" t="str">
        <f t="shared" si="1051"/>
        <v>0.853050184611662-0.354055881388336i</v>
      </c>
      <c r="H3588" t="str">
        <f t="shared" si="1052"/>
        <v>0.000383216241011584-2.12642999153185i</v>
      </c>
      <c r="I3588" t="str">
        <f t="shared" si="1053"/>
        <v>-0.017951372628913-0.035740883405831i</v>
      </c>
      <c r="K3588" t="str">
        <f t="shared" si="1054"/>
        <v>0.000423751958816071-0.000573960415201163i</v>
      </c>
      <c r="L3588" t="str">
        <f t="shared" si="1055"/>
        <v>0.000416666666666667-0.000683508070599376i</v>
      </c>
      <c r="M3588" t="str">
        <f t="shared" si="1056"/>
        <v>0.005-0.00170072890507962i</v>
      </c>
      <c r="N3588">
        <f t="shared" si="1057"/>
        <v>30.895376229724747</v>
      </c>
      <c r="O3588">
        <f t="shared" si="1058"/>
        <v>53.991714401383305</v>
      </c>
      <c r="P3588" s="3">
        <f t="shared" si="1059"/>
        <v>-53.991714401383305</v>
      </c>
      <c r="Q3588" s="3">
        <f t="shared" si="1060"/>
        <v>149.10462377027525</v>
      </c>
      <c r="R3588">
        <f t="shared" si="1061"/>
        <v>-30.895376229724747</v>
      </c>
      <c r="S3588">
        <f t="shared" si="1062"/>
        <v>688.0914006953052</v>
      </c>
      <c r="T3588">
        <f t="shared" si="1045"/>
        <v>-53.991714401383305</v>
      </c>
    </row>
    <row r="3589" spans="1:20" x14ac:dyDescent="0.25">
      <c r="A3589">
        <f t="shared" si="1046"/>
        <v>4339834.7208049754</v>
      </c>
      <c r="B3589">
        <f t="shared" si="1063"/>
        <v>690706.14801794733</v>
      </c>
      <c r="C3589" t="str">
        <f t="shared" si="1047"/>
        <v>-0.00169709710314138+0.00101954352014367i</v>
      </c>
      <c r="D3589" t="str">
        <f t="shared" si="1048"/>
        <v>1.82939409961578-1.75975723407203i</v>
      </c>
      <c r="E3589" t="str">
        <f t="shared" si="1049"/>
        <v>-3.51415050458144-8.03292432212532i</v>
      </c>
      <c r="F3589" t="str">
        <f t="shared" si="1050"/>
        <v>2.4795247450643-1.24926813754507i</v>
      </c>
      <c r="G3589" t="str">
        <f t="shared" si="1051"/>
        <v>0.852096739015907-0.355004065292729i</v>
      </c>
      <c r="H3589" t="str">
        <f t="shared" si="1052"/>
        <v>0.00038009303792845-2.11837633698613i</v>
      </c>
      <c r="I3589" t="str">
        <f t="shared" si="1053"/>
        <v>-0.0179112061655006-0.0355657166973955i</v>
      </c>
      <c r="K3589" t="str">
        <f t="shared" si="1054"/>
        <v>0.000423500250973426-0.000571895708843208i</v>
      </c>
      <c r="L3589" t="str">
        <f t="shared" si="1055"/>
        <v>0.000416666666666667-0.000680920572424165i</v>
      </c>
      <c r="M3589" t="str">
        <f t="shared" si="1056"/>
        <v>0.005-0.00169429060079659i</v>
      </c>
      <c r="N3589">
        <f t="shared" si="1057"/>
        <v>30.995651510313394</v>
      </c>
      <c r="O3589">
        <f t="shared" si="1058"/>
        <v>54.067574125806395</v>
      </c>
      <c r="P3589" s="3">
        <f t="shared" si="1059"/>
        <v>-54.067574125806395</v>
      </c>
      <c r="Q3589" s="3">
        <f t="shared" si="1060"/>
        <v>149.00434848968661</v>
      </c>
      <c r="R3589">
        <f t="shared" si="1061"/>
        <v>-30.995651510313394</v>
      </c>
      <c r="S3589">
        <f t="shared" si="1062"/>
        <v>690.70614801794738</v>
      </c>
      <c r="T3589">
        <f t="shared" si="1045"/>
        <v>-54.067574125806395</v>
      </c>
    </row>
    <row r="3590" spans="1:20" x14ac:dyDescent="0.25">
      <c r="A3590">
        <f t="shared" si="1046"/>
        <v>4356326.0927440347</v>
      </c>
      <c r="B3590">
        <f t="shared" si="1063"/>
        <v>693330.83138041559</v>
      </c>
      <c r="C3590" t="str">
        <f t="shared" si="1047"/>
        <v>-0.00168055676398419+0.00101361635912692i</v>
      </c>
      <c r="D3590" t="str">
        <f t="shared" si="1048"/>
        <v>1.82281471784932-1.75999972343062i</v>
      </c>
      <c r="E3590" t="str">
        <f t="shared" si="1049"/>
        <v>-3.50929827676061-7.99299614855324i</v>
      </c>
      <c r="F3590" t="str">
        <f t="shared" si="1050"/>
        <v>2.47673544435224-1.25120855019161i</v>
      </c>
      <c r="G3590" t="str">
        <f t="shared" si="1051"/>
        <v>0.85113818675882-0.355952207184796i</v>
      </c>
      <c r="H3590" t="str">
        <f t="shared" si="1052"/>
        <v>0.000376996325773481-2.11035321236978i</v>
      </c>
      <c r="I3590" t="str">
        <f t="shared" si="1053"/>
        <v>-0.0178711292201761-0.0353911523350792i</v>
      </c>
      <c r="K3590" t="str">
        <f t="shared" si="1054"/>
        <v>0.00042324984574164-0.000569837857870253i</v>
      </c>
      <c r="L3590" t="str">
        <f t="shared" si="1055"/>
        <v>0.000416666666666667-0.000678342869519988i</v>
      </c>
      <c r="M3590" t="str">
        <f t="shared" si="1056"/>
        <v>0.005-0.00168787666945267i</v>
      </c>
      <c r="N3590">
        <f t="shared" si="1057"/>
        <v>31.095992948450629</v>
      </c>
      <c r="O3590">
        <f t="shared" si="1058"/>
        <v>54.143487686250928</v>
      </c>
      <c r="P3590" s="3">
        <f t="shared" si="1059"/>
        <v>-54.143487686250928</v>
      </c>
      <c r="Q3590" s="3">
        <f t="shared" si="1060"/>
        <v>148.90400705154937</v>
      </c>
      <c r="R3590">
        <f t="shared" si="1061"/>
        <v>-31.095992948450629</v>
      </c>
      <c r="S3590">
        <f t="shared" si="1062"/>
        <v>693.33083138041559</v>
      </c>
      <c r="T3590">
        <f t="shared" si="1045"/>
        <v>-54.143487686250928</v>
      </c>
    </row>
    <row r="3591" spans="1:20" x14ac:dyDescent="0.25">
      <c r="A3591">
        <f t="shared" si="1046"/>
        <v>4372880.1318964614</v>
      </c>
      <c r="B3591">
        <f t="shared" si="1063"/>
        <v>695965.48853966116</v>
      </c>
      <c r="C3591" t="str">
        <f t="shared" si="1047"/>
        <v>-0.00166415921176436+0.00100770771098974i</v>
      </c>
      <c r="D3591" t="str">
        <f t="shared" si="1048"/>
        <v>1.81623293208984-1.76021767112487i</v>
      </c>
      <c r="E3591" t="str">
        <f t="shared" si="1049"/>
        <v>-3.50443212419706-7.95320878906515i</v>
      </c>
      <c r="F3591" t="str">
        <f t="shared" si="1050"/>
        <v>2.47393124490604-1.25315185879235i</v>
      </c>
      <c r="G3591" t="str">
        <f t="shared" si="1051"/>
        <v>0.850174514503311-0.35690027933916i</v>
      </c>
      <c r="H3591" t="str">
        <f t="shared" si="1052"/>
        <v>0.000373925870933673-2.10236050165255i</v>
      </c>
      <c r="I3591" t="str">
        <f t="shared" si="1053"/>
        <v>-0.0178311402133382-0.0352171885135542i</v>
      </c>
      <c r="K3591" t="str">
        <f t="shared" si="1054"/>
        <v>0.000423000740136924-0.000567786843221173i</v>
      </c>
      <c r="L3591" t="str">
        <f t="shared" si="1055"/>
        <v>0.000416666666666667-0.000675774924805727i</v>
      </c>
      <c r="M3591" t="str">
        <f t="shared" si="1056"/>
        <v>0.005-0.00168148701878131i</v>
      </c>
      <c r="N3591">
        <f t="shared" si="1057"/>
        <v>31.196399391104734</v>
      </c>
      <c r="O3591">
        <f t="shared" si="1058"/>
        <v>54.219455086104801</v>
      </c>
      <c r="P3591" s="3">
        <f t="shared" si="1059"/>
        <v>-54.219455086104801</v>
      </c>
      <c r="Q3591" s="3">
        <f t="shared" si="1060"/>
        <v>148.80360060889527</v>
      </c>
      <c r="R3591">
        <f t="shared" si="1061"/>
        <v>-31.196399391104734</v>
      </c>
      <c r="S3591">
        <f t="shared" si="1062"/>
        <v>695.96548853966112</v>
      </c>
      <c r="T3591">
        <f t="shared" si="1045"/>
        <v>-54.219455086104801</v>
      </c>
    </row>
    <row r="3592" spans="1:20" x14ac:dyDescent="0.25">
      <c r="A3592">
        <f t="shared" si="1046"/>
        <v>4389497.0763976686</v>
      </c>
      <c r="B3592">
        <f t="shared" si="1063"/>
        <v>698610.15739611187</v>
      </c>
      <c r="C3592" t="str">
        <f t="shared" si="1047"/>
        <v>-0.00164790340609415+0.00100181766532108i</v>
      </c>
      <c r="D3592" t="str">
        <f t="shared" si="1048"/>
        <v>1.80964893048098-1.76041105403483i</v>
      </c>
      <c r="E3592" t="str">
        <f t="shared" si="1049"/>
        <v>-3.4995519479972-7.91356179331309i</v>
      </c>
      <c r="F3592" t="str">
        <f t="shared" si="1050"/>
        <v>2.4711121083621-1.25509797030081i</v>
      </c>
      <c r="G3592" t="str">
        <f t="shared" si="1051"/>
        <v>0.849205709065615-0.357848253811558i</v>
      </c>
      <c r="H3592" t="str">
        <f t="shared" si="1052"/>
        <v>0.000370881441885992-2.09439808924838i</v>
      </c>
      <c r="I3592" t="str">
        <f t="shared" si="1053"/>
        <v>-0.0177912375782457-0.0350438234400627i</v>
      </c>
      <c r="K3592" t="str">
        <f t="shared" si="1054"/>
        <v>0.000422752931133169-0.00056574264588356i</v>
      </c>
      <c r="L3592" t="str">
        <f t="shared" si="1055"/>
        <v>0.000416666666666667-0.000673216701340632i</v>
      </c>
      <c r="M3592" t="str">
        <f t="shared" si="1056"/>
        <v>0.005-0.00167512155686522i</v>
      </c>
      <c r="N3592">
        <f t="shared" si="1057"/>
        <v>31.296869689757642</v>
      </c>
      <c r="O3592">
        <f t="shared" si="1058"/>
        <v>54.295476327607432</v>
      </c>
      <c r="P3592" s="3">
        <f t="shared" si="1059"/>
        <v>-54.295476327607432</v>
      </c>
      <c r="Q3592" s="3">
        <f t="shared" si="1060"/>
        <v>148.70313031024236</v>
      </c>
      <c r="R3592">
        <f t="shared" si="1061"/>
        <v>-31.296869689757642</v>
      </c>
      <c r="S3592">
        <f t="shared" si="1062"/>
        <v>698.61015739611184</v>
      </c>
      <c r="T3592">
        <f t="shared" si="1045"/>
        <v>-54.295476327607432</v>
      </c>
    </row>
    <row r="3593" spans="1:20" x14ac:dyDescent="0.25">
      <c r="A3593">
        <f t="shared" si="1046"/>
        <v>4406177.1652879799</v>
      </c>
      <c r="B3593">
        <f t="shared" si="1063"/>
        <v>701264.87599421712</v>
      </c>
      <c r="C3593" t="str">
        <f t="shared" si="1047"/>
        <v>-0.00163178831260067+0.000995946310488705i</v>
      </c>
      <c r="D3593" t="str">
        <f t="shared" si="1048"/>
        <v>1.80306290142062-1.7605798508231i</v>
      </c>
      <c r="E3593" t="str">
        <f t="shared" si="1049"/>
        <v>-3.49465765028395-7.87405471437167i</v>
      </c>
      <c r="F3593" t="str">
        <f t="shared" si="1050"/>
        <v>2.46827799681117-1.25704679107886i</v>
      </c>
      <c r="G3593" t="str">
        <f t="shared" si="1051"/>
        <v>0.848231757418083-0.358796102439134i</v>
      </c>
      <c r="H3593" t="str">
        <f t="shared" si="1052"/>
        <v>0.000367862809179535-2.08646586001358i</v>
      </c>
      <c r="I3593" t="str">
        <f t="shared" si="1053"/>
        <v>-0.0177514197609886-0.0348710553343778i</v>
      </c>
      <c r="K3593" t="str">
        <f t="shared" si="1054"/>
        <v>0.000422506415662634-0.000563705246893188i</v>
      </c>
      <c r="L3593" t="str">
        <f t="shared" si="1055"/>
        <v>0.000416666666666667-0.000670668162323802i</v>
      </c>
      <c r="M3593" t="str">
        <f t="shared" si="1056"/>
        <v>0.005-0.00166878019213511i</v>
      </c>
      <c r="N3593">
        <f t="shared" si="1057"/>
        <v>31.397402700458059</v>
      </c>
      <c r="O3593">
        <f t="shared" si="1058"/>
        <v>54.371551411861788</v>
      </c>
      <c r="P3593" s="3">
        <f t="shared" si="1059"/>
        <v>-54.371551411861788</v>
      </c>
      <c r="Q3593" s="3">
        <f t="shared" si="1060"/>
        <v>148.60259729954194</v>
      </c>
      <c r="R3593">
        <f t="shared" si="1061"/>
        <v>-31.397402700458059</v>
      </c>
      <c r="S3593">
        <f t="shared" si="1062"/>
        <v>701.26487599421716</v>
      </c>
      <c r="T3593">
        <f t="shared" si="1045"/>
        <v>-54.371551411861788</v>
      </c>
    </row>
    <row r="3594" spans="1:20" x14ac:dyDescent="0.25">
      <c r="A3594">
        <f t="shared" si="1046"/>
        <v>4422920.638516074</v>
      </c>
      <c r="B3594">
        <f t="shared" si="1063"/>
        <v>703929.68252299516</v>
      </c>
      <c r="C3594" t="str">
        <f t="shared" si="1047"/>
        <v>-0.00161581290289307+0.00099009373362865i</v>
      </c>
      <c r="D3594" t="str">
        <f t="shared" si="1048"/>
        <v>1.79647503353938-1.76072404193823i</v>
      </c>
      <c r="E3594" t="str">
        <f t="shared" si="1049"/>
        <v>-3.4897491342063-7.83468710872196i</v>
      </c>
      <c r="F3594" t="str">
        <f t="shared" si="1050"/>
        <v>2.4654288728064-1.25899822689747i</v>
      </c>
      <c r="G3594" t="str">
        <f t="shared" si="1051"/>
        <v>0.847252646691984-0.359743796840769i</v>
      </c>
      <c r="H3594" t="str">
        <f t="shared" si="1052"/>
        <v>0.000364869745417831-2.07856369924518i</v>
      </c>
      <c r="I3594" t="str">
        <f t="shared" si="1053"/>
        <v>-0.0177116852204607-0.0346988824287631i</v>
      </c>
      <c r="K3594" t="str">
        <f t="shared" si="1054"/>
        <v>0.00042226119061659-0.000561674627333474i</v>
      </c>
      <c r="L3594" t="str">
        <f t="shared" si="1055"/>
        <v>0.000416666666666667-0.000668129271093645i</v>
      </c>
      <c r="M3594" t="str">
        <f t="shared" si="1056"/>
        <v>0.005-0.00166246283336831i</v>
      </c>
      <c r="N3594">
        <f t="shared" si="1057"/>
        <v>31.497997283876259</v>
      </c>
      <c r="O3594">
        <f t="shared" si="1058"/>
        <v>54.447680338846524</v>
      </c>
      <c r="P3594" s="3">
        <f t="shared" si="1059"/>
        <v>-54.447680338846524</v>
      </c>
      <c r="Q3594" s="3">
        <f t="shared" si="1060"/>
        <v>148.50200271612374</v>
      </c>
      <c r="R3594">
        <f t="shared" si="1061"/>
        <v>-31.497997283876259</v>
      </c>
      <c r="S3594">
        <f t="shared" si="1062"/>
        <v>703.92968252299511</v>
      </c>
      <c r="T3594">
        <f t="shared" si="1045"/>
        <v>-54.447680338846524</v>
      </c>
    </row>
    <row r="3595" spans="1:20" x14ac:dyDescent="0.25">
      <c r="A3595">
        <f t="shared" si="1046"/>
        <v>4439727.7369424356</v>
      </c>
      <c r="B3595">
        <f t="shared" si="1063"/>
        <v>706604.61531658261</v>
      </c>
      <c r="C3595" t="str">
        <f t="shared" si="1047"/>
        <v>-0.00159997615453037+0.000984260020635045i</v>
      </c>
      <c r="D3595" t="str">
        <f t="shared" si="1048"/>
        <v>1.78988551567904-1.76084360961795i</v>
      </c>
      <c r="E3595" t="str">
        <f t="shared" si="1049"/>
        <v>-3.48482630394851-7.79545853623498i</v>
      </c>
      <c r="F3595" t="str">
        <f t="shared" si="1050"/>
        <v>2.46256469937157-1.26095218293758i</v>
      </c>
      <c r="G3595" t="str">
        <f t="shared" si="1051"/>
        <v>0.846268364180325-0.360691308417436i</v>
      </c>
      <c r="H3595" t="str">
        <f t="shared" si="1052"/>
        <v>0.000361902025241328-2.07069149267918i</v>
      </c>
      <c r="I3595" t="str">
        <f t="shared" si="1053"/>
        <v>-0.0176720324283317-0.0345273029679325i</v>
      </c>
      <c r="K3595" t="str">
        <f t="shared" si="1054"/>
        <v>0.000422017252846048-0.000559650768334981i</v>
      </c>
      <c r="L3595" t="str">
        <f t="shared" si="1055"/>
        <v>0.000416666666666667-0.000665599991127361i</v>
      </c>
      <c r="M3595" t="str">
        <f t="shared" si="1056"/>
        <v>0.005-0.00165616938968749i</v>
      </c>
      <c r="N3595">
        <f t="shared" si="1057"/>
        <v>31.598652305354562</v>
      </c>
      <c r="O3595">
        <f t="shared" si="1058"/>
        <v>54.523863107427445</v>
      </c>
      <c r="P3595" s="3">
        <f t="shared" si="1059"/>
        <v>-54.523863107427445</v>
      </c>
      <c r="Q3595" s="3">
        <f t="shared" si="1060"/>
        <v>148.40134769464544</v>
      </c>
      <c r="R3595">
        <f t="shared" si="1061"/>
        <v>-31.598652305354562</v>
      </c>
      <c r="S3595">
        <f t="shared" si="1062"/>
        <v>706.60461531658257</v>
      </c>
      <c r="T3595">
        <f t="shared" si="1045"/>
        <v>-54.523863107427445</v>
      </c>
    </row>
    <row r="3596" spans="1:20" x14ac:dyDescent="0.25">
      <c r="A3596">
        <f t="shared" si="1046"/>
        <v>4456598.7023428166</v>
      </c>
      <c r="B3596">
        <f t="shared" si="1063"/>
        <v>709289.71285478561</v>
      </c>
      <c r="C3596" t="str">
        <f t="shared" si="1047"/>
        <v>-0.00158427705098955+0.000978445256150376i</v>
      </c>
      <c r="D3596" t="str">
        <f t="shared" si="1048"/>
        <v>1.783294536871-1.76093853789212i</v>
      </c>
      <c r="E3596" t="str">
        <f t="shared" si="1049"/>
        <v>-3.47988906473976-7.75636856015521i</v>
      </c>
      <c r="F3596" t="str">
        <f t="shared" si="1050"/>
        <v>2.45968544000936-1.26290856379111i</v>
      </c>
      <c r="G3596" t="str">
        <f t="shared" si="1051"/>
        <v>0.84527889734068-0.361638608352599i</v>
      </c>
      <c r="H3596" t="str">
        <f t="shared" si="1052"/>
        <v>0.000358959425309902-2.06284912648881i</v>
      </c>
      <c r="I3596" t="str">
        <f t="shared" si="1053"/>
        <v>-0.017632459869021-0.0343563152090096i</v>
      </c>
      <c r="K3596" t="str">
        <f t="shared" si="1054"/>
        <v>0.000421774599162391-0.000557633651074898i</v>
      </c>
      <c r="L3596" t="str">
        <f t="shared" si="1055"/>
        <v>0.000416666666666667-0.000663080286040407i</v>
      </c>
      <c r="M3596" t="str">
        <f t="shared" si="1056"/>
        <v>0.005-0.00164989977055937i</v>
      </c>
      <c r="N3596">
        <f t="shared" si="1057"/>
        <v>31.699366634961336</v>
      </c>
      <c r="O3596">
        <f t="shared" si="1058"/>
        <v>54.600099715369623</v>
      </c>
      <c r="P3596" s="3">
        <f t="shared" si="1059"/>
        <v>-54.600099715369623</v>
      </c>
      <c r="Q3596" s="3">
        <f t="shared" si="1060"/>
        <v>148.30063336503866</v>
      </c>
      <c r="R3596">
        <f t="shared" si="1061"/>
        <v>-31.699366634961336</v>
      </c>
      <c r="S3596">
        <f t="shared" si="1062"/>
        <v>709.28971285478565</v>
      </c>
      <c r="T3596">
        <f t="shared" si="1045"/>
        <v>-54.600099715369623</v>
      </c>
    </row>
    <row r="3597" spans="1:20" x14ac:dyDescent="0.25">
      <c r="A3597">
        <f t="shared" si="1046"/>
        <v>4473533.7774117189</v>
      </c>
      <c r="B3597">
        <f t="shared" si="1063"/>
        <v>711985.01376363379</v>
      </c>
      <c r="C3597" t="str">
        <f t="shared" si="1047"/>
        <v>-0.00156871458163409+0.000972649523556028i</v>
      </c>
      <c r="D3597" t="str">
        <f t="shared" si="1048"/>
        <v>1.7767022863145-1.76100881258516i</v>
      </c>
      <c r="E3597" t="str">
        <f t="shared" si="1049"/>
        <v>-3.47493732286388-7.7174167470846i</v>
      </c>
      <c r="F3597" t="str">
        <f t="shared" si="1050"/>
        <v>2.45679105870959-1.26486727346206i</v>
      </c>
      <c r="G3597" t="str">
        <f t="shared" si="1051"/>
        <v>0.84428423379803-0.362585667612639i</v>
      </c>
      <c r="H3597" t="str">
        <f t="shared" si="1052"/>
        <v>0.000356041724285591-2.05503648728291i</v>
      </c>
      <c r="I3597" t="str">
        <f t="shared" si="1053"/>
        <v>-0.0175929660396738-0.0341859174214871i</v>
      </c>
      <c r="K3597" t="str">
        <f t="shared" si="1054"/>
        <v>0.000421533226338045-0.000555623256776539i</v>
      </c>
      <c r="L3597" t="str">
        <f t="shared" si="1055"/>
        <v>0.000416666666666667-0.000660570119585979i</v>
      </c>
      <c r="M3597" t="str">
        <f t="shared" si="1056"/>
        <v>0.005-0.00164365388579335i</v>
      </c>
      <c r="N3597">
        <f t="shared" si="1057"/>
        <v>31.800139147541273</v>
      </c>
      <c r="O3597">
        <f t="shared" si="1058"/>
        <v>54.676390159349744</v>
      </c>
      <c r="P3597" s="3">
        <f t="shared" si="1059"/>
        <v>-54.676390159349744</v>
      </c>
      <c r="Q3597" s="3">
        <f t="shared" si="1060"/>
        <v>148.19986085245873</v>
      </c>
      <c r="R3597">
        <f t="shared" si="1061"/>
        <v>-31.800139147541273</v>
      </c>
      <c r="S3597">
        <f t="shared" si="1062"/>
        <v>711.98501376363379</v>
      </c>
      <c r="T3597">
        <f t="shared" si="1045"/>
        <v>-54.676390159349744</v>
      </c>
    </row>
    <row r="3598" spans="1:20" x14ac:dyDescent="0.25">
      <c r="A3598">
        <f t="shared" si="1046"/>
        <v>4490533.2057658844</v>
      </c>
      <c r="B3598">
        <f t="shared" si="1063"/>
        <v>714690.55681593565</v>
      </c>
      <c r="C3598" t="str">
        <f t="shared" si="1047"/>
        <v>-0.00155328774168306+0.000966872904963174i</v>
      </c>
      <c r="D3598" t="str">
        <f t="shared" si="1048"/>
        <v>1.77010895335505-1.76105442131843i</v>
      </c>
      <c r="E3598" t="str">
        <f t="shared" si="1049"/>
        <v>-3.46997098566845-7.67860266696538i</v>
      </c>
      <c r="F3598" t="str">
        <f t="shared" si="1050"/>
        <v>2.45388151995751-1.26682821536762i</v>
      </c>
      <c r="G3598" t="str">
        <f t="shared" si="1051"/>
        <v>0.843284361347623-0.36353245694732i</v>
      </c>
      <c r="H3598" t="str">
        <f t="shared" si="1052"/>
        <v>0.00035314870281538-2.0472534621041i</v>
      </c>
      <c r="I3598" t="str">
        <f t="shared" si="1053"/>
        <v>-0.0175535494501334-0.0340161078871832i</v>
      </c>
      <c r="K3598" t="str">
        <f t="shared" si="1054"/>
        <v>0.000421293131107182-0.000553619566708874i</v>
      </c>
      <c r="L3598" t="str">
        <f t="shared" si="1055"/>
        <v>0.000416666666666667-0.000658069455654492i</v>
      </c>
      <c r="M3598" t="str">
        <f t="shared" si="1056"/>
        <v>0.005-0.0016374316455403i</v>
      </c>
      <c r="N3598">
        <f t="shared" si="1057"/>
        <v>31.900968722762371</v>
      </c>
      <c r="O3598">
        <f t="shared" si="1058"/>
        <v>54.752734434968026</v>
      </c>
      <c r="P3598" s="3">
        <f t="shared" si="1059"/>
        <v>-54.752734434968026</v>
      </c>
      <c r="Q3598" s="3">
        <f t="shared" si="1060"/>
        <v>148.09903127723763</v>
      </c>
      <c r="R3598">
        <f t="shared" si="1061"/>
        <v>-31.900968722762371</v>
      </c>
      <c r="S3598">
        <f t="shared" si="1062"/>
        <v>714.69055681593568</v>
      </c>
      <c r="T3598">
        <f t="shared" si="1045"/>
        <v>-54.752734434968026</v>
      </c>
    </row>
    <row r="3599" spans="1:20" x14ac:dyDescent="0.25">
      <c r="A3599">
        <f t="shared" si="1046"/>
        <v>4507597.2319477946</v>
      </c>
      <c r="B3599">
        <f t="shared" si="1063"/>
        <v>717406.3809318362</v>
      </c>
      <c r="C3599" t="str">
        <f t="shared" si="1047"/>
        <v>-0.00153799553218046+0.00096111548120413i</v>
      </c>
      <c r="D3599" t="str">
        <f t="shared" si="1048"/>
        <v>1.7635147274626-1.76107535351206i</v>
      </c>
      <c r="E3599" t="str">
        <f t="shared" si="1049"/>
        <v>-3.46498996157491-7.63992589306433i</v>
      </c>
      <c r="F3599" t="str">
        <f t="shared" si="1050"/>
        <v>2.45095678874218-1.26879129233952i</v>
      </c>
      <c r="G3599" t="str">
        <f t="shared" si="1051"/>
        <v>0.842279267957836-0.36447894689028i</v>
      </c>
      <c r="H3599" t="str">
        <f t="shared" si="1052"/>
        <v>0.000350280143514152-2.03949993842722i</v>
      </c>
      <c r="I3599" t="str">
        <f t="shared" si="1053"/>
        <v>-0.0175142086229199-0.0338468849002016i</v>
      </c>
      <c r="K3599" t="str">
        <f t="shared" si="1054"/>
        <v>0.000421054310166334-0.000551622562186032i</v>
      </c>
      <c r="L3599" t="str">
        <f t="shared" si="1055"/>
        <v>0.000416666666666667-0.000655578258273058i</v>
      </c>
      <c r="M3599" t="str">
        <f t="shared" si="1056"/>
        <v>0.005-0.00163123296029119i</v>
      </c>
      <c r="N3599">
        <f t="shared" si="1057"/>
        <v>32.001854245166584</v>
      </c>
      <c r="O3599">
        <f t="shared" si="1058"/>
        <v>54.829132536760739</v>
      </c>
      <c r="P3599" s="3">
        <f t="shared" si="1059"/>
        <v>-54.829132536760739</v>
      </c>
      <c r="Q3599" s="3">
        <f t="shared" si="1060"/>
        <v>147.99814575483342</v>
      </c>
      <c r="R3599">
        <f t="shared" si="1061"/>
        <v>-32.001854245166584</v>
      </c>
      <c r="S3599">
        <f t="shared" si="1062"/>
        <v>717.40638093183622</v>
      </c>
      <c r="T3599">
        <f t="shared" si="1045"/>
        <v>-54.829132536760739</v>
      </c>
    </row>
    <row r="3600" spans="1:20" x14ac:dyDescent="0.25">
      <c r="A3600">
        <f t="shared" si="1046"/>
        <v>4524726.1014291961</v>
      </c>
      <c r="B3600">
        <f t="shared" si="1063"/>
        <v>720132.52517937717</v>
      </c>
      <c r="C3600" t="str">
        <f t="shared" si="1047"/>
        <v>-0.00152283695996513+0.000955377331823975i</v>
      </c>
      <c r="D3600" t="str">
        <f t="shared" si="1048"/>
        <v>1.75691979820981-1.76107160038665i</v>
      </c>
      <c r="E3600" t="str">
        <f t="shared" si="1049"/>
        <v>-3.45999416008803-7.6013860019556i</v>
      </c>
      <c r="F3600" t="str">
        <f t="shared" si="1050"/>
        <v>2.44801683056484-1.27075640662539i</v>
      </c>
      <c r="G3600" t="str">
        <f t="shared" si="1051"/>
        <v>0.841268941773056-0.365425107759577i</v>
      </c>
      <c r="H3600" t="str">
        <f t="shared" si="1052"/>
        <v>0.00034743583094776-2.03177580415756i</v>
      </c>
      <c r="I3600" t="str">
        <f t="shared" si="1053"/>
        <v>-0.0174749420932059-0.0336782467668881i</v>
      </c>
      <c r="K3600" t="str">
        <f t="shared" si="1054"/>
        <v>0.000420816760175111-0.000549632224566844i</v>
      </c>
      <c r="L3600" t="str">
        <f t="shared" si="1055"/>
        <v>0.000416666666666667-0.000653096491604958i</v>
      </c>
      <c r="M3600" t="str">
        <f t="shared" si="1056"/>
        <v>0.005-0.00162505774087586i</v>
      </c>
      <c r="N3600">
        <f t="shared" si="1057"/>
        <v>32.102794604214807</v>
      </c>
      <c r="O3600">
        <f t="shared" si="1058"/>
        <v>54.90558445821226</v>
      </c>
      <c r="P3600" s="3">
        <f t="shared" si="1059"/>
        <v>-54.90558445821226</v>
      </c>
      <c r="Q3600" s="3">
        <f t="shared" si="1060"/>
        <v>147.89720539578519</v>
      </c>
      <c r="R3600">
        <f t="shared" si="1061"/>
        <v>-32.102794604214807</v>
      </c>
      <c r="S3600">
        <f t="shared" si="1062"/>
        <v>720.13252517937713</v>
      </c>
      <c r="T3600">
        <f t="shared" si="1045"/>
        <v>-54.90558445821226</v>
      </c>
    </row>
    <row r="3601" spans="1:20" x14ac:dyDescent="0.25">
      <c r="A3601">
        <f t="shared" si="1046"/>
        <v>4541920.0606146269</v>
      </c>
      <c r="B3601">
        <f t="shared" si="1063"/>
        <v>722869.0287750588</v>
      </c>
      <c r="C3601" t="str">
        <f t="shared" si="1047"/>
        <v>-0.00150781103764089+0.000949658535072597i</v>
      </c>
      <c r="D3601" t="str">
        <f t="shared" si="1048"/>
        <v>1.75032435525028-1.76104315496455i</v>
      </c>
      <c r="E3601" t="str">
        <f t="shared" si="1049"/>
        <v>-3.45498349180565-7.56298257350437i</v>
      </c>
      <c r="F3601" t="str">
        <f t="shared" si="1050"/>
        <v>2.4450616114473-1.27272345989027i</v>
      </c>
      <c r="G3601" t="str">
        <f t="shared" si="1051"/>
        <v>0.840253371116568-0.366370909658247i</v>
      </c>
      <c r="H3601" t="str">
        <f t="shared" si="1052"/>
        <v>0.000344615551616187-2.02408094762919i</v>
      </c>
      <c r="I3601" t="str">
        <f t="shared" si="1053"/>
        <v>-0.0174357484087937-0.0335101918057866i</v>
      </c>
      <c r="K3601" t="str">
        <f t="shared" si="1054"/>
        <v>0.000420580477756817-0.000547648535254386i</v>
      </c>
      <c r="L3601" t="str">
        <f t="shared" si="1055"/>
        <v>0.000416666666666667-0.000650624119949151i</v>
      </c>
      <c r="M3601" t="str">
        <f t="shared" si="1056"/>
        <v>0.005-0.00161890589846171i</v>
      </c>
      <c r="N3601">
        <f t="shared" si="1057"/>
        <v>32.203788694334577</v>
      </c>
      <c r="O3601">
        <f t="shared" si="1058"/>
        <v>54.982090191767824</v>
      </c>
      <c r="P3601" s="3">
        <f t="shared" si="1059"/>
        <v>-54.982090191767824</v>
      </c>
      <c r="Q3601" s="3">
        <f t="shared" si="1060"/>
        <v>147.79621130566542</v>
      </c>
      <c r="R3601">
        <f t="shared" si="1061"/>
        <v>-32.203788694334577</v>
      </c>
      <c r="S3601">
        <f t="shared" si="1062"/>
        <v>722.86902877505884</v>
      </c>
      <c r="T3601">
        <f t="shared" si="1045"/>
        <v>-54.982090191767824</v>
      </c>
    </row>
    <row r="3602" spans="1:20" x14ac:dyDescent="0.25">
      <c r="A3602">
        <f t="shared" si="1046"/>
        <v>4559179.3568449626</v>
      </c>
      <c r="B3602">
        <f t="shared" si="1063"/>
        <v>725615.931084404</v>
      </c>
      <c r="C3602" t="str">
        <f t="shared" si="1047"/>
        <v>-0.00149291678354724+0.000943959167897124i</v>
      </c>
      <c r="D3602" t="str">
        <f t="shared" si="1048"/>
        <v>1.7437285882967-1.76099001207088i</v>
      </c>
      <c r="E3602" t="str">
        <f t="shared" si="1049"/>
        <v>-3.44995786842865-7.52471519085053i</v>
      </c>
      <c r="F3602" t="str">
        <f t="shared" si="1050"/>
        <v>2.44209109794042-1.27469235321823i</v>
      </c>
      <c r="G3602" t="str">
        <f t="shared" si="1051"/>
        <v>0.839232544493456-0.367316322474915i</v>
      </c>
      <c r="H3602" t="str">
        <f t="shared" si="1052"/>
        <v>0.000341819093936872-2.01641525760338i</v>
      </c>
      <c r="I3602" t="str">
        <f t="shared" si="1053"/>
        <v>-0.0173966261300955-0.0333427183475982i</v>
      </c>
      <c r="K3602" t="str">
        <f t="shared" si="1054"/>
        <v>0.000420345459499113-0.000545671475695526i</v>
      </c>
      <c r="L3602" t="str">
        <f t="shared" si="1055"/>
        <v>0.000416666666666667-0.000648161107739738i</v>
      </c>
      <c r="M3602" t="str">
        <f t="shared" si="1056"/>
        <v>0.005-0.00161277734455241i</v>
      </c>
      <c r="N3602">
        <f t="shared" si="1057"/>
        <v>32.304835414965055</v>
      </c>
      <c r="O3602">
        <f t="shared" si="1058"/>
        <v>55.058649728845495</v>
      </c>
      <c r="P3602" s="3">
        <f t="shared" si="1059"/>
        <v>-55.058649728845495</v>
      </c>
      <c r="Q3602" s="3">
        <f t="shared" si="1060"/>
        <v>147.69516458503495</v>
      </c>
      <c r="R3602">
        <f t="shared" si="1061"/>
        <v>-32.304835414965055</v>
      </c>
      <c r="S3602">
        <f t="shared" si="1062"/>
        <v>725.615931084404</v>
      </c>
      <c r="T3602">
        <f t="shared" si="1045"/>
        <v>-55.058649728845495</v>
      </c>
    </row>
    <row r="3603" spans="1:20" x14ac:dyDescent="0.25">
      <c r="A3603">
        <f t="shared" si="1046"/>
        <v>4576504.2384009734</v>
      </c>
      <c r="B3603">
        <f t="shared" si="1063"/>
        <v>728373.27162252471</v>
      </c>
      <c r="C3603" t="str">
        <f t="shared" si="1047"/>
        <v>-0.00147815322173018+0.00093827930593449i</v>
      </c>
      <c r="D3603" t="str">
        <f t="shared" si="1048"/>
        <v>1.73713268709903-1.76091216833414i</v>
      </c>
      <c r="E3603" t="str">
        <f t="shared" si="1049"/>
        <v>-3.44491720277041-7.48658344039093i</v>
      </c>
      <c r="F3603" t="str">
        <f t="shared" si="1050"/>
        <v>2.43910525713247-1.27666298711398i</v>
      </c>
      <c r="G3603" t="str">
        <f t="shared" si="1051"/>
        <v>0.838206450593512-0.368261315884439i</v>
      </c>
      <c r="H3603" t="str">
        <f t="shared" si="1052"/>
        <v>0.000339046248228129-2.00877862326676i</v>
      </c>
      <c r="I3603" t="str">
        <f t="shared" si="1053"/>
        <v>-0.0173575738301089-0.0331758247351324i</v>
      </c>
      <c r="K3603" t="str">
        <f t="shared" si="1054"/>
        <v>0.0004201117019547-0.000543701027380492i</v>
      </c>
      <c r="L3603" t="str">
        <f t="shared" si="1055"/>
        <v>0.000416666666666667-0.000645707419545467i</v>
      </c>
      <c r="M3603" t="str">
        <f t="shared" si="1056"/>
        <v>0.005-0.00160667199098666i</v>
      </c>
      <c r="N3603">
        <f t="shared" si="1057"/>
        <v>32.405933670599126</v>
      </c>
      <c r="O3603">
        <f t="shared" si="1058"/>
        <v>55.135263059849933</v>
      </c>
      <c r="P3603" s="3">
        <f t="shared" si="1059"/>
        <v>-55.135263059849933</v>
      </c>
      <c r="Q3603" s="3">
        <f t="shared" si="1060"/>
        <v>147.59406632940087</v>
      </c>
      <c r="R3603">
        <f t="shared" si="1061"/>
        <v>-32.405933670599126</v>
      </c>
      <c r="S3603">
        <f t="shared" si="1062"/>
        <v>728.37327162252473</v>
      </c>
      <c r="T3603">
        <f t="shared" si="1045"/>
        <v>-55.135263059849933</v>
      </c>
    </row>
    <row r="3604" spans="1:20" x14ac:dyDescent="0.25">
      <c r="A3604">
        <f t="shared" si="1046"/>
        <v>4593894.9545068974</v>
      </c>
      <c r="B3604">
        <f t="shared" si="1063"/>
        <v>731141.09005469037</v>
      </c>
      <c r="C3604" t="str">
        <f t="shared" si="1047"/>
        <v>-0.00146351938191384+0.00093261902350468i</v>
      </c>
      <c r="D3604" t="str">
        <f t="shared" si="1048"/>
        <v>1.7305368414227-1.76080962218665i</v>
      </c>
      <c r="E3604" t="str">
        <f t="shared" si="1049"/>
        <v>-3.43986140876701-7.44858691176391i</v>
      </c>
      <c r="F3604" t="str">
        <f t="shared" si="1050"/>
        <v>2.43610405665777-1.2786352615048i</v>
      </c>
      <c r="G3604" t="str">
        <f t="shared" si="1051"/>
        <v>0.837175078294158-0.369205859348587i</v>
      </c>
      <c r="H3604" t="str">
        <f t="shared" si="1052"/>
        <v>0.00033629680669271-2.00117093422986i</v>
      </c>
      <c r="I3604" t="str">
        <f t="shared" si="1053"/>
        <v>-0.0173185900944002-0.0330095093232678i</v>
      </c>
      <c r="K3604" t="str">
        <f t="shared" si="1054"/>
        <v>0.000419879201641935-0.000541737171842431i</v>
      </c>
      <c r="L3604" t="str">
        <f t="shared" si="1055"/>
        <v>0.000416666666666667-0.000643263020069206i</v>
      </c>
      <c r="M3604" t="str">
        <f t="shared" si="1056"/>
        <v>0.005-0.0016005897499369i</v>
      </c>
      <c r="N3604">
        <f t="shared" si="1057"/>
        <v>32.507082370825884</v>
      </c>
      <c r="O3604">
        <f t="shared" si="1058"/>
        <v>55.211930174183536</v>
      </c>
      <c r="P3604" s="3">
        <f t="shared" si="1059"/>
        <v>-55.211930174183536</v>
      </c>
      <c r="Q3604" s="3">
        <f t="shared" si="1060"/>
        <v>147.49291762917412</v>
      </c>
      <c r="R3604">
        <f t="shared" si="1061"/>
        <v>-32.507082370825884</v>
      </c>
      <c r="S3604">
        <f t="shared" si="1062"/>
        <v>731.14109005469038</v>
      </c>
      <c r="T3604">
        <f t="shared" si="1045"/>
        <v>-55.211930174183536</v>
      </c>
    </row>
    <row r="3605" spans="1:20" x14ac:dyDescent="0.25">
      <c r="A3605">
        <f t="shared" si="1046"/>
        <v>4611351.7553340234</v>
      </c>
      <c r="B3605">
        <f t="shared" si="1063"/>
        <v>733919.42619689822</v>
      </c>
      <c r="C3605" t="str">
        <f t="shared" si="1047"/>
        <v>-0.00144901429947199+0.000926978393604118i</v>
      </c>
      <c r="D3605" t="str">
        <f t="shared" si="1048"/>
        <v>1.72394124102677-1.76068237386461i</v>
      </c>
      <c r="E3605" t="str">
        <f t="shared" si="1049"/>
        <v>-3.43479040148699-7.41072519783158i</v>
      </c>
      <c r="F3605" t="str">
        <f t="shared" si="1050"/>
        <v>2.43308746470514-1.28060907574243i</v>
      </c>
      <c r="G3605" t="str">
        <f t="shared" si="1051"/>
        <v>0.836138416663375-0.370149922116755i</v>
      </c>
      <c r="H3605" t="str">
        <f t="shared" si="1052"/>
        <v>0.000333570563401458-1.99359208052532i</v>
      </c>
      <c r="I3605" t="str">
        <f t="shared" si="1053"/>
        <v>-0.0172796735210832-0.0328437704789035i</v>
      </c>
      <c r="K3605" t="str">
        <f t="shared" si="1054"/>
        <v>0.000419647955045491-0.000539779890656994i</v>
      </c>
      <c r="L3605" t="str">
        <f t="shared" si="1055"/>
        <v>0.000416666666666667-0.000640827874147445i</v>
      </c>
      <c r="M3605" t="str">
        <f t="shared" si="1056"/>
        <v>0.005-0.00159453053390805i</v>
      </c>
      <c r="N3605">
        <f t="shared" si="1057"/>
        <v>32.608280430374322</v>
      </c>
      <c r="O3605">
        <f t="shared" si="1058"/>
        <v>55.288651060260214</v>
      </c>
      <c r="P3605" s="3">
        <f t="shared" si="1059"/>
        <v>-55.288651060260214</v>
      </c>
      <c r="Q3605" s="3">
        <f t="shared" si="1060"/>
        <v>147.39171956962568</v>
      </c>
      <c r="R3605">
        <f t="shared" si="1061"/>
        <v>-32.608280430374322</v>
      </c>
      <c r="S3605">
        <f t="shared" si="1062"/>
        <v>733.91942619689826</v>
      </c>
      <c r="T3605">
        <f t="shared" si="1045"/>
        <v>-55.288651060260214</v>
      </c>
    </row>
    <row r="3606" spans="1:20" x14ac:dyDescent="0.25">
      <c r="A3606">
        <f t="shared" si="1046"/>
        <v>4628874.8920042925</v>
      </c>
      <c r="B3606">
        <f t="shared" si="1063"/>
        <v>736708.32001644641</v>
      </c>
      <c r="C3606" t="str">
        <f t="shared" si="1047"/>
        <v>-0.00143463701540017+0.000921357487899357i</v>
      </c>
      <c r="D3606" t="str">
        <f t="shared" si="1048"/>
        <v>1.71734607564201-1.7605304254077i</v>
      </c>
      <c r="E3606" t="str">
        <f t="shared" si="1049"/>
        <v>-3.42970409714116-7.37299789466308i</v>
      </c>
      <c r="F3606" t="str">
        <f t="shared" si="1050"/>
        <v>2.43005545002643-1.28258432860506i</v>
      </c>
      <c r="G3606" t="str">
        <f t="shared" si="1051"/>
        <v>0.835096454962639-0.371093473226722i</v>
      </c>
      <c r="H3606" t="str">
        <f t="shared" si="1052"/>
        <v>0.000330867314277112-1.98604195260628i</v>
      </c>
      <c r="I3606" t="str">
        <f t="shared" si="1053"/>
        <v>-0.0172408227207999-0.0326786065809141i</v>
      </c>
      <c r="K3606" t="str">
        <f t="shared" si="1054"/>
        <v>0.000419417958617006-0.000537829165441931i</v>
      </c>
      <c r="L3606" t="str">
        <f t="shared" si="1055"/>
        <v>0.000416666666666667-0.000638401946749795i</v>
      </c>
      <c r="M3606" t="str">
        <f t="shared" si="1056"/>
        <v>0.005-0.00158849425573625i</v>
      </c>
      <c r="N3606">
        <f t="shared" si="1057"/>
        <v>32.7095267691505</v>
      </c>
      <c r="O3606">
        <f t="shared" si="1058"/>
        <v>55.365425705518298</v>
      </c>
      <c r="P3606" s="3">
        <f t="shared" si="1059"/>
        <v>-55.365425705518298</v>
      </c>
      <c r="Q3606" s="3">
        <f t="shared" si="1060"/>
        <v>147.2904732308495</v>
      </c>
      <c r="R3606">
        <f t="shared" si="1061"/>
        <v>-32.7095267691505</v>
      </c>
      <c r="S3606">
        <f t="shared" si="1062"/>
        <v>736.70832001644635</v>
      </c>
      <c r="T3606">
        <f t="shared" si="1045"/>
        <v>-55.365425705518298</v>
      </c>
    </row>
    <row r="3607" spans="1:20" x14ac:dyDescent="0.25">
      <c r="A3607">
        <f t="shared" si="1046"/>
        <v>4646464.6165939085</v>
      </c>
      <c r="B3607">
        <f t="shared" si="1063"/>
        <v>739507.81163250888</v>
      </c>
      <c r="C3607" t="str">
        <f t="shared" si="1047"/>
        <v>-0.00142038657628823+0.000915756376721377i</v>
      </c>
      <c r="D3607" t="str">
        <f t="shared" si="1048"/>
        <v>1.71075153494921-1.76035378065869i</v>
      </c>
      <c r="E3607" t="str">
        <f t="shared" si="1049"/>
        <v>-3.42460241309292-7.33540460151793i</v>
      </c>
      <c r="F3607" t="str">
        <f t="shared" si="1050"/>
        <v>2.42700798194512-1.28456091829954i</v>
      </c>
      <c r="G3607" t="str">
        <f t="shared" si="1051"/>
        <v>0.834049182649874-0.372036481505444i</v>
      </c>
      <c r="H3607" t="str">
        <f t="shared" si="1052"/>
        <v>0.000328186857078216-1.9785204413448i</v>
      </c>
      <c r="I3607" t="str">
        <f t="shared" si="1053"/>
        <v>-0.0172020363167037-0.0325140160201041i</v>
      </c>
      <c r="K3607" t="str">
        <f t="shared" si="1054"/>
        <v>0.000419189208775709-0.000535884977856675i</v>
      </c>
      <c r="L3607" t="str">
        <f t="shared" si="1055"/>
        <v>0.000416666666666667-0.000635985202978476i</v>
      </c>
      <c r="M3607" t="str">
        <f t="shared" si="1056"/>
        <v>0.005-0.00158248082858762i</v>
      </c>
      <c r="N3607">
        <f t="shared" si="1057"/>
        <v>32.810820312279475</v>
      </c>
      <c r="O3607">
        <f t="shared" si="1058"/>
        <v>55.442254096432492</v>
      </c>
      <c r="P3607" s="3">
        <f t="shared" si="1059"/>
        <v>-55.442254096432492</v>
      </c>
      <c r="Q3607" s="3">
        <f t="shared" si="1060"/>
        <v>147.18917968772053</v>
      </c>
      <c r="R3607">
        <f t="shared" si="1061"/>
        <v>-32.810820312279475</v>
      </c>
      <c r="S3607">
        <f t="shared" si="1062"/>
        <v>739.50781163250883</v>
      </c>
      <c r="T3607">
        <f t="shared" si="1045"/>
        <v>-55.442254096432492</v>
      </c>
    </row>
    <row r="3608" spans="1:20" x14ac:dyDescent="0.25">
      <c r="A3608">
        <f t="shared" si="1046"/>
        <v>4664121.1821369659</v>
      </c>
      <c r="B3608">
        <f t="shared" si="1063"/>
        <v>742317.94131671241</v>
      </c>
      <c r="C3608" t="str">
        <f t="shared" si="1047"/>
        <v>-0.00140626203429302+0.000910175129059901i</v>
      </c>
      <c r="D3608" t="str">
        <f t="shared" si="1048"/>
        <v>1.70415780855723-1.76015244526237i</v>
      </c>
      <c r="E3608" t="str">
        <f t="shared" si="1049"/>
        <v>-3.41948526786792-7.29794492082884i</v>
      </c>
      <c r="F3608" t="str">
        <f t="shared" si="1050"/>
        <v>2.42394503036501-1.28653874246364i</v>
      </c>
      <c r="G3608" t="str">
        <f t="shared" si="1051"/>
        <v>0.832996589382402-0.372978915569886i</v>
      </c>
      <c r="H3608" t="str">
        <f t="shared" si="1052"/>
        <v>0.000325528991383149-1.97102743803014i</v>
      </c>
      <c r="I3608" t="str">
        <f t="shared" si="1053"/>
        <v>-0.0171633129444408-0.0323499971991619i</v>
      </c>
      <c r="K3608" t="str">
        <f t="shared" si="1054"/>
        <v>0.00041896170190908-0.000533947309601964i</v>
      </c>
      <c r="L3608" t="str">
        <f t="shared" si="1055"/>
        <v>0.000416666666666667-0.000633577608067818i</v>
      </c>
      <c r="M3608" t="str">
        <f t="shared" si="1056"/>
        <v>0.005-0.00157649016595698i</v>
      </c>
      <c r="N3608">
        <f t="shared" si="1057"/>
        <v>32.912159990140395</v>
      </c>
      <c r="O3608">
        <f t="shared" si="1058"/>
        <v>55.519136218527628</v>
      </c>
      <c r="P3608" s="3">
        <f t="shared" si="1059"/>
        <v>-55.519136218527628</v>
      </c>
      <c r="Q3608" s="3">
        <f t="shared" si="1060"/>
        <v>147.0878400098596</v>
      </c>
      <c r="R3608">
        <f t="shared" si="1061"/>
        <v>-32.912159990140395</v>
      </c>
      <c r="S3608">
        <f t="shared" si="1062"/>
        <v>742.31794131671245</v>
      </c>
      <c r="T3608">
        <f t="shared" si="1045"/>
        <v>-55.519136218527628</v>
      </c>
    </row>
    <row r="3609" spans="1:20" x14ac:dyDescent="0.25">
      <c r="A3609">
        <f t="shared" si="1046"/>
        <v>4681844.8426290862</v>
      </c>
      <c r="B3609">
        <f t="shared" si="1063"/>
        <v>745138.74949371594</v>
      </c>
      <c r="C3609" t="str">
        <f t="shared" si="1047"/>
        <v>-0.00139226244711146+0.000904613812558251i</v>
      </c>
      <c r="D3609" t="str">
        <f t="shared" si="1048"/>
        <v>1.69756508598129-1.75992642666444i</v>
      </c>
      <c r="E3609" t="str">
        <f t="shared" si="1049"/>
        <v>-3.41435258116415-7.26061845818447i</v>
      </c>
      <c r="F3609" t="str">
        <f t="shared" si="1050"/>
        <v>2.42086656577865-1.28851769816834i</v>
      </c>
      <c r="G3609" t="str">
        <f t="shared" si="1051"/>
        <v>0.831938665019907-0.373920743827889i</v>
      </c>
      <c r="H3609" t="str">
        <f t="shared" si="1052"/>
        <v>0.000322893518574261-1.96356283436721i</v>
      </c>
      <c r="I3609" t="str">
        <f t="shared" si="1053"/>
        <v>-0.0171246512521333-0.0321865485326101i</v>
      </c>
      <c r="K3609" t="str">
        <f t="shared" si="1054"/>
        <v>0.00041873543437344-0.000532016142419436i</v>
      </c>
      <c r="L3609" t="str">
        <f t="shared" si="1055"/>
        <v>0.000416666666666667-0.000631179127383761i</v>
      </c>
      <c r="M3609" t="str">
        <f t="shared" si="1056"/>
        <v>0.005-0.00157052218166665i</v>
      </c>
      <c r="N3609">
        <f t="shared" si="1057"/>
        <v>33.013544738405329</v>
      </c>
      <c r="O3609">
        <f t="shared" si="1058"/>
        <v>55.596072056391741</v>
      </c>
      <c r="P3609" s="3">
        <f t="shared" si="1059"/>
        <v>-55.596072056391741</v>
      </c>
      <c r="Q3609" s="3">
        <f t="shared" si="1060"/>
        <v>146.98645526159467</v>
      </c>
      <c r="R3609">
        <f t="shared" si="1061"/>
        <v>-33.013544738405329</v>
      </c>
      <c r="S3609">
        <f t="shared" si="1062"/>
        <v>745.13874949371598</v>
      </c>
      <c r="T3609">
        <f t="shared" si="1045"/>
        <v>-55.596072056391741</v>
      </c>
    </row>
    <row r="3610" spans="1:20" x14ac:dyDescent="0.25">
      <c r="A3610">
        <f t="shared" si="1046"/>
        <v>4699635.8530310774</v>
      </c>
      <c r="B3610">
        <f t="shared" si="1063"/>
        <v>747970.2767417921</v>
      </c>
      <c r="C3610" t="str">
        <f t="shared" si="1047"/>
        <v>-0.00137838687795414+0.000899072493508514i</v>
      </c>
      <c r="D3610" t="str">
        <f t="shared" si="1048"/>
        <v>1.69097355662114-1.75967573410996i</v>
      </c>
      <c r="E3610" t="str">
        <f t="shared" si="1049"/>
        <v>-3.40920427386215-7.22342482231245i</v>
      </c>
      <c r="F3610" t="str">
        <f t="shared" si="1050"/>
        <v>2.41777255927615-1.29049768192043i</v>
      </c>
      <c r="G3610" t="str">
        <f t="shared" si="1051"/>
        <v>0.830875399627408-0.374861934479087i</v>
      </c>
      <c r="H3610" t="str">
        <f t="shared" si="1052"/>
        <v>0.000320280241822172-1.9561265224749i</v>
      </c>
      <c r="I3610" t="str">
        <f t="shared" si="1053"/>
        <v>-0.0170860499003639-0.0320236684467598i</v>
      </c>
      <c r="K3610" t="str">
        <f t="shared" si="1054"/>
        <v>0.000418510402494648-0.000530091458091272i</v>
      </c>
      <c r="L3610" t="str">
        <f t="shared" si="1055"/>
        <v>0.000416666666666667-0.00062878972642335i</v>
      </c>
      <c r="M3610" t="str">
        <f t="shared" si="1056"/>
        <v>0.005-0.00156457678986516i</v>
      </c>
      <c r="N3610">
        <f t="shared" si="1057"/>
        <v>33.114973498072288</v>
      </c>
      <c r="O3610">
        <f t="shared" si="1058"/>
        <v>55.673061593688388</v>
      </c>
      <c r="P3610" s="3">
        <f t="shared" si="1059"/>
        <v>-55.673061593688388</v>
      </c>
      <c r="Q3610" s="3">
        <f t="shared" si="1060"/>
        <v>146.88502650192771</v>
      </c>
      <c r="R3610">
        <f t="shared" si="1061"/>
        <v>-33.114973498072288</v>
      </c>
      <c r="S3610">
        <f t="shared" si="1062"/>
        <v>747.97027674179208</v>
      </c>
      <c r="T3610">
        <f t="shared" si="1045"/>
        <v>-55.673061593688388</v>
      </c>
    </row>
    <row r="3611" spans="1:20" x14ac:dyDescent="0.25">
      <c r="A3611">
        <f t="shared" si="1046"/>
        <v>4717494.4692725949</v>
      </c>
      <c r="B3611">
        <f t="shared" si="1063"/>
        <v>750812.5637934109</v>
      </c>
      <c r="C3611" t="str">
        <f t="shared" si="1047"/>
        <v>-0.00136463439551896+0.000893551236847005i</v>
      </c>
      <c r="D3611" t="str">
        <f t="shared" si="1048"/>
        <v>1.68438340973936-1.75940037864147i</v>
      </c>
      <c r="E3611" t="str">
        <f t="shared" si="1049"/>
        <v>-3.40404026803504-7.18636362506219i</v>
      </c>
      <c r="F3611" t="str">
        <f t="shared" si="1050"/>
        <v>2.41466298255378-1.29247858966507i</v>
      </c>
      <c r="G3611" t="str">
        <f t="shared" si="1051"/>
        <v>0.829806783478232-0.37580245551585i</v>
      </c>
      <c r="H3611" t="str">
        <f t="shared" si="1052"/>
        <v>0.000317688966070134-1.94871839488452i</v>
      </c>
      <c r="I3611" t="str">
        <f t="shared" si="1053"/>
        <v>-0.0170475075621598-0.0318613553796622i</v>
      </c>
      <c r="K3611" t="str">
        <f t="shared" si="1054"/>
        <v>0.000418286602568659-0.000528173238439816i</v>
      </c>
      <c r="L3611" t="str">
        <f t="shared" si="1055"/>
        <v>0.000416666666666667-0.000626409370814256i</v>
      </c>
      <c r="M3611" t="str">
        <f t="shared" si="1056"/>
        <v>0.005-0.00155865390502606i</v>
      </c>
      <c r="N3611">
        <f t="shared" si="1057"/>
        <v>33.216445215501267</v>
      </c>
      <c r="O3611">
        <f t="shared" si="1058"/>
        <v>55.750104813170331</v>
      </c>
      <c r="P3611" s="3">
        <f t="shared" si="1059"/>
        <v>-55.750104813170331</v>
      </c>
      <c r="Q3611" s="3">
        <f t="shared" si="1060"/>
        <v>146.78355478449873</v>
      </c>
      <c r="R3611">
        <f t="shared" si="1061"/>
        <v>-33.216445215501267</v>
      </c>
      <c r="S3611">
        <f t="shared" si="1062"/>
        <v>750.81256379341085</v>
      </c>
      <c r="T3611">
        <f t="shared" si="1045"/>
        <v>-55.750104813170331</v>
      </c>
    </row>
    <row r="3612" spans="1:20" x14ac:dyDescent="0.25">
      <c r="A3612">
        <f t="shared" si="1046"/>
        <v>4735420.9482558314</v>
      </c>
      <c r="B3612">
        <f t="shared" si="1063"/>
        <v>753665.65153582592</v>
      </c>
      <c r="C3612" t="str">
        <f t="shared" si="1047"/>
        <v>-0.0013510040739652+0.000888050106150054i</v>
      </c>
      <c r="D3612" t="str">
        <f t="shared" si="1048"/>
        <v>1.67779483443959-1.75910037309687i</v>
      </c>
      <c r="E3612" t="str">
        <f t="shared" si="1049"/>
        <v>-3.39886048695848-7.14943448138742i</v>
      </c>
      <c r="F3612" t="str">
        <f t="shared" si="1050"/>
        <v>2.41153780792262-1.29446031678847i</v>
      </c>
      <c r="G3612" t="str">
        <f t="shared" si="1051"/>
        <v>0.828732807057001-0.37674227472428i</v>
      </c>
      <c r="H3612" t="str">
        <f t="shared" si="1052"/>
        <v>0.000315119498018531-1.94133834453815i</v>
      </c>
      <c r="I3612" t="str">
        <f t="shared" si="1053"/>
        <v>-0.0170090229229771-0.0316996077810579i</v>
      </c>
      <c r="K3612" t="str">
        <f t="shared" si="1054"/>
        <v>0.000418064030862185-0.000526261465327221i</v>
      </c>
      <c r="L3612" t="str">
        <f t="shared" si="1055"/>
        <v>0.000416666666666667-0.000624038026314264i</v>
      </c>
      <c r="M3612" t="str">
        <f t="shared" si="1056"/>
        <v>0.005-0.00155275344194667i</v>
      </c>
      <c r="N3612">
        <f t="shared" si="1057"/>
        <v>33.31795884244633</v>
      </c>
      <c r="O3612">
        <f t="shared" si="1058"/>
        <v>55.827201696692853</v>
      </c>
      <c r="P3612" s="3">
        <f t="shared" si="1059"/>
        <v>-55.827201696692853</v>
      </c>
      <c r="Q3612" s="3">
        <f t="shared" si="1060"/>
        <v>146.68204115755367</v>
      </c>
      <c r="R3612">
        <f t="shared" si="1061"/>
        <v>-33.31795884244633</v>
      </c>
      <c r="S3612">
        <f t="shared" si="1062"/>
        <v>753.66565153582587</v>
      </c>
      <c r="T3612">
        <f t="shared" si="1045"/>
        <v>-55.827201696692853</v>
      </c>
    </row>
    <row r="3613" spans="1:20" x14ac:dyDescent="0.25">
      <c r="A3613">
        <f t="shared" si="1046"/>
        <v>4753415.5478592031</v>
      </c>
      <c r="B3613">
        <f t="shared" si="1063"/>
        <v>756529.58101166203</v>
      </c>
      <c r="C3613" t="str">
        <f t="shared" si="1047"/>
        <v>-0.00133749499288797+0.00088256916363019i</v>
      </c>
      <c r="D3613" t="str">
        <f t="shared" si="1048"/>
        <v>1.67120801964491-1.75877573210696i</v>
      </c>
      <c r="E3613" t="str">
        <f t="shared" si="1049"/>
        <v>-3.39366485512102-7.112637009329i</v>
      </c>
      <c r="F3613" t="str">
        <f t="shared" si="1050"/>
        <v>2.40839700831735-1.29644275812082i</v>
      </c>
      <c r="G3613" t="str">
        <f t="shared" si="1051"/>
        <v>0.827653461062617-0.377681359685235i</v>
      </c>
      <c r="H3613" t="str">
        <f t="shared" si="1052"/>
        <v>0.00031257164610951-1.93398626478707i</v>
      </c>
      <c r="I3613" t="str">
        <f t="shared" si="1053"/>
        <v>-0.0169705946806877-0.0315384241123299i</v>
      </c>
      <c r="K3613" t="str">
        <f t="shared" si="1054"/>
        <v>0.000417842683613299-0.00052435612065509i</v>
      </c>
      <c r="L3613" t="str">
        <f t="shared" si="1055"/>
        <v>0.000416666666666667-0.000621675658810784i</v>
      </c>
      <c r="M3613" t="str">
        <f t="shared" si="1056"/>
        <v>0.005-0.00154687531574683i</v>
      </c>
      <c r="N3613">
        <f t="shared" si="1057"/>
        <v>33.419513336087419</v>
      </c>
      <c r="O3613">
        <f t="shared" si="1058"/>
        <v>55.904352225226461</v>
      </c>
      <c r="P3613" s="3">
        <f t="shared" si="1059"/>
        <v>-55.904352225226461</v>
      </c>
      <c r="Q3613" s="3">
        <f t="shared" si="1060"/>
        <v>146.58048666391258</v>
      </c>
      <c r="R3613">
        <f t="shared" si="1061"/>
        <v>-33.419513336087419</v>
      </c>
      <c r="S3613">
        <f t="shared" si="1062"/>
        <v>756.529581011662</v>
      </c>
      <c r="T3613">
        <f t="shared" si="1045"/>
        <v>-55.904352225226461</v>
      </c>
    </row>
    <row r="3614" spans="1:20" x14ac:dyDescent="0.25">
      <c r="A3614">
        <f t="shared" si="1046"/>
        <v>4771478.5269410685</v>
      </c>
      <c r="B3614">
        <f t="shared" si="1063"/>
        <v>759404.39341950638</v>
      </c>
      <c r="C3614" t="str">
        <f t="shared" si="1047"/>
        <v>-0.00132410623729283+0.000877108470132537i</v>
      </c>
      <c r="D3614" t="str">
        <f t="shared" si="1048"/>
        <v>1.66462315407616-1.75842647209262i</v>
      </c>
      <c r="E3614" t="str">
        <f t="shared" si="1049"/>
        <v>-3.38845329823407-7.0759708299971i</v>
      </c>
      <c r="F3614" t="str">
        <f t="shared" si="1050"/>
        <v>2.40524055730484-1.29842580793918i</v>
      </c>
      <c r="G3614" t="str">
        <f t="shared" si="1051"/>
        <v>0.826568736411261-0.378619677775406i</v>
      </c>
      <c r="H3614" t="str">
        <f t="shared" si="1052"/>
        <v>0.000310045220511724-1.92666204939014i</v>
      </c>
      <c r="I3614" t="str">
        <f t="shared" si="1053"/>
        <v>-0.0169322215455644-0.0313778028464505i</v>
      </c>
      <c r="K3614" t="str">
        <f t="shared" si="1054"/>
        <v>0.000417622557032066-0.000522457186364141i</v>
      </c>
      <c r="L3614" t="str">
        <f t="shared" si="1055"/>
        <v>0.000416666666666667-0.000619322234320364i</v>
      </c>
      <c r="M3614" t="str">
        <f t="shared" si="1056"/>
        <v>0.005-0.00154101944186773i</v>
      </c>
      <c r="N3614">
        <f t="shared" si="1057"/>
        <v>33.521107659059851</v>
      </c>
      <c r="O3614">
        <f t="shared" si="1058"/>
        <v>55.981556378870678</v>
      </c>
      <c r="P3614" s="3">
        <f t="shared" si="1059"/>
        <v>-55.981556378870678</v>
      </c>
      <c r="Q3614" s="3">
        <f t="shared" si="1060"/>
        <v>146.47889234094015</v>
      </c>
      <c r="R3614">
        <f t="shared" si="1061"/>
        <v>-33.521107659059851</v>
      </c>
      <c r="S3614">
        <f t="shared" si="1062"/>
        <v>759.40439341950639</v>
      </c>
      <c r="T3614">
        <f t="shared" si="1045"/>
        <v>-55.981556378870678</v>
      </c>
    </row>
    <row r="3615" spans="1:20" x14ac:dyDescent="0.25">
      <c r="A3615">
        <f t="shared" si="1046"/>
        <v>4789610.1453434443</v>
      </c>
      <c r="B3615">
        <f t="shared" si="1063"/>
        <v>762290.13011450053</v>
      </c>
      <c r="C3615" t="str">
        <f t="shared" si="1047"/>
        <v>-0.0013108368975708+0.000871668085131719i</v>
      </c>
      <c r="D3615" t="str">
        <f t="shared" si="1048"/>
        <v>1.65804042623038-1.75805261126176i</v>
      </c>
      <c r="E3615" t="str">
        <f t="shared" si="1049"/>
        <v>-3.38322574324226-7.03943556755432i</v>
      </c>
      <c r="F3615" t="str">
        <f t="shared" si="1050"/>
        <v>2.40206842909298-1.3004093599706i</v>
      </c>
      <c r="G3615" t="str">
        <f t="shared" si="1051"/>
        <v>0.825478624239385-0.379557196168426i</v>
      </c>
      <c r="H3615" t="str">
        <f t="shared" si="1052"/>
        <v>0.000307540033105157-1.91936559251229i</v>
      </c>
      <c r="I3615" t="str">
        <f t="shared" si="1053"/>
        <v>-0.0168939022402688-0.0312177424679342i</v>
      </c>
      <c r="K3615" t="str">
        <f t="shared" si="1054"/>
        <v>0.00041740364730112-0.000520564644433872i</v>
      </c>
      <c r="L3615" t="str">
        <f t="shared" si="1055"/>
        <v>0.000416666666666667-0.00061697771898821i</v>
      </c>
      <c r="M3615" t="str">
        <f t="shared" si="1056"/>
        <v>0.005-0.00153518573607066i</v>
      </c>
      <c r="N3615">
        <f t="shared" si="1057"/>
        <v>33.622740779485923</v>
      </c>
      <c r="O3615">
        <f t="shared" si="1058"/>
        <v>56.058814136866822</v>
      </c>
      <c r="P3615" s="3">
        <f t="shared" si="1059"/>
        <v>-56.058814136866822</v>
      </c>
      <c r="Q3615" s="3">
        <f t="shared" si="1060"/>
        <v>146.37725922051408</v>
      </c>
      <c r="R3615">
        <f t="shared" si="1061"/>
        <v>-33.622740779485923</v>
      </c>
      <c r="S3615">
        <f t="shared" si="1062"/>
        <v>762.29013011450047</v>
      </c>
      <c r="T3615">
        <f t="shared" si="1045"/>
        <v>-56.058814136866822</v>
      </c>
    </row>
    <row r="3616" spans="1:20" x14ac:dyDescent="0.25">
      <c r="A3616">
        <f t="shared" si="1046"/>
        <v>4807810.6638957504</v>
      </c>
      <c r="B3616">
        <f t="shared" si="1063"/>
        <v>765186.83260893566</v>
      </c>
      <c r="C3616" t="str">
        <f t="shared" si="1047"/>
        <v>-0.00129768606947356+0.000866248066728789i</v>
      </c>
      <c r="D3616" t="str">
        <f t="shared" si="1048"/>
        <v>1.65146002435928-1.75765416960585i</v>
      </c>
      <c r="E3616" t="str">
        <f t="shared" si="1049"/>
        <v>-3.37798211833334-7.00303084919722i</v>
      </c>
      <c r="F3616" t="str">
        <f t="shared" si="1050"/>
        <v>2.39888059853937-1.30239330739528i</v>
      </c>
      <c r="G3616" t="str">
        <f t="shared" si="1051"/>
        <v>0.82438311590672-0.380493881836026i</v>
      </c>
      <c r="H3616" t="str">
        <f t="shared" si="1052"/>
        <v>0.000305055897466119-1.91209678872282i</v>
      </c>
      <c r="I3616" t="str">
        <f t="shared" si="1053"/>
        <v>-0.0168556354998373-0.031058241472783i</v>
      </c>
      <c r="K3616" t="str">
        <f t="shared" si="1054"/>
        <v>0.000417185950576316-0.000518678476882229i</v>
      </c>
      <c r="L3616" t="str">
        <f t="shared" si="1055"/>
        <v>0.000416666666666667-0.000614642079087677i</v>
      </c>
      <c r="M3616" t="str">
        <f t="shared" si="1056"/>
        <v>0.005-0.00152937411443581i</v>
      </c>
      <c r="N3616">
        <f t="shared" si="1057"/>
        <v>33.72441167099862</v>
      </c>
      <c r="O3616">
        <f t="shared" si="1058"/>
        <v>56.136125477612147</v>
      </c>
      <c r="P3616" s="3">
        <f t="shared" si="1059"/>
        <v>-56.136125477612147</v>
      </c>
      <c r="Q3616" s="3">
        <f t="shared" si="1060"/>
        <v>146.27558832900138</v>
      </c>
      <c r="R3616">
        <f t="shared" si="1061"/>
        <v>-33.72441167099862</v>
      </c>
      <c r="S3616">
        <f t="shared" si="1062"/>
        <v>765.18683260893567</v>
      </c>
      <c r="T3616">
        <f t="shared" si="1045"/>
        <v>-56.136125477612147</v>
      </c>
    </row>
    <row r="3617" spans="1:20" x14ac:dyDescent="0.25">
      <c r="A3617">
        <f t="shared" si="1046"/>
        <v>4826080.3444185546</v>
      </c>
      <c r="B3617">
        <f t="shared" si="1063"/>
        <v>768094.54257284966</v>
      </c>
      <c r="C3617" t="str">
        <f t="shared" si="1047"/>
        <v>-0.00128465285408906+0.000860848471648843i</v>
      </c>
      <c r="D3617" t="str">
        <f t="shared" si="1048"/>
        <v>1.64488213644778-1.7572311688963i</v>
      </c>
      <c r="E3617" t="str">
        <f t="shared" si="1049"/>
        <v>-3.37272235294877-6.96675630513943i</v>
      </c>
      <c r="F3617" t="str">
        <f t="shared" si="1050"/>
        <v>2.39567704116006-1.30437754284998i</v>
      </c>
      <c r="G3617" t="str">
        <f t="shared" si="1051"/>
        <v>0.823282202999281-0.381429701549226i</v>
      </c>
      <c r="H3617" t="str">
        <f t="shared" si="1052"/>
        <v>0.000302592628852317-1.90485553299396i</v>
      </c>
      <c r="I3617" t="str">
        <f t="shared" si="1053"/>
        <v>-0.016817420071671-0.0308992983684369i</v>
      </c>
      <c r="K3617" t="str">
        <f t="shared" si="1054"/>
        <v>0.000416969462987298-0.000516798665765286i</v>
      </c>
      <c r="L3617" t="str">
        <f t="shared" si="1055"/>
        <v>0.000416666666666667-0.000612315281019801i</v>
      </c>
      <c r="M3617" t="str">
        <f t="shared" si="1056"/>
        <v>0.005-0.00152358449336104i</v>
      </c>
      <c r="N3617">
        <f t="shared" si="1057"/>
        <v>33.826119312772278</v>
      </c>
      <c r="O3617">
        <f t="shared" si="1058"/>
        <v>56.21349037867229</v>
      </c>
      <c r="P3617" s="3">
        <f t="shared" si="1059"/>
        <v>-56.21349037867229</v>
      </c>
      <c r="Q3617" s="3">
        <f t="shared" si="1060"/>
        <v>146.17388068722772</v>
      </c>
      <c r="R3617">
        <f t="shared" si="1061"/>
        <v>-33.826119312772278</v>
      </c>
      <c r="S3617">
        <f t="shared" si="1062"/>
        <v>768.09454257284972</v>
      </c>
      <c r="T3617">
        <f t="shared" si="1045"/>
        <v>-56.21349037867229</v>
      </c>
    </row>
    <row r="3618" spans="1:20" x14ac:dyDescent="0.25">
      <c r="A3618">
        <f t="shared" si="1046"/>
        <v>4844419.4497273443</v>
      </c>
      <c r="B3618">
        <f t="shared" si="1063"/>
        <v>771013.30183462647</v>
      </c>
      <c r="C3618" t="str">
        <f t="shared" si="1047"/>
        <v>-0.00127173635781725+0.000855469355238628i</v>
      </c>
      <c r="D3618" t="str">
        <f t="shared" si="1048"/>
        <v>1.6383069501926-1.75678363268039i</v>
      </c>
      <c r="E3618" t="str">
        <f t="shared" si="1049"/>
        <v>-3.36744637779348-6.93061156859323i</v>
      </c>
      <c r="F3618" t="str">
        <f t="shared" si="1050"/>
        <v>2.39245773313837-1.30636195843136i</v>
      </c>
      <c r="G3618" t="str">
        <f t="shared" si="1051"/>
        <v>0.822175877332377-0.382364621879579i</v>
      </c>
      <c r="H3618" t="str">
        <f t="shared" si="1052"/>
        <v>0.000300150044188031-1.89764172069918i</v>
      </c>
      <c r="I3618" t="str">
        <f t="shared" si="1053"/>
        <v>-0.0167792547155218-0.0307409116737203i</v>
      </c>
      <c r="K3618" t="str">
        <f t="shared" si="1054"/>
        <v>0.000416754180638105-0.000514925193176942i</v>
      </c>
      <c r="L3618" t="str">
        <f t="shared" si="1055"/>
        <v>0.000416666666666667-0.000609997291312814i</v>
      </c>
      <c r="M3618" t="str">
        <f t="shared" si="1056"/>
        <v>0.005-0.0015178167895607i</v>
      </c>
      <c r="N3618">
        <f t="shared" si="1057"/>
        <v>33.927862689545179</v>
      </c>
      <c r="O3618">
        <f t="shared" si="1058"/>
        <v>56.290908816795422</v>
      </c>
      <c r="P3618" s="3">
        <f t="shared" si="1059"/>
        <v>-56.290908816795422</v>
      </c>
      <c r="Q3618" s="3">
        <f t="shared" si="1060"/>
        <v>146.07213731045482</v>
      </c>
      <c r="R3618">
        <f t="shared" si="1061"/>
        <v>-33.927862689545179</v>
      </c>
      <c r="S3618">
        <f t="shared" si="1062"/>
        <v>771.01330183462642</v>
      </c>
      <c r="T3618">
        <f t="shared" si="1045"/>
        <v>-56.290908816795422</v>
      </c>
    </row>
    <row r="3619" spans="1:20" x14ac:dyDescent="0.25">
      <c r="A3619">
        <f t="shared" si="1046"/>
        <v>4862828.2436363082</v>
      </c>
      <c r="B3619">
        <f t="shared" si="1063"/>
        <v>773943.15238159802</v>
      </c>
      <c r="C3619" t="str">
        <f t="shared" si="1047"/>
        <v>-0.00125893569234613+0.000850110771464624i</v>
      </c>
      <c r="D3619" t="str">
        <f t="shared" si="1048"/>
        <v>1.6317346529809-1.75631158627691i</v>
      </c>
      <c r="E3619" t="str">
        <f t="shared" si="1049"/>
        <v>-3.36215412484648-6.89459627575193i</v>
      </c>
      <c r="F3619" t="str">
        <f t="shared" si="1050"/>
        <v>2.38922265133352-1.30834644569962i</v>
      </c>
      <c r="G3619" t="str">
        <f t="shared" si="1051"/>
        <v>0.821064130953621-0.383298609200446i</v>
      </c>
      <c r="H3619" t="str">
        <f t="shared" si="1052"/>
        <v>0.000297727962049463-1.89045524761175i</v>
      </c>
      <c r="I3619" t="str">
        <f t="shared" si="1053"/>
        <v>-0.0167411382034834-0.030583079918789i</v>
      </c>
      <c r="K3619" t="str">
        <f t="shared" si="1054"/>
        <v>0.000416540099607778-0.000513058041248604i</v>
      </c>
      <c r="L3619" t="str">
        <f t="shared" si="1055"/>
        <v>0.000416666666666667-0.000607688076621649i</v>
      </c>
      <c r="M3619" t="str">
        <f t="shared" si="1056"/>
        <v>0.005-0.00151207092006446i</v>
      </c>
      <c r="N3619">
        <f t="shared" si="1057"/>
        <v>34.029640791645022</v>
      </c>
      <c r="O3619">
        <f t="shared" si="1058"/>
        <v>56.368380767925728</v>
      </c>
      <c r="P3619" s="3">
        <f t="shared" si="1059"/>
        <v>-56.368380767925728</v>
      </c>
      <c r="Q3619" s="3">
        <f t="shared" si="1060"/>
        <v>145.97035920835498</v>
      </c>
      <c r="R3619">
        <f t="shared" si="1061"/>
        <v>-34.029640791645022</v>
      </c>
      <c r="S3619">
        <f t="shared" si="1062"/>
        <v>773.943152381598</v>
      </c>
      <c r="T3619">
        <f t="shared" si="1045"/>
        <v>-56.368380767925728</v>
      </c>
    </row>
    <row r="3620" spans="1:20" x14ac:dyDescent="0.25">
      <c r="A3620">
        <f t="shared" si="1046"/>
        <v>4881306.9909621263</v>
      </c>
      <c r="B3620">
        <f t="shared" si="1063"/>
        <v>776884.13636064809</v>
      </c>
      <c r="C3620" t="str">
        <f t="shared" si="1047"/>
        <v>-0.00124624997462813+0.000844772772911427i</v>
      </c>
      <c r="D3620" t="str">
        <f t="shared" si="1048"/>
        <v>1.62516543186905-1.75581505677159i</v>
      </c>
      <c r="E3620" t="str">
        <f t="shared" si="1049"/>
        <v>-3.35684552737075-6.85871006577192i</v>
      </c>
      <c r="F3620" t="str">
        <f t="shared" si="1050"/>
        <v>2.38597177328956-1.31033089568217i</v>
      </c>
      <c r="G3620" t="str">
        <f t="shared" si="1051"/>
        <v>0.819946956145949-0.38423162968832i</v>
      </c>
      <c r="H3620" t="str">
        <f t="shared" si="1052"/>
        <v>0.000295326202650118-1.88329600990308i</v>
      </c>
      <c r="I3620" t="str">
        <f t="shared" si="1053"/>
        <v>-0.0167030693199797-0.0304258016450766i</v>
      </c>
      <c r="K3620" t="str">
        <f t="shared" si="1054"/>
        <v>0.000416327215950933-0.000511197192148909i</v>
      </c>
      <c r="L3620" t="str">
        <f t="shared" si="1055"/>
        <v>0.000416666666666667-0.000605387603727487i</v>
      </c>
      <c r="M3620" t="str">
        <f t="shared" si="1056"/>
        <v>0.005-0.00150634680221604i</v>
      </c>
      <c r="N3620">
        <f t="shared" si="1057"/>
        <v>34.131452615011028</v>
      </c>
      <c r="O3620">
        <f t="shared" si="1058"/>
        <v>56.445906207216524</v>
      </c>
      <c r="P3620" s="3">
        <f t="shared" si="1059"/>
        <v>-56.445906207216524</v>
      </c>
      <c r="Q3620" s="3">
        <f t="shared" si="1060"/>
        <v>145.86854738498897</v>
      </c>
      <c r="R3620">
        <f t="shared" si="1061"/>
        <v>-34.131452615011028</v>
      </c>
      <c r="S3620">
        <f t="shared" si="1062"/>
        <v>776.88413636064809</v>
      </c>
      <c r="T3620">
        <f t="shared" si="1045"/>
        <v>-56.445906207216524</v>
      </c>
    </row>
    <row r="3621" spans="1:20" x14ac:dyDescent="0.25">
      <c r="A3621">
        <f t="shared" si="1046"/>
        <v>4899855.9575277828</v>
      </c>
      <c r="B3621">
        <f t="shared" si="1063"/>
        <v>779836.29607881862</v>
      </c>
      <c r="C3621" t="str">
        <f t="shared" si="1047"/>
        <v>-0.00123367832685673+0.000839455410780408i</v>
      </c>
      <c r="D3621" t="str">
        <f t="shared" si="1048"/>
        <v>1.61859947356148-1.75529407301215i</v>
      </c>
      <c r="E3621" t="str">
        <f t="shared" si="1049"/>
        <v>-3.35152051992385-6.82295258075468i</v>
      </c>
      <c r="F3621" t="str">
        <f t="shared" si="1050"/>
        <v>2.38270507724407-1.3123151988775i</v>
      </c>
      <c r="G3621" t="str">
        <f t="shared" si="1051"/>
        <v>0.818824345430627-0.385163649324196i</v>
      </c>
      <c r="H3621" t="str">
        <f t="shared" si="1052"/>
        <v>0.000292944587826375-1.87616390414128i</v>
      </c>
      <c r="I3621" t="str">
        <f t="shared" si="1053"/>
        <v>-0.0166650468617559-0.0302690754052414i</v>
      </c>
      <c r="K3621" t="str">
        <f t="shared" si="1054"/>
        <v>0.000416115525698369-0.000509342628083414i</v>
      </c>
      <c r="L3621" t="str">
        <f t="shared" si="1055"/>
        <v>0.000416666666666667-0.000603095839537245i</v>
      </c>
      <c r="M3621" t="str">
        <f t="shared" si="1056"/>
        <v>0.005-0.00150064435367208i</v>
      </c>
      <c r="N3621">
        <f t="shared" si="1057"/>
        <v>34.233297161214352</v>
      </c>
      <c r="O3621">
        <f t="shared" si="1058"/>
        <v>56.523485109043563</v>
      </c>
      <c r="P3621" s="3">
        <f t="shared" si="1059"/>
        <v>-56.523485109043563</v>
      </c>
      <c r="Q3621" s="3">
        <f t="shared" si="1060"/>
        <v>145.76670283878565</v>
      </c>
      <c r="R3621">
        <f t="shared" si="1061"/>
        <v>-34.233297161214352</v>
      </c>
      <c r="S3621">
        <f t="shared" si="1062"/>
        <v>779.83629607881858</v>
      </c>
      <c r="T3621">
        <f t="shared" si="1045"/>
        <v>-56.523485109043563</v>
      </c>
    </row>
    <row r="3622" spans="1:20" x14ac:dyDescent="0.25">
      <c r="A3622">
        <f t="shared" si="1046"/>
        <v>4918475.4101663884</v>
      </c>
      <c r="B3622">
        <f t="shared" si="1063"/>
        <v>782799.67400391819</v>
      </c>
      <c r="C3622" t="str">
        <f t="shared" si="1047"/>
        <v>-0.00122121987644309+0.000834158734888626i</v>
      </c>
      <c r="D3622" t="str">
        <f t="shared" si="1048"/>
        <v>1.61203696438952-1.75474866560303i</v>
      </c>
      <c r="E3622" t="str">
        <f t="shared" si="1049"/>
        <v>-3.34617903836771-6.78732346572835i</v>
      </c>
      <c r="F3622" t="str">
        <f t="shared" si="1050"/>
        <v>2.37942254213693-1.31429924525907i</v>
      </c>
      <c r="G3622" t="str">
        <f t="shared" si="1051"/>
        <v>0.817696291570276-0.386094633894974i</v>
      </c>
      <c r="H3622" t="str">
        <f t="shared" si="1052"/>
        <v>0.00029058294102309-1.86905882728952i</v>
      </c>
      <c r="I3622" t="str">
        <f t="shared" si="1053"/>
        <v>-0.0166270696378678-0.0301128997631092i</v>
      </c>
      <c r="K3622" t="str">
        <f t="shared" si="1054"/>
        <v>0.000415905024857615-0.000507494331294329i</v>
      </c>
      <c r="L3622" t="str">
        <f t="shared" si="1055"/>
        <v>0.000416666666666667-0.000600812751083127i</v>
      </c>
      <c r="M3622" t="str">
        <f t="shared" si="1056"/>
        <v>0.005-0.00149496349240096i</v>
      </c>
      <c r="N3622">
        <f t="shared" si="1057"/>
        <v>34.335173437480222</v>
      </c>
      <c r="O3622">
        <f t="shared" si="1058"/>
        <v>56.601117447019618</v>
      </c>
      <c r="P3622" s="3">
        <f t="shared" si="1059"/>
        <v>-56.601117447019618</v>
      </c>
      <c r="Q3622" s="3">
        <f t="shared" si="1060"/>
        <v>145.66482656251978</v>
      </c>
      <c r="R3622">
        <f t="shared" si="1061"/>
        <v>-34.335173437480222</v>
      </c>
      <c r="S3622">
        <f t="shared" si="1062"/>
        <v>782.7996740039182</v>
      </c>
      <c r="T3622">
        <f t="shared" si="1045"/>
        <v>-56.601117447019618</v>
      </c>
    </row>
    <row r="3623" spans="1:20" x14ac:dyDescent="0.25">
      <c r="A3623">
        <f t="shared" si="1046"/>
        <v>4937165.616725021</v>
      </c>
      <c r="B3623">
        <f t="shared" si="1063"/>
        <v>785774.3127651331</v>
      </c>
      <c r="C3623" t="str">
        <f t="shared" si="1047"/>
        <v>-0.00120887375599328+0.000828882793668134i</v>
      </c>
      <c r="D3623" t="str">
        <f t="shared" si="1048"/>
        <v>1.60547809029046-1.75417886689986i</v>
      </c>
      <c r="E3623" t="str">
        <f t="shared" si="1049"/>
        <v>-3.34082101987918-6.75182236862955i</v>
      </c>
      <c r="F3623" t="str">
        <f t="shared" si="1050"/>
        <v>2.37612414761908-1.3162829242794i</v>
      </c>
      <c r="G3623" t="str">
        <f t="shared" si="1051"/>
        <v>0.816562787571884-0.387024548994916i</v>
      </c>
      <c r="H3623" t="str">
        <f t="shared" si="1052"/>
        <v>0.000288241087279406-1.86198067670455i</v>
      </c>
      <c r="I3623" t="str">
        <f t="shared" si="1053"/>
        <v>-0.0165891364696732-0.029957273293619i</v>
      </c>
      <c r="K3623" t="str">
        <f t="shared" si="1054"/>
        <v>0.00041569570941355-0.000505652284060243i</v>
      </c>
      <c r="L3623" t="str">
        <f t="shared" si="1055"/>
        <v>0.000416666666666667-0.000598538305522143i</v>
      </c>
      <c r="M3623" t="str">
        <f t="shared" si="1056"/>
        <v>0.005-0.00148930413668157i</v>
      </c>
      <c r="N3623">
        <f t="shared" si="1057"/>
        <v>34.437080456704649</v>
      </c>
      <c r="O3623">
        <f t="shared" si="1058"/>
        <v>56.678803194007116</v>
      </c>
      <c r="P3623" s="3">
        <f t="shared" si="1059"/>
        <v>-56.678803194007116</v>
      </c>
      <c r="Q3623" s="3">
        <f t="shared" si="1060"/>
        <v>145.56291954329535</v>
      </c>
      <c r="R3623">
        <f t="shared" si="1061"/>
        <v>-34.437080456704649</v>
      </c>
      <c r="S3623">
        <f t="shared" si="1062"/>
        <v>785.77431276513312</v>
      </c>
      <c r="T3623">
        <f t="shared" si="1045"/>
        <v>-56.678803194007116</v>
      </c>
    </row>
    <row r="3624" spans="1:20" x14ac:dyDescent="0.25">
      <c r="A3624">
        <f t="shared" si="1046"/>
        <v>4955926.846068576</v>
      </c>
      <c r="B3624">
        <f t="shared" si="1063"/>
        <v>788760.25515364064</v>
      </c>
      <c r="C3624" t="str">
        <f t="shared" si="1047"/>
        <v>-0.00119663910328547+0.000823627634165536i</v>
      </c>
      <c r="D3624" t="str">
        <f t="shared" si="1048"/>
        <v>1.59892303678658-1.75358471100366i</v>
      </c>
      <c r="E3624" t="str">
        <f t="shared" si="1049"/>
        <v>-3.33544640296007-6.7164489402853i</v>
      </c>
      <c r="F3624" t="str">
        <f t="shared" si="1050"/>
        <v>2.37280987406137-1.3182661248743i</v>
      </c>
      <c r="G3624" t="str">
        <f t="shared" si="1051"/>
        <v>0.815423826689822-0.387953360027142i</v>
      </c>
      <c r="H3624" t="str">
        <f t="shared" si="1052"/>
        <v>0.000285918853214567-1.85492935013518i</v>
      </c>
      <c r="I3624" t="str">
        <f t="shared" si="1053"/>
        <v>-0.0165512461908239-0.0298021945827671i</v>
      </c>
      <c r="K3624" t="str">
        <f t="shared" si="1054"/>
        <v>0.000415487575328938-0.000503816468695848i</v>
      </c>
      <c r="L3624" t="str">
        <f t="shared" si="1055"/>
        <v>0.000416666666666667-0.000596272470135627i</v>
      </c>
      <c r="M3624" t="str">
        <f t="shared" si="1056"/>
        <v>0.005-0.00148366620510218i</v>
      </c>
      <c r="N3624">
        <f t="shared" si="1057"/>
        <v>34.53901723747353</v>
      </c>
      <c r="O3624">
        <f t="shared" si="1058"/>
        <v>56.756542322132091</v>
      </c>
      <c r="P3624" s="3">
        <f t="shared" si="1059"/>
        <v>-56.756542322132091</v>
      </c>
      <c r="Q3624" s="3">
        <f t="shared" si="1060"/>
        <v>145.46098276252647</v>
      </c>
      <c r="R3624">
        <f t="shared" si="1061"/>
        <v>-34.53901723747353</v>
      </c>
      <c r="S3624">
        <f t="shared" si="1062"/>
        <v>788.76025515364063</v>
      </c>
      <c r="T3624">
        <f t="shared" si="1045"/>
        <v>-56.756542322132091</v>
      </c>
    </row>
    <row r="3625" spans="1:20" x14ac:dyDescent="0.25">
      <c r="A3625">
        <f t="shared" si="1046"/>
        <v>4974759.3680836372</v>
      </c>
      <c r="B3625">
        <f t="shared" si="1063"/>
        <v>791757.54412322445</v>
      </c>
      <c r="C3625" t="str">
        <f t="shared" si="1047"/>
        <v>-0.0011845150612475+0.000818393302041823i</v>
      </c>
      <c r="D3625" t="str">
        <f t="shared" si="1048"/>
        <v>1.59237198896443-1.75296623375469i</v>
      </c>
      <c r="E3625" t="str">
        <f t="shared" si="1049"/>
        <v>-3.33005512744746-6.68120283439411i</v>
      </c>
      <c r="F3625" t="str">
        <f t="shared" si="1050"/>
        <v>2.36947970256326-1.3202487354672i</v>
      </c>
      <c r="G3625" t="str">
        <f t="shared" si="1051"/>
        <v>0.814279402428861-0.38888103220517i</v>
      </c>
      <c r="H3625" t="str">
        <f t="shared" si="1052"/>
        <v>0.000283616067013946-1.84790474572071i</v>
      </c>
      <c r="I3625" t="str">
        <f t="shared" si="1053"/>
        <v>-0.016513397647257-0.029647662227549i</v>
      </c>
      <c r="K3625" t="str">
        <f t="shared" si="1054"/>
        <v>0.000415280618545033-0.00050198686755169i</v>
      </c>
      <c r="L3625" t="str">
        <f t="shared" si="1055"/>
        <v>0.000416666666666667-0.00059401521232878i</v>
      </c>
      <c r="M3625" t="str">
        <f t="shared" si="1056"/>
        <v>0.005-0.00147804961655926i</v>
      </c>
      <c r="N3625">
        <f t="shared" si="1057"/>
        <v>34.640982804077311</v>
      </c>
      <c r="O3625">
        <f t="shared" si="1058"/>
        <v>56.834334802797656</v>
      </c>
      <c r="P3625" s="3">
        <f t="shared" si="1059"/>
        <v>-56.834334802797656</v>
      </c>
      <c r="Q3625" s="3">
        <f t="shared" si="1060"/>
        <v>145.35901719592269</v>
      </c>
      <c r="R3625">
        <f t="shared" si="1061"/>
        <v>-34.640982804077311</v>
      </c>
      <c r="S3625">
        <f t="shared" si="1062"/>
        <v>791.75754412322442</v>
      </c>
      <c r="T3625">
        <f t="shared" si="1045"/>
        <v>-56.834334802797656</v>
      </c>
    </row>
    <row r="3626" spans="1:20" x14ac:dyDescent="0.25">
      <c r="A3626">
        <f t="shared" si="1046"/>
        <v>4993663.4536823547</v>
      </c>
      <c r="B3626">
        <f t="shared" si="1063"/>
        <v>794766.2227908927</v>
      </c>
      <c r="C3626" t="str">
        <f t="shared" si="1047"/>
        <v>-0.00117250077793456+0.00081317984157249i</v>
      </c>
      <c r="D3626" t="str">
        <f t="shared" si="1048"/>
        <v>1.58582513145405-1.75232347272598i</v>
      </c>
      <c r="E3626" t="str">
        <f t="shared" si="1049"/>
        <v>-3.32464713452388-6.64608370750784i</v>
      </c>
      <c r="F3626" t="str">
        <f t="shared" si="1050"/>
        <v>2.36613361496162-1.3222306439736i</v>
      </c>
      <c r="G3626" t="str">
        <f t="shared" si="1051"/>
        <v>0.813129508547181-0.389807530554504i</v>
      </c>
      <c r="H3626" t="str">
        <f t="shared" si="1052"/>
        <v>0.000281332558415098-1.84090676198949i</v>
      </c>
      <c r="I3626" t="str">
        <f t="shared" si="1053"/>
        <v>-0.0164755896971876-0.0294936748359034i</v>
      </c>
      <c r="K3626" t="str">
        <f t="shared" si="1054"/>
        <v>0.000415074834982107-0.000500163463013899i</v>
      </c>
      <c r="L3626" t="str">
        <f t="shared" si="1055"/>
        <v>0.000416666666666667-0.000591766499630184i</v>
      </c>
      <c r="M3626" t="str">
        <f t="shared" si="1056"/>
        <v>0.005-0.00147245429025628i</v>
      </c>
      <c r="N3626">
        <f t="shared" si="1057"/>
        <v>34.742976186526022</v>
      </c>
      <c r="O3626">
        <f t="shared" si="1058"/>
        <v>56.912180606697767</v>
      </c>
      <c r="P3626" s="3">
        <f t="shared" si="1059"/>
        <v>-56.912180606697767</v>
      </c>
      <c r="Q3626" s="3">
        <f t="shared" si="1060"/>
        <v>145.25702381347398</v>
      </c>
      <c r="R3626">
        <f t="shared" si="1061"/>
        <v>-34.742976186526022</v>
      </c>
      <c r="S3626">
        <f t="shared" si="1062"/>
        <v>794.7662227908927</v>
      </c>
      <c r="T3626">
        <f t="shared" si="1045"/>
        <v>-56.912180606697767</v>
      </c>
    </row>
    <row r="3627" spans="1:20" x14ac:dyDescent="0.25">
      <c r="A3627">
        <f t="shared" si="1046"/>
        <v>5012639.3748063473</v>
      </c>
      <c r="B3627">
        <f t="shared" si="1063"/>
        <v>797786.33443749812</v>
      </c>
      <c r="C3627" t="str">
        <f t="shared" si="1047"/>
        <v>-0.00116059540650712+0.000807987295647983i</v>
      </c>
      <c r="D3627" t="str">
        <f t="shared" si="1048"/>
        <v>1.57928264840841-1.75165646721665i</v>
      </c>
      <c r="E3627" t="str">
        <f t="shared" si="1049"/>
        <v>-3.31922236672741-6.6110912190127i</v>
      </c>
      <c r="F3627" t="str">
        <f t="shared" si="1050"/>
        <v>2.36277159383948-1.32421173780565i</v>
      </c>
      <c r="G3627" t="str">
        <f t="shared" si="1051"/>
        <v>0.81197413905939-0.390732819914264i</v>
      </c>
      <c r="H3627" t="str">
        <f t="shared" si="1052"/>
        <v>0.000279068158693973-1.83393529785733i</v>
      </c>
      <c r="I3627" t="str">
        <f t="shared" si="1053"/>
        <v>-0.0164378212111009-0.0293402310266526i</v>
      </c>
      <c r="K3627" t="str">
        <f t="shared" si="1054"/>
        <v>0.000414870220540037-0.000498346237503966i</v>
      </c>
      <c r="L3627" t="str">
        <f t="shared" si="1055"/>
        <v>0.000416666666666667-0.000589526299691357i</v>
      </c>
      <c r="M3627" t="str">
        <f t="shared" si="1056"/>
        <v>0.005-0.00146688014570261i</v>
      </c>
      <c r="N3627">
        <f t="shared" si="1057"/>
        <v>34.844996420563746</v>
      </c>
      <c r="O3627">
        <f t="shared" si="1058"/>
        <v>56.990079703830943</v>
      </c>
      <c r="P3627" s="3">
        <f t="shared" si="1059"/>
        <v>-56.990079703830943</v>
      </c>
      <c r="Q3627" s="3">
        <f t="shared" si="1060"/>
        <v>145.15500357943625</v>
      </c>
      <c r="R3627">
        <f t="shared" si="1061"/>
        <v>-34.844996420563746</v>
      </c>
      <c r="S3627">
        <f t="shared" si="1062"/>
        <v>797.78633443749811</v>
      </c>
      <c r="T3627">
        <f t="shared" si="1045"/>
        <v>-56.990079703830943</v>
      </c>
    </row>
    <row r="3628" spans="1:20" x14ac:dyDescent="0.25">
      <c r="A3628">
        <f t="shared" si="1046"/>
        <v>5031687.404430612</v>
      </c>
      <c r="B3628">
        <f t="shared" si="1063"/>
        <v>800817.92250836059</v>
      </c>
      <c r="C3628" t="str">
        <f t="shared" si="1047"/>
        <v>-0.00114879810520912+0.000802815705774421i</v>
      </c>
      <c r="D3628" t="str">
        <f t="shared" si="1048"/>
        <v>1.57274472348294-1.75096525824491i</v>
      </c>
      <c r="E3628" t="str">
        <f t="shared" si="1049"/>
        <v>-3.31378076796202-6.57622503111073i</v>
      </c>
      <c r="F3628" t="str">
        <f t="shared" si="1050"/>
        <v>2.35939362253482-1.32619190387695i</v>
      </c>
      <c r="G3628" t="str">
        <f t="shared" si="1051"/>
        <v>0.810813288239523-0.391656864938859i</v>
      </c>
      <c r="H3628" t="str">
        <f t="shared" si="1052"/>
        <v>0.000276822700651217-1.82699025262605i</v>
      </c>
      <c r="I3628" t="str">
        <f t="shared" si="1053"/>
        <v>-0.0164000910717464-0.0291873294294446i</v>
      </c>
      <c r="K3628" t="str">
        <f t="shared" si="1054"/>
        <v>0.000414666771098842-0.000496535173478485i</v>
      </c>
      <c r="L3628" t="str">
        <f t="shared" si="1055"/>
        <v>0.000416666666666667-0.000587294580286269i</v>
      </c>
      <c r="M3628" t="str">
        <f t="shared" si="1056"/>
        <v>0.005-0.00146132710271231i</v>
      </c>
      <c r="N3628">
        <f t="shared" si="1057"/>
        <v>34.947042547680439</v>
      </c>
      <c r="O3628">
        <f t="shared" si="1058"/>
        <v>57.06803206351357</v>
      </c>
      <c r="P3628" s="3">
        <f t="shared" si="1059"/>
        <v>-57.06803206351357</v>
      </c>
      <c r="Q3628" s="3">
        <f t="shared" si="1060"/>
        <v>145.05295745231956</v>
      </c>
      <c r="R3628">
        <f t="shared" si="1061"/>
        <v>-34.947042547680439</v>
      </c>
      <c r="S3628">
        <f t="shared" si="1062"/>
        <v>800.81792250836054</v>
      </c>
      <c r="T3628">
        <f t="shared" ref="T3628:T3691" si="1064">P3628</f>
        <v>-57.06803206351357</v>
      </c>
    </row>
    <row r="3629" spans="1:20" x14ac:dyDescent="0.25">
      <c r="A3629">
        <f t="shared" ref="A3629:A3692" si="1065">2*PI()*B3629</f>
        <v>5050807.816567448</v>
      </c>
      <c r="B3629">
        <f t="shared" si="1063"/>
        <v>803861.03061389236</v>
      </c>
      <c r="C3629" t="str">
        <f t="shared" ref="C3629:C3692" si="1066">IMPRODUCT(D3629,E3629,$C$40,,K3629,$C$41)</f>
        <v>-0.00113710803734633+0.000797665112074533i</v>
      </c>
      <c r="D3629" t="str">
        <f t="shared" ref="D3629:D3692" si="1067">IMDIV(IMPRODUCT($C$37,$C$38,COMPLEX(1,A3629/$C$38)),IMSUM(-1*A3629*A3629/$C$39,COMPLEX(0,1*A3629)))</f>
        <v>1.56621153981518-1.75024988854072i</v>
      </c>
      <c r="E3629" t="str">
        <f t="shared" ref="E3629:E3692" si="1068">IMDIV(IMPRODUCT(IMSUM(F3629,G3629),$C$29,H3629),IMSUM(1,I3629))</f>
        <v>-3.30832228350761-6.54148480880082i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0.000274596018598594-1.82007152598197i</v>
      </c>
      <c r="I3629" t="str">
        <f t="shared" ref="I3629:I3692" si="1072">IMPRODUCT(F3629,$C$29,H3629,$C$31)</f>
        <v>-0.0163623981741308-0.0290349686846933i</v>
      </c>
      <c r="K3629" t="str">
        <f t="shared" ref="K3629:K3692" si="1073">IF($C$26&lt;=0,IMDIV(1,IMSUM(IMDIV(1,L3629),1/$C$18)),IMDIV(1,IMSUM(IMDIV(1,L3629),1/$C$18,IMDIV(1,M3629))))</f>
        <v>0.000414464482519259-0.000494730253428931i</v>
      </c>
      <c r="L3629" t="str">
        <f t="shared" ref="L3629:L3692" si="1074">IMSUM($C$21/$C$22,IMDIV(1,COMPLEX(0,$C$20*$C$22*A3629)))</f>
        <v>0.000416666666666667-0.00058507130931089i</v>
      </c>
      <c r="M3629" t="str">
        <f t="shared" ref="M3629:M3692" si="1075">IMSUM($C$25/$C$26,IMDIV(1,COMPLEX(0,$C$24*$C$26*A3629)))</f>
        <v>0.005-0.00145579508140297i</v>
      </c>
      <c r="N3629">
        <f t="shared" ref="N3629:N3692" si="1076">ABS(R3629)</f>
        <v>35.049113615120774</v>
      </c>
      <c r="O3629">
        <f t="shared" ref="O3629:O3692" si="1077">ABS(P3629)</f>
        <v>57.146037654393581</v>
      </c>
      <c r="P3629" s="3">
        <f t="shared" ref="P3629:P3692" si="1078">20*LOG10(IMABS(C3629))</f>
        <v>-57.146037654393581</v>
      </c>
      <c r="Q3629" s="3">
        <f t="shared" ref="Q3629:Q3692" si="1079">IMARGUMENT(C3629)*180/PI()</f>
        <v>144.95088638487923</v>
      </c>
      <c r="R3629">
        <f t="shared" ref="R3629:R3692" si="1080">IF(Q3629&lt;0,Q3629+180,Q3629-180)</f>
        <v>-35.049113615120774</v>
      </c>
      <c r="S3629">
        <f t="shared" ref="S3629:S3692" si="1081">B3629/1000</f>
        <v>803.86103061389235</v>
      </c>
      <c r="T3629">
        <f t="shared" si="1064"/>
        <v>-57.146037654393581</v>
      </c>
    </row>
    <row r="3630" spans="1:20" x14ac:dyDescent="0.25">
      <c r="A3630">
        <f t="shared" si="1065"/>
        <v>5070000.8862704048</v>
      </c>
      <c r="B3630">
        <f t="shared" ref="B3630:B3693" si="1082">B3629*(1+B$42)</f>
        <v>806915.70253022516</v>
      </c>
      <c r="C3630" t="str">
        <f t="shared" si="1066"/>
        <v>-0.0011255243712648+0.00079253555328892i</v>
      </c>
      <c r="D3630" t="str">
        <f t="shared" si="1067"/>
        <v>1.5596832800045-1.74951040253821i</v>
      </c>
      <c r="E3630" t="str">
        <f t="shared" si="1068"/>
        <v>-3.30284686003016-6.50687021985966i</v>
      </c>
      <c r="F3630" t="str">
        <f t="shared" si="1069"/>
        <v>2.35258976655685-1.3301489979279i</v>
      </c>
      <c r="G3630" t="str">
        <f t="shared" si="1070"/>
        <v>0.808475121014893-0.393501079687016i</v>
      </c>
      <c r="H3630" t="str">
        <f t="shared" si="1071"/>
        <v>0.000272387948345495-1.81317901799441i</v>
      </c>
      <c r="I3630" t="str">
        <f t="shared" si="1072"/>
        <v>-0.0163247414255115-0.0288831474435182i</v>
      </c>
      <c r="K3630" t="str">
        <f t="shared" si="1073"/>
        <v>0.000414263350643256-0.00049293145988142i</v>
      </c>
      <c r="L3630" t="str">
        <f t="shared" si="1074"/>
        <v>0.000416666666666667-0.000582856454782715i</v>
      </c>
      <c r="M3630" t="str">
        <f t="shared" si="1075"/>
        <v>0.005-0.00145028400219463i</v>
      </c>
      <c r="N3630">
        <f t="shared" si="1076"/>
        <v>35.151208675896157</v>
      </c>
      <c r="O3630">
        <f t="shared" si="1077"/>
        <v>57.224096444464621</v>
      </c>
      <c r="P3630" s="3">
        <f t="shared" si="1078"/>
        <v>-57.224096444464621</v>
      </c>
      <c r="Q3630" s="3">
        <f t="shared" si="1079"/>
        <v>144.84879132410384</v>
      </c>
      <c r="R3630">
        <f t="shared" si="1080"/>
        <v>-35.151208675896157</v>
      </c>
      <c r="S3630">
        <f t="shared" si="1081"/>
        <v>806.91570253022519</v>
      </c>
      <c r="T3630">
        <f t="shared" si="1064"/>
        <v>-57.224096444464621</v>
      </c>
    </row>
    <row r="3631" spans="1:20" x14ac:dyDescent="0.25">
      <c r="A3631">
        <f t="shared" si="1065"/>
        <v>5089266.8896382321</v>
      </c>
      <c r="B3631">
        <f t="shared" si="1082"/>
        <v>809981.98219984001</v>
      </c>
      <c r="C3631" t="str">
        <f t="shared" si="1066"/>
        <v>-0.00111404628032969+0.000787427066777614i</v>
      </c>
      <c r="D3631" t="str">
        <f t="shared" si="1067"/>
        <v>1.55316012609207-1.74874684636784i</v>
      </c>
      <c r="E3631" t="str">
        <f t="shared" si="1068"/>
        <v>-3.29735444559184-6.47238093482279i</v>
      </c>
      <c r="F3631" t="str">
        <f t="shared" si="1069"/>
        <v>2.3491638524127-1.3321256972861i</v>
      </c>
      <c r="G3631" t="str">
        <f t="shared" si="1070"/>
        <v>0.807297794482382-0.394421177811567i</v>
      </c>
      <c r="H3631" t="str">
        <f t="shared" si="1071"/>
        <v>0.000270198327185581-1.80631262911423i</v>
      </c>
      <c r="I3631" t="str">
        <f t="shared" si="1072"/>
        <v>-0.0162871197453917-0.0287318643676837i</v>
      </c>
      <c r="K3631" t="str">
        <f t="shared" si="1073"/>
        <v>0.000414063371294601-0.000491138775396509i</v>
      </c>
      <c r="L3631" t="str">
        <f t="shared" si="1074"/>
        <v>0.000416666666666667-0.00058064998484032i</v>
      </c>
      <c r="M3631" t="str">
        <f t="shared" si="1075"/>
        <v>0.005-0.00144479378580856i</v>
      </c>
      <c r="N3631">
        <f t="shared" si="1076"/>
        <v>35.253326788791213</v>
      </c>
      <c r="O3631">
        <f t="shared" si="1077"/>
        <v>57.302208401078971</v>
      </c>
      <c r="P3631" s="3">
        <f t="shared" si="1078"/>
        <v>-57.302208401078971</v>
      </c>
      <c r="Q3631" s="3">
        <f t="shared" si="1079"/>
        <v>144.74667321120879</v>
      </c>
      <c r="R3631">
        <f t="shared" si="1080"/>
        <v>-35.253326788791213</v>
      </c>
      <c r="S3631">
        <f t="shared" si="1081"/>
        <v>809.98198219983999</v>
      </c>
      <c r="T3631">
        <f t="shared" si="1064"/>
        <v>-57.302208401078971</v>
      </c>
    </row>
    <row r="3632" spans="1:20" x14ac:dyDescent="0.25">
      <c r="A3632">
        <f t="shared" si="1065"/>
        <v>5108606.1038188571</v>
      </c>
      <c r="B3632">
        <f t="shared" si="1082"/>
        <v>813059.91373219946</v>
      </c>
      <c r="C3632" t="str">
        <f t="shared" si="1066"/>
        <v>-0.00110267294290414+0.000782339688521849i</v>
      </c>
      <c r="D3632" t="str">
        <f t="shared" si="1067"/>
        <v>1.54664225954084-1.74795926784822i</v>
      </c>
      <c r="E3632" t="str">
        <f t="shared" si="1068"/>
        <v>-3.29184498966117-6.43801662696523i</v>
      </c>
      <c r="F3632" t="str">
        <f t="shared" si="1069"/>
        <v>2.34572192916175-1.33410101165107i</v>
      </c>
      <c r="G3632" t="str">
        <f t="shared" si="1070"/>
        <v>0.806114966368286-0.3953398884066i</v>
      </c>
      <c r="H3632" t="str">
        <f t="shared" si="1071"/>
        <v>0.000268026993883499-1.79947226017231i</v>
      </c>
      <c r="I3632" t="str">
        <f t="shared" si="1072"/>
        <v>-0.0162495320655148-0.028581118129537i</v>
      </c>
      <c r="K3632" t="str">
        <f t="shared" si="1073"/>
        <v>0.000413864540279382-0.000489352182568963i</v>
      </c>
      <c r="L3632" t="str">
        <f t="shared" si="1074"/>
        <v>0.000416666666666667-0.000578451867742898i</v>
      </c>
      <c r="M3632" t="str">
        <f t="shared" si="1075"/>
        <v>0.005-0.00143932435326615i</v>
      </c>
      <c r="N3632">
        <f t="shared" si="1076"/>
        <v>35.355467018371087</v>
      </c>
      <c r="O3632">
        <f t="shared" si="1077"/>
        <v>57.380373490961574</v>
      </c>
      <c r="P3632" s="3">
        <f t="shared" si="1078"/>
        <v>-57.380373490961574</v>
      </c>
      <c r="Q3632" s="3">
        <f t="shared" si="1079"/>
        <v>144.64453298162891</v>
      </c>
      <c r="R3632">
        <f t="shared" si="1080"/>
        <v>-35.355467018371087</v>
      </c>
      <c r="S3632">
        <f t="shared" si="1081"/>
        <v>813.05991373219945</v>
      </c>
      <c r="T3632">
        <f t="shared" si="1064"/>
        <v>-57.380373490961574</v>
      </c>
    </row>
    <row r="3633" spans="1:20" x14ac:dyDescent="0.25">
      <c r="A3633">
        <f t="shared" si="1065"/>
        <v>5128018.8070133692</v>
      </c>
      <c r="B3633">
        <f t="shared" si="1082"/>
        <v>816149.54140438186</v>
      </c>
      <c r="C3633" t="str">
        <f t="shared" si="1066"/>
        <v>-0.00109140354232837+0.000777273453126156i</v>
      </c>
      <c r="D3633" t="str">
        <f t="shared" si="1067"/>
        <v>1.54012986121573-1.7471477164777i</v>
      </c>
      <c r="E3633" t="str">
        <f t="shared" si="1068"/>
        <v>-3.28631844312301-6.40377697228242i</v>
      </c>
      <c r="F3633" t="str">
        <f t="shared" si="1069"/>
        <v>2.34226398404752-1.33607482551897i</v>
      </c>
      <c r="G3633" t="str">
        <f t="shared" si="1070"/>
        <v>0.804926632288775-0.396257175229706i</v>
      </c>
      <c r="H3633" t="str">
        <f t="shared" si="1071"/>
        <v>0.000265873788661743-1.79265781237812i</v>
      </c>
      <c r="I3633" t="str">
        <f t="shared" si="1072"/>
        <v>-0.016211977329859-0.0284309074119478i</v>
      </c>
      <c r="K3633" t="str">
        <f t="shared" si="1073"/>
        <v>0.000413666853386548-0.000487571664027568i</v>
      </c>
      <c r="L3633" t="str">
        <f t="shared" si="1074"/>
        <v>0.000416666666666667-0.000576262071869794i</v>
      </c>
      <c r="M3633" t="str">
        <f t="shared" si="1075"/>
        <v>0.005-0.00143387562588778i</v>
      </c>
      <c r="N3633">
        <f t="shared" si="1076"/>
        <v>35.457628434987612</v>
      </c>
      <c r="O3633">
        <f t="shared" si="1077"/>
        <v>57.458591680223385</v>
      </c>
      <c r="P3633" s="3">
        <f t="shared" si="1078"/>
        <v>-57.458591680223385</v>
      </c>
      <c r="Q3633" s="3">
        <f t="shared" si="1079"/>
        <v>144.54237156501239</v>
      </c>
      <c r="R3633">
        <f t="shared" si="1080"/>
        <v>-35.457628434987612</v>
      </c>
      <c r="S3633">
        <f t="shared" si="1081"/>
        <v>816.14954140438181</v>
      </c>
      <c r="T3633">
        <f t="shared" si="1064"/>
        <v>-57.458591680223385</v>
      </c>
    </row>
    <row r="3634" spans="1:20" x14ac:dyDescent="0.25">
      <c r="A3634">
        <f t="shared" si="1065"/>
        <v>5147505.2784800204</v>
      </c>
      <c r="B3634">
        <f t="shared" si="1082"/>
        <v>819250.90966171853</v>
      </c>
      <c r="C3634" t="str">
        <f t="shared" si="1066"/>
        <v>-0.00108023726689896+0.000772228393820594i</v>
      </c>
      <c r="D3634" t="str">
        <f t="shared" si="1067"/>
        <v>1.53362311136393-1.74631224342564i</v>
      </c>
      <c r="E3634" t="str">
        <f t="shared" si="1068"/>
        <v>-3.28077475828853-6.36966164947035i</v>
      </c>
      <c r="F3634" t="str">
        <f t="shared" si="1069"/>
        <v>2.33879000512055-1.33804702291851i</v>
      </c>
      <c r="G3634" t="str">
        <f t="shared" si="1070"/>
        <v>0.803732788137405-0.397173001864777i</v>
      </c>
      <c r="H3634" t="str">
        <f t="shared" si="1071"/>
        <v>0.000263738553187593-1.78586918731822i</v>
      </c>
      <c r="I3634" t="str">
        <f t="shared" si="1072"/>
        <v>-0.0161744544946325-0.028281230908242i</v>
      </c>
      <c r="K3634" t="str">
        <f t="shared" si="1073"/>
        <v>0.00041347030638845-0.000485797202434907i</v>
      </c>
      <c r="L3634" t="str">
        <f t="shared" si="1074"/>
        <v>0.000416666666666667-0.000574080565720056i</v>
      </c>
      <c r="M3634" t="str">
        <f t="shared" si="1075"/>
        <v>0.005-0.00142844752529167i</v>
      </c>
      <c r="N3634">
        <f t="shared" si="1076"/>
        <v>35.559810114780106</v>
      </c>
      <c r="O3634">
        <f t="shared" si="1077"/>
        <v>57.536862934375293</v>
      </c>
      <c r="P3634" s="3">
        <f t="shared" si="1078"/>
        <v>-57.536862934375293</v>
      </c>
      <c r="Q3634" s="3">
        <f t="shared" si="1079"/>
        <v>144.44018988521989</v>
      </c>
      <c r="R3634">
        <f t="shared" si="1080"/>
        <v>-35.559810114780106</v>
      </c>
      <c r="S3634">
        <f t="shared" si="1081"/>
        <v>819.25090966171854</v>
      </c>
      <c r="T3634">
        <f t="shared" si="1064"/>
        <v>-57.536862934375293</v>
      </c>
    </row>
    <row r="3635" spans="1:20" x14ac:dyDescent="0.25">
      <c r="A3635">
        <f t="shared" si="1065"/>
        <v>5167065.7985382453</v>
      </c>
      <c r="B3635">
        <f t="shared" si="1082"/>
        <v>822364.06311843311</v>
      </c>
      <c r="C3635" t="str">
        <f t="shared" si="1066"/>
        <v>-0.00106917330984824+0.000767204542463432i</v>
      </c>
      <c r="D3635" t="str">
        <f t="shared" si="1067"/>
        <v>1.52712218959538-1.74545290152345i</v>
      </c>
      <c r="E3635" t="str">
        <f t="shared" si="1068"/>
        <v>-3.27521388890536-6.33567033990655i</v>
      </c>
      <c r="F3635" t="str">
        <f t="shared" si="1069"/>
        <v>2.33529998124732-1.34001748741668i</v>
      </c>
      <c r="G3635" t="str">
        <f t="shared" si="1070"/>
        <v>0.802533430088084-0.398087331724006i</v>
      </c>
      <c r="H3635" t="str">
        <f t="shared" si="1071"/>
        <v>0.000261621130560148-1.77910628695481i</v>
      </c>
      <c r="I3635" t="str">
        <f t="shared" si="1072"/>
        <v>-0.0161369625282698-0.0281320873221417i</v>
      </c>
      <c r="K3635" t="str">
        <f t="shared" si="1073"/>
        <v>0.000413274895041324-0.000484028780487177i</v>
      </c>
      <c r="L3635" t="str">
        <f t="shared" si="1074"/>
        <v>0.000416666666666667-0.000571907317911991i</v>
      </c>
      <c r="M3635" t="str">
        <f t="shared" si="1075"/>
        <v>0.005-0.00142303997339278i</v>
      </c>
      <c r="N3635">
        <f t="shared" si="1076"/>
        <v>35.662011139682733</v>
      </c>
      <c r="O3635">
        <f t="shared" si="1077"/>
        <v>57.615187218341497</v>
      </c>
      <c r="P3635" s="3">
        <f t="shared" si="1078"/>
        <v>-57.615187218341497</v>
      </c>
      <c r="Q3635" s="3">
        <f t="shared" si="1079"/>
        <v>144.33798886031727</v>
      </c>
      <c r="R3635">
        <f t="shared" si="1080"/>
        <v>-35.662011139682733</v>
      </c>
      <c r="S3635">
        <f t="shared" si="1081"/>
        <v>822.36406311843314</v>
      </c>
      <c r="T3635">
        <f t="shared" si="1064"/>
        <v>-57.615187218341497</v>
      </c>
    </row>
    <row r="3636" spans="1:20" x14ac:dyDescent="0.25">
      <c r="A3636">
        <f t="shared" si="1065"/>
        <v>5186700.6485726899</v>
      </c>
      <c r="B3636">
        <f t="shared" si="1082"/>
        <v>825489.04655828315</v>
      </c>
      <c r="C3636" t="str">
        <f t="shared" si="1066"/>
        <v>-0.00105821086932395+0.000762201929543932i</v>
      </c>
      <c r="D3636" t="str">
        <f t="shared" si="1067"/>
        <v>1.52062727486335-1.74456974525533i</v>
      </c>
      <c r="E3636" t="str">
        <f t="shared" si="1068"/>
        <v>-3.26963579016741-6.30180272763i</v>
      </c>
      <c r="F3636" t="str">
        <f t="shared" si="1069"/>
        <v>2.3317939021186-1.34198610212448i</v>
      </c>
      <c r="G3636" t="str">
        <f t="shared" si="1070"/>
        <v>0.801328554598033-0.39900012804993i</v>
      </c>
      <c r="H3636" t="str">
        <f t="shared" si="1071"/>
        <v>0.000259521365297515-1.77236901362431i</v>
      </c>
      <c r="I3636" t="str">
        <f t="shared" si="1072"/>
        <v>-0.0160995004114266-0.0279834753676982i</v>
      </c>
      <c r="K3636" t="str">
        <f t="shared" si="1073"/>
        <v>0.000413080615085858-0.000482266380914011i</v>
      </c>
      <c r="L3636" t="str">
        <f t="shared" si="1074"/>
        <v>0.000416666666666667-0.000569742297182696i</v>
      </c>
      <c r="M3636" t="str">
        <f t="shared" si="1075"/>
        <v>0.005-0.00141765289240165i</v>
      </c>
      <c r="N3636">
        <f t="shared" si="1076"/>
        <v>35.764230597422397</v>
      </c>
      <c r="O3636">
        <f t="shared" si="1077"/>
        <v>57.693564496472874</v>
      </c>
      <c r="P3636" s="3">
        <f t="shared" si="1078"/>
        <v>-57.693564496472874</v>
      </c>
      <c r="Q3636" s="3">
        <f t="shared" si="1079"/>
        <v>144.2357694025776</v>
      </c>
      <c r="R3636">
        <f t="shared" si="1080"/>
        <v>-35.764230597422397</v>
      </c>
      <c r="S3636">
        <f t="shared" si="1081"/>
        <v>825.48904655828312</v>
      </c>
      <c r="T3636">
        <f t="shared" si="1064"/>
        <v>-57.693564496472874</v>
      </c>
    </row>
    <row r="3637" spans="1:20" x14ac:dyDescent="0.25">
      <c r="A3637">
        <f t="shared" si="1065"/>
        <v>5206410.1110372664</v>
      </c>
      <c r="B3637">
        <f t="shared" si="1082"/>
        <v>828625.90493520466</v>
      </c>
      <c r="C3637" t="str">
        <f t="shared" si="1066"/>
        <v>-0.00104734914836897+0.000757220584185413i</v>
      </c>
      <c r="D3637" t="str">
        <f t="shared" si="1067"/>
        <v>1.51413854544524-1.74366283074877i</v>
      </c>
      <c r="E3637" t="str">
        <f t="shared" si="1068"/>
        <v>-3.26404041872486-6.26805849932165i</v>
      </c>
      <c r="F3637" t="str">
        <f t="shared" si="1069"/>
        <v>2.32827175825828-1.34395274970291i</v>
      </c>
      <c r="G3637" t="str">
        <f t="shared" si="1070"/>
        <v>0.80011815841074-0.399911353917523i</v>
      </c>
      <c r="H3637" t="str">
        <f t="shared" si="1071"/>
        <v>0.00025743910332404-1.76565727003586i</v>
      </c>
      <c r="I3637" t="str">
        <f t="shared" si="1072"/>
        <v>-0.0160620671369768-0.0278353937692291i</v>
      </c>
      <c r="K3637" t="str">
        <f t="shared" si="1073"/>
        <v>0.000412887462247675-0.000480509986478262i</v>
      </c>
      <c r="L3637" t="str">
        <f t="shared" si="1074"/>
        <v>0.000416666666666667-0.000567585472387623i</v>
      </c>
      <c r="M3637" t="str">
        <f t="shared" si="1075"/>
        <v>0.005-0.00141228620482332i</v>
      </c>
      <c r="N3637">
        <f t="shared" si="1076"/>
        <v>35.86646758151889</v>
      </c>
      <c r="O3637">
        <f t="shared" si="1077"/>
        <v>57.771994732560742</v>
      </c>
      <c r="P3637" s="3">
        <f t="shared" si="1078"/>
        <v>-57.771994732560742</v>
      </c>
      <c r="Q3637" s="3">
        <f t="shared" si="1079"/>
        <v>144.13353241848111</v>
      </c>
      <c r="R3637">
        <f t="shared" si="1080"/>
        <v>-35.86646758151889</v>
      </c>
      <c r="S3637">
        <f t="shared" si="1081"/>
        <v>828.62590493520463</v>
      </c>
      <c r="T3637">
        <f t="shared" si="1064"/>
        <v>-57.771994732560742</v>
      </c>
    </row>
    <row r="3638" spans="1:20" x14ac:dyDescent="0.25">
      <c r="A3638">
        <f t="shared" si="1065"/>
        <v>5226194.4694592087</v>
      </c>
      <c r="B3638">
        <f t="shared" si="1082"/>
        <v>831774.68337395845</v>
      </c>
      <c r="C3638" t="str">
        <f t="shared" si="1066"/>
        <v>-0.00103658735490114+0.000752260534148631i</v>
      </c>
      <c r="D3638" t="str">
        <f t="shared" si="1067"/>
        <v>1.50765617892351-1.74273221576477i</v>
      </c>
      <c r="E3638" t="str">
        <f t="shared" si="1068"/>
        <v>-3.25842773269397-6.23443734428415i</v>
      </c>
      <c r="F3638" t="str">
        <f t="shared" si="1069"/>
        <v>2.32473354103175-1.34591731236904i</v>
      </c>
      <c r="G3638" t="str">
        <f t="shared" si="1070"/>
        <v>0.798902238558902-0.400820972236331i</v>
      </c>
      <c r="H3638" t="str">
        <f t="shared" si="1071"/>
        <v>0.000255374191957666-1.75897095926987i</v>
      </c>
      <c r="I3638" t="str">
        <f t="shared" si="1072"/>
        <v>-0.0160246617100077-0.0276878412612503i</v>
      </c>
      <c r="K3638" t="str">
        <f t="shared" si="1073"/>
        <v>0.000412695432237838-0.000478759579975864i</v>
      </c>
      <c r="L3638" t="str">
        <f t="shared" si="1074"/>
        <v>0.000416666666666667-0.000565436812500121i</v>
      </c>
      <c r="M3638" t="str">
        <f t="shared" si="1075"/>
        <v>0.005-0.00140693983345619i</v>
      </c>
      <c r="N3638">
        <f t="shared" si="1076"/>
        <v>35.9687211912875</v>
      </c>
      <c r="O3638">
        <f t="shared" si="1077"/>
        <v>57.850477889850524</v>
      </c>
      <c r="P3638" s="3">
        <f t="shared" si="1078"/>
        <v>-57.850477889850524</v>
      </c>
      <c r="Q3638" s="3">
        <f t="shared" si="1079"/>
        <v>144.0312788087125</v>
      </c>
      <c r="R3638">
        <f t="shared" si="1080"/>
        <v>-35.9687211912875</v>
      </c>
      <c r="S3638">
        <f t="shared" si="1081"/>
        <v>831.77468337395851</v>
      </c>
      <c r="T3638">
        <f t="shared" si="1064"/>
        <v>-57.850477889850524</v>
      </c>
    </row>
    <row r="3639" spans="1:20" x14ac:dyDescent="0.25">
      <c r="A3639">
        <f t="shared" si="1065"/>
        <v>5246054.0084431535</v>
      </c>
      <c r="B3639">
        <f t="shared" si="1082"/>
        <v>834935.42717077956</v>
      </c>
      <c r="C3639" t="str">
        <f t="shared" si="1066"/>
        <v>-0.00102592470169347+0.000747321805835276i</v>
      </c>
      <c r="D3639" t="str">
        <f t="shared" si="1067"/>
        <v>1.50118035216672-1.74177795968774i</v>
      </c>
      <c r="E3639" t="str">
        <f t="shared" si="1068"/>
        <v>-3.25279769166691-6.20093895442232i</v>
      </c>
      <c r="F3639" t="str">
        <f t="shared" si="1069"/>
        <v>2.32117924265456-1.34787967190223i</v>
      </c>
      <c r="G3639" t="str">
        <f t="shared" si="1070"/>
        <v>0.797680792367355-0.40172894575266i</v>
      </c>
      <c r="H3639" t="str">
        <f t="shared" si="1071"/>
        <v>0.000253326479897425-1.75230998477664i</v>
      </c>
      <c r="I3639" t="str">
        <f t="shared" si="1072"/>
        <v>-0.015987283147818-0.0275408165884121i</v>
      </c>
      <c r="K3639" t="str">
        <f t="shared" si="1073"/>
        <v>0.000412504520753387-0.000477015144235634i</v>
      </c>
      <c r="L3639" t="str">
        <f t="shared" si="1074"/>
        <v>0.000416666666666667-0.000563296286611002i</v>
      </c>
      <c r="M3639" t="str">
        <f t="shared" si="1075"/>
        <v>0.005-0.0014016137013909i</v>
      </c>
      <c r="N3639">
        <f t="shared" si="1076"/>
        <v>36.070990531829551</v>
      </c>
      <c r="O3639">
        <f t="shared" si="1077"/>
        <v>57.929013931054683</v>
      </c>
      <c r="P3639" s="3">
        <f t="shared" si="1078"/>
        <v>-57.929013931054683</v>
      </c>
      <c r="Q3639" s="3">
        <f t="shared" si="1079"/>
        <v>143.92900946817045</v>
      </c>
      <c r="R3639">
        <f t="shared" si="1080"/>
        <v>-36.070990531829551</v>
      </c>
      <c r="S3639">
        <f t="shared" si="1081"/>
        <v>834.93542717077958</v>
      </c>
      <c r="T3639">
        <f t="shared" si="1064"/>
        <v>-57.929013931054683</v>
      </c>
    </row>
    <row r="3640" spans="1:20" x14ac:dyDescent="0.25">
      <c r="A3640">
        <f t="shared" si="1065"/>
        <v>5265989.0136752371</v>
      </c>
      <c r="B3640">
        <f t="shared" si="1082"/>
        <v>838108.1817940285</v>
      </c>
      <c r="C3640" t="str">
        <f t="shared" si="1066"/>
        <v>-0.00101536040635419+0.000742404424291843i</v>
      </c>
      <c r="D3640" t="str">
        <f t="shared" si="1067"/>
        <v>1.49471124131086-1.7408001235153i</v>
      </c>
      <c r="E3640" t="str">
        <f t="shared" si="1068"/>
        <v>-3.24715025672157-6.16756302422261i</v>
      </c>
      <c r="F3640" t="str">
        <f t="shared" si="1069"/>
        <v>2.31760885620079-1.34983970965044i</v>
      </c>
      <c r="G3640" t="str">
        <f t="shared" si="1070"/>
        <v>0.796453817455999-0.402635237051808i</v>
      </c>
      <c r="H3640" t="str">
        <f t="shared" si="1071"/>
        <v>0.000251295817210976-1.7456742503749i</v>
      </c>
      <c r="I3640" t="str">
        <f t="shared" si="1072"/>
        <v>-0.0159499304799131-0.0273943185054301i</v>
      </c>
      <c r="K3640" t="str">
        <f t="shared" si="1073"/>
        <v>0.000412314723477803-0.000475276662119108i</v>
      </c>
      <c r="L3640" t="str">
        <f t="shared" si="1074"/>
        <v>0.000416666666666667-0.000561163863928074i</v>
      </c>
      <c r="M3640" t="str">
        <f t="shared" si="1075"/>
        <v>0.005-0.00139630773200927i</v>
      </c>
      <c r="N3640">
        <f t="shared" si="1076"/>
        <v>36.173274714034392</v>
      </c>
      <c r="O3640">
        <f t="shared" si="1077"/>
        <v>58.007602818366664</v>
      </c>
      <c r="P3640" s="3">
        <f t="shared" si="1078"/>
        <v>-58.007602818366664</v>
      </c>
      <c r="Q3640" s="3">
        <f t="shared" si="1079"/>
        <v>143.82672528596561</v>
      </c>
      <c r="R3640">
        <f t="shared" si="1080"/>
        <v>-36.173274714034392</v>
      </c>
      <c r="S3640">
        <f t="shared" si="1081"/>
        <v>838.1081817940285</v>
      </c>
      <c r="T3640">
        <f t="shared" si="1064"/>
        <v>-58.007602818366664</v>
      </c>
    </row>
    <row r="3641" spans="1:20" x14ac:dyDescent="0.25">
      <c r="A3641">
        <f t="shared" si="1065"/>
        <v>5285999.7719272031</v>
      </c>
      <c r="B3641">
        <f t="shared" si="1082"/>
        <v>841292.99288484582</v>
      </c>
      <c r="C3641" t="str">
        <f t="shared" si="1066"/>
        <v>-0.00100489369130715+0.000737508413213639i</v>
      </c>
      <c r="D3641" t="str">
        <f t="shared" si="1067"/>
        <v>1.48824902174073-1.73979876984763i</v>
      </c>
      <c r="E3641" t="str">
        <f t="shared" si="1068"/>
        <v>-3.24148539043123-6.13430925073297i</v>
      </c>
      <c r="F3641" t="str">
        <f t="shared" si="1069"/>
        <v>2.31402237561164-1.3517973065368i</v>
      </c>
      <c r="G3641" t="str">
        <f t="shared" si="1070"/>
        <v>0.795221311742702-0.403539808560343i</v>
      </c>
      <c r="H3641" t="str">
        <f t="shared" si="1071"/>
        <v>0.000249282055322283-1.73906366025035i</v>
      </c>
      <c r="I3641" t="str">
        <f t="shared" si="1072"/>
        <v>-0.0159126027480032-0.027248345777018i</v>
      </c>
      <c r="K3641" t="str">
        <f t="shared" si="1073"/>
        <v>0.00041212603608152-0.000473544116520392i</v>
      </c>
      <c r="L3641" t="str">
        <f t="shared" si="1074"/>
        <v>0.000416666666666667-0.000559039513775725i</v>
      </c>
      <c r="M3641" t="str">
        <f t="shared" si="1075"/>
        <v>0.005-0.00139102184898313i</v>
      </c>
      <c r="N3641">
        <f t="shared" si="1076"/>
        <v>36.275572854570754</v>
      </c>
      <c r="O3641">
        <f t="shared" si="1077"/>
        <v>58.086244513474014</v>
      </c>
      <c r="P3641" s="3">
        <f t="shared" si="1078"/>
        <v>-58.086244513474014</v>
      </c>
      <c r="Q3641" s="3">
        <f t="shared" si="1079"/>
        <v>143.72442714542925</v>
      </c>
      <c r="R3641">
        <f t="shared" si="1080"/>
        <v>-36.275572854570754</v>
      </c>
      <c r="S3641">
        <f t="shared" si="1081"/>
        <v>841.29299288484583</v>
      </c>
      <c r="T3641">
        <f t="shared" si="1064"/>
        <v>-58.086244513474014</v>
      </c>
    </row>
    <row r="3642" spans="1:20" x14ac:dyDescent="0.25">
      <c r="A3642">
        <f t="shared" si="1065"/>
        <v>5306086.5710605262</v>
      </c>
      <c r="B3642">
        <f t="shared" si="1082"/>
        <v>844489.90625780821</v>
      </c>
      <c r="C3642" t="str">
        <f t="shared" si="1066"/>
        <v>-0.0009945237837723+0.000732633794949099i</v>
      </c>
      <c r="D3642" t="str">
        <f t="shared" si="1067"/>
        <v>1.48179386807158-1.73877396287672i</v>
      </c>
      <c r="E3642" t="str">
        <f t="shared" si="1068"/>
        <v>-3.23580305687434-6.10117733354263i</v>
      </c>
      <c r="F3642" t="str">
        <f t="shared" si="1069"/>
        <v>2.31041979570381-1.35375234306622i</v>
      </c>
      <c r="G3642" t="str">
        <f t="shared" si="1070"/>
        <v>0.793983273446198-0.404442622548437i</v>
      </c>
      <c r="H3642" t="str">
        <f t="shared" si="1071"/>
        <v>0.000247285046999386-1.73247811895431i</v>
      </c>
      <c r="I3642" t="str">
        <f t="shared" si="1072"/>
        <v>-0.0158752990060005-0.0271028971778203i</v>
      </c>
      <c r="K3642" t="str">
        <f t="shared" si="1073"/>
        <v>0.000411938454222422-0.000471817490366001i</v>
      </c>
      <c r="L3642" t="str">
        <f t="shared" si="1074"/>
        <v>0.000416666666666667-0.000556923205594468i</v>
      </c>
      <c r="M3642" t="str">
        <f t="shared" si="1075"/>
        <v>0.005-0.00138575597627329i</v>
      </c>
      <c r="N3642">
        <f t="shared" si="1076"/>
        <v>36.377884075881013</v>
      </c>
      <c r="O3642">
        <f t="shared" si="1077"/>
        <v>58.164938977571467</v>
      </c>
      <c r="P3642" s="3">
        <f t="shared" si="1078"/>
        <v>-58.164938977571467</v>
      </c>
      <c r="Q3642" s="3">
        <f t="shared" si="1079"/>
        <v>143.62211592411899</v>
      </c>
      <c r="R3642">
        <f t="shared" si="1080"/>
        <v>-36.377884075881013</v>
      </c>
      <c r="S3642">
        <f t="shared" si="1081"/>
        <v>844.48990625780823</v>
      </c>
      <c r="T3642">
        <f t="shared" si="1064"/>
        <v>-58.164938977571467</v>
      </c>
    </row>
    <row r="3643" spans="1:20" x14ac:dyDescent="0.25">
      <c r="A3643">
        <f t="shared" si="1065"/>
        <v>5326249.7000305569</v>
      </c>
      <c r="B3643">
        <f t="shared" si="1082"/>
        <v>847698.96790158795</v>
      </c>
      <c r="C3643" t="str">
        <f t="shared" si="1066"/>
        <v>-0.000984249915746186+0.000727780590504234i</v>
      </c>
      <c r="D3643" t="str">
        <f t="shared" si="1067"/>
        <v>1.4753459541309-1.73772576837532i</v>
      </c>
      <c r="E3643" t="str">
        <f t="shared" si="1068"/>
        <v>-3.23010322164391-6.06816697476123i</v>
      </c>
      <c r="F3643" t="str">
        <f t="shared" si="1069"/>
        <v>2.30680111217782-1.35570469933212i</v>
      </c>
      <c r="G3643" t="str">
        <f t="shared" si="1070"/>
        <v>0.792739701088973-0.405343641132236i</v>
      </c>
      <c r="H3643" t="str">
        <f t="shared" si="1071"/>
        <v>0.000245304646342253-1.72591753140223i</v>
      </c>
      <c r="I3643" t="str">
        <f t="shared" si="1072"/>
        <v>-0.0158380183200156-0.0269579714923402i</v>
      </c>
      <c r="K3643" t="str">
        <f t="shared" si="1073"/>
        <v>0.000411751973546303-0.000470096766614698i</v>
      </c>
      <c r="L3643" t="str">
        <f t="shared" si="1074"/>
        <v>0.000416666666666667-0.000554814908940494i</v>
      </c>
      <c r="M3643" t="str">
        <f t="shared" si="1075"/>
        <v>0.005-0.0013805100381284i</v>
      </c>
      <c r="N3643">
        <f t="shared" si="1076"/>
        <v>36.480207506173798</v>
      </c>
      <c r="O3643">
        <f t="shared" si="1077"/>
        <v>58.243686171374954</v>
      </c>
      <c r="P3643" s="3">
        <f t="shared" si="1078"/>
        <v>-58.243686171374954</v>
      </c>
      <c r="Q3643" s="3">
        <f t="shared" si="1079"/>
        <v>143.5197924938262</v>
      </c>
      <c r="R3643">
        <f t="shared" si="1080"/>
        <v>-36.480207506173798</v>
      </c>
      <c r="S3643">
        <f t="shared" si="1081"/>
        <v>847.69896790158793</v>
      </c>
      <c r="T3643">
        <f t="shared" si="1064"/>
        <v>-58.243686171374954</v>
      </c>
    </row>
    <row r="3644" spans="1:20" x14ac:dyDescent="0.25">
      <c r="A3644">
        <f t="shared" si="1065"/>
        <v>5346489.448890673</v>
      </c>
      <c r="B3644">
        <f t="shared" si="1082"/>
        <v>850920.22397961398</v>
      </c>
      <c r="C3644" t="str">
        <f t="shared" si="1066"/>
        <v>-0.000974071323982776+0.000722948819547394i</v>
      </c>
      <c r="D3644" t="str">
        <f t="shared" si="1067"/>
        <v>1.46890545294038-1.7366542536856i</v>
      </c>
      <c r="E3644" t="str">
        <f t="shared" si="1068"/>
        <v>-3.22438585185721-6.0352778789986i</v>
      </c>
      <c r="F3644" t="str">
        <f t="shared" si="1069"/>
        <v>2.30316632162649-1.35765425502338i</v>
      </c>
      <c r="G3644" t="str">
        <f t="shared" si="1070"/>
        <v>0.791490593500126-0.406242826276286i</v>
      </c>
      <c r="H3644" t="str">
        <f t="shared" si="1071"/>
        <v>0.000243340708770766-1.71938180287234i</v>
      </c>
      <c r="I3644" t="str">
        <f t="shared" si="1072"/>
        <v>-0.0158007597683558-0.0268135675148727i</v>
      </c>
      <c r="K3644" t="str">
        <f t="shared" si="1073"/>
        <v>0.000411566589687374-0.000468381928257364i</v>
      </c>
      <c r="L3644" t="str">
        <f t="shared" si="1074"/>
        <v>0.000416666666666667-0.000552714593485251i</v>
      </c>
      <c r="M3644" t="str">
        <f t="shared" si="1075"/>
        <v>0.005-0.00137528395908389i</v>
      </c>
      <c r="N3644">
        <f t="shared" si="1076"/>
        <v>36.582542279412593</v>
      </c>
      <c r="O3644">
        <f t="shared" si="1077"/>
        <v>58.322486055134128</v>
      </c>
      <c r="P3644" s="3">
        <f t="shared" si="1078"/>
        <v>-58.322486055134128</v>
      </c>
      <c r="Q3644" s="3">
        <f t="shared" si="1079"/>
        <v>143.41745772058741</v>
      </c>
      <c r="R3644">
        <f t="shared" si="1080"/>
        <v>-36.582542279412593</v>
      </c>
      <c r="S3644">
        <f t="shared" si="1081"/>
        <v>850.92022397961398</v>
      </c>
      <c r="T3644">
        <f t="shared" si="1064"/>
        <v>-58.322486055134128</v>
      </c>
    </row>
    <row r="3645" spans="1:20" x14ac:dyDescent="0.25">
      <c r="A3645">
        <f t="shared" si="1065"/>
        <v>5366806.1087964578</v>
      </c>
      <c r="B3645">
        <f t="shared" si="1082"/>
        <v>854153.72083073657</v>
      </c>
      <c r="C3645" t="str">
        <f t="shared" si="1066"/>
        <v>-0.000963987249974188+0.000718138500414188i</v>
      </c>
      <c r="D3645" t="str">
        <f t="shared" si="1067"/>
        <v>1.46247253669807-1.73555948770761i</v>
      </c>
      <c r="E3645" t="str">
        <f t="shared" si="1068"/>
        <v>-3.21865091616522-6.00250975334368i</v>
      </c>
      <c r="F3645" t="str">
        <f t="shared" si="1069"/>
        <v>2.29951542154314-1.35960088943142i</v>
      </c>
      <c r="G3645" t="str">
        <f t="shared" si="1070"/>
        <v>0.79023594981823-0.407140139796004i</v>
      </c>
      <c r="H3645" t="str">
        <f t="shared" si="1071"/>
        <v>0.000241393091012773-1.71287083900421i</v>
      </c>
      <c r="I3645" t="str">
        <f t="shared" si="1072"/>
        <v>-0.0157635224415225-0.0266696840494321i</v>
      </c>
      <c r="K3645" t="str">
        <f t="shared" si="1073"/>
        <v>0.000411382298268721-0.000466672958316846i</v>
      </c>
      <c r="L3645" t="str">
        <f t="shared" si="1074"/>
        <v>0.000416666666666667-0.000550622229014993i</v>
      </c>
      <c r="M3645" t="str">
        <f t="shared" si="1075"/>
        <v>0.005-0.00137007766396084i</v>
      </c>
      <c r="N3645">
        <f t="shared" si="1076"/>
        <v>36.684887535306984</v>
      </c>
      <c r="O3645">
        <f t="shared" si="1077"/>
        <v>58.401338588646105</v>
      </c>
      <c r="P3645" s="3">
        <f t="shared" si="1078"/>
        <v>-58.401338588646105</v>
      </c>
      <c r="Q3645" s="3">
        <f t="shared" si="1079"/>
        <v>143.31511246469302</v>
      </c>
      <c r="R3645">
        <f t="shared" si="1080"/>
        <v>-36.684887535306984</v>
      </c>
      <c r="S3645">
        <f t="shared" si="1081"/>
        <v>854.15372083073657</v>
      </c>
      <c r="T3645">
        <f t="shared" si="1064"/>
        <v>-58.401338588646105</v>
      </c>
    </row>
    <row r="3646" spans="1:20" x14ac:dyDescent="0.25">
      <c r="A3646">
        <f t="shared" si="1065"/>
        <v>5387199.9720098851</v>
      </c>
      <c r="B3646">
        <f t="shared" si="1082"/>
        <v>857399.50496989337</v>
      </c>
      <c r="C3646" t="str">
        <f t="shared" si="1066"/>
        <v>-0.000953996939931699+0.000713349650112681i</v>
      </c>
      <c r="D3646" t="str">
        <f t="shared" si="1067"/>
        <v>1.45604737676077-1.73444154088755i</v>
      </c>
      <c r="E3646" t="str">
        <f t="shared" si="1068"/>
        <v>-3.21289838476204-5.96986230734376i</v>
      </c>
      <c r="F3646" t="str">
        <f t="shared" si="1069"/>
        <v>2.29584841032987-1.36154448145735i</v>
      </c>
      <c r="G3646" t="str">
        <f t="shared" si="1070"/>
        <v>0.788975769494164-0.408035543360202i</v>
      </c>
      <c r="H3646" t="str">
        <f t="shared" si="1071"/>
        <v>0.000239461651092254-1.70638454579736i</v>
      </c>
      <c r="I3646" t="str">
        <f t="shared" si="1072"/>
        <v>-0.0157263054422091-0.0265263199096805i</v>
      </c>
      <c r="K3646" t="str">
        <f t="shared" si="1073"/>
        <v>0.000411199094902782-0.000464969839847827i</v>
      </c>
      <c r="L3646" t="str">
        <f t="shared" si="1074"/>
        <v>0.000416666666666667-0.000548537785430356i</v>
      </c>
      <c r="M3646" t="str">
        <f t="shared" si="1075"/>
        <v>0.005-0.00136489107786495i</v>
      </c>
      <c r="N3646">
        <f t="shared" si="1076"/>
        <v>36.787242419300128</v>
      </c>
      <c r="O3646">
        <f t="shared" si="1077"/>
        <v>58.480243731268224</v>
      </c>
      <c r="P3646" s="3">
        <f t="shared" si="1078"/>
        <v>-58.480243731268224</v>
      </c>
      <c r="Q3646" s="3">
        <f t="shared" si="1079"/>
        <v>143.21275758069987</v>
      </c>
      <c r="R3646">
        <f t="shared" si="1080"/>
        <v>-36.787242419300128</v>
      </c>
      <c r="S3646">
        <f t="shared" si="1081"/>
        <v>857.39950496989343</v>
      </c>
      <c r="T3646">
        <f t="shared" si="1064"/>
        <v>-58.480243731268224</v>
      </c>
    </row>
    <row r="3647" spans="1:20" x14ac:dyDescent="0.25">
      <c r="A3647">
        <f t="shared" si="1065"/>
        <v>5407671.3319035228</v>
      </c>
      <c r="B3647">
        <f t="shared" si="1082"/>
        <v>860657.62308877904</v>
      </c>
      <c r="C3647" t="str">
        <f t="shared" si="1066"/>
        <v>-0.000944099644766805+0.000708582284328773i</v>
      </c>
      <c r="D3647" t="str">
        <f t="shared" si="1067"/>
        <v>1.44963014362655-1.73330048520573i</v>
      </c>
      <c r="E3647" t="str">
        <f t="shared" si="1068"/>
        <v>-3.20712822939418-5.93733525298366i</v>
      </c>
      <c r="F3647" t="str">
        <f t="shared" si="1069"/>
        <v>2.2921652873058-1.3634849096193i</v>
      </c>
      <c r="G3647" t="str">
        <f t="shared" si="1070"/>
        <v>0.787710052293941-0.408928998493648i</v>
      </c>
      <c r="H3647" t="str">
        <f t="shared" si="1071"/>
        <v>0.000237546248317591-1.69992282960991i</v>
      </c>
      <c r="I3647" t="str">
        <f t="shared" si="1072"/>
        <v>-0.0156891078852988-0.026383473918857i</v>
      </c>
      <c r="K3647" t="str">
        <f t="shared" si="1073"/>
        <v>0.000411016975191811-0.000463272555936704i</v>
      </c>
      <c r="L3647" t="str">
        <f t="shared" si="1074"/>
        <v>0.000416666666666667-0.000546461232745923i</v>
      </c>
      <c r="M3647" t="str">
        <f t="shared" si="1075"/>
        <v>0.005-0.00135972412618544i</v>
      </c>
      <c r="N3647">
        <f t="shared" si="1076"/>
        <v>36.889606082555218</v>
      </c>
      <c r="O3647">
        <f t="shared" si="1077"/>
        <v>58.559201441930952</v>
      </c>
      <c r="P3647" s="3">
        <f t="shared" si="1078"/>
        <v>-58.559201441930952</v>
      </c>
      <c r="Q3647" s="3">
        <f t="shared" si="1079"/>
        <v>143.11039391744478</v>
      </c>
      <c r="R3647">
        <f t="shared" si="1080"/>
        <v>-36.889606082555218</v>
      </c>
      <c r="S3647">
        <f t="shared" si="1081"/>
        <v>860.65762308877902</v>
      </c>
      <c r="T3647">
        <f t="shared" si="1064"/>
        <v>-58.559201441930952</v>
      </c>
    </row>
    <row r="3648" spans="1:20" x14ac:dyDescent="0.25">
      <c r="A3648">
        <f t="shared" si="1065"/>
        <v>5428220.4829647569</v>
      </c>
      <c r="B3648">
        <f t="shared" si="1082"/>
        <v>863928.12205651647</v>
      </c>
      <c r="C3648" t="str">
        <f t="shared" si="1066"/>
        <v>-0.000934294620072333+0.0007038364174317i</v>
      </c>
      <c r="D3648" t="str">
        <f t="shared" si="1067"/>
        <v>1.44322100691751-1.73213639416431i</v>
      </c>
      <c r="E3648" t="str">
        <f t="shared" si="1068"/>
        <v>-3.20134042336976-5.90492830466417i</v>
      </c>
      <c r="F3648" t="str">
        <f t="shared" si="1069"/>
        <v>2.28846605271517-1.36542205205993i</v>
      </c>
      <c r="G3648" t="str">
        <f t="shared" si="1070"/>
        <v>0.786438798301501-0.409820466579686i</v>
      </c>
      <c r="H3648" t="str">
        <f t="shared" si="1071"/>
        <v>0.000235646743269925-1.69348559715712i</v>
      </c>
      <c r="I3648" t="str">
        <f t="shared" si="1072"/>
        <v>-0.0156519288978621-0.0262411449097032i</v>
      </c>
      <c r="K3648" t="str">
        <f t="shared" si="1073"/>
        <v>0.000410835934728352-0.000461581089701439i</v>
      </c>
      <c r="L3648" t="str">
        <f t="shared" si="1074"/>
        <v>0.000416666666666667-0.000544392541089783i</v>
      </c>
      <c r="M3648" t="str">
        <f t="shared" si="1075"/>
        <v>0.005-0.00135457673459399i</v>
      </c>
      <c r="N3648">
        <f t="shared" si="1076"/>
        <v>36.991977681939147</v>
      </c>
      <c r="O3648">
        <f t="shared" si="1077"/>
        <v>58.638211679151581</v>
      </c>
      <c r="P3648" s="3">
        <f t="shared" si="1078"/>
        <v>-58.638211679151581</v>
      </c>
      <c r="Q3648" s="3">
        <f t="shared" si="1079"/>
        <v>143.00802231806085</v>
      </c>
      <c r="R3648">
        <f t="shared" si="1080"/>
        <v>-36.991977681939147</v>
      </c>
      <c r="S3648">
        <f t="shared" si="1081"/>
        <v>863.92812205651649</v>
      </c>
      <c r="T3648">
        <f t="shared" si="1064"/>
        <v>-58.638211679151581</v>
      </c>
    </row>
    <row r="3649" spans="1:20" x14ac:dyDescent="0.25">
      <c r="A3649">
        <f t="shared" si="1065"/>
        <v>5448847.7208000226</v>
      </c>
      <c r="B3649">
        <f t="shared" si="1082"/>
        <v>867211.04892033129</v>
      </c>
      <c r="C3649" t="str">
        <f t="shared" si="1066"/>
        <v>-0.000924581126103717+0.000699112062479931i</v>
      </c>
      <c r="D3649" t="str">
        <f t="shared" si="1067"/>
        <v>1.43682013536272-1.73094934277484i</v>
      </c>
      <c r="E3649" t="str">
        <f t="shared" si="1068"/>
        <v>-3.19553494156791-5.87264117918128i</v>
      </c>
      <c r="F3649" t="str">
        <f t="shared" si="1069"/>
        <v>2.28475070773557-1.36735578655407i</v>
      </c>
      <c r="G3649" t="str">
        <f t="shared" si="1070"/>
        <v>0.78516200792151-0.410709908862901i</v>
      </c>
      <c r="H3649" t="str">
        <f t="shared" si="1071"/>
        <v>0.000233762997791598-1.68707275551006i</v>
      </c>
      <c r="I3649" t="str">
        <f t="shared" si="1072"/>
        <v>-0.0156147676191562-0.0260993317243913i</v>
      </c>
      <c r="K3649" t="str">
        <f t="shared" si="1073"/>
        <v>0.000410655969095663-0.000459895424291458i</v>
      </c>
      <c r="L3649" t="str">
        <f t="shared" si="1074"/>
        <v>0.000416666666666667-0.000542331680703109i</v>
      </c>
      <c r="M3649" t="str">
        <f t="shared" si="1075"/>
        <v>0.005-0.00134944882904362i</v>
      </c>
      <c r="N3649">
        <f t="shared" si="1076"/>
        <v>37.09435638000997</v>
      </c>
      <c r="O3649">
        <f t="shared" si="1077"/>
        <v>58.717274401046559</v>
      </c>
      <c r="P3649" s="3">
        <f t="shared" si="1078"/>
        <v>-58.717274401046559</v>
      </c>
      <c r="Q3649" s="3">
        <f t="shared" si="1079"/>
        <v>142.90564361999003</v>
      </c>
      <c r="R3649">
        <f t="shared" si="1080"/>
        <v>-37.09435638000997</v>
      </c>
      <c r="S3649">
        <f t="shared" si="1081"/>
        <v>867.21104892033134</v>
      </c>
      <c r="T3649">
        <f t="shared" si="1064"/>
        <v>-58.717274401046559</v>
      </c>
    </row>
    <row r="3650" spans="1:20" x14ac:dyDescent="0.25">
      <c r="A3650">
        <f t="shared" si="1065"/>
        <v>5469553.3421390634</v>
      </c>
      <c r="B3650">
        <f t="shared" si="1082"/>
        <v>870506.45090622862</v>
      </c>
      <c r="C3650" t="str">
        <f t="shared" si="1066"/>
        <v>-0.000914958427760372+0.000694409231227115i</v>
      </c>
      <c r="D3650" t="str">
        <f t="shared" si="1067"/>
        <v>1.43042769678141-1.7297394075456i</v>
      </c>
      <c r="E3650" t="str">
        <f t="shared" si="1068"/>
        <v>-3.18971176044761-5.84047359570437i</v>
      </c>
      <c r="F3650" t="str">
        <f t="shared" si="1069"/>
        <v>2.2810192544858-1.36928599051637i</v>
      </c>
      <c r="G3650" t="str">
        <f t="shared" si="1070"/>
        <v>0.783879681882115-0.41159728645183i</v>
      </c>
      <c r="H3650" t="str">
        <f t="shared" si="1071"/>
        <v>0.000231894874974723-1.68068421209423i</v>
      </c>
      <c r="I3650" t="str">
        <f t="shared" si="1072"/>
        <v>-0.0155776232006212-0.0259580332144479i</v>
      </c>
      <c r="K3650" t="str">
        <f t="shared" si="1073"/>
        <v>0.000410477073868198-0.000458215542887538i</v>
      </c>
      <c r="L3650" t="str">
        <f t="shared" si="1074"/>
        <v>0.000416666666666667-0.000540278621939738i</v>
      </c>
      <c r="M3650" t="str">
        <f t="shared" si="1075"/>
        <v>0.005-0.0013443403357677i</v>
      </c>
      <c r="N3650">
        <f t="shared" si="1076"/>
        <v>37.196741344997776</v>
      </c>
      <c r="O3650">
        <f t="shared" si="1077"/>
        <v>58.796389565344484</v>
      </c>
      <c r="P3650" s="3">
        <f t="shared" si="1078"/>
        <v>-58.796389565344484</v>
      </c>
      <c r="Q3650" s="3">
        <f t="shared" si="1079"/>
        <v>142.80325865500222</v>
      </c>
      <c r="R3650">
        <f t="shared" si="1080"/>
        <v>-37.196741344997776</v>
      </c>
      <c r="S3650">
        <f t="shared" si="1081"/>
        <v>870.50645090622868</v>
      </c>
      <c r="T3650">
        <f t="shared" si="1064"/>
        <v>-58.796389565344484</v>
      </c>
    </row>
    <row r="3651" spans="1:20" x14ac:dyDescent="0.25">
      <c r="A3651">
        <f t="shared" si="1065"/>
        <v>5490337.6448391918</v>
      </c>
      <c r="B3651">
        <f t="shared" si="1082"/>
        <v>873814.37541967235</v>
      </c>
      <c r="C3651" t="str">
        <f t="shared" si="1066"/>
        <v>-0.000905425794567122+0.000689727934128225i</v>
      </c>
      <c r="D3651" t="str">
        <f t="shared" si="1067"/>
        <v>1.4240438580663-1.72850666646865i</v>
      </c>
      <c r="E3651" t="str">
        <f t="shared" si="1068"/>
        <v>-3.1838708580568-5.80842527575486i</v>
      </c>
      <c r="F3651" t="str">
        <f t="shared" si="1069"/>
        <v>2.27727169603401-1.3712125410093i</v>
      </c>
      <c r="G3651" t="str">
        <f t="shared" si="1070"/>
        <v>0.782591821237697-0.41248256032172i</v>
      </c>
      <c r="H3651" t="str">
        <f t="shared" si="1071"/>
        <v>0.000230042239149823-1.67431987468816i</v>
      </c>
      <c r="I3651" t="str">
        <f t="shared" si="1072"/>
        <v>-0.0155404948058792-0.02581724824068i</v>
      </c>
      <c r="K3651" t="str">
        <f t="shared" si="1073"/>
        <v>0.000410299244612048-0.000456541428701671i</v>
      </c>
      <c r="L3651" t="str">
        <f t="shared" si="1074"/>
        <v>0.000416666666666667-0.00053823333526573i</v>
      </c>
      <c r="M3651" t="str">
        <f t="shared" si="1075"/>
        <v>0.005-0.00133925118127884i</v>
      </c>
      <c r="N3651">
        <f t="shared" si="1076"/>
        <v>37.299131750785023</v>
      </c>
      <c r="O3651">
        <f t="shared" si="1077"/>
        <v>58.875557129399169</v>
      </c>
      <c r="P3651" s="3">
        <f t="shared" si="1078"/>
        <v>-58.875557129399169</v>
      </c>
      <c r="Q3651" s="3">
        <f t="shared" si="1079"/>
        <v>142.70086824921498</v>
      </c>
      <c r="R3651">
        <f t="shared" si="1080"/>
        <v>-37.299131750785023</v>
      </c>
      <c r="S3651">
        <f t="shared" si="1081"/>
        <v>873.81437541967239</v>
      </c>
      <c r="T3651">
        <f t="shared" si="1064"/>
        <v>-58.875557129399169</v>
      </c>
    </row>
    <row r="3652" spans="1:20" x14ac:dyDescent="0.25">
      <c r="A3652">
        <f t="shared" si="1065"/>
        <v>5511200.9278895818</v>
      </c>
      <c r="B3652">
        <f t="shared" si="1082"/>
        <v>877134.87004626717</v>
      </c>
      <c r="C3652" t="str">
        <f t="shared" si="1066"/>
        <v>-0.000895982500655774+0.000685068180345999i</v>
      </c>
      <c r="D3652" t="str">
        <f t="shared" si="1067"/>
        <v>1.41766878516722-1.7272511990067i</v>
      </c>
      <c r="E3652" t="str">
        <f t="shared" si="1068"/>
        <v>-3.17801221404134-5.77649594318479i</v>
      </c>
      <c r="F3652" t="str">
        <f t="shared" si="1069"/>
        <v>2.27350803640563-1.37313531475117i</v>
      </c>
      <c r="G3652" t="str">
        <f t="shared" si="1070"/>
        <v>0.781298427371596-0.413365691317345i</v>
      </c>
      <c r="H3652" t="str">
        <f t="shared" si="1071"/>
        <v>0.000228204955874574-1.66797965142209i</v>
      </c>
      <c r="I3652" t="str">
        <f t="shared" si="1072"/>
        <v>-0.015503381610733-0.0256769756730996i</v>
      </c>
      <c r="K3652" t="str">
        <f t="shared" si="1073"/>
        <v>0.000410122476885363-0.00045487306497698i</v>
      </c>
      <c r="L3652" t="str">
        <f t="shared" si="1074"/>
        <v>0.000416666666666667-0.000536195791258946i</v>
      </c>
      <c r="M3652" t="str">
        <f t="shared" si="1075"/>
        <v>0.005-0.00133418129236785i</v>
      </c>
      <c r="N3652">
        <f t="shared" si="1076"/>
        <v>37.401526776887863</v>
      </c>
      <c r="O3652">
        <f t="shared" si="1077"/>
        <v>58.954777050201926</v>
      </c>
      <c r="P3652" s="3">
        <f t="shared" si="1078"/>
        <v>-58.954777050201926</v>
      </c>
      <c r="Q3652" s="3">
        <f t="shared" si="1079"/>
        <v>142.59847322311214</v>
      </c>
      <c r="R3652">
        <f t="shared" si="1080"/>
        <v>-37.401526776887863</v>
      </c>
      <c r="S3652">
        <f t="shared" si="1081"/>
        <v>877.13487004626722</v>
      </c>
      <c r="T3652">
        <f t="shared" si="1064"/>
        <v>-58.954777050201926</v>
      </c>
    </row>
    <row r="3653" spans="1:20" x14ac:dyDescent="0.25">
      <c r="A3653">
        <f t="shared" si="1065"/>
        <v>5532143.4914155621</v>
      </c>
      <c r="B3653">
        <f t="shared" si="1082"/>
        <v>880467.98255244305</v>
      </c>
      <c r="C3653" t="str">
        <f t="shared" si="1066"/>
        <v>-0.000886627824746696+0.000680429977757486i</v>
      </c>
      <c r="D3653" t="str">
        <f t="shared" si="1067"/>
        <v>1.41130264307488-1.72597308607981i</v>
      </c>
      <c r="E3653" t="str">
        <f t="shared" si="1068"/>
        <v>-3.17213580965383-5.74468532415461i</v>
      </c>
      <c r="F3653" t="str">
        <f t="shared" si="1069"/>
        <v>2.26972828059116-1.37505418812428i</v>
      </c>
      <c r="G3653" t="str">
        <f t="shared" si="1070"/>
        <v>0.779999501998819-0.414246640155854i</v>
      </c>
      <c r="H3653" t="str">
        <f t="shared" si="1071"/>
        <v>0.000226382891922638-1.66166345077657i</v>
      </c>
      <c r="I3653" t="str">
        <f t="shared" si="1072"/>
        <v>-0.0154662828031631-0.0255372143908464i</v>
      </c>
      <c r="K3653" t="str">
        <f t="shared" si="1073"/>
        <v>0.000409946766238813-0.000453210434987605i</v>
      </c>
      <c r="L3653" t="str">
        <f t="shared" si="1074"/>
        <v>0.000416666666666667-0.000534165960608631i</v>
      </c>
      <c r="M3653" t="str">
        <f t="shared" si="1075"/>
        <v>0.005-0.00132913059610266i</v>
      </c>
      <c r="N3653">
        <f t="shared" si="1076"/>
        <v>37.503925608435736</v>
      </c>
      <c r="O3653">
        <f t="shared" si="1077"/>
        <v>59.034049284394541</v>
      </c>
      <c r="P3653" s="3">
        <f t="shared" si="1078"/>
        <v>-59.034049284394541</v>
      </c>
      <c r="Q3653" s="3">
        <f t="shared" si="1079"/>
        <v>142.49607439156426</v>
      </c>
      <c r="R3653">
        <f t="shared" si="1080"/>
        <v>-37.503925608435736</v>
      </c>
      <c r="S3653">
        <f t="shared" si="1081"/>
        <v>880.467982552443</v>
      </c>
      <c r="T3653">
        <f t="shared" si="1064"/>
        <v>-59.034049284394541</v>
      </c>
    </row>
    <row r="3654" spans="1:20" x14ac:dyDescent="0.25">
      <c r="A3654">
        <f t="shared" si="1065"/>
        <v>5553165.6366829416</v>
      </c>
      <c r="B3654">
        <f t="shared" si="1082"/>
        <v>883813.76088614238</v>
      </c>
      <c r="C3654" t="str">
        <f t="shared" si="1066"/>
        <v>-0.000877361050130553+0.000675813332960815i</v>
      </c>
      <c r="D3654" t="str">
        <f t="shared" si="1067"/>
        <v>1.40494559580488-1.72467241005181i</v>
      </c>
      <c r="E3654" t="str">
        <f t="shared" si="1068"/>
        <v>-3.1662416277623-5.71299314711168i</v>
      </c>
      <c r="F3654" t="str">
        <f t="shared" si="1069"/>
        <v>2.26593243455401-1.37696903718325i</v>
      </c>
      <c r="G3654" t="str">
        <f t="shared" si="1070"/>
        <v>0.778695047168715-0.415125367429681i</v>
      </c>
      <c r="H3654" t="str">
        <f t="shared" si="1071"/>
        <v>0.000224575915272602-1.65537118158116i</v>
      </c>
      <c r="I3654" t="str">
        <f t="shared" si="1072"/>
        <v>-0.0154291975833266-0.0253979632821107i</v>
      </c>
      <c r="K3654" t="str">
        <f t="shared" si="1073"/>
        <v>0.000409772108215999-0.000451553522038612i</v>
      </c>
      <c r="L3654" t="str">
        <f t="shared" si="1074"/>
        <v>0.000416666666666667-0.000532143814114994i</v>
      </c>
      <c r="M3654" t="str">
        <f t="shared" si="1075"/>
        <v>0.005-0.00132409901982731i</v>
      </c>
      <c r="N3654">
        <f t="shared" si="1076"/>
        <v>37.606327436148348</v>
      </c>
      <c r="O3654">
        <f t="shared" si="1077"/>
        <v>59.113373788281585</v>
      </c>
      <c r="P3654" s="3">
        <f t="shared" si="1078"/>
        <v>-59.113373788281585</v>
      </c>
      <c r="Q3654" s="3">
        <f t="shared" si="1079"/>
        <v>142.39367256385165</v>
      </c>
      <c r="R3654">
        <f t="shared" si="1080"/>
        <v>-37.606327436148348</v>
      </c>
      <c r="S3654">
        <f t="shared" si="1081"/>
        <v>883.8137608861424</v>
      </c>
      <c r="T3654">
        <f t="shared" si="1064"/>
        <v>-59.113373788281585</v>
      </c>
    </row>
    <row r="3655" spans="1:20" x14ac:dyDescent="0.25">
      <c r="A3655">
        <f t="shared" si="1065"/>
        <v>5574267.6661023377</v>
      </c>
      <c r="B3655">
        <f t="shared" si="1082"/>
        <v>887172.25317750976</v>
      </c>
      <c r="C3655" t="str">
        <f t="shared" si="1066"/>
        <v>-0.000868181464650084+0.000671218251282077i</v>
      </c>
      <c r="D3655" t="str">
        <f t="shared" si="1067"/>
        <v>1.39859780638198-1.72334925471657i</v>
      </c>
      <c r="E3655" t="str">
        <f t="shared" si="1068"/>
        <v>-3.16032965285879-5.68141914276791i</v>
      </c>
      <c r="F3655" t="str">
        <f t="shared" si="1069"/>
        <v>2.26212050523829-1.3788797376635i</v>
      </c>
      <c r="G3655" t="str">
        <f t="shared" si="1070"/>
        <v>0.777385065267644-0.416001833609499i</v>
      </c>
      <c r="H3655" t="str">
        <f t="shared" si="1071"/>
        <v>0.000222783895096993-1.649102753013i</v>
      </c>
      <c r="I3655" t="str">
        <f t="shared" si="1072"/>
        <v>-0.0153921251635548-0.0252592212440557i</v>
      </c>
      <c r="K3655" t="str">
        <f t="shared" si="1073"/>
        <v>0.000409598498353899-0.000449902309465882i</v>
      </c>
      <c r="L3655" t="str">
        <f t="shared" si="1074"/>
        <v>0.000416666666666667-0.000530129322688778i</v>
      </c>
      <c r="M3655" t="str">
        <f t="shared" si="1075"/>
        <v>0.005-0.0013190864911609i</v>
      </c>
      <c r="N3655">
        <f t="shared" si="1076"/>
        <v>37.70873145631046</v>
      </c>
      <c r="O3655">
        <f t="shared" si="1077"/>
        <v>59.192750517843209</v>
      </c>
      <c r="P3655" s="3">
        <f t="shared" si="1078"/>
        <v>-59.192750517843209</v>
      </c>
      <c r="Q3655" s="3">
        <f t="shared" si="1079"/>
        <v>142.29126854368954</v>
      </c>
      <c r="R3655">
        <f t="shared" si="1080"/>
        <v>-37.70873145631046</v>
      </c>
      <c r="S3655">
        <f t="shared" si="1081"/>
        <v>887.17225317750979</v>
      </c>
      <c r="T3655">
        <f t="shared" si="1064"/>
        <v>-59.192750517843209</v>
      </c>
    </row>
    <row r="3656" spans="1:20" x14ac:dyDescent="0.25">
      <c r="A3656">
        <f t="shared" si="1065"/>
        <v>5595449.8832335267</v>
      </c>
      <c r="B3656">
        <f t="shared" si="1082"/>
        <v>890543.50773958431</v>
      </c>
      <c r="C3656" t="str">
        <f t="shared" si="1066"/>
        <v>-0.00085908836068195+0.000666644736782509i</v>
      </c>
      <c r="D3656" t="str">
        <f t="shared" si="1067"/>
        <v>1.39225943682451-1.72200370528405i</v>
      </c>
      <c r="E3656" t="str">
        <f t="shared" si="1068"/>
        <v>-3.15439987106794-5.64996304407781i</v>
      </c>
      <c r="F3656" t="str">
        <f t="shared" si="1069"/>
        <v>2.25829250057637-1.3807861649898i</v>
      </c>
      <c r="G3656" t="str">
        <f t="shared" si="1070"/>
        <v>0.776069559021604-0.416875999047219i</v>
      </c>
      <c r="H3656" t="str">
        <f t="shared" si="1071"/>
        <v>0.000221006701751399-1.64285807459554i</v>
      </c>
      <c r="I3656" t="str">
        <f t="shared" si="1072"/>
        <v>-0.0153550647683512-0.025120987182738i</v>
      </c>
      <c r="K3656" t="str">
        <f t="shared" si="1073"/>
        <v>0.000409425932183276-0.000448256780636044i</v>
      </c>
      <c r="L3656" t="str">
        <f t="shared" si="1074"/>
        <v>0.000416666666666667-0.000528122457350843i</v>
      </c>
      <c r="M3656" t="str">
        <f t="shared" si="1075"/>
        <v>0.005-0.00131409293799651i</v>
      </c>
      <c r="N3656">
        <f t="shared" si="1076"/>
        <v>37.811136870749635</v>
      </c>
      <c r="O3656">
        <f t="shared" si="1077"/>
        <v>59.272179428747165</v>
      </c>
      <c r="P3656" s="3">
        <f t="shared" si="1078"/>
        <v>-59.272179428747165</v>
      </c>
      <c r="Q3656" s="3">
        <f t="shared" si="1079"/>
        <v>142.18886312925036</v>
      </c>
      <c r="R3656">
        <f t="shared" si="1080"/>
        <v>-37.811136870749635</v>
      </c>
      <c r="S3656">
        <f t="shared" si="1081"/>
        <v>890.54350773958436</v>
      </c>
      <c r="T3656">
        <f t="shared" si="1064"/>
        <v>-59.272179428747165</v>
      </c>
    </row>
    <row r="3657" spans="1:20" x14ac:dyDescent="0.25">
      <c r="A3657">
        <f t="shared" si="1065"/>
        <v>5616712.5927898139</v>
      </c>
      <c r="B3657">
        <f t="shared" si="1082"/>
        <v>893927.5730689948</v>
      </c>
      <c r="C3657" t="str">
        <f t="shared" si="1066"/>
        <v>-0.000850081035118732+0.000662092792265777i</v>
      </c>
      <c r="D3657" t="str">
        <f t="shared" si="1067"/>
        <v>1.38593064812915-1.72063584836618i</v>
      </c>
      <c r="E3657" t="str">
        <f t="shared" si="1068"/>
        <v>-3.14845227015559-5.61862458621634i</v>
      </c>
      <c r="F3657" t="str">
        <f t="shared" si="1069"/>
        <v>2.25444842949667-1.38268819428514i</v>
      </c>
      <c r="G3657" t="str">
        <f t="shared" si="1070"/>
        <v>0.774748531498852-0.417747823979042i</v>
      </c>
      <c r="H3657" t="str">
        <f t="shared" si="1071"/>
        <v>0.000219244206763675-1.63663705619718i</v>
      </c>
      <c r="I3657" t="str">
        <f t="shared" si="1072"/>
        <v>-0.0153180156343908-0.0249832600130302i</v>
      </c>
      <c r="K3657" t="str">
        <f t="shared" si="1073"/>
        <v>0.000409254405229101-0.000446616918946367i</v>
      </c>
      <c r="L3657" t="str">
        <f t="shared" si="1074"/>
        <v>0.000416666666666667-0.000526123189231764i</v>
      </c>
      <c r="M3657" t="str">
        <f t="shared" si="1075"/>
        <v>0.005-0.00130911828850021i</v>
      </c>
      <c r="N3657">
        <f t="shared" si="1076"/>
        <v>37.913542886808102</v>
      </c>
      <c r="O3657">
        <f t="shared" si="1077"/>
        <v>59.351660476360763</v>
      </c>
      <c r="P3657" s="3">
        <f t="shared" si="1078"/>
        <v>-59.351660476360763</v>
      </c>
      <c r="Q3657" s="3">
        <f t="shared" si="1079"/>
        <v>142.0864571131919</v>
      </c>
      <c r="R3657">
        <f t="shared" si="1080"/>
        <v>-37.913542886808102</v>
      </c>
      <c r="S3657">
        <f t="shared" si="1081"/>
        <v>893.92757306899477</v>
      </c>
      <c r="T3657">
        <f t="shared" si="1064"/>
        <v>-59.351660476360763</v>
      </c>
    </row>
    <row r="3658" spans="1:20" x14ac:dyDescent="0.25">
      <c r="A3658">
        <f t="shared" si="1065"/>
        <v>5638056.1006424148</v>
      </c>
      <c r="B3658">
        <f t="shared" si="1082"/>
        <v>897324.49784665694</v>
      </c>
      <c r="C3658" t="str">
        <f t="shared" si="1066"/>
        <v>-0.000841158789350772+0.000657562419285343i</v>
      </c>
      <c r="D3658" t="str">
        <f t="shared" si="1067"/>
        <v>1.37961160025573-1.71924577196247i</v>
      </c>
      <c r="E3658" t="str">
        <f t="shared" si="1068"/>
        <v>-3.14248683953669-5.58740350655599i</v>
      </c>
      <c r="F3658" t="str">
        <f t="shared" si="1069"/>
        <v>2.25058830193092-1.38458570037941i</v>
      </c>
      <c r="G3658" t="str">
        <f t="shared" si="1070"/>
        <v>0.773421986112479-0.418617268528554i</v>
      </c>
      <c r="H3658" t="str">
        <f t="shared" si="1071"/>
        <v>0.000217496282823238-1.63043960802993i</v>
      </c>
      <c r="I3658" t="str">
        <f t="shared" si="1072"/>
        <v>-0.0152809770105156-0.0248460386585377i</v>
      </c>
      <c r="K3658" t="str">
        <f t="shared" si="1073"/>
        <v>0.000409083913010954-0.000444982707824681i</v>
      </c>
      <c r="L3658" t="str">
        <f t="shared" si="1074"/>
        <v>0.000416666666666667-0.000524131489571393i</v>
      </c>
      <c r="M3658" t="str">
        <f t="shared" si="1075"/>
        <v>0.005-0.00130416247110999i</v>
      </c>
      <c r="N3658">
        <f t="shared" si="1076"/>
        <v>38.01594871731632</v>
      </c>
      <c r="O3658">
        <f t="shared" si="1077"/>
        <v>59.431193615764414</v>
      </c>
      <c r="P3658" s="3">
        <f t="shared" si="1078"/>
        <v>-59.431193615764414</v>
      </c>
      <c r="Q3658" s="3">
        <f t="shared" si="1079"/>
        <v>141.98405128268368</v>
      </c>
      <c r="R3658">
        <f t="shared" si="1080"/>
        <v>-38.01594871731632</v>
      </c>
      <c r="S3658">
        <f t="shared" si="1081"/>
        <v>897.32449784665698</v>
      </c>
      <c r="T3658">
        <f t="shared" si="1064"/>
        <v>-59.431193615764414</v>
      </c>
    </row>
    <row r="3659" spans="1:20" x14ac:dyDescent="0.25">
      <c r="A3659">
        <f t="shared" si="1065"/>
        <v>5659480.713824857</v>
      </c>
      <c r="B3659">
        <f t="shared" si="1082"/>
        <v>900734.33093847428</v>
      </c>
      <c r="C3659" t="str">
        <f t="shared" si="1066"/>
        <v>-0.000832320929248407+0.000653053618152225i</v>
      </c>
      <c r="D3659" t="str">
        <f t="shared" si="1067"/>
        <v>1.37330245211247-1.71783356544556i</v>
      </c>
      <c r="E3659" t="str">
        <f t="shared" si="1068"/>
        <v>-3.13650357028385-5.55629954464471i</v>
      </c>
      <c r="F3659" t="str">
        <f t="shared" si="1069"/>
        <v>2.24671212882182-1.38647855781861i</v>
      </c>
      <c r="G3659" t="str">
        <f t="shared" si="1070"/>
        <v>0.772089926622977-0.419484292709874i</v>
      </c>
      <c r="H3659" t="str">
        <f t="shared" si="1071"/>
        <v>0.000215762803770472-1.62426564064808i</v>
      </c>
      <c r="I3659" t="str">
        <f t="shared" si="1072"/>
        <v>-0.0152439481577343-0.0247093220515201i</v>
      </c>
      <c r="K3659" t="str">
        <f t="shared" si="1073"/>
        <v>0.000408914451043457-0.000443354130729321i</v>
      </c>
      <c r="L3659" t="str">
        <f t="shared" si="1074"/>
        <v>0.000416666666666667-0.000522147329718463i</v>
      </c>
      <c r="M3659" t="str">
        <f t="shared" si="1075"/>
        <v>0.005-0.00129922541453476i</v>
      </c>
      <c r="N3659">
        <f t="shared" si="1076"/>
        <v>38.118353580564587</v>
      </c>
      <c r="O3659">
        <f t="shared" si="1077"/>
        <v>59.510778801761944</v>
      </c>
      <c r="P3659" s="3">
        <f t="shared" si="1078"/>
        <v>-59.510778801761944</v>
      </c>
      <c r="Q3659" s="3">
        <f t="shared" si="1079"/>
        <v>141.88164641943541</v>
      </c>
      <c r="R3659">
        <f t="shared" si="1080"/>
        <v>-38.118353580564587</v>
      </c>
      <c r="S3659">
        <f t="shared" si="1081"/>
        <v>900.73433093847427</v>
      </c>
      <c r="T3659">
        <f t="shared" si="1064"/>
        <v>-59.510778801761944</v>
      </c>
    </row>
    <row r="3660" spans="1:20" x14ac:dyDescent="0.25">
      <c r="A3660">
        <f t="shared" si="1065"/>
        <v>5680986.740537391</v>
      </c>
      <c r="B3660">
        <f t="shared" si="1082"/>
        <v>904157.12139604054</v>
      </c>
      <c r="C3660" t="str">
        <f t="shared" si="1066"/>
        <v>-0.000823566765144009+0.000648566387942681i</v>
      </c>
      <c r="D3660" t="str">
        <f t="shared" si="1067"/>
        <v>1.36700336154135-1.71639931954649i</v>
      </c>
      <c r="E3660" t="str">
        <f t="shared" si="1068"/>
        <v>-3.13050245513529-5.52531244218312i</v>
      </c>
      <c r="F3660" t="str">
        <f t="shared" si="1069"/>
        <v>2.24281992213033-1.38836664087388i</v>
      </c>
      <c r="G3660" t="str">
        <f t="shared" si="1070"/>
        <v>0.770752357140766-0.420348856430845i</v>
      </c>
      <c r="H3660" t="str">
        <f t="shared" si="1071"/>
        <v>0.000214043644586191-1.61811506494691i</v>
      </c>
      <c r="I3660" t="str">
        <f t="shared" si="1072"/>
        <v>-0.0152069283492193-0.0245731091328092i</v>
      </c>
      <c r="K3660" t="str">
        <f t="shared" si="1073"/>
        <v>0.000408746014836653-0.000441731171149015i</v>
      </c>
      <c r="L3660" t="str">
        <f t="shared" si="1074"/>
        <v>0.000416666666666667-0.000520170681130168i</v>
      </c>
      <c r="M3660" t="str">
        <f t="shared" si="1075"/>
        <v>0.005-0.0012943070477533i</v>
      </c>
      <c r="N3660">
        <f t="shared" si="1076"/>
        <v>38.220756700271664</v>
      </c>
      <c r="O3660">
        <f t="shared" si="1077"/>
        <v>59.590415988893639</v>
      </c>
      <c r="P3660" s="3">
        <f t="shared" si="1078"/>
        <v>-59.590415988893639</v>
      </c>
      <c r="Q3660" s="3">
        <f t="shared" si="1079"/>
        <v>141.77924329972834</v>
      </c>
      <c r="R3660">
        <f t="shared" si="1080"/>
        <v>-38.220756700271664</v>
      </c>
      <c r="S3660">
        <f t="shared" si="1081"/>
        <v>904.15712139604057</v>
      </c>
      <c r="T3660">
        <f t="shared" si="1064"/>
        <v>-59.590415988893639</v>
      </c>
    </row>
    <row r="3661" spans="1:20" x14ac:dyDescent="0.25">
      <c r="A3661">
        <f t="shared" si="1065"/>
        <v>5702574.4901514342</v>
      </c>
      <c r="B3661">
        <f t="shared" si="1082"/>
        <v>907592.91845734557</v>
      </c>
      <c r="C3661" t="str">
        <f t="shared" si="1066"/>
        <v>-0.000814895611814154+0.000644100726506186i</v>
      </c>
      <c r="D3661" t="str">
        <f t="shared" si="1067"/>
        <v>1.36071448530372-1.71494312633979i</v>
      </c>
      <c r="E3661" t="str">
        <f t="shared" si="1068"/>
        <v>-3.1244834885028-5.49444194300168i</v>
      </c>
      <c r="F3661" t="str">
        <f t="shared" si="1069"/>
        <v>2.23891169484298-1.39024982355091i</v>
      </c>
      <c r="G3661" t="str">
        <f t="shared" si="1070"/>
        <v>0.769409282128702-0.421210919496275i</v>
      </c>
      <c r="H3661" t="str">
        <f t="shared" si="1071"/>
        <v>0.000212338681381215-1.61198779216134i</v>
      </c>
      <c r="I3661" t="str">
        <f t="shared" si="1072"/>
        <v>-0.0151699168703045-0.0244373988517265i</v>
      </c>
      <c r="K3661" t="str">
        <f t="shared" si="1073"/>
        <v>0.000408578599896403-0.000440113812602838i</v>
      </c>
      <c r="L3661" t="str">
        <f t="shared" si="1074"/>
        <v>0.000416666666666667-0.000518201515371753i</v>
      </c>
      <c r="M3661" t="str">
        <f t="shared" si="1075"/>
        <v>0.005-0.00128940730001325i</v>
      </c>
      <c r="N3661">
        <f t="shared" si="1076"/>
        <v>38.323157305555185</v>
      </c>
      <c r="O3661">
        <f t="shared" si="1077"/>
        <v>59.67010513144794</v>
      </c>
      <c r="P3661" s="3">
        <f t="shared" si="1078"/>
        <v>-59.67010513144794</v>
      </c>
      <c r="Q3661" s="3">
        <f t="shared" si="1079"/>
        <v>141.67684269444482</v>
      </c>
      <c r="R3661">
        <f t="shared" si="1080"/>
        <v>-38.323157305555185</v>
      </c>
      <c r="S3661">
        <f t="shared" si="1081"/>
        <v>907.5929184573456</v>
      </c>
      <c r="T3661">
        <f t="shared" si="1064"/>
        <v>-59.67010513144794</v>
      </c>
    </row>
    <row r="3662" spans="1:20" x14ac:dyDescent="0.25">
      <c r="A3662">
        <f t="shared" si="1065"/>
        <v>5724244.2732140096</v>
      </c>
      <c r="B3662">
        <f t="shared" si="1082"/>
        <v>911041.77154748351</v>
      </c>
      <c r="C3662" t="str">
        <f t="shared" si="1066"/>
        <v>-0.00080630678846188+0.00063965663047357i</v>
      </c>
      <c r="D3662" t="str">
        <f t="shared" si="1067"/>
        <v>1.35443597906616-1.71346507922852i</v>
      </c>
      <c r="E3662" t="str">
        <f t="shared" si="1068"/>
        <v>-3.11844666647956-5.46368779303758i</v>
      </c>
      <c r="F3662" t="str">
        <f t="shared" si="1069"/>
        <v>2.23498746097899-1.39212797959927i</v>
      </c>
      <c r="G3662" t="str">
        <f t="shared" si="1070"/>
        <v>0.768060706404547-0.422070441611226i</v>
      </c>
      <c r="H3662" t="str">
        <f t="shared" si="1071"/>
        <v>0.000210647791386039-1.60588373386461i</v>
      </c>
      <c r="I3662" t="str">
        <f t="shared" si="1072"/>
        <v>-0.0151329130184818-0.0243021901659989i</v>
      </c>
      <c r="K3662" t="str">
        <f t="shared" si="1073"/>
        <v>0.000408412201724803-0.000438502038640149i</v>
      </c>
      <c r="L3662" t="str">
        <f t="shared" si="1074"/>
        <v>0.000416666666666667-0.000516239804116114i</v>
      </c>
      <c r="M3662" t="str">
        <f t="shared" si="1075"/>
        <v>0.005-0.00128452610083009i</v>
      </c>
      <c r="N3662">
        <f t="shared" si="1076"/>
        <v>38.425554630900564</v>
      </c>
      <c r="O3662">
        <f t="shared" si="1077"/>
        <v>59.749846183472918</v>
      </c>
      <c r="P3662" s="3">
        <f t="shared" si="1078"/>
        <v>-59.749846183472918</v>
      </c>
      <c r="Q3662" s="3">
        <f t="shared" si="1079"/>
        <v>141.57444536909944</v>
      </c>
      <c r="R3662">
        <f t="shared" si="1080"/>
        <v>-38.425554630900564</v>
      </c>
      <c r="S3662">
        <f t="shared" si="1081"/>
        <v>911.04177154748356</v>
      </c>
      <c r="T3662">
        <f t="shared" si="1064"/>
        <v>-59.749846183472918</v>
      </c>
    </row>
    <row r="3663" spans="1:20" x14ac:dyDescent="0.25">
      <c r="A3663">
        <f t="shared" si="1065"/>
        <v>5745996.4014522228</v>
      </c>
      <c r="B3663">
        <f t="shared" si="1082"/>
        <v>914503.73027936392</v>
      </c>
      <c r="C3663" t="str">
        <f t="shared" si="1066"/>
        <v>-0.000797799618698994+0.000635234095265205i</v>
      </c>
      <c r="D3663" t="str">
        <f t="shared" si="1067"/>
        <v>1.34816799738665-1.71196527292897i</v>
      </c>
      <c r="E3663" t="str">
        <f t="shared" si="1068"/>
        <v>-3.11239198684795-5.43304974031211i</v>
      </c>
      <c r="F3663" t="str">
        <f t="shared" si="1069"/>
        <v>2.23104723559752-1.39400098252206i</v>
      </c>
      <c r="G3663" t="str">
        <f t="shared" si="1070"/>
        <v>0.766706635143418-0.422927382384347i</v>
      </c>
      <c r="H3663" t="str">
        <f t="shared" si="1071"/>
        <v>0.000208970852940563-1.59980280196704i</v>
      </c>
      <c r="I3663" t="str">
        <f t="shared" si="1072"/>
        <v>-0.0150959161033996-0.0241674820416776i</v>
      </c>
      <c r="K3663" t="str">
        <f t="shared" si="1073"/>
        <v>0.000408246815820538-0.000436895832840495i</v>
      </c>
      <c r="L3663" t="str">
        <f t="shared" si="1074"/>
        <v>0.000416666666666667-0.000514285519143369i</v>
      </c>
      <c r="M3663" t="str">
        <f t="shared" si="1075"/>
        <v>0.005-0.00127966337998615i</v>
      </c>
      <c r="N3663">
        <f t="shared" si="1076"/>
        <v>38.527947916124248</v>
      </c>
      <c r="O3663">
        <f t="shared" si="1077"/>
        <v>59.829639098788014</v>
      </c>
      <c r="P3663" s="3">
        <f t="shared" si="1078"/>
        <v>-59.829639098788014</v>
      </c>
      <c r="Q3663" s="3">
        <f t="shared" si="1079"/>
        <v>141.47205208387575</v>
      </c>
      <c r="R3663">
        <f t="shared" si="1080"/>
        <v>-38.527947916124248</v>
      </c>
      <c r="S3663">
        <f t="shared" si="1081"/>
        <v>914.50373027936394</v>
      </c>
      <c r="T3663">
        <f t="shared" si="1064"/>
        <v>-59.829639098788014</v>
      </c>
    </row>
    <row r="3664" spans="1:20" x14ac:dyDescent="0.25">
      <c r="A3664">
        <f t="shared" si="1065"/>
        <v>5767831.1877777409</v>
      </c>
      <c r="B3664">
        <f t="shared" si="1082"/>
        <v>917978.8444544255</v>
      </c>
      <c r="C3664" t="str">
        <f t="shared" si="1066"/>
        <v>-0.000789373430528342+0.000630833115099415i</v>
      </c>
      <c r="D3664" t="str">
        <f t="shared" si="1067"/>
        <v>1.34191069370082-1.71044380345528i</v>
      </c>
      <c r="E3664" t="str">
        <f t="shared" si="1068"/>
        <v>-3.10631944908692-5.40252753490692i</v>
      </c>
      <c r="F3664" t="str">
        <f t="shared" si="1069"/>
        <v>2.22709103480453-1.39586870558557i</v>
      </c>
      <c r="G3664" t="str">
        <f t="shared" si="1070"/>
        <v>0.765347073880196-0.42378170133126i</v>
      </c>
      <c r="H3664" t="str">
        <f t="shared" si="1071"/>
        <v>0.000207307745483946-1.59374490871464i</v>
      </c>
      <c r="I3664" t="str">
        <f t="shared" si="1072"/>
        <v>-0.0150589254468584-0.0240332734530504i</v>
      </c>
      <c r="K3664" t="str">
        <f t="shared" si="1073"/>
        <v>0.000408082437679303-0.000435295178813584i</v>
      </c>
      <c r="L3664" t="str">
        <f t="shared" si="1074"/>
        <v>0.000416666666666667-0.000512338632340474i</v>
      </c>
      <c r="M3664" t="str">
        <f t="shared" si="1075"/>
        <v>0.005-0.00127481906752953i</v>
      </c>
      <c r="N3664">
        <f t="shared" si="1076"/>
        <v>38.630336406341854</v>
      </c>
      <c r="O3664">
        <f t="shared" si="1077"/>
        <v>59.909483830996002</v>
      </c>
      <c r="P3664" s="3">
        <f t="shared" si="1078"/>
        <v>-59.909483830996002</v>
      </c>
      <c r="Q3664" s="3">
        <f t="shared" si="1079"/>
        <v>141.36966359365815</v>
      </c>
      <c r="R3664">
        <f t="shared" si="1080"/>
        <v>-38.630336406341854</v>
      </c>
      <c r="S3664">
        <f t="shared" si="1081"/>
        <v>917.97884445442548</v>
      </c>
      <c r="T3664">
        <f t="shared" si="1064"/>
        <v>-59.909483830996002</v>
      </c>
    </row>
    <row r="3665" spans="1:20" x14ac:dyDescent="0.25">
      <c r="A3665">
        <f t="shared" si="1065"/>
        <v>5789748.9462912967</v>
      </c>
      <c r="B3665">
        <f t="shared" si="1082"/>
        <v>921467.16406335239</v>
      </c>
      <c r="C3665" t="str">
        <f t="shared" si="1066"/>
        <v>-0.000781027556326265+0.000626453683001084i</v>
      </c>
      <c r="D3665" t="str">
        <f t="shared" si="1067"/>
        <v>1.33566422030863-1.70890076810395i</v>
      </c>
      <c r="E3665" t="str">
        <f t="shared" si="1068"/>
        <v>-3.10022905437978-5.37212092894128i</v>
      </c>
      <c r="F3665" t="str">
        <f t="shared" si="1069"/>
        <v>2.2231188757599-1.39773102182922i</v>
      </c>
      <c r="G3665" t="str">
        <f t="shared" si="1070"/>
        <v>0.763982028511917-0.424633357877986i</v>
      </c>
      <c r="H3665" t="str">
        <f t="shared" si="1071"/>
        <v>0.000205658349544517-1.58770996668788i</v>
      </c>
      <c r="I3665" t="str">
        <f t="shared" si="1072"/>
        <v>-0.0150219403828093-0.0238995633825595i</v>
      </c>
      <c r="K3665" t="str">
        <f t="shared" si="1073"/>
        <v>0.000407919062794149-0.000433700060199211i</v>
      </c>
      <c r="L3665" t="str">
        <f t="shared" si="1074"/>
        <v>0.000416666666666667-0.000510399115700813i</v>
      </c>
      <c r="M3665" t="str">
        <f t="shared" si="1075"/>
        <v>0.005-0.0012699930937732i</v>
      </c>
      <c r="N3665">
        <f t="shared" si="1076"/>
        <v>38.73271935193273</v>
      </c>
      <c r="O3665">
        <f t="shared" si="1077"/>
        <v>59.989380333493472</v>
      </c>
      <c r="P3665" s="3">
        <f t="shared" si="1078"/>
        <v>-59.989380333493472</v>
      </c>
      <c r="Q3665" s="3">
        <f t="shared" si="1079"/>
        <v>141.26728064806727</v>
      </c>
      <c r="R3665">
        <f t="shared" si="1080"/>
        <v>-38.73271935193273</v>
      </c>
      <c r="S3665">
        <f t="shared" si="1081"/>
        <v>921.46716406335236</v>
      </c>
      <c r="T3665">
        <f t="shared" si="1064"/>
        <v>-59.989380333493472</v>
      </c>
    </row>
    <row r="3666" spans="1:20" x14ac:dyDescent="0.25">
      <c r="A3666">
        <f t="shared" si="1065"/>
        <v>5811749.9922872037</v>
      </c>
      <c r="B3666">
        <f t="shared" si="1082"/>
        <v>924968.73928679316</v>
      </c>
      <c r="C3666" t="str">
        <f t="shared" si="1066"/>
        <v>-0.000772761332824984+0.000622095790810239i</v>
      </c>
      <c r="D3666" t="str">
        <f t="shared" si="1067"/>
        <v>1.32942872836123-1.7073362654381i</v>
      </c>
      <c r="E3666" t="str">
        <f t="shared" si="1068"/>
        <v>-3.09412080562114-5.34182967654832i</v>
      </c>
      <c r="F3666" t="str">
        <f t="shared" si="1069"/>
        <v>2.2191307766841-1.39958780407542i</v>
      </c>
      <c r="G3666" t="str">
        <f t="shared" si="1070"/>
        <v>0.76261150530011-0.425482311364421i</v>
      </c>
      <c r="H3666" t="str">
        <f t="shared" si="1071"/>
        <v>0.000204022546729784-1.5816978888004i</v>
      </c>
      <c r="I3666" t="str">
        <f t="shared" si="1072"/>
        <v>-0.0149849602573488-0.0237663508207138i</v>
      </c>
      <c r="K3666" t="str">
        <f t="shared" si="1073"/>
        <v>0.000407756686655864-0.000432110460667201i</v>
      </c>
      <c r="L3666" t="str">
        <f t="shared" si="1074"/>
        <v>0.000416666666666667-0.000508466941323781i</v>
      </c>
      <c r="M3666" t="str">
        <f t="shared" si="1075"/>
        <v>0.005-0.00126518538929388i</v>
      </c>
      <c r="N3666">
        <f t="shared" si="1076"/>
        <v>38.835096008500642</v>
      </c>
      <c r="O3666">
        <f t="shared" si="1077"/>
        <v>60.069328559482898</v>
      </c>
      <c r="P3666" s="3">
        <f t="shared" si="1078"/>
        <v>-60.069328559482898</v>
      </c>
      <c r="Q3666" s="3">
        <f t="shared" si="1079"/>
        <v>141.16490399149936</v>
      </c>
      <c r="R3666">
        <f t="shared" si="1080"/>
        <v>-38.835096008500642</v>
      </c>
      <c r="S3666">
        <f t="shared" si="1081"/>
        <v>924.96873928679315</v>
      </c>
      <c r="T3666">
        <f t="shared" si="1064"/>
        <v>-60.069328559482898</v>
      </c>
    </row>
    <row r="3667" spans="1:20" x14ac:dyDescent="0.25">
      <c r="A3667">
        <f t="shared" si="1065"/>
        <v>5833834.6422578963</v>
      </c>
      <c r="B3667">
        <f t="shared" si="1082"/>
        <v>928483.62049608305</v>
      </c>
      <c r="C3667" t="str">
        <f t="shared" si="1066"/>
        <v>-0.000764574101095067+0.000617759429190924i</v>
      </c>
      <c r="D3667" t="str">
        <f t="shared" si="1067"/>
        <v>1.32320436784798-1.70575039527161i</v>
      </c>
      <c r="E3667" t="str">
        <f t="shared" si="1068"/>
        <v>-3.08799470742428-5.31165353385146i</v>
      </c>
      <c r="F3667" t="str">
        <f t="shared" si="1069"/>
        <v>2.21512675686504-1.40143892493978i</v>
      </c>
      <c r="G3667" t="str">
        <f t="shared" si="1070"/>
        <v>0.761235510873128-0.42632852104786i</v>
      </c>
      <c r="H3667" t="str">
        <f t="shared" si="1071"/>
        <v>0.00020240021971654-1.57570858829767i</v>
      </c>
      <c r="I3667" t="str">
        <f t="shared" si="1072"/>
        <v>-0.014947984428716-0.0236336347660025i</v>
      </c>
      <c r="K3667" t="str">
        <f t="shared" si="1073"/>
        <v>0.000407595304753363-0.000430526363917371i</v>
      </c>
      <c r="L3667" t="str">
        <f t="shared" si="1074"/>
        <v>0.000416666666666667-0.000506542081414407i</v>
      </c>
      <c r="M3667" t="str">
        <f t="shared" si="1075"/>
        <v>0.005-0.00126039588493114i</v>
      </c>
      <c r="N3667">
        <f t="shared" si="1076"/>
        <v>38.937465636838255</v>
      </c>
      <c r="O3667">
        <f t="shared" si="1077"/>
        <v>60.149328461983444</v>
      </c>
      <c r="P3667" s="3">
        <f t="shared" si="1078"/>
        <v>-60.149328461983444</v>
      </c>
      <c r="Q3667" s="3">
        <f t="shared" si="1079"/>
        <v>141.06253436316175</v>
      </c>
      <c r="R3667">
        <f t="shared" si="1080"/>
        <v>-38.937465636838255</v>
      </c>
      <c r="S3667">
        <f t="shared" si="1081"/>
        <v>928.48362049608306</v>
      </c>
      <c r="T3667">
        <f t="shared" si="1064"/>
        <v>-60.149328461983444</v>
      </c>
    </row>
    <row r="3668" spans="1:20" x14ac:dyDescent="0.25">
      <c r="A3668">
        <f t="shared" si="1065"/>
        <v>5856003.2138984762</v>
      </c>
      <c r="B3668">
        <f t="shared" si="1082"/>
        <v>932011.85825396818</v>
      </c>
      <c r="C3668" t="str">
        <f t="shared" si="1066"/>
        <v>-0.000756465206527958+0.00061344458764015i</v>
      </c>
      <c r="D3668" t="str">
        <f t="shared" si="1067"/>
        <v>1.31699128758389-1.70414325865319i</v>
      </c>
      <c r="E3668" t="str">
        <f t="shared" si="1068"/>
        <v>-3.08185076612821-5.2815922589409i</v>
      </c>
      <c r="F3668" t="str">
        <f t="shared" si="1069"/>
        <v>2.21110683666467-1.40328425684138i</v>
      </c>
      <c r="G3668" t="str">
        <f t="shared" si="1070"/>
        <v>0.759854052228418-0.427171946106566i</v>
      </c>
      <c r="H3668" t="str">
        <f t="shared" si="1071"/>
        <v>0.000200791252241039-1.56974197875576i</v>
      </c>
      <c r="I3668" t="str">
        <f t="shared" si="1072"/>
        <v>-0.014911012267289-0.0235014142248083i</v>
      </c>
      <c r="K3668" t="str">
        <f t="shared" si="1073"/>
        <v>0.000407434912574031-0.000428947753679467i</v>
      </c>
      <c r="L3668" t="str">
        <f t="shared" si="1074"/>
        <v>0.000416666666666667-0.000504624508282933i</v>
      </c>
      <c r="M3668" t="str">
        <f t="shared" si="1075"/>
        <v>0.005-0.00125562451178635i</v>
      </c>
      <c r="N3668">
        <f t="shared" si="1076"/>
        <v>39.039827502887135</v>
      </c>
      <c r="O3668">
        <f t="shared" si="1077"/>
        <v>60.229379993841746</v>
      </c>
      <c r="P3668" s="3">
        <f t="shared" si="1078"/>
        <v>-60.229379993841746</v>
      </c>
      <c r="Q3668" s="3">
        <f t="shared" si="1079"/>
        <v>140.96017249711286</v>
      </c>
      <c r="R3668">
        <f t="shared" si="1080"/>
        <v>-39.039827502887135</v>
      </c>
      <c r="S3668">
        <f t="shared" si="1081"/>
        <v>932.01185825396817</v>
      </c>
      <c r="T3668">
        <f t="shared" si="1064"/>
        <v>-60.229379993841746</v>
      </c>
    </row>
    <row r="3669" spans="1:20" x14ac:dyDescent="0.25">
      <c r="A3669">
        <f t="shared" si="1065"/>
        <v>5878256.0261112908</v>
      </c>
      <c r="B3669">
        <f t="shared" si="1082"/>
        <v>935553.50331533328</v>
      </c>
      <c r="C3669" t="str">
        <f t="shared" si="1066"/>
        <v>-0.000748433998818459+0.000609151254496932i</v>
      </c>
      <c r="D3669" t="str">
        <f t="shared" si="1067"/>
        <v>1.31078963519715-1.70251495785015i</v>
      </c>
      <c r="E3669" t="str">
        <f t="shared" si="1068"/>
        <v>-3.07568898980436-5.25164561184963i</v>
      </c>
      <c r="F3669" t="str">
        <f t="shared" si="1069"/>
        <v>2.20707103752551-1.40512367201309i</v>
      </c>
      <c r="G3669" t="str">
        <f t="shared" si="1070"/>
        <v>0.758467136734774-0.428012545643382i</v>
      </c>
      <c r="H3669" t="str">
        <f t="shared" si="1071"/>
        <v>0.000199195529089259-1.56379797408005i</v>
      </c>
      <c r="I3669" t="str">
        <f t="shared" si="1072"/>
        <v>-0.0148740431555801-0.0233696882113189i</v>
      </c>
      <c r="K3669" t="str">
        <f t="shared" si="1073"/>
        <v>0.000407275505604083-0.000427374613713134i</v>
      </c>
      <c r="L3669" t="str">
        <f t="shared" si="1074"/>
        <v>0.000416666666666667-0.000502714194344423i</v>
      </c>
      <c r="M3669" t="str">
        <f t="shared" si="1075"/>
        <v>0.005-0.00125087120122171i</v>
      </c>
      <c r="N3669">
        <f t="shared" si="1076"/>
        <v>39.142180877698479</v>
      </c>
      <c r="O3669">
        <f t="shared" si="1077"/>
        <v>60.309483107743432</v>
      </c>
      <c r="P3669" s="3">
        <f t="shared" si="1078"/>
        <v>-60.309483107743432</v>
      </c>
      <c r="Q3669" s="3">
        <f t="shared" si="1079"/>
        <v>140.85781912230152</v>
      </c>
      <c r="R3669">
        <f t="shared" si="1080"/>
        <v>-39.142180877698479</v>
      </c>
      <c r="S3669">
        <f t="shared" si="1081"/>
        <v>935.55350331533327</v>
      </c>
      <c r="T3669">
        <f t="shared" si="1064"/>
        <v>-60.309483107743432</v>
      </c>
    </row>
    <row r="3670" spans="1:20" x14ac:dyDescent="0.25">
      <c r="A3670">
        <f t="shared" si="1065"/>
        <v>5900593.3990105139</v>
      </c>
      <c r="B3670">
        <f t="shared" si="1082"/>
        <v>939108.60662793159</v>
      </c>
      <c r="C3670" t="str">
        <f t="shared" si="1066"/>
        <v>-0.000740479831947383+0.000604879416951507i</v>
      </c>
      <c r="D3670" t="str">
        <f t="shared" si="1067"/>
        <v>1.30459955711709-1.70086559633221i</v>
      </c>
      <c r="E3670" t="str">
        <f t="shared" si="1068"/>
        <v>-3.06950938826344-5.22181335452971i</v>
      </c>
      <c r="F3670" t="str">
        <f t="shared" si="1069"/>
        <v>2.20301938197711-1.40695704251213i</v>
      </c>
      <c r="G3670" t="str">
        <f t="shared" si="1070"/>
        <v>0.757074772134549-0.428850278689393i</v>
      </c>
      <c r="H3670" t="str">
        <f t="shared" si="1071"/>
        <v>0.000197612936087259-1.55787648850397i</v>
      </c>
      <c r="I3670" t="str">
        <f t="shared" si="1072"/>
        <v>-0.0148370764882313-0.0232384557474386i</v>
      </c>
      <c r="K3670" t="str">
        <f t="shared" si="1073"/>
        <v>0.000407117079328924-0.000425806927807854i</v>
      </c>
      <c r="L3670" t="str">
        <f t="shared" si="1074"/>
        <v>0.000416666666666667-0.000500811112118372i</v>
      </c>
      <c r="M3670" t="str">
        <f t="shared" si="1075"/>
        <v>0.005-0.00124613588485925i</v>
      </c>
      <c r="N3670">
        <f t="shared" si="1076"/>
        <v>39.244525037389451</v>
      </c>
      <c r="O3670">
        <f t="shared" si="1077"/>
        <v>60.389637756223181</v>
      </c>
      <c r="P3670" s="3">
        <f t="shared" si="1078"/>
        <v>-60.389637756223181</v>
      </c>
      <c r="Q3670" s="3">
        <f t="shared" si="1079"/>
        <v>140.75547496261055</v>
      </c>
      <c r="R3670">
        <f t="shared" si="1080"/>
        <v>-39.244525037389451</v>
      </c>
      <c r="S3670">
        <f t="shared" si="1081"/>
        <v>939.10860662793164</v>
      </c>
      <c r="T3670">
        <f t="shared" si="1064"/>
        <v>-60.389637756223181</v>
      </c>
    </row>
    <row r="3671" spans="1:20" x14ac:dyDescent="0.25">
      <c r="A3671">
        <f t="shared" si="1065"/>
        <v>5923015.6539267534</v>
      </c>
      <c r="B3671">
        <f t="shared" si="1082"/>
        <v>942677.21933311771</v>
      </c>
      <c r="C3671" t="str">
        <f t="shared" si="1066"/>
        <v>-0.000732602064164083+0.000600629061054666i</v>
      </c>
      <c r="D3671" t="str">
        <f t="shared" si="1067"/>
        <v>1.29842119856218-1.699195278755i</v>
      </c>
      <c r="E3671" t="str">
        <f t="shared" si="1068"/>
        <v>-3.06331197306201-5.19209525082803i</v>
      </c>
      <c r="F3671" t="str">
        <f t="shared" si="1069"/>
        <v>2.19895189364236-1.40878424023074i</v>
      </c>
      <c r="G3671" t="str">
        <f t="shared" si="1070"/>
        <v>0.755676966545829-0.429685104207631i</v>
      </c>
      <c r="H3671" t="str">
        <f t="shared" si="1071"/>
        <v>0.000196043360091612-1.55197743658772i</v>
      </c>
      <c r="I3671" t="str">
        <f t="shared" si="1072"/>
        <v>-0.0148001116720096-0.0231077158626988i</v>
      </c>
      <c r="K3671" t="str">
        <f t="shared" si="1073"/>
        <v>0.000406959629233508-0.000424244679782935i</v>
      </c>
      <c r="L3671" t="str">
        <f t="shared" si="1074"/>
        <v>0.000416666666666667-0.000498915234228306i</v>
      </c>
      <c r="M3671" t="str">
        <f t="shared" si="1075"/>
        <v>0.005-0.00124141849457984i</v>
      </c>
      <c r="N3671">
        <f t="shared" si="1076"/>
        <v>39.346859263104534</v>
      </c>
      <c r="O3671">
        <f t="shared" si="1077"/>
        <v>60.469843891675701</v>
      </c>
      <c r="P3671" s="3">
        <f t="shared" si="1078"/>
        <v>-60.469843891675701</v>
      </c>
      <c r="Q3671" s="3">
        <f t="shared" si="1079"/>
        <v>140.65314073689547</v>
      </c>
      <c r="R3671">
        <f t="shared" si="1080"/>
        <v>-39.346859263104534</v>
      </c>
      <c r="S3671">
        <f t="shared" si="1081"/>
        <v>942.6772193331177</v>
      </c>
      <c r="T3671">
        <f t="shared" si="1064"/>
        <v>-60.469843891675701</v>
      </c>
    </row>
    <row r="3672" spans="1:20" x14ac:dyDescent="0.25">
      <c r="A3672">
        <f t="shared" si="1065"/>
        <v>5945523.1134116752</v>
      </c>
      <c r="B3672">
        <f t="shared" si="1082"/>
        <v>946259.39276658359</v>
      </c>
      <c r="C3672" t="str">
        <f t="shared" si="1066"/>
        <v>-0.000724800057969131+0.000596400171727172i</v>
      </c>
      <c r="D3672" t="str">
        <f t="shared" si="1067"/>
        <v>1.29225470352853-1.69750411094364i</v>
      </c>
      <c r="E3672" t="str">
        <f t="shared" si="1068"/>
        <v>-3.0570967575088-5.16249106646222i</v>
      </c>
      <c r="F3672" t="str">
        <f t="shared" si="1069"/>
        <v>2.19486859724374-1.41060513690697i</v>
      </c>
      <c r="G3672" t="str">
        <f t="shared" si="1070"/>
        <v>0.754273728464569-0.430516981096828i</v>
      </c>
      <c r="H3672" t="str">
        <f t="shared" si="1071"/>
        <v>0.000194486688979923-1.546100733217i</v>
      </c>
      <c r="I3672" t="str">
        <f t="shared" si="1072"/>
        <v>-0.0147631481258022-0.0229774675941678i</v>
      </c>
      <c r="K3672" t="str">
        <f t="shared" si="1073"/>
        <v>0.000406803150802666-0.000422687853487448i</v>
      </c>
      <c r="L3672" t="str">
        <f t="shared" si="1074"/>
        <v>0.000416666666666667-0.00049702653340138i</v>
      </c>
      <c r="M3672" t="str">
        <f t="shared" si="1075"/>
        <v>0.005-0.00123671896252226i</v>
      </c>
      <c r="N3672">
        <f t="shared" si="1076"/>
        <v>39.449182840969712</v>
      </c>
      <c r="O3672">
        <f t="shared" si="1077"/>
        <v>60.550101466366009</v>
      </c>
      <c r="P3672" s="3">
        <f t="shared" si="1078"/>
        <v>-60.550101466366009</v>
      </c>
      <c r="Q3672" s="3">
        <f t="shared" si="1079"/>
        <v>140.55081715903029</v>
      </c>
      <c r="R3672">
        <f t="shared" si="1080"/>
        <v>-39.449182840969712</v>
      </c>
      <c r="S3672">
        <f t="shared" si="1081"/>
        <v>946.25939276658357</v>
      </c>
      <c r="T3672">
        <f t="shared" si="1064"/>
        <v>-60.550101466366009</v>
      </c>
    </row>
    <row r="3673" spans="1:20" x14ac:dyDescent="0.25">
      <c r="A3673">
        <f t="shared" si="1065"/>
        <v>5968116.1012426391</v>
      </c>
      <c r="B3673">
        <f t="shared" si="1082"/>
        <v>949855.17845909658</v>
      </c>
      <c r="C3673" t="str">
        <f t="shared" si="1066"/>
        <v>-0.000717073180096956+0.000592192732769296i</v>
      </c>
      <c r="D3673" t="str">
        <f t="shared" si="1067"/>
        <v>1.28610021477844-1.69579219987596i</v>
      </c>
      <c r="E3673" t="str">
        <f t="shared" si="1068"/>
        <v>-3.050863756671-5.13300056899641i</v>
      </c>
      <c r="F3673" t="str">
        <f t="shared" si="1069"/>
        <v>2.19076951860938-1.41241960413557i</v>
      </c>
      <c r="G3673" t="str">
        <f t="shared" si="1070"/>
        <v>0.752865066766692-0.431345868195207i</v>
      </c>
      <c r="H3673" t="str">
        <f t="shared" si="1071"/>
        <v>0.000192942811641432-1.5402462936018i</v>
      </c>
      <c r="I3673" t="str">
        <f t="shared" si="1072"/>
        <v>-0.0147261852806104-0.0228477099863602i</v>
      </c>
      <c r="K3673" t="str">
        <f t="shared" si="1073"/>
        <v>0.000406647639521462-0.000421136432800208i</v>
      </c>
      <c r="L3673" t="str">
        <f t="shared" si="1074"/>
        <v>0.000416666666666667-0.000495144982468001i</v>
      </c>
      <c r="M3673" t="str">
        <f t="shared" si="1075"/>
        <v>0.005-0.00123203722108215i</v>
      </c>
      <c r="N3673">
        <f t="shared" si="1076"/>
        <v>39.551495062048303</v>
      </c>
      <c r="O3673">
        <f t="shared" si="1077"/>
        <v>60.630410432439916</v>
      </c>
      <c r="P3673" s="3">
        <f t="shared" si="1078"/>
        <v>-60.630410432439916</v>
      </c>
      <c r="Q3673" s="3">
        <f t="shared" si="1079"/>
        <v>140.4485049379517</v>
      </c>
      <c r="R3673">
        <f t="shared" si="1080"/>
        <v>-39.551495062048303</v>
      </c>
      <c r="S3673">
        <f t="shared" si="1081"/>
        <v>949.85517845909658</v>
      </c>
      <c r="T3673">
        <f t="shared" si="1064"/>
        <v>-60.630410432439916</v>
      </c>
    </row>
    <row r="3674" spans="1:20" x14ac:dyDescent="0.25">
      <c r="A3674">
        <f t="shared" si="1065"/>
        <v>5990794.9424273614</v>
      </c>
      <c r="B3674">
        <f t="shared" si="1082"/>
        <v>953464.62813724112</v>
      </c>
      <c r="C3674" t="str">
        <f t="shared" si="1066"/>
        <v>-0.000709420801498533+0.000588006726870514i</v>
      </c>
      <c r="D3674" t="str">
        <f t="shared" si="1067"/>
        <v>1.27995787382937-1.69405965366583i</v>
      </c>
      <c r="E3674" t="str">
        <f t="shared" si="1068"/>
        <v>-3.0446129873804-5.10362352781685i</v>
      </c>
      <c r="F3674" t="str">
        <f t="shared" si="1069"/>
        <v>2.18665468467908-1.41422751337907i</v>
      </c>
      <c r="G3674" t="str">
        <f t="shared" si="1070"/>
        <v>0.751450990710146-0.432171724284324i</v>
      </c>
      <c r="H3674" t="str">
        <f t="shared" si="1071"/>
        <v>0.000191411617967691-1.53441403327512i</v>
      </c>
      <c r="I3674" t="str">
        <f t="shared" si="1072"/>
        <v>-0.0146892225795441-0.0227184420911457i</v>
      </c>
      <c r="K3674" t="str">
        <f t="shared" si="1073"/>
        <v>0.000406493090875507-0.000419590401629736i</v>
      </c>
      <c r="L3674" t="str">
        <f t="shared" si="1074"/>
        <v>0.000416666666666667-0.000493270554361428i</v>
      </c>
      <c r="M3674" t="str">
        <f t="shared" si="1075"/>
        <v>0.005-0.00122737320291108i</v>
      </c>
      <c r="N3674">
        <f t="shared" si="1076"/>
        <v>39.653795222297248</v>
      </c>
      <c r="O3674">
        <f t="shared" si="1077"/>
        <v>60.710770741933892</v>
      </c>
      <c r="P3674" s="3">
        <f t="shared" si="1078"/>
        <v>-60.710770741933892</v>
      </c>
      <c r="Q3674" s="3">
        <f t="shared" si="1079"/>
        <v>140.34620477770275</v>
      </c>
      <c r="R3674">
        <f t="shared" si="1080"/>
        <v>-39.653795222297248</v>
      </c>
      <c r="S3674">
        <f t="shared" si="1081"/>
        <v>953.46462813724111</v>
      </c>
      <c r="T3674">
        <f t="shared" si="1064"/>
        <v>-60.710770741933892</v>
      </c>
    </row>
    <row r="3675" spans="1:20" x14ac:dyDescent="0.25">
      <c r="A3675">
        <f t="shared" si="1065"/>
        <v>6013559.963208585</v>
      </c>
      <c r="B3675">
        <f t="shared" si="1082"/>
        <v>957087.79372416262</v>
      </c>
      <c r="C3675" t="str">
        <f t="shared" si="1066"/>
        <v>-0.00070184229732408+0.000583842135619209i</v>
      </c>
      <c r="D3675" t="str">
        <f t="shared" si="1067"/>
        <v>1.27382782094305-1.69230658154615i</v>
      </c>
      <c r="E3675" t="str">
        <f t="shared" si="1068"/>
        <v>-3.03834446823916-5.07435971410716i</v>
      </c>
      <c r="F3675" t="str">
        <f t="shared" si="1069"/>
        <v>2.18252412351016-1.41602873597893i</v>
      </c>
      <c r="G3675" t="str">
        <f t="shared" si="1070"/>
        <v>0.75003150993693-0.432994508092954i</v>
      </c>
      <c r="H3675" t="str">
        <f t="shared" si="1071"/>
        <v>0.000189892998843341-1.52860386809171i</v>
      </c>
      <c r="I3675" t="str">
        <f t="shared" si="1072"/>
        <v>-0.0146522594778154-0.0225896629676561i</v>
      </c>
      <c r="K3675" t="str">
        <f t="shared" si="1073"/>
        <v>0.00040633950035133-0.000418049743914241i</v>
      </c>
      <c r="L3675" t="str">
        <f t="shared" si="1074"/>
        <v>0.000416666666666667-0.000491403222117381i</v>
      </c>
      <c r="M3675" t="str">
        <f t="shared" si="1075"/>
        <v>0.005-0.0012227268409156i</v>
      </c>
      <c r="N3675">
        <f t="shared" si="1076"/>
        <v>39.756082622518534</v>
      </c>
      <c r="O3675">
        <f t="shared" si="1077"/>
        <v>60.791182346785476</v>
      </c>
      <c r="P3675" s="3">
        <f t="shared" si="1078"/>
        <v>-60.791182346785476</v>
      </c>
      <c r="Q3675" s="3">
        <f t="shared" si="1079"/>
        <v>140.24391737748147</v>
      </c>
      <c r="R3675">
        <f t="shared" si="1080"/>
        <v>-39.756082622518534</v>
      </c>
      <c r="S3675">
        <f t="shared" si="1081"/>
        <v>957.08779372416257</v>
      </c>
      <c r="T3675">
        <f t="shared" si="1064"/>
        <v>-60.791182346785476</v>
      </c>
    </row>
    <row r="3676" spans="1:20" x14ac:dyDescent="0.25">
      <c r="A3676">
        <f t="shared" si="1065"/>
        <v>6036411.4910687776</v>
      </c>
      <c r="B3676">
        <f t="shared" si="1082"/>
        <v>960724.72734031442</v>
      </c>
      <c r="C3676" t="str">
        <f t="shared" si="1066"/>
        <v>-0.000694337046905793+0.000579698939512607i</v>
      </c>
      <c r="D3676" t="str">
        <f t="shared" si="1067"/>
        <v>1.26771019511495-1.69053309385199i</v>
      </c>
      <c r="E3676" t="str">
        <f t="shared" si="1068"/>
        <v>-3.03205821962569-5.04520890082402i</v>
      </c>
      <c r="F3676" t="str">
        <f t="shared" si="1069"/>
        <v>2.17837786428329-1.41782314316689i</v>
      </c>
      <c r="G3676" t="str">
        <f t="shared" si="1070"/>
        <v>0.748606634475058-0.433814178301015i</v>
      </c>
      <c r="H3676" t="str">
        <f t="shared" si="1071"/>
        <v>0.000188386846136946-1.52281571422686i</v>
      </c>
      <c r="I3676" t="str">
        <f t="shared" si="1072"/>
        <v>-0.014615295442732-0.0224613716821938i</v>
      </c>
      <c r="K3676" t="str">
        <f t="shared" si="1073"/>
        <v>0.000406186863436663-0.000416514443621582i</v>
      </c>
      <c r="L3676" t="str">
        <f t="shared" si="1074"/>
        <v>0.000416666666666667-0.000489542958873663i</v>
      </c>
      <c r="M3676" t="str">
        <f t="shared" si="1075"/>
        <v>0.005-0.00121809806825623i</v>
      </c>
      <c r="N3676">
        <f t="shared" si="1076"/>
        <v>39.858356568314548</v>
      </c>
      <c r="O3676">
        <f t="shared" si="1077"/>
        <v>60.871645198842657</v>
      </c>
      <c r="P3676" s="3">
        <f t="shared" si="1078"/>
        <v>-60.871645198842657</v>
      </c>
      <c r="Q3676" s="3">
        <f t="shared" si="1079"/>
        <v>140.14164343168545</v>
      </c>
      <c r="R3676">
        <f t="shared" si="1080"/>
        <v>-39.858356568314548</v>
      </c>
      <c r="S3676">
        <f t="shared" si="1081"/>
        <v>960.72472734031442</v>
      </c>
      <c r="T3676">
        <f t="shared" si="1064"/>
        <v>-60.871645198842657</v>
      </c>
    </row>
    <row r="3677" spans="1:20" x14ac:dyDescent="0.25">
      <c r="A3677">
        <f t="shared" si="1065"/>
        <v>6059349.8547348389</v>
      </c>
      <c r="B3677">
        <f t="shared" si="1082"/>
        <v>964375.48130420758</v>
      </c>
      <c r="C3677" t="str">
        <f t="shared" si="1066"/>
        <v>-0.000686904433740565+0.000575577117966649i</v>
      </c>
      <c r="D3677" t="str">
        <f t="shared" si="1067"/>
        <v>1.26160513406397-1.68873930200334i</v>
      </c>
      <c r="E3677" t="str">
        <f t="shared" si="1068"/>
        <v>-3.02575426370008-5.01617086267215i</v>
      </c>
      <c r="F3677" t="str">
        <f t="shared" si="1069"/>
        <v>2.17421593730797-1.41961060607633i</v>
      </c>
      <c r="G3677" t="str">
        <f t="shared" si="1070"/>
        <v>0.74717637474051-0.434630693543541i</v>
      </c>
      <c r="H3677" t="str">
        <f t="shared" si="1071"/>
        <v>0.000186893052691924-1.51704948817516i</v>
      </c>
      <c r="I3677" t="str">
        <f t="shared" si="1072"/>
        <v>-0.0145783299536899-0.022333567308137i</v>
      </c>
      <c r="K3677" t="str">
        <f t="shared" si="1073"/>
        <v>0.00040603517562078-0.000414984484749246i</v>
      </c>
      <c r="L3677" t="str">
        <f t="shared" si="1074"/>
        <v>0.000416666666666667-0.000487689737869757i</v>
      </c>
      <c r="M3677" t="str">
        <f t="shared" si="1075"/>
        <v>0.005-0.00121348681834651i</v>
      </c>
      <c r="N3677">
        <f t="shared" si="1076"/>
        <v>39.960616370037059</v>
      </c>
      <c r="O3677">
        <f t="shared" si="1077"/>
        <v>60.952159249874214</v>
      </c>
      <c r="P3677" s="3">
        <f t="shared" si="1078"/>
        <v>-60.952159249874214</v>
      </c>
      <c r="Q3677" s="3">
        <f t="shared" si="1079"/>
        <v>140.03938362996294</v>
      </c>
      <c r="R3677">
        <f t="shared" si="1080"/>
        <v>-39.960616370037059</v>
      </c>
      <c r="S3677">
        <f t="shared" si="1081"/>
        <v>964.3754813042076</v>
      </c>
      <c r="T3677">
        <f t="shared" si="1064"/>
        <v>-60.952159249874214</v>
      </c>
    </row>
    <row r="3678" spans="1:20" x14ac:dyDescent="0.25">
      <c r="A3678">
        <f t="shared" si="1065"/>
        <v>6082375.3841828313</v>
      </c>
      <c r="B3678">
        <f t="shared" si="1082"/>
        <v>968040.10813316365</v>
      </c>
      <c r="C3678" t="str">
        <f t="shared" si="1066"/>
        <v>-0.000679543845472782+0.000571476649326157i</v>
      </c>
      <c r="D3678" t="str">
        <f t="shared" si="1067"/>
        <v>1.25551277422237-1.68692531848802i</v>
      </c>
      <c r="E3678" t="str">
        <f t="shared" si="1068"/>
        <v>-3.01943262440955-4.98724537607967i</v>
      </c>
      <c r="F3678" t="str">
        <f t="shared" si="1069"/>
        <v>2.17003837402822-1.42139099575391i</v>
      </c>
      <c r="G3678" t="str">
        <f t="shared" si="1070"/>
        <v>0.74574074153911-0.435444012414694i</v>
      </c>
      <c r="H3678" t="str">
        <f t="shared" si="1071"/>
        <v>0.000185411512317552-1.51130510674925i</v>
      </c>
      <c r="I3678" t="str">
        <f t="shared" si="1072"/>
        <v>-0.0145413625021663-0.0222062489258471i</v>
      </c>
      <c r="K3678" t="str">
        <f t="shared" si="1073"/>
        <v>0.000405884432394822-0.000413459851324354i</v>
      </c>
      <c r="L3678" t="str">
        <f t="shared" si="1074"/>
        <v>0.000416666666666667-0.000485843532446461i</v>
      </c>
      <c r="M3678" t="str">
        <f t="shared" si="1075"/>
        <v>0.005-0.00120889302485208i</v>
      </c>
      <c r="N3678">
        <f t="shared" si="1076"/>
        <v>40.06286134274157</v>
      </c>
      <c r="O3678">
        <f t="shared" si="1077"/>
        <v>61.032724451578339</v>
      </c>
      <c r="P3678" s="3">
        <f t="shared" si="1078"/>
        <v>-61.032724451578339</v>
      </c>
      <c r="Q3678" s="3">
        <f t="shared" si="1079"/>
        <v>139.93713865725843</v>
      </c>
      <c r="R3678">
        <f t="shared" si="1080"/>
        <v>-40.06286134274157</v>
      </c>
      <c r="S3678">
        <f t="shared" si="1081"/>
        <v>968.0401081331637</v>
      </c>
      <c r="T3678">
        <f t="shared" si="1064"/>
        <v>-61.032724451578339</v>
      </c>
    </row>
    <row r="3679" spans="1:20" x14ac:dyDescent="0.25">
      <c r="A3679">
        <f t="shared" si="1065"/>
        <v>6105488.4106427263</v>
      </c>
      <c r="B3679">
        <f t="shared" si="1082"/>
        <v>971718.66054406972</v>
      </c>
      <c r="C3679" t="str">
        <f t="shared" si="1066"/>
        <v>-0.000672254673877071+0.000567397510874858i</v>
      </c>
      <c r="D3679" t="str">
        <f t="shared" si="1067"/>
        <v>1.24943325072605-1.68509125684426i</v>
      </c>
      <c r="E3679" t="str">
        <f t="shared" si="1068"/>
        <v>-3.01309332749369-4.95843221917297i</v>
      </c>
      <c r="F3679" t="str">
        <f t="shared" si="1069"/>
        <v>2.16584520702782-1.4231641831712i</v>
      </c>
      <c r="G3679" t="str">
        <f t="shared" si="1070"/>
        <v>0.744299746068383-0.436254093471825i</v>
      </c>
      <c r="H3679" t="str">
        <f t="shared" si="1071"/>
        <v>0.00018394211978006-1.50558248707862i</v>
      </c>
      <c r="I3679" t="str">
        <f t="shared" si="1072"/>
        <v>-0.0145043925917112-0.0220794156225729i</v>
      </c>
      <c r="K3679" t="str">
        <f t="shared" si="1073"/>
        <v>0.000405734629252104-0.000411940527403596i</v>
      </c>
      <c r="L3679" t="str">
        <f t="shared" si="1074"/>
        <v>0.000416666666666667-0.000484004316045487i</v>
      </c>
      <c r="M3679" t="str">
        <f t="shared" si="1075"/>
        <v>0.005-0.00120431662168965i</v>
      </c>
      <c r="N3679">
        <f t="shared" si="1076"/>
        <v>40.165090806132639</v>
      </c>
      <c r="O3679">
        <f t="shared" si="1077"/>
        <v>61.113340755592972</v>
      </c>
      <c r="P3679" s="3">
        <f t="shared" si="1078"/>
        <v>-61.113340755592972</v>
      </c>
      <c r="Q3679" s="3">
        <f t="shared" si="1079"/>
        <v>139.83490919386736</v>
      </c>
      <c r="R3679">
        <f t="shared" si="1080"/>
        <v>-40.165090806132639</v>
      </c>
      <c r="S3679">
        <f t="shared" si="1081"/>
        <v>971.71866054406973</v>
      </c>
      <c r="T3679">
        <f t="shared" si="1064"/>
        <v>-61.113340755592972</v>
      </c>
    </row>
    <row r="3680" spans="1:20" x14ac:dyDescent="0.25">
      <c r="A3680">
        <f t="shared" si="1065"/>
        <v>6128689.266603169</v>
      </c>
      <c r="B3680">
        <f t="shared" si="1082"/>
        <v>975411.19145413721</v>
      </c>
      <c r="C3680" t="str">
        <f t="shared" si="1066"/>
        <v>-0.000665036314841096+0.000563339678845697i</v>
      </c>
      <c r="D3680" t="str">
        <f t="shared" si="1067"/>
        <v>1.243366697405-1.68323723164344i</v>
      </c>
      <c r="E3680" t="str">
        <f t="shared" si="1068"/>
        <v>-3.00673640048928-4.92973117175172i</v>
      </c>
      <c r="F3680" t="str">
        <f t="shared" si="1069"/>
        <v>2.16163647003561-1.42493003923648i</v>
      </c>
      <c r="G3680" t="str">
        <f t="shared" si="1070"/>
        <v>0.742853399919359-0.437060895239563i</v>
      </c>
      <c r="H3680" t="str">
        <f t="shared" si="1071"/>
        <v>0.00018248477079378-1.49988154660838i</v>
      </c>
      <c r="I3680" t="str">
        <f t="shared" si="1072"/>
        <v>-0.0144674197379392-0.0219530664923557i</v>
      </c>
      <c r="K3680" t="str">
        <f t="shared" si="1073"/>
        <v>0.000405585761688422-0.000410426497073247i</v>
      </c>
      <c r="L3680" t="str">
        <f t="shared" si="1074"/>
        <v>0.000416666666666667-0.000482172062209094i</v>
      </c>
      <c r="M3680" t="str">
        <f t="shared" si="1075"/>
        <v>0.005-0.00119975754302616i</v>
      </c>
      <c r="N3680">
        <f t="shared" si="1076"/>
        <v>40.267304084516184</v>
      </c>
      <c r="O3680">
        <f t="shared" si="1077"/>
        <v>61.194008113504388</v>
      </c>
      <c r="P3680" s="3">
        <f t="shared" si="1078"/>
        <v>-61.194008113504388</v>
      </c>
      <c r="Q3680" s="3">
        <f t="shared" si="1079"/>
        <v>139.73269591548382</v>
      </c>
      <c r="R3680">
        <f t="shared" si="1080"/>
        <v>-40.267304084516184</v>
      </c>
      <c r="S3680">
        <f t="shared" si="1081"/>
        <v>975.41119145413722</v>
      </c>
      <c r="T3680">
        <f t="shared" si="1064"/>
        <v>-61.194008113504388</v>
      </c>
    </row>
    <row r="3681" spans="1:20" x14ac:dyDescent="0.25">
      <c r="A3681">
        <f t="shared" si="1065"/>
        <v>6151978.2858162615</v>
      </c>
      <c r="B3681">
        <f t="shared" si="1082"/>
        <v>979117.75398166291</v>
      </c>
      <c r="C3681" t="str">
        <f t="shared" si="1066"/>
        <v>-0.000657888168348366+0.000559303128431153i</v>
      </c>
      <c r="D3681" t="str">
        <f t="shared" si="1067"/>
        <v>1.23731324677409-1.68136335847249i</v>
      </c>
      <c r="E3681" t="str">
        <f t="shared" si="1068"/>
        <v>-3.00036187273543-4.9011420152637i</v>
      </c>
      <c r="F3681" t="str">
        <f t="shared" si="1069"/>
        <v>2.15741219793062-1.42668843480671i</v>
      </c>
      <c r="G3681" t="str">
        <f t="shared" si="1070"/>
        <v>0.741401715078325-0.437864376213964i</v>
      </c>
      <c r="H3681" t="str">
        <f t="shared" si="1071"/>
        <v>0.000181039362012406-1.49420220309805i</v>
      </c>
      <c r="I3681" t="str">
        <f t="shared" si="1072"/>
        <v>-0.0144304434685206-0.0218272006359333i</v>
      </c>
      <c r="K3681" t="str">
        <f t="shared" si="1073"/>
        <v>0.000405437825202364-0.000408917744449153i</v>
      </c>
      <c r="L3681" t="str">
        <f t="shared" si="1074"/>
        <v>0.000416666666666667-0.000480346744579691i</v>
      </c>
      <c r="M3681" t="str">
        <f t="shared" si="1075"/>
        <v>0.005-0.0011952157232777i</v>
      </c>
      <c r="N3681">
        <f t="shared" si="1076"/>
        <v>40.369500506747613</v>
      </c>
      <c r="O3681">
        <f t="shared" si="1077"/>
        <v>61.274726476856245</v>
      </c>
      <c r="P3681" s="3">
        <f t="shared" si="1078"/>
        <v>-61.274726476856245</v>
      </c>
      <c r="Q3681" s="3">
        <f t="shared" si="1079"/>
        <v>139.63049949325239</v>
      </c>
      <c r="R3681">
        <f t="shared" si="1080"/>
        <v>-40.369500506747613</v>
      </c>
      <c r="S3681">
        <f t="shared" si="1081"/>
        <v>979.11775398166287</v>
      </c>
      <c r="T3681">
        <f t="shared" si="1064"/>
        <v>-61.274726476856245</v>
      </c>
    </row>
    <row r="3682" spans="1:20" x14ac:dyDescent="0.25">
      <c r="A3682">
        <f t="shared" si="1065"/>
        <v>6175355.8033023626</v>
      </c>
      <c r="B3682">
        <f t="shared" si="1082"/>
        <v>982838.40144679323</v>
      </c>
      <c r="C3682" t="str">
        <f t="shared" si="1066"/>
        <v>-0.000650809638460986+0.000555287833793572i</v>
      </c>
      <c r="D3682" t="str">
        <f t="shared" si="1067"/>
        <v>1.2312730300241-1.6794697539164i</v>
      </c>
      <c r="E3682" t="str">
        <f t="shared" si="1068"/>
        <v>-2.9939697753778-4.87266453277936i</v>
      </c>
      <c r="F3682" t="str">
        <f t="shared" si="1069"/>
        <v>2.15317242674702-1.42843924069951i</v>
      </c>
      <c r="G3682" t="str">
        <f t="shared" si="1070"/>
        <v>0.739944703928542-0.438664494866685i</v>
      </c>
      <c r="H3682" t="str">
        <f t="shared" si="1071"/>
        <v>0.000179605791020293-1.48854437462032i</v>
      </c>
      <c r="I3682" t="str">
        <f t="shared" si="1072"/>
        <v>-0.0143934633231714-0.0217018171606432i</v>
      </c>
      <c r="K3682" t="str">
        <f t="shared" si="1073"/>
        <v>0.000405290815295584-0.000407414253676702i</v>
      </c>
      <c r="L3682" t="str">
        <f t="shared" si="1074"/>
        <v>0.000416666666666667-0.000478528336899472i</v>
      </c>
      <c r="M3682" t="str">
        <f t="shared" si="1075"/>
        <v>0.005-0.00119069109710869i</v>
      </c>
      <c r="N3682">
        <f t="shared" si="1076"/>
        <v>40.471679406178282</v>
      </c>
      <c r="O3682">
        <f t="shared" si="1077"/>
        <v>61.355495797159172</v>
      </c>
      <c r="P3682" s="3">
        <f t="shared" si="1078"/>
        <v>-61.355495797159172</v>
      </c>
      <c r="Q3682" s="3">
        <f t="shared" si="1079"/>
        <v>139.52832059382172</v>
      </c>
      <c r="R3682">
        <f t="shared" si="1080"/>
        <v>-40.471679406178282</v>
      </c>
      <c r="S3682">
        <f t="shared" si="1081"/>
        <v>982.83840144679323</v>
      </c>
      <c r="T3682">
        <f t="shared" si="1064"/>
        <v>-61.355495797159172</v>
      </c>
    </row>
    <row r="3683" spans="1:20" x14ac:dyDescent="0.25">
      <c r="A3683">
        <f t="shared" si="1065"/>
        <v>6198822.1553549124</v>
      </c>
      <c r="B3683">
        <f t="shared" si="1082"/>
        <v>986573.18737229111</v>
      </c>
      <c r="C3683" t="str">
        <f t="shared" si="1066"/>
        <v>-0.000643800133302572+0.000551293768075715i</v>
      </c>
      <c r="D3683" t="str">
        <f t="shared" si="1067"/>
        <v>1.22524617701301-1.67755653554054i</v>
      </c>
      <c r="E3683" t="str">
        <f t="shared" si="1068"/>
        <v>-2.98756014137345-4.84429850896667i</v>
      </c>
      <c r="F3683" t="str">
        <f t="shared" si="1069"/>
        <v>2.14891719367898-1.43018232770539i</v>
      </c>
      <c r="G3683" t="str">
        <f t="shared" si="1070"/>
        <v>0.73848237925191-0.439461209649211i</v>
      </c>
      <c r="H3683" t="str">
        <f t="shared" si="1071"/>
        <v>0.00017818395632388-1.4829079795599i</v>
      </c>
      <c r="I3683" t="str">
        <f t="shared" si="1072"/>
        <v>-0.0143564788536443-0.0215769151803258i</v>
      </c>
      <c r="K3683" t="str">
        <f t="shared" si="1073"/>
        <v>0.000405144727473146-0.000405916008930831i</v>
      </c>
      <c r="L3683" t="str">
        <f t="shared" si="1074"/>
        <v>0.000416666666666667-0.000476716813010035i</v>
      </c>
      <c r="M3683" t="str">
        <f t="shared" si="1075"/>
        <v>0.005-0.00118618359943085i</v>
      </c>
      <c r="N3683">
        <f t="shared" si="1076"/>
        <v>40.573840120601517</v>
      </c>
      <c r="O3683">
        <f t="shared" si="1077"/>
        <v>61.436316025898357</v>
      </c>
      <c r="P3683" s="3">
        <f t="shared" si="1078"/>
        <v>-61.436316025898357</v>
      </c>
      <c r="Q3683" s="3">
        <f t="shared" si="1079"/>
        <v>139.42615987939848</v>
      </c>
      <c r="R3683">
        <f t="shared" si="1080"/>
        <v>-40.573840120601517</v>
      </c>
      <c r="S3683">
        <f t="shared" si="1081"/>
        <v>986.57318737229116</v>
      </c>
      <c r="T3683">
        <f t="shared" si="1064"/>
        <v>-61.436316025898357</v>
      </c>
    </row>
    <row r="3684" spans="1:20" x14ac:dyDescent="0.25">
      <c r="A3684">
        <f t="shared" si="1065"/>
        <v>6222377.679545261</v>
      </c>
      <c r="B3684">
        <f t="shared" si="1082"/>
        <v>990322.16548430582</v>
      </c>
      <c r="C3684" t="str">
        <f t="shared" si="1066"/>
        <v>-0.000636859065040996+0.00054732090341125i</v>
      </c>
      <c r="D3684" t="str">
        <f t="shared" si="1067"/>
        <v>1.21923281625759-1.67562382187298i</v>
      </c>
      <c r="E3684" t="str">
        <f t="shared" si="1068"/>
        <v>-2.98113300549468-4.81604373006545i</v>
      </c>
      <c r="F3684" t="str">
        <f t="shared" si="1069"/>
        <v>2.14464653708539-1.4319175666i</v>
      </c>
      <c r="G3684" t="str">
        <f t="shared" si="1070"/>
        <v>0.737014754230581-0.440254478997111i</v>
      </c>
      <c r="H3684" t="str">
        <f t="shared" si="1071"/>
        <v>0.000176773757343142-1.47729293661227i</v>
      </c>
      <c r="I3684" t="str">
        <f t="shared" si="1072"/>
        <v>-0.0143194896237174-0.0214524938152264i</v>
      </c>
      <c r="K3684" t="str">
        <f t="shared" si="1073"/>
        <v>0.000404999557243769-0.000404422994416013i</v>
      </c>
      <c r="L3684" t="str">
        <f t="shared" si="1074"/>
        <v>0.000416666666666667-0.000474912146851996i</v>
      </c>
      <c r="M3684" t="str">
        <f t="shared" si="1075"/>
        <v>0.005-0.00118169316540232i</v>
      </c>
      <c r="N3684">
        <f t="shared" si="1076"/>
        <v>40.67598199219924</v>
      </c>
      <c r="O3684">
        <f t="shared" si="1077"/>
        <v>61.517187114542949</v>
      </c>
      <c r="P3684" s="3">
        <f t="shared" si="1078"/>
        <v>-61.517187114542949</v>
      </c>
      <c r="Q3684" s="3">
        <f t="shared" si="1079"/>
        <v>139.32401800780076</v>
      </c>
      <c r="R3684">
        <f t="shared" si="1080"/>
        <v>-40.67598199219924</v>
      </c>
      <c r="S3684">
        <f t="shared" si="1081"/>
        <v>990.32216548430586</v>
      </c>
      <c r="T3684">
        <f t="shared" si="1064"/>
        <v>-61.517187114542949</v>
      </c>
    </row>
    <row r="3685" spans="1:20" x14ac:dyDescent="0.25">
      <c r="A3685">
        <f t="shared" si="1065"/>
        <v>6246022.714727534</v>
      </c>
      <c r="B3685">
        <f t="shared" si="1082"/>
        <v>994085.38971314626</v>
      </c>
      <c r="C3685" t="str">
        <f t="shared" si="1066"/>
        <v>-0.000629985849871226+0.000543369210935358i</v>
      </c>
      <c r="D3685" t="str">
        <f t="shared" si="1067"/>
        <v>1.21323307492524-1.67367173238669i</v>
      </c>
      <c r="E3685" t="str">
        <f t="shared" si="1068"/>
        <v>-2.97468840433328-4.78789998386174i</v>
      </c>
      <c r="F3685" t="str">
        <f t="shared" si="1069"/>
        <v>2.14036049649436-1.43364482815649i</v>
      </c>
      <c r="G3685" t="str">
        <f t="shared" si="1070"/>
        <v>0.735541842448527-0.44104426133434i</v>
      </c>
      <c r="H3685" t="str">
        <f t="shared" si="1071"/>
        <v>0.000175375094403148-1.47169916478249i</v>
      </c>
      <c r="I3685" t="str">
        <f t="shared" si="1072"/>
        <v>-0.014282495209183-0.0213285521918963i</v>
      </c>
      <c r="K3685" t="str">
        <f t="shared" si="1073"/>
        <v>0.000404855300120132-0.000402935194366234i</v>
      </c>
      <c r="L3685" t="str">
        <f t="shared" si="1074"/>
        <v>0.000416666666666667-0.00047311431246463i</v>
      </c>
      <c r="M3685" t="str">
        <f t="shared" si="1075"/>
        <v>0.005-0.0011772197304267i</v>
      </c>
      <c r="N3685">
        <f t="shared" si="1076"/>
        <v>40.778104367485753</v>
      </c>
      <c r="O3685">
        <f t="shared" si="1077"/>
        <v>61.598109014554382</v>
      </c>
      <c r="P3685" s="3">
        <f t="shared" si="1078"/>
        <v>-61.598109014554382</v>
      </c>
      <c r="Q3685" s="3">
        <f t="shared" si="1079"/>
        <v>139.22189563251425</v>
      </c>
      <c r="R3685">
        <f t="shared" si="1080"/>
        <v>-40.778104367485753</v>
      </c>
      <c r="S3685">
        <f t="shared" si="1081"/>
        <v>994.08538971314624</v>
      </c>
      <c r="T3685">
        <f t="shared" si="1064"/>
        <v>-61.598109014554382</v>
      </c>
    </row>
    <row r="3686" spans="1:20" x14ac:dyDescent="0.25">
      <c r="A3686">
        <f t="shared" si="1065"/>
        <v>6269757.6010434981</v>
      </c>
      <c r="B3686">
        <f t="shared" si="1082"/>
        <v>997862.91419405618</v>
      </c>
      <c r="C3686" t="str">
        <f t="shared" si="1066"/>
        <v>-0.000623179907998203+0.000539438660795474i</v>
      </c>
      <c r="D3686" t="str">
        <f t="shared" si="1067"/>
        <v>1.20724707882609-1.67170038748169i</v>
      </c>
      <c r="E3686" t="str">
        <f t="shared" si="1068"/>
        <v>-2.96822637630429-4.75986705966237i</v>
      </c>
      <c r="F3686" t="str">
        <f t="shared" si="1069"/>
        <v>2.13605911260773-1.43536398315808i</v>
      </c>
      <c r="G3686" t="str">
        <f t="shared" si="1070"/>
        <v>0.734063657893059-0.441830515077581i</v>
      </c>
      <c r="H3686" t="str">
        <f t="shared" si="1071"/>
        <v>0.000173987868725691-1.46612658338405i</v>
      </c>
      <c r="I3686" t="str">
        <f t="shared" si="1072"/>
        <v>-0.0142454951978368-0.0212050894430951i</v>
      </c>
      <c r="K3686" t="str">
        <f t="shared" si="1073"/>
        <v>0.00040471195161916-0.000401452593045032i</v>
      </c>
      <c r="L3686" t="str">
        <f t="shared" si="1074"/>
        <v>0.000416666666666667-0.000471323283985486i</v>
      </c>
      <c r="M3686" t="str">
        <f t="shared" si="1075"/>
        <v>0.005-0.00117276323015212i</v>
      </c>
      <c r="N3686">
        <f t="shared" si="1076"/>
        <v>40.880206597253363</v>
      </c>
      <c r="O3686">
        <f t="shared" si="1077"/>
        <v>61.679081677393832</v>
      </c>
      <c r="P3686" s="3">
        <f t="shared" si="1078"/>
        <v>-61.679081677393832</v>
      </c>
      <c r="Q3686" s="3">
        <f t="shared" si="1079"/>
        <v>139.11979340274664</v>
      </c>
      <c r="R3686">
        <f t="shared" si="1080"/>
        <v>-40.880206597253363</v>
      </c>
      <c r="S3686">
        <f t="shared" si="1081"/>
        <v>997.8629141940562</v>
      </c>
      <c r="T3686">
        <f t="shared" si="1064"/>
        <v>-61.679081677393832</v>
      </c>
    </row>
    <row r="3687" spans="1:20" x14ac:dyDescent="0.25">
      <c r="A3687">
        <f t="shared" si="1065"/>
        <v>6293582.6799274636</v>
      </c>
      <c r="B3687">
        <f t="shared" si="1082"/>
        <v>1001654.7932679936</v>
      </c>
      <c r="C3687" t="str">
        <f t="shared" si="1066"/>
        <v>-0.000616440663619643+0.000535529222161989i</v>
      </c>
      <c r="D3687" t="str">
        <f t="shared" si="1067"/>
        <v>1.20127495240541-1.6697099084672i</v>
      </c>
      <c r="E3687" t="str">
        <f t="shared" si="1068"/>
        <v>-2.96174696164968-4.73194474826895i</v>
      </c>
      <c r="F3687" t="str">
        <f t="shared" si="1069"/>
        <v>2.13174242730526-1.43707490241067i</v>
      </c>
      <c r="G3687" t="str">
        <f t="shared" si="1070"/>
        <v>0.732580214956296-0.442613198640623i</v>
      </c>
      <c r="H3687" t="str">
        <f t="shared" si="1071"/>
        <v>0.000172611982420981-1.46057511203764i</v>
      </c>
      <c r="I3687" t="str">
        <f t="shared" si="1072"/>
        <v>-0.0142084891894651-0.0210821047076902i</v>
      </c>
      <c r="K3687" t="str">
        <f t="shared" si="1073"/>
        <v>0.000404569507262295-0.000399975174745451i</v>
      </c>
      <c r="L3687" t="str">
        <f t="shared" si="1074"/>
        <v>0.000416666666666667-0.000469539035650017i</v>
      </c>
      <c r="M3687" t="str">
        <f t="shared" si="1075"/>
        <v>0.005-0.00116832360047033i</v>
      </c>
      <c r="N3687">
        <f t="shared" si="1076"/>
        <v>40.982288036515001</v>
      </c>
      <c r="O3687">
        <f t="shared" si="1077"/>
        <v>61.760105054530676</v>
      </c>
      <c r="P3687" s="3">
        <f t="shared" si="1078"/>
        <v>-61.760105054530676</v>
      </c>
      <c r="Q3687" s="3">
        <f t="shared" si="1079"/>
        <v>139.017711963485</v>
      </c>
      <c r="R3687">
        <f t="shared" si="1080"/>
        <v>-40.982288036515001</v>
      </c>
      <c r="S3687">
        <f t="shared" si="1081"/>
        <v>1001.6547932679936</v>
      </c>
      <c r="T3687">
        <f t="shared" si="1064"/>
        <v>-61.760105054530676</v>
      </c>
    </row>
    <row r="3688" spans="1:20" x14ac:dyDescent="0.25">
      <c r="A3688">
        <f t="shared" si="1065"/>
        <v>6317498.2941111885</v>
      </c>
      <c r="B3688">
        <f t="shared" si="1082"/>
        <v>1005461.0814824121</v>
      </c>
      <c r="C3688" t="str">
        <f t="shared" si="1066"/>
        <v>-0.000609767544908843+0.000531640863238995i</v>
      </c>
      <c r="D3688" t="str">
        <f t="shared" si="1067"/>
        <v>1.19531681873623-1.66770041754358i</v>
      </c>
      <c r="E3688" t="str">
        <f t="shared" si="1068"/>
        <v>-2.9552502024415-4.70413284195191i</v>
      </c>
      <c r="F3688" t="str">
        <f t="shared" si="1069"/>
        <v>2.12741048364876-1.43877745675552i</v>
      </c>
      <c r="G3688" t="str">
        <f t="shared" si="1070"/>
        <v>0.731091528436574-0.443392270438771i</v>
      </c>
      <c r="H3688" t="str">
        <f t="shared" si="1071"/>
        <v>0.000171247338479418-1.45504467066996i</v>
      </c>
      <c r="I3688" t="str">
        <f t="shared" si="1072"/>
        <v>-0.0141714767958315-0.0209595971305561i</v>
      </c>
      <c r="K3688" t="str">
        <f t="shared" si="1073"/>
        <v>0.000404427962575766-0.000398502923790057i</v>
      </c>
      <c r="L3688" t="str">
        <f t="shared" si="1074"/>
        <v>0.000416666666666667-0.000467761541791209i</v>
      </c>
      <c r="M3688" t="str">
        <f t="shared" si="1075"/>
        <v>0.005-0.00116390077751577i</v>
      </c>
      <c r="N3688">
        <f t="shared" si="1076"/>
        <v>41.084348044445619</v>
      </c>
      <c r="O3688">
        <f t="shared" si="1077"/>
        <v>61.841179097451075</v>
      </c>
      <c r="P3688" s="3">
        <f t="shared" si="1078"/>
        <v>-61.841179097451075</v>
      </c>
      <c r="Q3688" s="3">
        <f t="shared" si="1079"/>
        <v>138.91565195555438</v>
      </c>
      <c r="R3688">
        <f t="shared" si="1080"/>
        <v>-41.084348044445619</v>
      </c>
      <c r="S3688">
        <f t="shared" si="1081"/>
        <v>1005.4610814824121</v>
      </c>
      <c r="T3688">
        <f t="shared" si="1064"/>
        <v>-61.841179097451075</v>
      </c>
    </row>
    <row r="3689" spans="1:20" x14ac:dyDescent="0.25">
      <c r="A3689">
        <f t="shared" si="1065"/>
        <v>6341504.7876288109</v>
      </c>
      <c r="B3689">
        <f t="shared" si="1082"/>
        <v>1009281.8335920452</v>
      </c>
      <c r="C3689" t="str">
        <f t="shared" si="1066"/>
        <v>-0.000603159983997617+0.000527773551275271i</v>
      </c>
      <c r="D3689" t="str">
        <f t="shared" si="1067"/>
        <v>1.18937279951229-1.66567203778445i</v>
      </c>
      <c r="E3689" t="str">
        <f t="shared" si="1068"/>
        <v>-2.94873614258539-4.67643113442496i</v>
      </c>
      <c r="F3689" t="str">
        <f t="shared" si="1069"/>
        <v>2.12306332588612-1.44047151708217i</v>
      </c>
      <c r="G3689" t="str">
        <f t="shared" si="1070"/>
        <v>0.729597613539814-0.444167688893308i</v>
      </c>
      <c r="H3689" t="str">
        <f t="shared" si="1071"/>
        <v>0.00016989384076345-1.4495351795126i</v>
      </c>
      <c r="I3689" t="str">
        <f t="shared" si="1072"/>
        <v>-0.0141344576406648-0.0208375658624757i</v>
      </c>
      <c r="K3689" t="str">
        <f t="shared" si="1073"/>
        <v>0.000404287313090872-0.000397035824530955i</v>
      </c>
      <c r="L3689" t="str">
        <f t="shared" si="1074"/>
        <v>0.000416666666666667-0.00046599077683922i</v>
      </c>
      <c r="M3689" t="str">
        <f t="shared" si="1075"/>
        <v>0.005-0.00115949469766465i</v>
      </c>
      <c r="N3689">
        <f t="shared" si="1076"/>
        <v>41.18638598432662</v>
      </c>
      <c r="O3689">
        <f t="shared" si="1077"/>
        <v>61.922303757663798</v>
      </c>
      <c r="P3689" s="3">
        <f t="shared" si="1078"/>
        <v>-61.922303757663798</v>
      </c>
      <c r="Q3689" s="3">
        <f t="shared" si="1079"/>
        <v>138.81361401567338</v>
      </c>
      <c r="R3689">
        <f t="shared" si="1080"/>
        <v>-41.18638598432662</v>
      </c>
      <c r="S3689">
        <f t="shared" si="1081"/>
        <v>1009.2818335920452</v>
      </c>
      <c r="T3689">
        <f t="shared" si="1064"/>
        <v>-61.922303757663798</v>
      </c>
    </row>
    <row r="3690" spans="1:20" x14ac:dyDescent="0.25">
      <c r="A3690">
        <f t="shared" si="1065"/>
        <v>6365602.5058217999</v>
      </c>
      <c r="B3690">
        <f t="shared" si="1082"/>
        <v>1013117.104559695</v>
      </c>
      <c r="C3690" t="str">
        <f t="shared" si="1066"/>
        <v>-0.000596617416959047+0.000523927252575054i</v>
      </c>
      <c r="D3690" t="str">
        <f t="shared" si="1067"/>
        <v>1.18344301504124-1.66362489311854i</v>
      </c>
      <c r="E3690" t="str">
        <f t="shared" si="1068"/>
        <v>-2.94220482782326-4.64883942081858i</v>
      </c>
      <c r="F3690" t="str">
        <f t="shared" si="1069"/>
        <v>2.11870099945503-1.44215695434131i</v>
      </c>
      <c r="G3690" t="str">
        <f t="shared" si="1070"/>
        <v>0.728098485880832-0.444939412435976i</v>
      </c>
      <c r="H3690" t="str">
        <f t="shared" si="1071"/>
        <v>0.000168551393999484-1.44404655910082i</v>
      </c>
      <c r="I3690" t="str">
        <f t="shared" si="1072"/>
        <v>-0.0140974313596431-0.0207160100600374i</v>
      </c>
      <c r="K3690" t="str">
        <f t="shared" si="1073"/>
        <v>0.000404147554344235-0.000395573861349762i</v>
      </c>
      <c r="L3690" t="str">
        <f t="shared" si="1074"/>
        <v>0.000416666666666667-0.000464226715321i</v>
      </c>
      <c r="M3690" t="str">
        <f t="shared" si="1075"/>
        <v>0.005-0.00115510529753402i</v>
      </c>
      <c r="N3690">
        <f t="shared" si="1076"/>
        <v>41.288401223483646</v>
      </c>
      <c r="O3690">
        <f t="shared" si="1077"/>
        <v>62.003478986709439</v>
      </c>
      <c r="P3690" s="3">
        <f t="shared" si="1078"/>
        <v>-62.003478986709439</v>
      </c>
      <c r="Q3690" s="3">
        <f t="shared" si="1079"/>
        <v>138.71159877651635</v>
      </c>
      <c r="R3690">
        <f t="shared" si="1080"/>
        <v>-41.288401223483646</v>
      </c>
      <c r="S3690">
        <f t="shared" si="1081"/>
        <v>1013.117104559695</v>
      </c>
      <c r="T3690">
        <f t="shared" si="1064"/>
        <v>-62.003478986709439</v>
      </c>
    </row>
    <row r="3691" spans="1:20" x14ac:dyDescent="0.25">
      <c r="A3691">
        <f t="shared" si="1065"/>
        <v>6389791.7953439234</v>
      </c>
      <c r="B3691">
        <f t="shared" si="1082"/>
        <v>1016966.9495570218</v>
      </c>
      <c r="C3691" t="str">
        <f t="shared" si="1066"/>
        <v>-0.000590139283790348+0.0005201019325091i</v>
      </c>
      <c r="D3691" t="str">
        <f t="shared" si="1067"/>
        <v>1.17752758423806-1.66155910831166i</v>
      </c>
      <c r="E3691" t="str">
        <f t="shared" si="1068"/>
        <v>-2.93565630573613-4.6213574976541i</v>
      </c>
      <c r="F3691" t="str">
        <f t="shared" si="1069"/>
        <v>2.1143235509867-1.44383363955789i</v>
      </c>
      <c r="G3691" t="str">
        <f t="shared" si="1070"/>
        <v>0.726594161484592-0.445707399513509i</v>
      </c>
      <c r="H3691" t="str">
        <f t="shared" si="1071"/>
        <v>0.000167219903769886-1.43857873027238i</v>
      </c>
      <c r="I3691" t="str">
        <f t="shared" si="1072"/>
        <v>-0.0140603976003805-0.0205949288855338i</v>
      </c>
      <c r="K3691" t="str">
        <f t="shared" si="1073"/>
        <v>0.000404008681878064-0.000394117018657647i</v>
      </c>
      <c r="L3691" t="str">
        <f t="shared" si="1074"/>
        <v>0.000416666666666667-0.000462469331859934i</v>
      </c>
      <c r="M3691" t="str">
        <f t="shared" si="1075"/>
        <v>0.005-0.00115073251398089i</v>
      </c>
      <c r="N3691">
        <f t="shared" si="1076"/>
        <v>41.390393133231925</v>
      </c>
      <c r="O3691">
        <f t="shared" si="1077"/>
        <v>62.08470473616665</v>
      </c>
      <c r="P3691" s="3">
        <f t="shared" si="1078"/>
        <v>-62.08470473616665</v>
      </c>
      <c r="Q3691" s="3">
        <f t="shared" si="1079"/>
        <v>138.60960686676808</v>
      </c>
      <c r="R3691">
        <f t="shared" si="1080"/>
        <v>-41.390393133231925</v>
      </c>
      <c r="S3691">
        <f t="shared" si="1081"/>
        <v>1016.9669495570218</v>
      </c>
      <c r="T3691">
        <f t="shared" si="1064"/>
        <v>-62.08470473616665</v>
      </c>
    </row>
    <row r="3692" spans="1:20" x14ac:dyDescent="0.25">
      <c r="A3692">
        <f t="shared" si="1065"/>
        <v>6414073.0041662296</v>
      </c>
      <c r="B3692">
        <f t="shared" si="1082"/>
        <v>1020831.4239653385</v>
      </c>
      <c r="C3692" t="str">
        <f t="shared" si="1066"/>
        <v>-0.000583725028395723+0.00051629755552561i</v>
      </c>
      <c r="D3692" t="str">
        <f t="shared" si="1067"/>
        <v>1.17162662461889-1.65947480894855i</v>
      </c>
      <c r="E3692" t="str">
        <f t="shared" si="1068"/>
        <v>-2.92909062574664-4.59398516281745i</v>
      </c>
      <c r="F3692" t="str">
        <f t="shared" si="1069"/>
        <v>2.10993102830931-1.44550144384424i</v>
      </c>
      <c r="G3692" t="str">
        <f t="shared" si="1070"/>
        <v>0.72508465678741-0.446471608592185i</v>
      </c>
      <c r="H3692" t="str">
        <f t="shared" si="1071"/>
        <v>0.000165899276505039-1.4331316141664i</v>
      </c>
      <c r="I3692" t="str">
        <f t="shared" si="1072"/>
        <v>-0.0140233560224107-0.0204743215068593i</v>
      </c>
      <c r="K3692" t="str">
        <f t="shared" si="1073"/>
        <v>0.000403870691240407-0.000392665280895301i</v>
      </c>
      <c r="L3692" t="str">
        <f t="shared" si="1074"/>
        <v>0.000416666666666667-0.000460718601175467i</v>
      </c>
      <c r="M3692" t="str">
        <f t="shared" si="1075"/>
        <v>0.005-0.00114637628410131i</v>
      </c>
      <c r="N3692">
        <f t="shared" si="1076"/>
        <v>41.492361088810924</v>
      </c>
      <c r="O3692">
        <f t="shared" si="1077"/>
        <v>62.16598095765967</v>
      </c>
      <c r="P3692" s="3">
        <f t="shared" si="1078"/>
        <v>-62.16598095765967</v>
      </c>
      <c r="Q3692" s="3">
        <f t="shared" si="1079"/>
        <v>138.50763891118908</v>
      </c>
      <c r="R3692">
        <f t="shared" si="1080"/>
        <v>-41.492361088810924</v>
      </c>
      <c r="S3692">
        <f t="shared" si="1081"/>
        <v>1020.8314239653384</v>
      </c>
      <c r="T3692">
        <f t="shared" ref="T3692:T3755" si="1083">P3692</f>
        <v>-62.16598095765967</v>
      </c>
    </row>
    <row r="3693" spans="1:20" x14ac:dyDescent="0.25">
      <c r="A3693">
        <f t="shared" ref="A3693:A3756" si="1084">2*PI()*B3693</f>
        <v>6438446.4815820614</v>
      </c>
      <c r="B3693">
        <f t="shared" si="1082"/>
        <v>1024710.5833764068</v>
      </c>
      <c r="C3693" t="str">
        <f t="shared" ref="C3693:C3756" si="1085">IMPRODUCT(D3693,E3693,$C$40,,K3693,$C$41)</f>
        <v>-0.000577374098569165+0.000512514085161333i</v>
      </c>
      <c r="D3693" t="str">
        <f t="shared" ref="D3693:D3756" si="1086">IMDIV(IMPRODUCT($C$37,$C$38,COMPLEX(1,A3693/$C$38)),IMSUM(-1*A3693*A3693/$C$39,COMPLEX(0,1*A3693)))</f>
        <v>1.1657402522949-1.65737212141471i</v>
      </c>
      <c r="E3693" t="str">
        <f t="shared" ref="E3693:E3756" si="1087">IMDIV(IMPRODUCT(IMSUM(F3693,G3693),$C$29,H3693),IMSUM(1,I3693))</f>
        <v>-2.92250783912135-4.5667222155329i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0.000164589419475491-1.4277051322222i</v>
      </c>
      <c r="I3693" t="str">
        <f t="shared" ref="I3693:I3756" si="1091">IMPRODUCT(F3693,$C$29,H3693,$C$31)</f>
        <v>-0.0139863062971715-0.0203541870974082i</v>
      </c>
      <c r="K3693" t="str">
        <f t="shared" ref="K3693:K3756" si="1092">IF($C$26&lt;=0,IMDIV(1,IMSUM(IMDIV(1,L3693),1/$C$18)),IMDIV(1,IMSUM(IMDIV(1,L3693),1/$C$18,IMDIV(1,M3693))))</f>
        <v>0.000403733577985412-0.000391218632532976i</v>
      </c>
      <c r="L3693" t="str">
        <f t="shared" ref="L3693:L3756" si="1093">IMSUM($C$21/$C$22,IMDIV(1,COMPLEX(0,$C$20*$C$22*A3693)))</f>
        <v>0.000416666666666667-0.000458974498082752i</v>
      </c>
      <c r="M3693" t="str">
        <f t="shared" ref="M3693:M3756" si="1094">IMSUM($C$25/$C$26,IMDIV(1,COMPLEX(0,$C$24*$C$26*A3693)))</f>
        <v>0.005-0.00114203654522944i</v>
      </c>
      <c r="N3693">
        <f t="shared" ref="N3693:N3756" si="1095">ABS(R3693)</f>
        <v>41.594304469328648</v>
      </c>
      <c r="O3693">
        <f t="shared" ref="O3693:O3756" si="1096">ABS(P3693)</f>
        <v>62.247307602864979</v>
      </c>
      <c r="P3693" s="3">
        <f t="shared" ref="P3693:P3756" si="1097">20*LOG10(IMABS(C3693))</f>
        <v>-62.247307602864979</v>
      </c>
      <c r="Q3693" s="3">
        <f t="shared" ref="Q3693:Q3756" si="1098">IMARGUMENT(C3693)*180/PI()</f>
        <v>138.40569553067135</v>
      </c>
      <c r="R3693">
        <f t="shared" ref="R3693:R3756" si="1099">IF(Q3693&lt;0,Q3693+180,Q3693-180)</f>
        <v>-41.594304469328648</v>
      </c>
      <c r="S3693">
        <f t="shared" ref="S3693:S3756" si="1100">B3693/1000</f>
        <v>1024.7105833764067</v>
      </c>
      <c r="T3693">
        <f t="shared" si="1083"/>
        <v>-62.247307602864979</v>
      </c>
    </row>
    <row r="3694" spans="1:20" x14ac:dyDescent="0.25">
      <c r="A3694">
        <f t="shared" si="1084"/>
        <v>6462912.578212074</v>
      </c>
      <c r="B3694">
        <f t="shared" ref="B3694:B3757" si="1101">B3693*(1+B$42)</f>
        <v>1028604.4835932372</v>
      </c>
      <c r="C3694" t="str">
        <f t="shared" si="1085"/>
        <v>-0.00057108594597733+0.000508751484052611i</v>
      </c>
      <c r="D3694" t="str">
        <f t="shared" si="1086"/>
        <v>1.15986858196671-1.65525117287824i</v>
      </c>
      <c r="E3694" t="str">
        <f t="shared" si="1087"/>
        <v>-2.91590799897267-4.53956845633664i</v>
      </c>
      <c r="F3694" t="str">
        <f t="shared" si="1088"/>
        <v>2.10110095764499-1.44880989459222i</v>
      </c>
      <c r="G3694" t="str">
        <f t="shared" si="1089"/>
        <v>0.722050174299049-0.447988526743444i</v>
      </c>
      <c r="H3694" t="str">
        <f t="shared" si="1090"/>
        <v>0.000163290240784157-1.42229920617812i</v>
      </c>
      <c r="I3694" t="str">
        <f t="shared" si="1091"/>
        <v>-0.0139492481079874-0.0202345248359707i</v>
      </c>
      <c r="K3694" t="str">
        <f t="shared" si="1092"/>
        <v>0.000403597337673569-0.000389777058070481i</v>
      </c>
      <c r="L3694" t="str">
        <f t="shared" si="1093"/>
        <v>0.000416666666666667-0.00045723699749228i</v>
      </c>
      <c r="M3694" t="str">
        <f t="shared" si="1094"/>
        <v>0.005-0.00113771323493668i</v>
      </c>
      <c r="N3694">
        <f t="shared" si="1095"/>
        <v>41.696222657696154</v>
      </c>
      <c r="O3694">
        <f t="shared" si="1096"/>
        <v>62.328684623517965</v>
      </c>
      <c r="P3694" s="3">
        <f t="shared" si="1097"/>
        <v>-62.328684623517965</v>
      </c>
      <c r="Q3694" s="3">
        <f t="shared" si="1098"/>
        <v>138.30377734230385</v>
      </c>
      <c r="R3694">
        <f t="shared" si="1099"/>
        <v>-41.696222657696154</v>
      </c>
      <c r="S3694">
        <f t="shared" si="1100"/>
        <v>1028.6044835932373</v>
      </c>
      <c r="T3694">
        <f t="shared" si="1083"/>
        <v>-62.328684623517965</v>
      </c>
    </row>
    <row r="3695" spans="1:20" x14ac:dyDescent="0.25">
      <c r="A3695">
        <f t="shared" si="1084"/>
        <v>6487471.6460092803</v>
      </c>
      <c r="B3695">
        <f t="shared" si="1101"/>
        <v>1032513.1806308916</v>
      </c>
      <c r="C3695" t="str">
        <f t="shared" si="1085"/>
        <v>-0.000564860026142319+0.000505009713946517i</v>
      </c>
      <c r="D3695" t="str">
        <f t="shared" si="1086"/>
        <v>1.1540117269188-1.65311209127163i</v>
      </c>
      <c r="E3695" t="str">
        <f t="shared" si="1087"/>
        <v>-2.9092911602608-4.51252368705037i</v>
      </c>
      <c r="F3695" t="str">
        <f t="shared" si="1088"/>
        <v>2.09666351132858-1.45045028383526i</v>
      </c>
      <c r="G3695" t="str">
        <f t="shared" si="1089"/>
        <v>0.720525231447281-0.448741152887857i</v>
      </c>
      <c r="H3695" t="str">
        <f t="shared" si="1090"/>
        <v>0.000162001649358599-1.41691375807042i</v>
      </c>
      <c r="I3695" t="str">
        <f t="shared" si="1091"/>
        <v>-0.0139121811500524-0.0201153339066289i</v>
      </c>
      <c r="K3695" t="str">
        <f t="shared" si="1092"/>
        <v>0.000403461965871955-0.000388340542037187i</v>
      </c>
      <c r="L3695" t="str">
        <f t="shared" si="1093"/>
        <v>0.000416666666666667-0.000455506074409525i</v>
      </c>
      <c r="M3695" t="str">
        <f t="shared" si="1094"/>
        <v>0.005-0.00113340629103076i</v>
      </c>
      <c r="N3695">
        <f t="shared" si="1095"/>
        <v>41.798115040568888</v>
      </c>
      <c r="O3695">
        <f t="shared" si="1096"/>
        <v>62.410111971419646</v>
      </c>
      <c r="P3695" s="3">
        <f t="shared" si="1097"/>
        <v>-62.410111971419646</v>
      </c>
      <c r="Q3695" s="3">
        <f t="shared" si="1098"/>
        <v>138.20188495943111</v>
      </c>
      <c r="R3695">
        <f t="shared" si="1099"/>
        <v>-41.798115040568888</v>
      </c>
      <c r="S3695">
        <f t="shared" si="1100"/>
        <v>1032.5131806308916</v>
      </c>
      <c r="T3695">
        <f t="shared" si="1083"/>
        <v>-62.410111971419646</v>
      </c>
    </row>
    <row r="3696" spans="1:20" x14ac:dyDescent="0.25">
      <c r="A3696">
        <f t="shared" si="1084"/>
        <v>6512124.0382641153</v>
      </c>
      <c r="B3696">
        <f t="shared" si="1101"/>
        <v>1036436.730717289</v>
      </c>
      <c r="C3696" t="str">
        <f t="shared" si="1085"/>
        <v>-0.000558695798424525+0.000501288735711988i</v>
      </c>
      <c r="D3696" t="str">
        <f t="shared" si="1086"/>
        <v>1.14816979901443-1.6509550052735i</v>
      </c>
      <c r="E3696" t="str">
        <f t="shared" si="1087"/>
        <v>-2.90265737979514-4.48558771075467i</v>
      </c>
      <c r="F3696" t="str">
        <f t="shared" si="1088"/>
        <v>2.09221119415003-1.45208127773793i</v>
      </c>
      <c r="G3696" t="str">
        <f t="shared" si="1089"/>
        <v>0.718995178175398-0.449489835186432i</v>
      </c>
      <c r="H3696" t="str">
        <f t="shared" si="1090"/>
        <v>0.000160723554943373-1.41154871023206i</v>
      </c>
      <c r="I3696" t="str">
        <f t="shared" si="1091"/>
        <v>-0.0138751051304114-0.0199966134986531i</v>
      </c>
      <c r="K3696" t="str">
        <f t="shared" si="1092"/>
        <v>0.000403327458154475-0.000386909068992057i</v>
      </c>
      <c r="L3696" t="str">
        <f t="shared" si="1093"/>
        <v>0.000416666666666667-0.000453781703934573i</v>
      </c>
      <c r="M3696" t="str">
        <f t="shared" si="1094"/>
        <v>0.005-0.00112911565155485i</v>
      </c>
      <c r="N3696">
        <f t="shared" si="1095"/>
        <v>41.899981008282197</v>
      </c>
      <c r="O3696">
        <f t="shared" si="1096"/>
        <v>62.491589598442836</v>
      </c>
      <c r="P3696" s="3">
        <f t="shared" si="1097"/>
        <v>-62.491589598442836</v>
      </c>
      <c r="Q3696" s="3">
        <f t="shared" si="1098"/>
        <v>138.1000189917178</v>
      </c>
      <c r="R3696">
        <f t="shared" si="1099"/>
        <v>-41.899981008282197</v>
      </c>
      <c r="S3696">
        <f t="shared" si="1100"/>
        <v>1036.436730717289</v>
      </c>
      <c r="T3696">
        <f t="shared" si="1083"/>
        <v>-62.491589598442836</v>
      </c>
    </row>
    <row r="3697" spans="1:20" x14ac:dyDescent="0.25">
      <c r="A3697">
        <f t="shared" si="1084"/>
        <v>6536870.1096095191</v>
      </c>
      <c r="B3697">
        <f t="shared" si="1101"/>
        <v>1040375.1902940148</v>
      </c>
      <c r="C3697" t="str">
        <f t="shared" si="1085"/>
        <v>-0.00055259272600546+0.000497588509351042i</v>
      </c>
      <c r="D3697" t="str">
        <f t="shared" si="1086"/>
        <v>1.14234290869065-1.64878004429042i</v>
      </c>
      <c r="E3697" t="str">
        <f t="shared" si="1087"/>
        <v>-2.89600671623586-4.45876033176257i</v>
      </c>
      <c r="F3697" t="str">
        <f t="shared" si="1088"/>
        <v>2.08774405996919-1.45370274805034i</v>
      </c>
      <c r="G3697" t="str">
        <f t="shared" si="1089"/>
        <v>0.717460032992511-0.450234532272788i</v>
      </c>
      <c r="H3697" t="str">
        <f t="shared" si="1090"/>
        <v>0.000159455868092456-1.40620398529162i</v>
      </c>
      <c r="I3697" t="str">
        <f t="shared" si="1091"/>
        <v>-0.0138380197679415-0.0198783628063968i</v>
      </c>
      <c r="K3697" t="str">
        <f t="shared" si="1092"/>
        <v>0.000403193810102106-0.000385482623523641i</v>
      </c>
      <c r="L3697" t="str">
        <f t="shared" si="1093"/>
        <v>0.000416666666666667-0.000452063861261779i</v>
      </c>
      <c r="M3697" t="str">
        <f t="shared" si="1094"/>
        <v>0.005-0.00112484125478666i</v>
      </c>
      <c r="N3697">
        <f t="shared" si="1095"/>
        <v>42.001819954789767</v>
      </c>
      <c r="O3697">
        <f t="shared" si="1096"/>
        <v>62.573117456537943</v>
      </c>
      <c r="P3697" s="3">
        <f t="shared" si="1097"/>
        <v>-62.573117456537943</v>
      </c>
      <c r="Q3697" s="3">
        <f t="shared" si="1098"/>
        <v>137.99818004521023</v>
      </c>
      <c r="R3697">
        <f t="shared" si="1099"/>
        <v>-42.001819954789767</v>
      </c>
      <c r="S3697">
        <f t="shared" si="1100"/>
        <v>1040.3751902940148</v>
      </c>
      <c r="T3697">
        <f t="shared" si="1083"/>
        <v>-62.573117456537943</v>
      </c>
    </row>
    <row r="3698" spans="1:20" x14ac:dyDescent="0.25">
      <c r="A3698">
        <f t="shared" si="1084"/>
        <v>6561710.2160260361</v>
      </c>
      <c r="B3698">
        <f t="shared" si="1101"/>
        <v>1044328.6160171321</v>
      </c>
      <c r="C3698" t="str">
        <f t="shared" si="1085"/>
        <v>-0.000546550275870546+0.000493908994009952i</v>
      </c>
      <c r="D3698" t="str">
        <f t="shared" si="1086"/>
        <v>1.13653116495367-1.64658733843861i</v>
      </c>
      <c r="E3698" t="str">
        <f t="shared" si="1087"/>
        <v>-2.88933923009473-4.43204135559297i</v>
      </c>
      <c r="F3698" t="str">
        <f t="shared" si="1088"/>
        <v>2.08326216386041-1.45531456669093i</v>
      </c>
      <c r="G3698" t="str">
        <f t="shared" si="1089"/>
        <v>0.715919814825095-0.450975202828156i</v>
      </c>
      <c r="H3698" t="str">
        <f t="shared" si="1090"/>
        <v>0.000158198500161717-1.40087950617218i</v>
      </c>
      <c r="I3698" t="str">
        <f t="shared" si="1091"/>
        <v>-0.013800924793332-0.0197605810291926i</v>
      </c>
      <c r="K3698" t="str">
        <f t="shared" si="1092"/>
        <v>0.000403061017303104-0.000384061190250103i</v>
      </c>
      <c r="L3698" t="str">
        <f t="shared" si="1093"/>
        <v>0.000416666666666667-0.000450352521679397i</v>
      </c>
      <c r="M3698" t="str">
        <f t="shared" si="1094"/>
        <v>0.005-0.00112058303923756i</v>
      </c>
      <c r="N3698">
        <f t="shared" si="1095"/>
        <v>42.103631277599391</v>
      </c>
      <c r="O3698">
        <f t="shared" si="1096"/>
        <v>62.65469549773929</v>
      </c>
      <c r="P3698" s="3">
        <f t="shared" si="1097"/>
        <v>-62.65469549773929</v>
      </c>
      <c r="Q3698" s="3">
        <f t="shared" si="1098"/>
        <v>137.89636872240061</v>
      </c>
      <c r="R3698">
        <f t="shared" si="1099"/>
        <v>-42.103631277599391</v>
      </c>
      <c r="S3698">
        <f t="shared" si="1100"/>
        <v>1044.3286160171322</v>
      </c>
      <c r="T3698">
        <f t="shared" si="1083"/>
        <v>-62.65469549773929</v>
      </c>
    </row>
    <row r="3699" spans="1:20" x14ac:dyDescent="0.25">
      <c r="A3699">
        <f t="shared" si="1084"/>
        <v>6586644.7148469351</v>
      </c>
      <c r="B3699">
        <f t="shared" si="1101"/>
        <v>1048297.0647579972</v>
      </c>
      <c r="C3699" t="str">
        <f t="shared" si="1085"/>
        <v>-0.00054056791879189+0.000490250147990479i</v>
      </c>
      <c r="D3699" t="str">
        <f t="shared" si="1086"/>
        <v>1.13073467537447-1.64437701852572i</v>
      </c>
      <c r="E3699" t="str">
        <f t="shared" si="1087"/>
        <v>-2.88265498373605-4.4054305889435i</v>
      </c>
      <c r="F3699" t="str">
        <f t="shared" si="1088"/>
        <v>2.07876556211481-1.45691660576034i</v>
      </c>
      <c r="G3699" t="str">
        <f t="shared" si="1089"/>
        <v>0.714374543017781-0.45171180558617i</v>
      </c>
      <c r="H3699" t="str">
        <f t="shared" si="1090"/>
        <v>0.000156951363301483-1.3955751960901i</v>
      </c>
      <c r="I3699" t="str">
        <f t="shared" si="1091"/>
        <v>-0.0137638199490631-0.0196432673712446i</v>
      </c>
      <c r="K3699" t="str">
        <f t="shared" si="1092"/>
        <v>0.000402929075353251-0.000382644753819227i</v>
      </c>
      <c r="L3699" t="str">
        <f t="shared" si="1093"/>
        <v>0.000416666666666667-0.000448647660569234i</v>
      </c>
      <c r="M3699" t="str">
        <f t="shared" si="1094"/>
        <v>0.005-0.00111634094365168i</v>
      </c>
      <c r="N3699">
        <f t="shared" si="1095"/>
        <v>42.205414377710667</v>
      </c>
      <c r="O3699">
        <f t="shared" si="1096"/>
        <v>62.736323674171011</v>
      </c>
      <c r="P3699" s="3">
        <f t="shared" si="1097"/>
        <v>-62.736323674171011</v>
      </c>
      <c r="Q3699" s="3">
        <f t="shared" si="1098"/>
        <v>137.79458562228933</v>
      </c>
      <c r="R3699">
        <f t="shared" si="1099"/>
        <v>-42.205414377710667</v>
      </c>
      <c r="S3699">
        <f t="shared" si="1100"/>
        <v>1048.2970647579971</v>
      </c>
      <c r="T3699">
        <f t="shared" si="1083"/>
        <v>-62.736323674171011</v>
      </c>
    </row>
    <row r="3700" spans="1:20" x14ac:dyDescent="0.25">
      <c r="A3700">
        <f t="shared" si="1084"/>
        <v>6611673.9647633536</v>
      </c>
      <c r="B3700">
        <f t="shared" si="1101"/>
        <v>1052280.5936040776</v>
      </c>
      <c r="C3700" t="str">
        <f t="shared" si="1085"/>
        <v>-0.000534645129311159+0.000486611928761146i</v>
      </c>
      <c r="D3700" t="str">
        <f t="shared" si="1086"/>
        <v>1.12495354608464-1.64214921603252i</v>
      </c>
      <c r="E3700" t="str">
        <f t="shared" si="1087"/>
        <v>-2.8759540413773-4.37892783966423i</v>
      </c>
      <c r="F3700" t="str">
        <f t="shared" si="1088"/>
        <v>2.07425431224246-1.45850873755533i</v>
      </c>
      <c r="G3700" t="str">
        <f t="shared" si="1089"/>
        <v>0.712824237334095-0.452444299337676i</v>
      </c>
      <c r="H3700" t="str">
        <f t="shared" si="1090"/>
        <v>0.000155714370449171-1.39029097855397i</v>
      </c>
      <c r="I3700" t="str">
        <f t="shared" si="1091"/>
        <v>-0.0137267049893859-0.0195264210415241i</v>
      </c>
      <c r="K3700" t="str">
        <f t="shared" si="1092"/>
        <v>0.000402797979856098-0.000381233298908452i</v>
      </c>
      <c r="L3700" t="str">
        <f t="shared" si="1093"/>
        <v>0.000416666666666667-0.00044694925340629i</v>
      </c>
      <c r="M3700" t="str">
        <f t="shared" si="1094"/>
        <v>0.005-0.00111211490700506i</v>
      </c>
      <c r="N3700">
        <f t="shared" si="1095"/>
        <v>42.307168659548012</v>
      </c>
      <c r="O3700">
        <f t="shared" si="1096"/>
        <v>62.818001938051758</v>
      </c>
      <c r="P3700" s="3">
        <f t="shared" si="1097"/>
        <v>-62.818001938051758</v>
      </c>
      <c r="Q3700" s="3">
        <f t="shared" si="1098"/>
        <v>137.69283134045199</v>
      </c>
      <c r="R3700">
        <f t="shared" si="1099"/>
        <v>-42.307168659548012</v>
      </c>
      <c r="S3700">
        <f t="shared" si="1100"/>
        <v>1052.2805936040777</v>
      </c>
      <c r="T3700">
        <f t="shared" si="1083"/>
        <v>-62.818001938051758</v>
      </c>
    </row>
    <row r="3701" spans="1:20" x14ac:dyDescent="0.25">
      <c r="A3701">
        <f t="shared" si="1084"/>
        <v>6636798.3258294547</v>
      </c>
      <c r="B3701">
        <f t="shared" si="1101"/>
        <v>1056279.2598597731</v>
      </c>
      <c r="C3701" t="str">
        <f t="shared" si="1085"/>
        <v>-0.00052878138572229+0.000482994292968515i</v>
      </c>
      <c r="D3701" t="str">
        <f t="shared" si="1086"/>
        <v>1.11918788177259-1.63990406309475i</v>
      </c>
      <c r="E3701" t="str">
        <f t="shared" si="1087"/>
        <v>-2.8692364690894-4.35253291673064i</v>
      </c>
      <c r="F3701" t="str">
        <f t="shared" si="1088"/>
        <v>2.06972847297434-1.4600908345827i</v>
      </c>
      <c r="G3701" t="str">
        <f t="shared" si="1089"/>
        <v>0.711268917957124-0.453172642935588i</v>
      </c>
      <c r="H3701" t="str">
        <f t="shared" si="1090"/>
        <v>0.00015448743532195-1.38502677736349i</v>
      </c>
      <c r="I3701" t="str">
        <f t="shared" si="1091"/>
        <v>-0.0136895796802988-0.0194100412536629i</v>
      </c>
      <c r="K3701" t="str">
        <f t="shared" si="1092"/>
        <v>0.000402667726423128-0.000379826810224879i</v>
      </c>
      <c r="L3701" t="str">
        <f t="shared" si="1093"/>
        <v>0.000416666666666667-0.000445257275758407i</v>
      </c>
      <c r="M3701" t="str">
        <f t="shared" si="1094"/>
        <v>0.005-0.00110790486850474i</v>
      </c>
      <c r="N3701">
        <f t="shared" si="1095"/>
        <v>42.408893530900741</v>
      </c>
      <c r="O3701">
        <f t="shared" si="1096"/>
        <v>62.899730241700588</v>
      </c>
      <c r="P3701" s="3">
        <f t="shared" si="1097"/>
        <v>-62.899730241700588</v>
      </c>
      <c r="Q3701" s="3">
        <f t="shared" si="1098"/>
        <v>137.59110646909926</v>
      </c>
      <c r="R3701">
        <f t="shared" si="1099"/>
        <v>-42.408893530900741</v>
      </c>
      <c r="S3701">
        <f t="shared" si="1100"/>
        <v>1056.279259859773</v>
      </c>
      <c r="T3701">
        <f t="shared" si="1083"/>
        <v>-62.899730241700588</v>
      </c>
    </row>
    <row r="3702" spans="1:20" x14ac:dyDescent="0.25">
      <c r="A3702">
        <f t="shared" si="1084"/>
        <v>6662018.1594676059</v>
      </c>
      <c r="B3702">
        <f t="shared" si="1101"/>
        <v>1060293.1210472402</v>
      </c>
      <c r="C3702" t="str">
        <f t="shared" si="1085"/>
        <v>-0.000522976170054335+0.000479397196448403i</v>
      </c>
      <c r="D3702" t="str">
        <f t="shared" si="1086"/>
        <v>1.1134377856799-1.63764169248476i</v>
      </c>
      <c r="E3702" t="str">
        <f t="shared" si="1087"/>
        <v>-2.86250233479674-4.32624563021673i</v>
      </c>
      <c r="F3702" t="str">
        <f t="shared" si="1088"/>
        <v>2.06518810426409-1.4616627695734i</v>
      </c>
      <c r="G3702" t="str">
        <f t="shared" si="1089"/>
        <v>0.709708605490136-0.453896795299749i</v>
      </c>
      <c r="H3702" t="str">
        <f t="shared" si="1090"/>
        <v>0.000153270472409533-1.37978251660829i</v>
      </c>
      <c r="I3702" t="str">
        <f t="shared" si="1091"/>
        <v>-0.0136524437995251-0.0192941272258459i</v>
      </c>
      <c r="K3702" t="str">
        <f t="shared" si="1092"/>
        <v>0.000402538310674031-0.000378425272505275i</v>
      </c>
      <c r="L3702" t="str">
        <f t="shared" si="1093"/>
        <v>0.000416666666666667-0.000443571703285921i</v>
      </c>
      <c r="M3702" t="str">
        <f t="shared" si="1094"/>
        <v>0.005-0.00110371076758791i</v>
      </c>
      <c r="N3702">
        <f t="shared" si="1095"/>
        <v>42.510588402850459</v>
      </c>
      <c r="O3702">
        <f t="shared" si="1096"/>
        <v>62.981508537542055</v>
      </c>
      <c r="P3702" s="3">
        <f t="shared" si="1097"/>
        <v>-62.981508537542055</v>
      </c>
      <c r="Q3702" s="3">
        <f t="shared" si="1098"/>
        <v>137.48941159714954</v>
      </c>
      <c r="R3702">
        <f t="shared" si="1099"/>
        <v>-42.510588402850459</v>
      </c>
      <c r="S3702">
        <f t="shared" si="1100"/>
        <v>1060.2931210472402</v>
      </c>
      <c r="T3702">
        <f t="shared" si="1083"/>
        <v>-62.981508537542055</v>
      </c>
    </row>
    <row r="3703" spans="1:20" x14ac:dyDescent="0.25">
      <c r="A3703">
        <f t="shared" si="1084"/>
        <v>6687333.8284735829</v>
      </c>
      <c r="B3703">
        <f t="shared" si="1101"/>
        <v>1064322.2349072197</v>
      </c>
      <c r="C3703" t="str">
        <f t="shared" si="1085"/>
        <v>-0.000517228968054186+0.000475820594237275i</v>
      </c>
      <c r="D3703" t="str">
        <f t="shared" si="1086"/>
        <v>1.10770335959797-1.63536223759337i</v>
      </c>
      <c r="E3703" t="str">
        <f t="shared" si="1087"/>
        <v>-2.85575170827717-4.3000657912681i</v>
      </c>
      <c r="F3703" t="str">
        <f t="shared" si="1088"/>
        <v>2.06063326728964-1.46322441549672i</v>
      </c>
      <c r="G3703" t="str">
        <f t="shared" si="1089"/>
        <v>0.708143320957118-0.45461671542184i</v>
      </c>
      <c r="H3703" t="str">
        <f t="shared" si="1090"/>
        <v>0.000152063396966972-1.37455812066686i</v>
      </c>
      <c r="I3703" t="str">
        <f t="shared" si="1091"/>
        <v>-0.013615297136489-0.0191786781807047i</v>
      </c>
      <c r="K3703" t="str">
        <f t="shared" si="1092"/>
        <v>0.000402409728236887-0.000377028670516125i</v>
      </c>
      <c r="L3703" t="str">
        <f t="shared" si="1093"/>
        <v>0.000416666666666667-0.000441892511741304i</v>
      </c>
      <c r="M3703" t="str">
        <f t="shared" si="1094"/>
        <v>0.005-0.00109953254392101i</v>
      </c>
      <c r="N3703">
        <f t="shared" si="1095"/>
        <v>42.612252689714126</v>
      </c>
      <c r="O3703">
        <f t="shared" si="1096"/>
        <v>63.063336778110816</v>
      </c>
      <c r="P3703" s="3">
        <f t="shared" si="1097"/>
        <v>-63.063336778110816</v>
      </c>
      <c r="Q3703" s="3">
        <f t="shared" si="1098"/>
        <v>137.38774731028587</v>
      </c>
      <c r="R3703">
        <f t="shared" si="1099"/>
        <v>-42.612252689714126</v>
      </c>
      <c r="S3703">
        <f t="shared" si="1100"/>
        <v>1064.3222349072196</v>
      </c>
      <c r="T3703">
        <f t="shared" si="1083"/>
        <v>-63.063336778110816</v>
      </c>
    </row>
    <row r="3704" spans="1:20" x14ac:dyDescent="0.25">
      <c r="A3704">
        <f t="shared" si="1084"/>
        <v>6712745.6970217824</v>
      </c>
      <c r="B3704">
        <f t="shared" si="1101"/>
        <v>1068366.6593998671</v>
      </c>
      <c r="C3704" t="str">
        <f t="shared" si="1085"/>
        <v>-0.000511539269169373+0.000472264440583473i</v>
      </c>
      <c r="D3704" t="str">
        <f t="shared" si="1086"/>
        <v>1.101984703865-1.6330658324116i</v>
      </c>
      <c r="E3704" t="str">
        <f t="shared" si="1087"/>
        <v>-2.84898466116137-4.27399321207502i</v>
      </c>
      <c r="F3704" t="str">
        <f t="shared" si="1088"/>
        <v>2.05606402445454-1.46477564557439i</v>
      </c>
      <c r="G3704" t="str">
        <f t="shared" si="1089"/>
        <v>0.706573085803266-0.455332362370298i</v>
      </c>
      <c r="H3704" t="str">
        <f t="shared" si="1090"/>
        <v>0.000150866125007561-1.36935351420546i</v>
      </c>
      <c r="I3704" t="str">
        <f t="shared" si="1091"/>
        <v>-0.0135781394922909-0.0190636933452094i</v>
      </c>
      <c r="K3704" t="str">
        <f t="shared" si="1092"/>
        <v>0.000402281974748373-0.000375636989053632i</v>
      </c>
      <c r="L3704" t="str">
        <f t="shared" si="1093"/>
        <v>0.000416666666666667-0.000440219676968823i</v>
      </c>
      <c r="M3704" t="str">
        <f t="shared" si="1094"/>
        <v>0.005-0.0010953701373989i</v>
      </c>
      <c r="N3704">
        <f t="shared" si="1095"/>
        <v>42.713885808972151</v>
      </c>
      <c r="O3704">
        <f t="shared" si="1096"/>
        <v>63.145214916056531</v>
      </c>
      <c r="P3704" s="3">
        <f t="shared" si="1097"/>
        <v>-63.145214916056531</v>
      </c>
      <c r="Q3704" s="3">
        <f t="shared" si="1098"/>
        <v>137.28611419102785</v>
      </c>
      <c r="R3704">
        <f t="shared" si="1099"/>
        <v>-42.713885808972151</v>
      </c>
      <c r="S3704">
        <f t="shared" si="1100"/>
        <v>1068.3666593998671</v>
      </c>
      <c r="T3704">
        <f t="shared" si="1083"/>
        <v>-63.145214916056531</v>
      </c>
    </row>
    <row r="3705" spans="1:20" x14ac:dyDescent="0.25">
      <c r="A3705">
        <f t="shared" si="1084"/>
        <v>6738254.1306704646</v>
      </c>
      <c r="B3705">
        <f t="shared" si="1101"/>
        <v>1072426.4527055866</v>
      </c>
      <c r="C3705" t="str">
        <f t="shared" si="1085"/>
        <v>-0.000505906566530812+0.000468728688958568i</v>
      </c>
      <c r="D3705" t="str">
        <f t="shared" si="1086"/>
        <v>1.09628191736312-1.6307526115125i</v>
      </c>
      <c r="E3705" t="str">
        <f t="shared" si="1087"/>
        <v>-2.84220126693226-4.24802770584543i</v>
      </c>
      <c r="F3705" t="str">
        <f t="shared" si="1088"/>
        <v>2.0514804393893-1.466316333295i</v>
      </c>
      <c r="G3705" t="str">
        <f t="shared" si="1089"/>
        <v>0.704997921895398-0.456043695295273i</v>
      </c>
      <c r="H3705" t="str">
        <f t="shared" si="1090"/>
        <v>0.000149678573295787-1.36416862217697i</v>
      </c>
      <c r="I3705" t="str">
        <f t="shared" si="1091"/>
        <v>-0.0135409706796816-0.0189491719505615i</v>
      </c>
      <c r="K3705" t="str">
        <f t="shared" si="1092"/>
        <v>0.000402155045853976-0.000374250212943746i</v>
      </c>
      <c r="L3705" t="str">
        <f t="shared" si="1093"/>
        <v>0.000416666666666667-0.000438553174904186i</v>
      </c>
      <c r="M3705" t="str">
        <f t="shared" si="1094"/>
        <v>0.005-0.00109122348814395i</v>
      </c>
      <c r="N3705">
        <f t="shared" si="1095"/>
        <v>42.815487181205413</v>
      </c>
      <c r="O3705">
        <f t="shared" si="1096"/>
        <v>63.227142904148231</v>
      </c>
      <c r="P3705" s="3">
        <f t="shared" si="1097"/>
        <v>-63.227142904148231</v>
      </c>
      <c r="Q3705" s="3">
        <f t="shared" si="1098"/>
        <v>137.18451281879459</v>
      </c>
      <c r="R3705">
        <f t="shared" si="1099"/>
        <v>-42.815487181205413</v>
      </c>
      <c r="S3705">
        <f t="shared" si="1100"/>
        <v>1072.4264527055866</v>
      </c>
      <c r="T3705">
        <f t="shared" si="1083"/>
        <v>-63.227142904148231</v>
      </c>
    </row>
    <row r="3706" spans="1:20" x14ac:dyDescent="0.25">
      <c r="A3706">
        <f t="shared" si="1084"/>
        <v>6763859.4963670131</v>
      </c>
      <c r="B3706">
        <f t="shared" si="1101"/>
        <v>1076501.6732258678</v>
      </c>
      <c r="C3706" t="str">
        <f t="shared" si="1085"/>
        <v>-0.000500330356935553+0.000465213292068658i</v>
      </c>
      <c r="D3706" t="str">
        <f t="shared" si="1086"/>
        <v>1.09059509751585-1.62842271003295i</v>
      </c>
      <c r="E3706" t="str">
        <f t="shared" si="1087"/>
        <v>-2.83540160092402-4.2221690867778i</v>
      </c>
      <c r="F3706" t="str">
        <f t="shared" si="1088"/>
        <v>2.04688257695233-1.46784635242832i</v>
      </c>
      <c r="G3706" t="str">
        <f t="shared" si="1089"/>
        <v>0.703417851522317-0.456750673433597i</v>
      </c>
      <c r="H3706" t="str">
        <f t="shared" si="1090"/>
        <v>0.000148500659340349-1.35900336981979i</v>
      </c>
      <c r="I3706" t="str">
        <f t="shared" si="1091"/>
        <v>-0.0135037905230359-0.0188351132320848i</v>
      </c>
      <c r="K3706" t="str">
        <f t="shared" si="1092"/>
        <v>0.000402028937208195-0.000372868327042193i</v>
      </c>
      <c r="L3706" t="str">
        <f t="shared" si="1093"/>
        <v>0.000416666666666667-0.000436892981574204i</v>
      </c>
      <c r="M3706" t="str">
        <f t="shared" si="1094"/>
        <v>0.005-0.00108709253650523i</v>
      </c>
      <c r="N3706">
        <f t="shared" si="1095"/>
        <v>42.917056230027896</v>
      </c>
      <c r="O3706">
        <f t="shared" si="1096"/>
        <v>63.309120695278622</v>
      </c>
      <c r="P3706" s="3">
        <f t="shared" si="1097"/>
        <v>-63.309120695278622</v>
      </c>
      <c r="Q3706" s="3">
        <f t="shared" si="1098"/>
        <v>137.0829437699721</v>
      </c>
      <c r="R3706">
        <f t="shared" si="1099"/>
        <v>-42.917056230027896</v>
      </c>
      <c r="S3706">
        <f t="shared" si="1100"/>
        <v>1076.5016732258678</v>
      </c>
      <c r="T3706">
        <f t="shared" si="1083"/>
        <v>-63.309120695278622</v>
      </c>
    </row>
    <row r="3707" spans="1:20" x14ac:dyDescent="0.25">
      <c r="A3707">
        <f t="shared" si="1084"/>
        <v>6789562.1624532081</v>
      </c>
      <c r="B3707">
        <f t="shared" si="1101"/>
        <v>1080592.3795841262</v>
      </c>
      <c r="C3707" t="str">
        <f t="shared" si="1085"/>
        <v>-0.000494810140829519+0.000461718201865666i</v>
      </c>
      <c r="D3707" t="str">
        <f t="shared" si="1086"/>
        <v>1.08492434028582-1.62607626365557i</v>
      </c>
      <c r="E3707" t="str">
        <f t="shared" si="1087"/>
        <v>-2.8285857403207-4.19641717003408i</v>
      </c>
      <c r="F3707" t="str">
        <f t="shared" si="1088"/>
        <v>2.04227050323075-1.46936557703965i</v>
      </c>
      <c r="G3707" t="str">
        <f t="shared" si="1089"/>
        <v>0.701832897395088-0.457453256113785i</v>
      </c>
      <c r="H3707" t="str">
        <f t="shared" si="1090"/>
        <v>0.000147332301387238-1.35385768265679i</v>
      </c>
      <c r="I3707" t="str">
        <f t="shared" si="1091"/>
        <v>-0.0134665988583247-0.0187215164291173i</v>
      </c>
      <c r="K3707" t="str">
        <f t="shared" si="1092"/>
        <v>0.000401903644474725-0.000371491316234481i</v>
      </c>
      <c r="L3707" t="str">
        <f t="shared" si="1093"/>
        <v>0.000416666666666667-0.000435239073096438i</v>
      </c>
      <c r="M3707" t="str">
        <f t="shared" si="1094"/>
        <v>0.005-0.00108297722305761i</v>
      </c>
      <c r="N3707">
        <f t="shared" si="1095"/>
        <v>43.018592382019335</v>
      </c>
      <c r="O3707">
        <f t="shared" si="1096"/>
        <v>63.39114824246839</v>
      </c>
      <c r="P3707" s="3">
        <f t="shared" si="1097"/>
        <v>-63.39114824246839</v>
      </c>
      <c r="Q3707" s="3">
        <f t="shared" si="1098"/>
        <v>136.98140761798066</v>
      </c>
      <c r="R3707">
        <f t="shared" si="1099"/>
        <v>-43.018592382019335</v>
      </c>
      <c r="S3707">
        <f t="shared" si="1100"/>
        <v>1080.5923795841261</v>
      </c>
      <c r="T3707">
        <f t="shared" si="1083"/>
        <v>-63.39114824246839</v>
      </c>
    </row>
    <row r="3708" spans="1:20" x14ac:dyDescent="0.25">
      <c r="A3708">
        <f t="shared" si="1084"/>
        <v>6815362.4986705305</v>
      </c>
      <c r="B3708">
        <f t="shared" si="1101"/>
        <v>1084698.630626546</v>
      </c>
      <c r="C3708" t="str">
        <f t="shared" si="1085"/>
        <v>-0.00048934542229024+0.000458243369558699i</v>
      </c>
      <c r="D3708" t="str">
        <f t="shared" si="1086"/>
        <v>1.07926974017265-1.62371340859054i</v>
      </c>
      <c r="E3708" t="str">
        <f t="shared" si="1087"/>
        <v>-2.82175376415502-4.17077177171265i</v>
      </c>
      <c r="F3708" t="str">
        <f t="shared" si="1088"/>
        <v>2.03764428554115-1.4708738815045i</v>
      </c>
      <c r="G3708" t="str">
        <f t="shared" si="1089"/>
        <v>0.700243082647266-0.458151402761052i</v>
      </c>
      <c r="H3708" t="str">
        <f t="shared" si="1090"/>
        <v>0.000146173418412887-1.34873148649418i</v>
      </c>
      <c r="I3708" t="str">
        <f t="shared" si="1091"/>
        <v>-0.013429395533088-0.0186083807849027i</v>
      </c>
      <c r="K3708" t="str">
        <f t="shared" si="1092"/>
        <v>0.000401779163326666-0.000370119165435948i</v>
      </c>
      <c r="L3708" t="str">
        <f t="shared" si="1093"/>
        <v>0.000416666666666667-0.000433591425678858i</v>
      </c>
      <c r="M3708" t="str">
        <f t="shared" si="1094"/>
        <v>0.005-0.00107887748860093i</v>
      </c>
      <c r="N3708">
        <f t="shared" si="1095"/>
        <v>43.120095066661179</v>
      </c>
      <c r="O3708">
        <f t="shared" si="1096"/>
        <v>63.473225498869596</v>
      </c>
      <c r="P3708" s="3">
        <f t="shared" si="1097"/>
        <v>-63.473225498869596</v>
      </c>
      <c r="Q3708" s="3">
        <f t="shared" si="1098"/>
        <v>136.87990493333882</v>
      </c>
      <c r="R3708">
        <f t="shared" si="1099"/>
        <v>-43.120095066661179</v>
      </c>
      <c r="S3708">
        <f t="shared" si="1100"/>
        <v>1084.698630626546</v>
      </c>
      <c r="T3708">
        <f t="shared" si="1083"/>
        <v>-63.473225498869596</v>
      </c>
    </row>
    <row r="3709" spans="1:20" x14ac:dyDescent="0.25">
      <c r="A3709">
        <f t="shared" si="1084"/>
        <v>6841260.8761654794</v>
      </c>
      <c r="B3709">
        <f t="shared" si="1101"/>
        <v>1088820.485422927</v>
      </c>
      <c r="C3709" t="str">
        <f t="shared" si="1085"/>
        <v>-0.000483935709009597+0.000454788745625292i</v>
      </c>
      <c r="D3709" t="str">
        <f t="shared" si="1086"/>
        <v>1.07363139021125-1.62133428155757i</v>
      </c>
      <c r="E3709" t="str">
        <f t="shared" si="1087"/>
        <v>-2.81490575330626-4.14523270882105i</v>
      </c>
      <c r="F3709" t="str">
        <f t="shared" si="1088"/>
        <v>2.03300399242992-1.47237114052297i</v>
      </c>
      <c r="G3709" t="str">
        <f t="shared" si="1089"/>
        <v>0.698648430835052-0.458845072902359i</v>
      </c>
      <c r="H3709" t="str">
        <f t="shared" si="1090"/>
        <v>0.000145023930117379-1.34362470742042i</v>
      </c>
      <c r="I3709" t="str">
        <f t="shared" si="1091"/>
        <v>-0.0133921804064038-0.0184957055464805i</v>
      </c>
      <c r="K3709" t="str">
        <f t="shared" si="1092"/>
        <v>0.000401655489446712-0.000368751859591767i</v>
      </c>
      <c r="L3709" t="str">
        <f t="shared" si="1093"/>
        <v>0.000416666666666667-0.000431950015619504i</v>
      </c>
      <c r="M3709" t="str">
        <f t="shared" si="1094"/>
        <v>0.005-0.00107479327415912i</v>
      </c>
      <c r="N3709">
        <f t="shared" si="1095"/>
        <v>43.221563716264541</v>
      </c>
      <c r="O3709">
        <f t="shared" si="1096"/>
        <v>63.555352417769733</v>
      </c>
      <c r="P3709" s="3">
        <f t="shared" si="1097"/>
        <v>-63.555352417769733</v>
      </c>
      <c r="Q3709" s="3">
        <f t="shared" si="1098"/>
        <v>136.77843628373546</v>
      </c>
      <c r="R3709">
        <f t="shared" si="1099"/>
        <v>-43.221563716264541</v>
      </c>
      <c r="S3709">
        <f t="shared" si="1100"/>
        <v>1088.820485422927</v>
      </c>
      <c r="T3709">
        <f t="shared" si="1083"/>
        <v>-63.555352417769733</v>
      </c>
    </row>
    <row r="3710" spans="1:20" x14ac:dyDescent="0.25">
      <c r="A3710">
        <f t="shared" si="1084"/>
        <v>6867257.667494908</v>
      </c>
      <c r="B3710">
        <f t="shared" si="1101"/>
        <v>1092958.0032675341</v>
      </c>
      <c r="C3710" t="str">
        <f t="shared" si="1085"/>
        <v>-0.000478580512276511+0.000451354279822776i</v>
      </c>
      <c r="D3710" t="str">
        <f t="shared" si="1086"/>
        <v>1.06800938197023-1.61893901976785i</v>
      </c>
      <c r="E3710" t="str">
        <f t="shared" si="1087"/>
        <v>-2.80804179049843-4.11979979924901i</v>
      </c>
      <c r="F3710" t="str">
        <f t="shared" si="1088"/>
        <v>2.02834969367361-1.47385722913447i</v>
      </c>
      <c r="G3710" t="str">
        <f t="shared" si="1089"/>
        <v>0.697048965937373-0.45953422617147i</v>
      </c>
      <c r="H3710" t="str">
        <f t="shared" si="1090"/>
        <v>0.000143883756917716-1.33853727180517i</v>
      </c>
      <c r="I3710" t="str">
        <f t="shared" si="1091"/>
        <v>-0.0133549533488594-0.0183834899645778i</v>
      </c>
      <c r="K3710" t="str">
        <f t="shared" si="1092"/>
        <v>0.000401532618527311-0.000367389383676998i</v>
      </c>
      <c r="L3710" t="str">
        <f t="shared" si="1093"/>
        <v>0.000416666666666667-0.000430314819306141i</v>
      </c>
      <c r="M3710" t="str">
        <f t="shared" si="1094"/>
        <v>0.005-0.0010707245209794i</v>
      </c>
      <c r="N3710">
        <f t="shared" si="1095"/>
        <v>43.322997765908809</v>
      </c>
      <c r="O3710">
        <f t="shared" si="1096"/>
        <v>63.637528952594799</v>
      </c>
      <c r="P3710" s="3">
        <f t="shared" si="1097"/>
        <v>-63.637528952594799</v>
      </c>
      <c r="Q3710" s="3">
        <f t="shared" si="1098"/>
        <v>136.67700223409119</v>
      </c>
      <c r="R3710">
        <f t="shared" si="1099"/>
        <v>-43.322997765908809</v>
      </c>
      <c r="S3710">
        <f t="shared" si="1100"/>
        <v>1092.958003267534</v>
      </c>
      <c r="T3710">
        <f t="shared" si="1083"/>
        <v>-63.637528952594799</v>
      </c>
    </row>
    <row r="3711" spans="1:20" x14ac:dyDescent="0.25">
      <c r="A3711">
        <f t="shared" si="1084"/>
        <v>6893353.2466313886</v>
      </c>
      <c r="B3711">
        <f t="shared" si="1101"/>
        <v>1097111.2436799507</v>
      </c>
      <c r="C3711" t="str">
        <f t="shared" si="1085"/>
        <v>-0.00047327934695967+0.000447939921199517i</v>
      </c>
      <c r="D3711" t="str">
        <f t="shared" si="1086"/>
        <v>1.06240380555058-1.61652776090608i</v>
      </c>
      <c r="E3711" t="str">
        <f t="shared" si="1087"/>
        <v>-2.80116196029786-4.0944728617411i</v>
      </c>
      <c r="F3711" t="str">
        <f t="shared" si="1088"/>
        <v>2.02368146027888-1.47533202273238i</v>
      </c>
      <c r="G3711" t="str">
        <f t="shared" si="1089"/>
        <v>0.695444712355904-0.460218822314035i</v>
      </c>
      <c r="H3711" t="str">
        <f t="shared" si="1090"/>
        <v>0.000142752819941158-1.33346910629818i</v>
      </c>
      <c r="I3711" t="str">
        <f t="shared" si="1091"/>
        <v>-0.0133177142425197-0.0182717332934984i</v>
      </c>
      <c r="K3711" t="str">
        <f t="shared" si="1092"/>
        <v>0.000401410546270883-0.000366031722696582i</v>
      </c>
      <c r="L3711" t="str">
        <f t="shared" si="1093"/>
        <v>0.000416666666666667-0.000428685813215921i</v>
      </c>
      <c r="M3711" t="str">
        <f t="shared" si="1094"/>
        <v>0.005-0.00106667117053138i</v>
      </c>
      <c r="N3711">
        <f t="shared" si="1095"/>
        <v>43.424396653369826</v>
      </c>
      <c r="O3711">
        <f t="shared" si="1096"/>
        <v>63.719755056912803</v>
      </c>
      <c r="P3711" s="3">
        <f t="shared" si="1097"/>
        <v>-63.719755056912803</v>
      </c>
      <c r="Q3711" s="3">
        <f t="shared" si="1098"/>
        <v>136.57560334663017</v>
      </c>
      <c r="R3711">
        <f t="shared" si="1099"/>
        <v>-43.424396653369826</v>
      </c>
      <c r="S3711">
        <f t="shared" si="1100"/>
        <v>1097.1112436799508</v>
      </c>
      <c r="T3711">
        <f t="shared" si="1083"/>
        <v>-63.719755056912803</v>
      </c>
    </row>
    <row r="3712" spans="1:20" x14ac:dyDescent="0.25">
      <c r="A3712">
        <f t="shared" si="1084"/>
        <v>6919547.9889685875</v>
      </c>
      <c r="B3712">
        <f t="shared" si="1101"/>
        <v>1101280.2664059345</v>
      </c>
      <c r="C3712" t="str">
        <f t="shared" si="1085"/>
        <v>-0.000468031731490193+0.000444545618106204i</v>
      </c>
      <c r="D3712" t="str">
        <f t="shared" si="1086"/>
        <v>1.05681474958464-1.61410064311245i</v>
      </c>
      <c r="E3712" t="str">
        <f t="shared" si="1087"/>
        <v>-2.79426634911052-4.06925171586949i</v>
      </c>
      <c r="F3712" t="str">
        <f t="shared" si="1088"/>
        <v>2.01899936448245-1.47679539707878i</v>
      </c>
      <c r="G3712" t="str">
        <f t="shared" si="1089"/>
        <v>0.693835694915021-0.46089882119269i</v>
      </c>
      <c r="H3712" t="str">
        <f t="shared" si="1090"/>
        <v>0.000141631041018617-1.3284201378282i</v>
      </c>
      <c r="I3712" t="str">
        <f t="shared" si="1091"/>
        <v>-0.013280462980895-0.0181604347910137i</v>
      </c>
      <c r="K3712" t="str">
        <f t="shared" si="1092"/>
        <v>0.000401289268389975-0.000364678861685404i</v>
      </c>
      <c r="L3712" t="str">
        <f t="shared" si="1093"/>
        <v>0.000416666666666667-0.000427062973915044i</v>
      </c>
      <c r="M3712" t="str">
        <f t="shared" si="1094"/>
        <v>0.005-0.00106263316450626i</v>
      </c>
      <c r="N3712">
        <f t="shared" si="1095"/>
        <v>43.52575981905531</v>
      </c>
      <c r="O3712">
        <f t="shared" si="1096"/>
        <v>63.802030684437042</v>
      </c>
      <c r="P3712" s="3">
        <f t="shared" si="1097"/>
        <v>-63.802030684437042</v>
      </c>
      <c r="Q3712" s="3">
        <f t="shared" si="1098"/>
        <v>136.47424018094469</v>
      </c>
      <c r="R3712">
        <f t="shared" si="1099"/>
        <v>-43.52575981905531</v>
      </c>
      <c r="S3712">
        <f t="shared" si="1100"/>
        <v>1101.2802664059345</v>
      </c>
      <c r="T3712">
        <f t="shared" si="1083"/>
        <v>-63.802030684437042</v>
      </c>
    </row>
    <row r="3713" spans="1:20" x14ac:dyDescent="0.25">
      <c r="A3713">
        <f t="shared" si="1084"/>
        <v>6945842.2713266686</v>
      </c>
      <c r="B3713">
        <f t="shared" si="1101"/>
        <v>1105465.131418277</v>
      </c>
      <c r="C3713" t="str">
        <f t="shared" si="1085"/>
        <v>-0.000462837187844375+0.000441171318207121i</v>
      </c>
      <c r="D3713" t="str">
        <f t="shared" si="1086"/>
        <v>1.05124230123535-1.61165780496484i</v>
      </c>
      <c r="E3713" t="str">
        <f t="shared" si="1087"/>
        <v>-2.78735504517926-4.04413618200689i</v>
      </c>
      <c r="F3713" t="str">
        <f t="shared" si="1088"/>
        <v>2.01430347975063-1.47824722831919i</v>
      </c>
      <c r="G3713" t="str">
        <f t="shared" si="1089"/>
        <v>0.692221938861672-0.46157418279217i</v>
      </c>
      <c r="H3713" t="str">
        <f t="shared" si="1090"/>
        <v>0.000140518342678108-1.32339029360197i</v>
      </c>
      <c r="I3713" t="str">
        <f t="shared" si="1091"/>
        <v>-0.013243199468908-0.018049593718252i</v>
      </c>
      <c r="K3713" t="str">
        <f t="shared" si="1092"/>
        <v>0.000401168780607445-0.000363330785708291i</v>
      </c>
      <c r="L3713" t="str">
        <f t="shared" si="1093"/>
        <v>0.000416666666666667-0.000425446278058422i</v>
      </c>
      <c r="M3713" t="str">
        <f t="shared" si="1094"/>
        <v>0.005-0.00105861044481595i</v>
      </c>
      <c r="N3713">
        <f t="shared" si="1095"/>
        <v>43.627086705934829</v>
      </c>
      <c r="O3713">
        <f t="shared" si="1096"/>
        <v>63.884355789028298</v>
      </c>
      <c r="P3713" s="3">
        <f t="shared" si="1097"/>
        <v>-63.884355789028298</v>
      </c>
      <c r="Q3713" s="3">
        <f t="shared" si="1098"/>
        <v>136.37291329406517</v>
      </c>
      <c r="R3713">
        <f t="shared" si="1099"/>
        <v>-43.627086705934829</v>
      </c>
      <c r="S3713">
        <f t="shared" si="1100"/>
        <v>1105.465131418277</v>
      </c>
      <c r="T3713">
        <f t="shared" si="1083"/>
        <v>-63.884355789028298</v>
      </c>
    </row>
    <row r="3714" spans="1:20" x14ac:dyDescent="0.25">
      <c r="A3714">
        <f t="shared" si="1084"/>
        <v>6972236.4719577106</v>
      </c>
      <c r="B3714">
        <f t="shared" si="1101"/>
        <v>1109665.8989176666</v>
      </c>
      <c r="C3714" t="str">
        <f t="shared" si="1085"/>
        <v>-0.00045769524152635+0.000437816968491383i</v>
      </c>
      <c r="D3714" t="str">
        <f t="shared" si="1086"/>
        <v>1.04568654619567-1.60919938546093i</v>
      </c>
      <c r="E3714" t="str">
        <f t="shared" si="1087"/>
        <v>-2.78042813858056-4.01912608129929i</v>
      </c>
      <c r="F3714" t="str">
        <f t="shared" si="1088"/>
        <v>2.0095938807789-1.47968739299748i</v>
      </c>
      <c r="G3714" t="str">
        <f t="shared" si="1089"/>
        <v>0.690603469865196-0.462244867224448i</v>
      </c>
      <c r="H3714" t="str">
        <f t="shared" si="1090"/>
        <v>0.000139414648138278-1.3183795011031i</v>
      </c>
      <c r="I3714" t="str">
        <f t="shared" si="1091"/>
        <v>-0.0132059236228602-0.0179392093395893i</v>
      </c>
      <c r="K3714" t="str">
        <f t="shared" si="1092"/>
        <v>0.00040104907865663-0.000361987479860056i</v>
      </c>
      <c r="L3714" t="str">
        <f t="shared" si="1093"/>
        <v>0.000416666666666667-0.000423835702389342i</v>
      </c>
      <c r="M3714" t="str">
        <f t="shared" si="1094"/>
        <v>0.005-0.0010546029535923i</v>
      </c>
      <c r="N3714">
        <f t="shared" si="1095"/>
        <v>43.728376759472553</v>
      </c>
      <c r="O3714">
        <f t="shared" si="1096"/>
        <v>63.966730324697778</v>
      </c>
      <c r="P3714" s="3">
        <f t="shared" si="1097"/>
        <v>-63.966730324697778</v>
      </c>
      <c r="Q3714" s="3">
        <f t="shared" si="1098"/>
        <v>136.27162324052745</v>
      </c>
      <c r="R3714">
        <f t="shared" si="1099"/>
        <v>-43.728376759472553</v>
      </c>
      <c r="S3714">
        <f t="shared" si="1100"/>
        <v>1109.6658989176667</v>
      </c>
      <c r="T3714">
        <f t="shared" si="1083"/>
        <v>-63.966730324697778</v>
      </c>
    </row>
    <row r="3715" spans="1:20" x14ac:dyDescent="0.25">
      <c r="A3715">
        <f t="shared" si="1084"/>
        <v>6998730.9705511509</v>
      </c>
      <c r="B3715">
        <f t="shared" si="1101"/>
        <v>1113882.6293335538</v>
      </c>
      <c r="C3715" t="str">
        <f t="shared" si="1085"/>
        <v>-0.000452605421550739+0.000434482515284181i</v>
      </c>
      <c r="D3715" t="str">
        <f t="shared" si="1086"/>
        <v>1.0401475686882-1.60672552400043i</v>
      </c>
      <c r="E3715" t="str">
        <f t="shared" si="1087"/>
        <v>-2.77348572122104-3.99422123563865i</v>
      </c>
      <c r="F3715" t="str">
        <f t="shared" si="1088"/>
        <v>2.00487064349107-1.48111576807069i</v>
      </c>
      <c r="G3715" t="str">
        <f t="shared" si="1089"/>
        <v>0.688980314017056-0.462910834733877i</v>
      </c>
      <c r="H3715" t="str">
        <f t="shared" si="1090"/>
        <v>0.00013831988130197-1.31338768809101i</v>
      </c>
      <c r="I3715" t="str">
        <f t="shared" si="1091"/>
        <v>-0.013168635370396-0.0178292809225374i</v>
      </c>
      <c r="K3715" t="str">
        <f t="shared" si="1092"/>
        <v>0.00040093015828152-0.000360648929265539i</v>
      </c>
      <c r="L3715" t="str">
        <f t="shared" si="1093"/>
        <v>0.000416666666666667-0.000422231223739133i</v>
      </c>
      <c r="M3715" t="str">
        <f t="shared" si="1094"/>
        <v>0.005-0.0010506106331862i</v>
      </c>
      <c r="N3715">
        <f t="shared" si="1095"/>
        <v>43.829629427562736</v>
      </c>
      <c r="O3715">
        <f t="shared" si="1096"/>
        <v>64.049154245609515</v>
      </c>
      <c r="P3715" s="3">
        <f t="shared" si="1097"/>
        <v>-64.049154245609515</v>
      </c>
      <c r="Q3715" s="3">
        <f t="shared" si="1098"/>
        <v>136.17037057243726</v>
      </c>
      <c r="R3715">
        <f t="shared" si="1099"/>
        <v>-43.829629427562736</v>
      </c>
      <c r="S3715">
        <f t="shared" si="1100"/>
        <v>1113.8826293335537</v>
      </c>
      <c r="T3715">
        <f t="shared" si="1083"/>
        <v>-64.049154245609515</v>
      </c>
    </row>
    <row r="3716" spans="1:20" x14ac:dyDescent="0.25">
      <c r="A3716">
        <f t="shared" si="1084"/>
        <v>7025326.1482392456</v>
      </c>
      <c r="B3716">
        <f t="shared" si="1101"/>
        <v>1118115.3833250215</v>
      </c>
      <c r="C3716" t="str">
        <f t="shared" si="1085"/>
        <v>-0.000447567260425349+0.000431167904257933i</v>
      </c>
      <c r="D3716" t="str">
        <f t="shared" si="1086"/>
        <v>1.03462545146521-1.60423636036733i</v>
      </c>
      <c r="E3716" t="str">
        <f t="shared" si="1087"/>
        <v>-2.76652788683379-3.96942146763576i</v>
      </c>
      <c r="F3716" t="str">
        <f t="shared" si="1088"/>
        <v>2.00013384503832-1.48253223092394i</v>
      </c>
      <c r="G3716" t="str">
        <f t="shared" si="1089"/>
        <v>0.687352497830508-0.463572045702358i</v>
      </c>
      <c r="H3716" t="str">
        <f t="shared" si="1090"/>
        <v>0.000137233966749868-1.30841478259991i</v>
      </c>
      <c r="I3716" t="str">
        <f t="shared" si="1091"/>
        <v>-0.0131313346504674-0.0177198077376346i</v>
      </c>
      <c r="K3716" t="str">
        <f t="shared" si="1092"/>
        <v>0.000400812015236911-0.000359315119079605i</v>
      </c>
      <c r="L3716" t="str">
        <f t="shared" si="1093"/>
        <v>0.000416666666666667-0.000420632819026832i</v>
      </c>
      <c r="M3716" t="str">
        <f t="shared" si="1094"/>
        <v>0.005-0.00104663342616676i</v>
      </c>
      <c r="N3716">
        <f t="shared" si="1095"/>
        <v>43.930844160456843</v>
      </c>
      <c r="O3716">
        <f t="shared" si="1096"/>
        <v>64.131627506082779</v>
      </c>
      <c r="P3716" s="3">
        <f t="shared" si="1097"/>
        <v>-64.131627506082779</v>
      </c>
      <c r="Q3716" s="3">
        <f t="shared" si="1098"/>
        <v>136.06915583954316</v>
      </c>
      <c r="R3716">
        <f t="shared" si="1099"/>
        <v>-43.930844160456843</v>
      </c>
      <c r="S3716">
        <f t="shared" si="1100"/>
        <v>1118.1153833250214</v>
      </c>
      <c r="T3716">
        <f t="shared" si="1083"/>
        <v>-64.131627506082779</v>
      </c>
    </row>
    <row r="3717" spans="1:20" x14ac:dyDescent="0.25">
      <c r="A3717">
        <f t="shared" si="1084"/>
        <v>7052022.3876025556</v>
      </c>
      <c r="B3717">
        <f t="shared" si="1101"/>
        <v>1122364.2217816566</v>
      </c>
      <c r="C3717" t="str">
        <f t="shared" si="1085"/>
        <v>-0.000442580294133842+0.000427873080443525i</v>
      </c>
      <c r="D3717" t="str">
        <f t="shared" si="1086"/>
        <v>1.02912027580877-1.6017320347123i</v>
      </c>
      <c r="E3717" t="str">
        <f t="shared" si="1087"/>
        <v>-2.75955473097427-3.94472660059306i</v>
      </c>
      <c r="F3717" t="str">
        <f t="shared" si="1088"/>
        <v>1.99538356379806-1.48393665938541i</v>
      </c>
      <c r="G3717" t="str">
        <f t="shared" si="1089"/>
        <v>0.685720048240204-0.464228460654511i</v>
      </c>
      <c r="H3717" t="str">
        <f t="shared" si="1090"/>
        <v>0.000136156829734191-1.30346071293771i</v>
      </c>
      <c r="I3717" t="str">
        <f t="shared" si="1091"/>
        <v>-0.0130940214132965-0.0176107890583341i</v>
      </c>
      <c r="K3717" t="str">
        <f t="shared" si="1092"/>
        <v>0.000400694645288577-0.000357986034487212i</v>
      </c>
      <c r="L3717" t="str">
        <f t="shared" si="1093"/>
        <v>0.000416666666666667-0.000419040465258849i</v>
      </c>
      <c r="M3717" t="str">
        <f t="shared" si="1094"/>
        <v>0.005-0.00104267127532054i</v>
      </c>
      <c r="N3717">
        <f t="shared" si="1095"/>
        <v>44.032020410699545</v>
      </c>
      <c r="O3717">
        <f t="shared" si="1096"/>
        <v>64.214150060593482</v>
      </c>
      <c r="P3717" s="3">
        <f t="shared" si="1097"/>
        <v>-64.214150060593482</v>
      </c>
      <c r="Q3717" s="3">
        <f t="shared" si="1098"/>
        <v>135.96797958930046</v>
      </c>
      <c r="R3717">
        <f t="shared" si="1099"/>
        <v>-44.032020410699545</v>
      </c>
      <c r="S3717">
        <f t="shared" si="1100"/>
        <v>1122.3642217816566</v>
      </c>
      <c r="T3717">
        <f t="shared" si="1083"/>
        <v>-64.214150060593482</v>
      </c>
    </row>
    <row r="3718" spans="1:20" x14ac:dyDescent="0.25">
      <c r="A3718">
        <f t="shared" si="1084"/>
        <v>7078820.0726754442</v>
      </c>
      <c r="B3718">
        <f t="shared" si="1101"/>
        <v>1126629.2058244268</v>
      </c>
      <c r="C3718" t="str">
        <f t="shared" si="1085"/>
        <v>-0.000437644062118373+0.000424597988241421i</v>
      </c>
      <c r="D3718" t="str">
        <f t="shared" si="1086"/>
        <v>1.02363212153113-1.59921268753508i</v>
      </c>
      <c r="E3718" t="str">
        <f t="shared" si="1087"/>
        <v>-2.75256635101605-3.92013645847737i</v>
      </c>
      <c r="F3718" t="str">
        <f t="shared" si="1088"/>
        <v>1.99061987937253-1.48532893174135i</v>
      </c>
      <c r="G3718" t="str">
        <f t="shared" si="1089"/>
        <v>0.684082992601703-0.464880040262863i</v>
      </c>
      <c r="H3718" t="str">
        <f t="shared" si="1090"/>
        <v>0.000135088396172447-1.29852540768498i</v>
      </c>
      <c r="I3718" t="str">
        <f t="shared" si="1091"/>
        <v>-0.0130566956203379-0.0175022241608935i</v>
      </c>
      <c r="K3718" t="str">
        <f t="shared" si="1092"/>
        <v>0.000400578044213427-0.000356661660703409i</v>
      </c>
      <c r="L3718" t="str">
        <f t="shared" si="1093"/>
        <v>0.000416666666666667-0.000417454139528639i</v>
      </c>
      <c r="M3718" t="str">
        <f t="shared" si="1094"/>
        <v>0.005-0.00103872412365067i</v>
      </c>
      <c r="N3718">
        <f t="shared" si="1095"/>
        <v>44.133157633059341</v>
      </c>
      <c r="O3718">
        <f t="shared" si="1096"/>
        <v>64.296721863776369</v>
      </c>
      <c r="P3718" s="3">
        <f t="shared" si="1097"/>
        <v>-64.296721863776369</v>
      </c>
      <c r="Q3718" s="3">
        <f t="shared" si="1098"/>
        <v>135.86684236694066</v>
      </c>
      <c r="R3718">
        <f t="shared" si="1099"/>
        <v>-44.133157633059341</v>
      </c>
      <c r="S3718">
        <f t="shared" si="1100"/>
        <v>1126.6292058244269</v>
      </c>
      <c r="T3718">
        <f t="shared" si="1083"/>
        <v>-64.296721863776369</v>
      </c>
    </row>
    <row r="3719" spans="1:20" x14ac:dyDescent="0.25">
      <c r="A3719">
        <f t="shared" si="1084"/>
        <v>7105719.5889516119</v>
      </c>
      <c r="B3719">
        <f t="shared" si="1101"/>
        <v>1130910.3968065598</v>
      </c>
      <c r="C3719" t="str">
        <f t="shared" si="1085"/>
        <v>-0.000432758107262228+0.000421342571432782i</v>
      </c>
      <c r="D3719" t="str">
        <f t="shared" si="1086"/>
        <v>1.01816106697541-1.59667845966693i</v>
      </c>
      <c r="E3719" t="str">
        <f t="shared" si="1087"/>
        <v>-2.74556284614607-3.89565086589263i</v>
      </c>
      <c r="F3719" t="str">
        <f t="shared" si="1088"/>
        <v>1.98584287258714-1.48670892675101i</v>
      </c>
      <c r="G3719" t="str">
        <f t="shared" si="1089"/>
        <v>0.682441358690938-0.465526745353051i</v>
      </c>
      <c r="H3719" t="str">
        <f t="shared" si="1090"/>
        <v>0.000134028592641242-1.29360879569391i</v>
      </c>
      <c r="I3719" t="str">
        <f t="shared" si="1091"/>
        <v>-0.0130193572442387-0.017394112324263i</v>
      </c>
      <c r="K3719" t="str">
        <f t="shared" si="1092"/>
        <v>0.000400462207799646-0.000355341982973393i</v>
      </c>
      <c r="L3719" t="str">
        <f t="shared" si="1093"/>
        <v>0.000416666666666667-0.000415873819016376i</v>
      </c>
      <c r="M3719" t="str">
        <f t="shared" si="1094"/>
        <v>0.005-0.00103479191437604i</v>
      </c>
      <c r="N3719">
        <f t="shared" si="1095"/>
        <v>44.234255284461511</v>
      </c>
      <c r="O3719">
        <f t="shared" si="1096"/>
        <v>64.379342870426825</v>
      </c>
      <c r="P3719" s="3">
        <f t="shared" si="1097"/>
        <v>-64.379342870426825</v>
      </c>
      <c r="Q3719" s="3">
        <f t="shared" si="1098"/>
        <v>135.76574471553849</v>
      </c>
      <c r="R3719">
        <f t="shared" si="1099"/>
        <v>-44.234255284461511</v>
      </c>
      <c r="S3719">
        <f t="shared" si="1100"/>
        <v>1130.9103968065597</v>
      </c>
      <c r="T3719">
        <f t="shared" si="1083"/>
        <v>-64.379342870426825</v>
      </c>
    </row>
    <row r="3720" spans="1:20" x14ac:dyDescent="0.25">
      <c r="A3720">
        <f t="shared" si="1084"/>
        <v>7132721.323389628</v>
      </c>
      <c r="B3720">
        <f t="shared" si="1101"/>
        <v>1135207.8563144247</v>
      </c>
      <c r="C3720" t="str">
        <f t="shared" si="1085"/>
        <v>-0.000427921975872517+0.000418106773190603i</v>
      </c>
      <c r="D3720" t="str">
        <f t="shared" si="1086"/>
        <v>1.01270718901643-1.59412949225328i</v>
      </c>
      <c r="E3720" t="str">
        <f t="shared" si="1087"/>
        <v>-2.73854431735996-3.87126964805294i</v>
      </c>
      <c r="F3720" t="str">
        <f t="shared" si="1088"/>
        <v>1.98105262548881-1.48807652366184i</v>
      </c>
      <c r="G3720" t="str">
        <f t="shared" si="1089"/>
        <v>0.680795174703583-0.466168536909025i</v>
      </c>
      <c r="H3720" t="str">
        <f t="shared" si="1090"/>
        <v>0.000132977346370161-1.28871080608727i</v>
      </c>
      <c r="I3720" t="str">
        <f t="shared" si="1091"/>
        <v>-0.0129820062687995-0.0172864528299759i</v>
      </c>
      <c r="K3720" t="str">
        <f t="shared" si="1092"/>
        <v>0.000400347131846873-0.000354026986572528i</v>
      </c>
      <c r="L3720" t="str">
        <f t="shared" si="1093"/>
        <v>0.000416666666666667-0.00041429948098862i</v>
      </c>
      <c r="M3720" t="str">
        <f t="shared" si="1094"/>
        <v>0.005-0.00103087459093051i</v>
      </c>
      <c r="N3720">
        <f t="shared" si="1095"/>
        <v>44.335312823920617</v>
      </c>
      <c r="O3720">
        <f t="shared" si="1096"/>
        <v>64.462013035501272</v>
      </c>
      <c r="P3720" s="3">
        <f t="shared" si="1097"/>
        <v>-64.462013035501272</v>
      </c>
      <c r="Q3720" s="3">
        <f t="shared" si="1098"/>
        <v>135.66468717607938</v>
      </c>
      <c r="R3720">
        <f t="shared" si="1099"/>
        <v>-44.335312823920617</v>
      </c>
      <c r="S3720">
        <f t="shared" si="1100"/>
        <v>1135.2078563144246</v>
      </c>
      <c r="T3720">
        <f t="shared" si="1083"/>
        <v>-64.462013035501272</v>
      </c>
    </row>
    <row r="3721" spans="1:20" x14ac:dyDescent="0.25">
      <c r="A3721">
        <f t="shared" si="1084"/>
        <v>7159825.6644185083</v>
      </c>
      <c r="B3721">
        <f t="shared" si="1101"/>
        <v>1139521.6461684194</v>
      </c>
      <c r="C3721" t="str">
        <f t="shared" si="1085"/>
        <v>-0.000423135217662739+0.00041489053609069i</v>
      </c>
      <c r="D3721" t="str">
        <f t="shared" si="1086"/>
        <v>1.00727056306181-1.59156592673626i</v>
      </c>
      <c r="E3721" t="str">
        <f t="shared" si="1087"/>
        <v>-2.73151086745649-3.84699263075517i</v>
      </c>
      <c r="F3721" t="str">
        <f t="shared" si="1088"/>
        <v>1.97624922134378-1.48943160222441i</v>
      </c>
      <c r="G3721" t="str">
        <f t="shared" si="1089"/>
        <v>0.679144469254364-0.466805376078267i</v>
      </c>
      <c r="H3721" t="str">
        <f t="shared" si="1090"/>
        <v>0.000131934585235679-1.28383136825735i</v>
      </c>
      <c r="I3721" t="str">
        <f t="shared" si="1091"/>
        <v>-0.0129446426889319-0.0171792449620355i</v>
      </c>
      <c r="K3721" t="str">
        <f t="shared" si="1092"/>
        <v>0.000400232812166313-0.000352716656806377i</v>
      </c>
      <c r="L3721" t="str">
        <f t="shared" si="1093"/>
        <v>0.000416666666666667-0.000412731102797988i</v>
      </c>
      <c r="M3721" t="str">
        <f t="shared" si="1094"/>
        <v>0.005-0.00102697209696205i</v>
      </c>
      <c r="N3721">
        <f t="shared" si="1095"/>
        <v>44.436329712472485</v>
      </c>
      <c r="O3721">
        <f t="shared" si="1096"/>
        <v>64.544732314119827</v>
      </c>
      <c r="P3721" s="3">
        <f t="shared" si="1097"/>
        <v>-64.544732314119827</v>
      </c>
      <c r="Q3721" s="3">
        <f t="shared" si="1098"/>
        <v>135.56367028752751</v>
      </c>
      <c r="R3721">
        <f t="shared" si="1099"/>
        <v>-44.436329712472485</v>
      </c>
      <c r="S3721">
        <f t="shared" si="1100"/>
        <v>1139.5216461684195</v>
      </c>
      <c r="T3721">
        <f t="shared" si="1083"/>
        <v>-64.544732314119827</v>
      </c>
    </row>
    <row r="3722" spans="1:20" x14ac:dyDescent="0.25">
      <c r="A3722">
        <f t="shared" si="1084"/>
        <v>7187033.0019432977</v>
      </c>
      <c r="B3722">
        <f t="shared" si="1101"/>
        <v>1143851.8284238593</v>
      </c>
      <c r="C3722" t="str">
        <f t="shared" si="1085"/>
        <v>-0.000418397385735494+0.00041169380212276i</v>
      </c>
      <c r="D3722" t="str">
        <f t="shared" si="1086"/>
        <v>1.00185126305335-1.58898790483753i</v>
      </c>
      <c r="E3722" t="str">
        <f t="shared" si="1087"/>
        <v>-2.72446260103244-3.82281964035206i</v>
      </c>
      <c r="F3722" t="str">
        <f t="shared" si="1088"/>
        <v>1.97143274463551-1.49077404270762i</v>
      </c>
      <c r="G3722" t="str">
        <f t="shared" si="1089"/>
        <v>0.67748927137629-0.467437224177016i</v>
      </c>
      <c r="H3722" t="str">
        <f t="shared" si="1090"/>
        <v>0.000130900237755158-1.27897041186496i</v>
      </c>
      <c r="I3722" t="str">
        <f t="shared" si="1091"/>
        <v>-0.0129072665106173-0.0170724880068054i</v>
      </c>
      <c r="K3722" t="str">
        <f t="shared" si="1092"/>
        <v>0.000400119244580912-0.000351410979010734i</v>
      </c>
      <c r="L3722" t="str">
        <f t="shared" si="1093"/>
        <v>0.000416666666666667-0.000411168661882833i</v>
      </c>
      <c r="M3722" t="str">
        <f t="shared" si="1094"/>
        <v>0.005-0.00102308437633199i</v>
      </c>
      <c r="N3722">
        <f t="shared" si="1095"/>
        <v>44.537305413106992</v>
      </c>
      <c r="O3722">
        <f t="shared" si="1096"/>
        <v>64.627500661565733</v>
      </c>
      <c r="P3722" s="3">
        <f t="shared" si="1097"/>
        <v>-64.627500661565733</v>
      </c>
      <c r="Q3722" s="3">
        <f t="shared" si="1098"/>
        <v>135.46269458689301</v>
      </c>
      <c r="R3722">
        <f t="shared" si="1099"/>
        <v>-44.537305413106992</v>
      </c>
      <c r="S3722">
        <f t="shared" si="1100"/>
        <v>1143.8518284238594</v>
      </c>
      <c r="T3722">
        <f t="shared" si="1083"/>
        <v>-64.627500661565733</v>
      </c>
    </row>
    <row r="3723" spans="1:20" x14ac:dyDescent="0.25">
      <c r="A3723">
        <f t="shared" si="1084"/>
        <v>7214343.727350682</v>
      </c>
      <c r="B3723">
        <f t="shared" si="1101"/>
        <v>1148198.46537187</v>
      </c>
      <c r="C3723" t="str">
        <f t="shared" si="1085"/>
        <v>-0.000413708036565067+0.000408516512701383i</v>
      </c>
      <c r="D3723" t="str">
        <f t="shared" si="1086"/>
        <v>0.996449361468561-1.58639556854102i</v>
      </c>
      <c r="E3723" t="str">
        <f t="shared" si="1087"/>
        <v>-2.71739962447655-3.79875050372497i</v>
      </c>
      <c r="F3723" t="str">
        <f t="shared" si="1088"/>
        <v>1.96660328106215-1.49210372591378i</v>
      </c>
      <c r="G3723" t="str">
        <f t="shared" si="1089"/>
        <v>0.675829610519809-0.468064042695497i</v>
      </c>
      <c r="H3723" t="str">
        <f t="shared" si="1090"/>
        <v>0.00012987423308088-1.27412786683837i</v>
      </c>
      <c r="I3723" t="str">
        <f t="shared" si="1091"/>
        <v>-0.0128698777508629-0.0169661812528974i</v>
      </c>
      <c r="K3723" t="str">
        <f t="shared" si="1092"/>
        <v>0.000400006424925483-0.000350109938551671i</v>
      </c>
      <c r="L3723" t="str">
        <f t="shared" si="1093"/>
        <v>0.000416666666666667-0.000409612135766919i</v>
      </c>
      <c r="M3723" t="str">
        <f t="shared" si="1094"/>
        <v>0.005-0.00101921137311416i</v>
      </c>
      <c r="N3723">
        <f t="shared" si="1095"/>
        <v>44.638239390701216</v>
      </c>
      <c r="O3723">
        <f t="shared" si="1096"/>
        <v>64.71031803328691</v>
      </c>
      <c r="P3723" s="3">
        <f t="shared" si="1097"/>
        <v>-64.71031803328691</v>
      </c>
      <c r="Q3723" s="3">
        <f t="shared" si="1098"/>
        <v>135.36176060929878</v>
      </c>
      <c r="R3723">
        <f t="shared" si="1099"/>
        <v>-44.638239390701216</v>
      </c>
      <c r="S3723">
        <f t="shared" si="1100"/>
        <v>1148.19846537187</v>
      </c>
      <c r="T3723">
        <f t="shared" si="1083"/>
        <v>-64.71031803328691</v>
      </c>
    </row>
    <row r="3724" spans="1:20" x14ac:dyDescent="0.25">
      <c r="A3724">
        <f t="shared" si="1084"/>
        <v>7241758.2335146144</v>
      </c>
      <c r="B3724">
        <f t="shared" si="1101"/>
        <v>1152561.619540283</v>
      </c>
      <c r="C3724" t="str">
        <f t="shared" si="1085"/>
        <v>-0.000409066729980066+0.000405358608676926i</v>
      </c>
      <c r="D3724" t="str">
        <f t="shared" si="1086"/>
        <v>0.991064929322424-1.58378906007586i</v>
      </c>
      <c r="E3724" t="str">
        <f t="shared" si="1087"/>
        <v>-2.71032204596352-3.77478504825689i</v>
      </c>
      <c r="F3724" t="str">
        <f t="shared" si="1088"/>
        <v>1.96176091753387-1.49342053319373i</v>
      </c>
      <c r="G3724" t="str">
        <f t="shared" si="1089"/>
        <v>0.674165516551888-0.468685793303162i</v>
      </c>
      <c r="H3724" t="str">
        <f t="shared" si="1090"/>
        <v>0.000128856500994149-1.26930366337231i</v>
      </c>
      <c r="I3724" t="str">
        <f t="shared" si="1091"/>
        <v>-0.0128324764376575-0.0168603239910605i</v>
      </c>
      <c r="K3724" t="str">
        <f t="shared" si="1092"/>
        <v>0.000399894349046851-0.000348813520825545i</v>
      </c>
      <c r="L3724" t="str">
        <f t="shared" si="1093"/>
        <v>0.000416666666666667-0.000408061502059093i</v>
      </c>
      <c r="M3724" t="str">
        <f t="shared" si="1094"/>
        <v>0.005-0.0010153530315941i</v>
      </c>
      <c r="N3724">
        <f t="shared" si="1095"/>
        <v>44.739131111951593</v>
      </c>
      <c r="O3724">
        <f t="shared" si="1096"/>
        <v>64.793184384896435</v>
      </c>
      <c r="P3724" s="3">
        <f t="shared" si="1097"/>
        <v>-64.793184384896435</v>
      </c>
      <c r="Q3724" s="3">
        <f t="shared" si="1098"/>
        <v>135.26086888804841</v>
      </c>
      <c r="R3724">
        <f t="shared" si="1099"/>
        <v>-44.739131111951593</v>
      </c>
      <c r="S3724">
        <f t="shared" si="1100"/>
        <v>1152.5616195402829</v>
      </c>
      <c r="T3724">
        <f t="shared" si="1083"/>
        <v>-64.793184384896435</v>
      </c>
    </row>
    <row r="3725" spans="1:20" x14ac:dyDescent="0.25">
      <c r="A3725">
        <f t="shared" si="1084"/>
        <v>7269276.9148019692</v>
      </c>
      <c r="B3725">
        <f t="shared" si="1101"/>
        <v>1156941.353694536</v>
      </c>
      <c r="C3725" t="str">
        <f t="shared" si="1085"/>
        <v>-0.000404473029146037+0.000402220030346463i</v>
      </c>
      <c r="D3725" t="str">
        <f t="shared" si="1086"/>
        <v>0.985698036169388-1.58116852189932i</v>
      </c>
      <c r="E3725" t="str">
        <f t="shared" si="1087"/>
        <v>-2.70322997544762-3.75092310180549i</v>
      </c>
      <c r="F3725" t="str">
        <f t="shared" si="1088"/>
        <v>1.95690574217004-1.49472434646202i</v>
      </c>
      <c r="G3725" t="str">
        <f t="shared" si="1089"/>
        <v>0.672497019755028-0.469302437853921i</v>
      </c>
      <c r="H3725" t="str">
        <f t="shared" si="1090"/>
        <v>0.000127846971899433-1.26449773192693i</v>
      </c>
      <c r="I3725" t="str">
        <f t="shared" si="1091"/>
        <v>-0.0127950626099258-0.0167549155140699i</v>
      </c>
      <c r="K3725" t="str">
        <f t="shared" si="1092"/>
        <v>0.00039978301280398-0.000347521711259054i</v>
      </c>
      <c r="L3725" t="str">
        <f t="shared" si="1093"/>
        <v>0.000416666666666667-0.000406516738452972i</v>
      </c>
      <c r="M3725" t="str">
        <f t="shared" si="1094"/>
        <v>0.005-0.00101150929626828i</v>
      </c>
      <c r="N3725">
        <f t="shared" si="1095"/>
        <v>44.839980045308522</v>
      </c>
      <c r="O3725">
        <f t="shared" si="1096"/>
        <v>64.876099672172842</v>
      </c>
      <c r="P3725" s="3">
        <f t="shared" si="1097"/>
        <v>-64.876099672172842</v>
      </c>
      <c r="Q3725" s="3">
        <f t="shared" si="1098"/>
        <v>135.16001995469148</v>
      </c>
      <c r="R3725">
        <f t="shared" si="1099"/>
        <v>-44.839980045308522</v>
      </c>
      <c r="S3725">
        <f t="shared" si="1100"/>
        <v>1156.941353694536</v>
      </c>
      <c r="T3725">
        <f t="shared" si="1083"/>
        <v>-64.876099672172842</v>
      </c>
    </row>
    <row r="3726" spans="1:20" x14ac:dyDescent="0.25">
      <c r="A3726">
        <f t="shared" si="1084"/>
        <v>7296900.1670782184</v>
      </c>
      <c r="B3726">
        <f t="shared" si="1101"/>
        <v>1161337.7308385754</v>
      </c>
      <c r="C3726" t="str">
        <f t="shared" si="1085"/>
        <v>-0.000399926500548101+0.000399100717464644i</v>
      </c>
      <c r="D3726" t="str">
        <f t="shared" si="1086"/>
        <v>0.980348750105633-1.57853409667998i</v>
      </c>
      <c r="E3726" t="str">
        <f t="shared" si="1087"/>
        <v>-2.69612352465593-3.72716449267599i</v>
      </c>
      <c r="F3726" t="str">
        <f t="shared" si="1088"/>
        <v>1.95203784429602-1.49601504821202i</v>
      </c>
      <c r="G3726" t="str">
        <f t="shared" si="1089"/>
        <v>0.670824150826186-0.469913938391396i</v>
      </c>
      <c r="H3726" t="str">
        <f t="shared" si="1090"/>
        <v>0.000126845576818579-1.25971000322679i</v>
      </c>
      <c r="I3726" t="str">
        <f t="shared" si="1091"/>
        <v>-0.0127576363174819-0.0166499551166151i</v>
      </c>
      <c r="K3726" t="str">
        <f t="shared" si="1092"/>
        <v>0.000399672412068116-0.000346234495309265i</v>
      </c>
      <c r="L3726" t="str">
        <f t="shared" si="1093"/>
        <v>0.000416666666666667-0.000404977822726611i</v>
      </c>
      <c r="M3726" t="str">
        <f t="shared" si="1094"/>
        <v>0.005-0.00100768011184327i</v>
      </c>
      <c r="N3726">
        <f t="shared" si="1095"/>
        <v>44.940785660909199</v>
      </c>
      <c r="O3726">
        <f t="shared" si="1096"/>
        <v>64.95906385106008</v>
      </c>
      <c r="P3726" s="3">
        <f t="shared" si="1097"/>
        <v>-64.95906385106008</v>
      </c>
      <c r="Q3726" s="3">
        <f t="shared" si="1098"/>
        <v>135.0592143390908</v>
      </c>
      <c r="R3726">
        <f t="shared" si="1099"/>
        <v>-44.940785660909199</v>
      </c>
      <c r="S3726">
        <f t="shared" si="1100"/>
        <v>1161.3377308385755</v>
      </c>
      <c r="T3726">
        <f t="shared" si="1083"/>
        <v>-64.95906385106008</v>
      </c>
    </row>
    <row r="3727" spans="1:20" x14ac:dyDescent="0.25">
      <c r="A3727">
        <f t="shared" si="1084"/>
        <v>7324628.3877131157</v>
      </c>
      <c r="B3727">
        <f t="shared" si="1101"/>
        <v>1165750.8142157621</v>
      </c>
      <c r="C3727" t="str">
        <f t="shared" si="1085"/>
        <v>-0.000395426713973576+0.000396000609254487i</v>
      </c>
      <c r="D3727" t="str">
        <f t="shared" si="1086"/>
        <v>0.975017137771496-1.57588592728084i</v>
      </c>
      <c r="E3727" t="str">
        <f t="shared" si="1087"/>
        <v>-2.68900280708143-3.70350904959449i</v>
      </c>
      <c r="F3727" t="str">
        <f t="shared" si="1088"/>
        <v>1.94715731443994-1.49729252153112i</v>
      </c>
      <c r="G3727" t="str">
        <f t="shared" si="1089"/>
        <v>0.669146940875642-0.470520257154155i</v>
      </c>
      <c r="H3727" t="str">
        <f t="shared" si="1090"/>
        <v>0.000125852247385064-1.25494040825985i</v>
      </c>
      <c r="I3727" t="str">
        <f t="shared" si="1091"/>
        <v>-0.0127201976209816-0.0165454420951897i</v>
      </c>
      <c r="K3727" t="str">
        <f t="shared" si="1092"/>
        <v>0.0003995625427229-0.000344951858463637i</v>
      </c>
      <c r="L3727" t="str">
        <f t="shared" si="1093"/>
        <v>0.000416666666666667-0.000403444732742191i</v>
      </c>
      <c r="M3727" t="str">
        <f t="shared" si="1094"/>
        <v>0.005-0.00100386542323498i</v>
      </c>
      <c r="N3727">
        <f t="shared" si="1095"/>
        <v>45.041547430509723</v>
      </c>
      <c r="O3727">
        <f t="shared" si="1096"/>
        <v>65.042076877667469</v>
      </c>
      <c r="P3727" s="3">
        <f t="shared" si="1097"/>
        <v>-65.042076877667469</v>
      </c>
      <c r="Q3727" s="3">
        <f t="shared" si="1098"/>
        <v>134.95845256949028</v>
      </c>
      <c r="R3727">
        <f t="shared" si="1099"/>
        <v>-45.041547430509723</v>
      </c>
      <c r="S3727">
        <f t="shared" si="1100"/>
        <v>1165.7508142157621</v>
      </c>
      <c r="T3727">
        <f t="shared" si="1083"/>
        <v>-65.042076877667469</v>
      </c>
    </row>
    <row r="3728" spans="1:20" x14ac:dyDescent="0.25">
      <c r="A3728">
        <f t="shared" si="1084"/>
        <v>7352461.9755864255</v>
      </c>
      <c r="B3728">
        <f t="shared" si="1101"/>
        <v>1170180.667309782</v>
      </c>
      <c r="C3728" t="str">
        <f t="shared" si="1085"/>
        <v>-0.000390973242494564+0.000392919644418166i</v>
      </c>
      <c r="D3728" t="str">
        <f t="shared" si="1086"/>
        <v>0.969703264354067-1.57322415674264i</v>
      </c>
      <c r="E3728" t="str">
        <f t="shared" si="1087"/>
        <v>-2.68186793797567-3.67995660168086i</v>
      </c>
      <c r="F3728" t="str">
        <f t="shared" si="1088"/>
        <v>1.94226424432904-1.49855665011588i</v>
      </c>
      <c r="G3728" t="str">
        <f t="shared" si="1089"/>
        <v>0.667465421425768-0.471121356580966i</v>
      </c>
      <c r="H3728" t="str">
        <f t="shared" si="1090"/>
        <v>0.000124866915838314-1.25018887827645i</v>
      </c>
      <c r="I3728" t="str">
        <f t="shared" si="1091"/>
        <v>-0.0126827465918734-0.0164413757479789i</v>
      </c>
      <c r="K3728" t="str">
        <f t="shared" si="1092"/>
        <v>0.000399453400664505-0.000343673786240067i</v>
      </c>
      <c r="L3728" t="str">
        <f t="shared" si="1093"/>
        <v>0.000416666666666667-0.000401917446445697i</v>
      </c>
      <c r="M3728" t="str">
        <f t="shared" si="1094"/>
        <v>0.005-0.00100006517556782i</v>
      </c>
      <c r="N3728">
        <f t="shared" si="1095"/>
        <v>45.142264827422991</v>
      </c>
      <c r="O3728">
        <f t="shared" si="1096"/>
        <v>65.125138708269688</v>
      </c>
      <c r="P3728" s="3">
        <f t="shared" si="1097"/>
        <v>-65.125138708269688</v>
      </c>
      <c r="Q3728" s="3">
        <f t="shared" si="1098"/>
        <v>134.85773517257701</v>
      </c>
      <c r="R3728">
        <f t="shared" si="1099"/>
        <v>-45.142264827422991</v>
      </c>
      <c r="S3728">
        <f t="shared" si="1100"/>
        <v>1170.1806673097819</v>
      </c>
      <c r="T3728">
        <f t="shared" si="1083"/>
        <v>-65.125138708269688</v>
      </c>
    </row>
    <row r="3729" spans="1:20" x14ac:dyDescent="0.25">
      <c r="A3729">
        <f t="shared" si="1084"/>
        <v>7380401.331093655</v>
      </c>
      <c r="B3729">
        <f t="shared" si="1101"/>
        <v>1174627.3538455593</v>
      </c>
      <c r="C3729" t="str">
        <f t="shared" si="1085"/>
        <v>-0.000386565662450607+0.000389857761147708i</v>
      </c>
      <c r="D3729" t="str">
        <f t="shared" si="1086"/>
        <v>0.964407193590114-1.57054892826719i</v>
      </c>
      <c r="E3729" t="str">
        <f t="shared" si="1087"/>
        <v>-2.67471903434117-3.65650697842217i</v>
      </c>
      <c r="F3729" t="str">
        <f t="shared" si="1088"/>
        <v>1.93735872688601-1.49980731828719i</v>
      </c>
      <c r="G3729" t="str">
        <f t="shared" si="1089"/>
        <v>0.665779624409743-0.471717199316036i</v>
      </c>
      <c r="H3729" t="str">
        <f t="shared" si="1090"/>
        <v>0.000123889515018071-1.24545534478832i</v>
      </c>
      <c r="I3729" t="str">
        <f t="shared" si="1091"/>
        <v>-0.012645283312349-0.0163377553747501i</v>
      </c>
      <c r="K3729" t="str">
        <f t="shared" si="1092"/>
        <v>0.000399344981801757-0.00034240026418692i</v>
      </c>
      <c r="L3729" t="str">
        <f t="shared" si="1093"/>
        <v>0.000416666666666667-0.000400395941866605i</v>
      </c>
      <c r="M3729" t="str">
        <f t="shared" si="1094"/>
        <v>0.005-0.00099627931417396i</v>
      </c>
      <c r="N3729">
        <f t="shared" si="1095"/>
        <v>45.242937326448924</v>
      </c>
      <c r="O3729">
        <f t="shared" si="1096"/>
        <v>65.208249299306033</v>
      </c>
      <c r="P3729" s="3">
        <f t="shared" si="1097"/>
        <v>-65.208249299306033</v>
      </c>
      <c r="Q3729" s="3">
        <f t="shared" si="1098"/>
        <v>134.75706267355108</v>
      </c>
      <c r="R3729">
        <f t="shared" si="1099"/>
        <v>-45.242937326448924</v>
      </c>
      <c r="S3729">
        <f t="shared" si="1100"/>
        <v>1174.6273538455594</v>
      </c>
      <c r="T3729">
        <f t="shared" si="1083"/>
        <v>-65.208249299306033</v>
      </c>
    </row>
    <row r="3730" spans="1:20" x14ac:dyDescent="0.25">
      <c r="A3730">
        <f t="shared" si="1084"/>
        <v>7408446.8561518108</v>
      </c>
      <c r="B3730">
        <f t="shared" si="1101"/>
        <v>1179090.9377901724</v>
      </c>
      <c r="C3730" t="str">
        <f t="shared" si="1085"/>
        <v>-0.000382203553431297+0.000386814897135663i</v>
      </c>
      <c r="D3730" t="str">
        <f t="shared" si="1086"/>
        <v>0.95912898776912-1.56786038520094i</v>
      </c>
      <c r="E3730" t="str">
        <f t="shared" si="1087"/>
        <v>-2.6675562149234-3.6331600096458i</v>
      </c>
      <c r="F3730" t="str">
        <f t="shared" si="1088"/>
        <v>1.93244085622492-1.50104441100538i</v>
      </c>
      <c r="G3730" t="str">
        <f t="shared" si="1089"/>
        <v>0.664089582170174-0.472307748214252i</v>
      </c>
      <c r="H3730" t="str">
        <f t="shared" si="1090"/>
        <v>0.000122919978358811-1.24073973956756i</v>
      </c>
      <c r="I3730" t="str">
        <f t="shared" si="1091"/>
        <v>-0.0126078078752911-0.0162345802767411i</v>
      </c>
      <c r="K3730" t="str">
        <f t="shared" si="1092"/>
        <v>0.00039923728205626-0.000341131277883059i</v>
      </c>
      <c r="L3730" t="str">
        <f t="shared" si="1093"/>
        <v>0.000416666666666667-0.000398880197117558i</v>
      </c>
      <c r="M3730" t="str">
        <f t="shared" si="1094"/>
        <v>0.005-0.000992507784592508i</v>
      </c>
      <c r="N3730">
        <f t="shared" si="1095"/>
        <v>45.343564403809836</v>
      </c>
      <c r="O3730">
        <f t="shared" si="1096"/>
        <v>65.291408607379807</v>
      </c>
      <c r="P3730" s="3">
        <f t="shared" si="1097"/>
        <v>-65.291408607379807</v>
      </c>
      <c r="Q3730" s="3">
        <f t="shared" si="1098"/>
        <v>134.65643559619016</v>
      </c>
      <c r="R3730">
        <f t="shared" si="1099"/>
        <v>-45.343564403809836</v>
      </c>
      <c r="S3730">
        <f t="shared" si="1100"/>
        <v>1179.0909377901723</v>
      </c>
      <c r="T3730">
        <f t="shared" si="1083"/>
        <v>-65.291408607379807</v>
      </c>
    </row>
    <row r="3731" spans="1:20" x14ac:dyDescent="0.25">
      <c r="A3731">
        <f t="shared" si="1084"/>
        <v>7436598.954205187</v>
      </c>
      <c r="B3731">
        <f t="shared" si="1101"/>
        <v>1183571.483353775</v>
      </c>
      <c r="C3731" t="str">
        <f t="shared" si="1085"/>
        <v>-0.000377886498258867+0.000383790989585733i</v>
      </c>
      <c r="D3731" t="str">
        <f t="shared" si="1086"/>
        <v>0.953868707736555-1.56515867101852i</v>
      </c>
      <c r="E3731" t="str">
        <f t="shared" si="1087"/>
        <v>-2.66037960020285-3.60991552549285i</v>
      </c>
      <c r="F3731" t="str">
        <f t="shared" si="1088"/>
        <v>1.92751072764702-1.50226781388546i</v>
      </c>
      <c r="G3731" t="str">
        <f t="shared" si="1089"/>
        <v>0.662395327457648-0.472892966346427i</v>
      </c>
      <c r="H3731" t="str">
        <f t="shared" si="1090"/>
        <v>0.000121958239884218-1.23604199464566i</v>
      </c>
      <c r="I3731" t="str">
        <f t="shared" si="1091"/>
        <v>-0.0125703203842227-0.016131849756549i</v>
      </c>
      <c r="K3731" t="str">
        <f t="shared" si="1092"/>
        <v>0.000399130297362489-0.000339866812937878i</v>
      </c>
      <c r="L3731" t="str">
        <f t="shared" si="1093"/>
        <v>0.000416666666666667-0.00039737019039406i</v>
      </c>
      <c r="M3731" t="str">
        <f t="shared" si="1094"/>
        <v>0.005-0.000988750532568745i</v>
      </c>
      <c r="N3731">
        <f t="shared" si="1095"/>
        <v>45.444145537088815</v>
      </c>
      <c r="O3731">
        <f t="shared" si="1096"/>
        <v>65.374616589257641</v>
      </c>
      <c r="P3731" s="3">
        <f t="shared" si="1097"/>
        <v>-65.374616589257641</v>
      </c>
      <c r="Q3731" s="3">
        <f t="shared" si="1098"/>
        <v>134.55585446291119</v>
      </c>
      <c r="R3731">
        <f t="shared" si="1099"/>
        <v>-45.444145537088815</v>
      </c>
      <c r="S3731">
        <f t="shared" si="1100"/>
        <v>1183.571483353775</v>
      </c>
      <c r="T3731">
        <f t="shared" si="1083"/>
        <v>-65.374616589257641</v>
      </c>
    </row>
    <row r="3732" spans="1:20" x14ac:dyDescent="0.25">
      <c r="A3732">
        <f t="shared" si="1084"/>
        <v>7464858.0302311666</v>
      </c>
      <c r="B3732">
        <f t="shared" si="1101"/>
        <v>1188069.0549905193</v>
      </c>
      <c r="C3732" t="str">
        <f t="shared" si="1085"/>
        <v>-0.000373614082970853+0.000380785975223317i</v>
      </c>
      <c r="D3732" t="str">
        <f t="shared" si="1086"/>
        <v>0.948626412897343-1.56244392930646i</v>
      </c>
      <c r="E3732" t="str">
        <f t="shared" si="1087"/>
        <v>-2.65318931238621-3.58677335639154i</v>
      </c>
      <c r="F3732" t="str">
        <f t="shared" si="1088"/>
        <v>1.92256843763635-1.50347741321217i</v>
      </c>
      <c r="G3732" t="str">
        <f t="shared" si="1089"/>
        <v>0.660696893429209-0.473472817004526i</v>
      </c>
      <c r="H3732" t="str">
        <f t="shared" si="1090"/>
        <v>0.000121004234201706-1.23136204231248i</v>
      </c>
      <c r="I3732" t="str">
        <f t="shared" si="1091"/>
        <v>-0.0125328209532526-0.0160295631180207i</v>
      </c>
      <c r="K3732" t="str">
        <f t="shared" si="1092"/>
        <v>0.000399024023667942-0.00033860685499135i</v>
      </c>
      <c r="L3732" t="str">
        <f t="shared" si="1093"/>
        <v>0.000416666666666667-0.000395865899974158i</v>
      </c>
      <c r="M3732" t="str">
        <f t="shared" si="1094"/>
        <v>0.005-0.000985007504053346i</v>
      </c>
      <c r="N3732">
        <f t="shared" si="1095"/>
        <v>45.544680205161086</v>
      </c>
      <c r="O3732">
        <f t="shared" si="1096"/>
        <v>65.457873201868068</v>
      </c>
      <c r="P3732" s="3">
        <f t="shared" si="1097"/>
        <v>-65.457873201868068</v>
      </c>
      <c r="Q3732" s="3">
        <f t="shared" si="1098"/>
        <v>134.45531979483891</v>
      </c>
      <c r="R3732">
        <f t="shared" si="1099"/>
        <v>-45.544680205161086</v>
      </c>
      <c r="S3732">
        <f t="shared" si="1100"/>
        <v>1188.0690549905194</v>
      </c>
      <c r="T3732">
        <f t="shared" si="1083"/>
        <v>-65.457873201868068</v>
      </c>
    </row>
    <row r="3733" spans="1:20" x14ac:dyDescent="0.25">
      <c r="A3733">
        <f t="shared" si="1084"/>
        <v>7493224.4907460455</v>
      </c>
      <c r="B3733">
        <f t="shared" si="1101"/>
        <v>1192583.7173994833</v>
      </c>
      <c r="C3733" t="str">
        <f t="shared" si="1085"/>
        <v>-0.000369385896802689+0.000377799790306017i</v>
      </c>
      <c r="D3733" t="str">
        <f t="shared" si="1086"/>
        <v>0.943402161219595-1.55971630374705i</v>
      </c>
      <c r="E3733" t="str">
        <f t="shared" si="1087"/>
        <v>-2.64598547539776-3.56373333303069i</v>
      </c>
      <c r="F3733" t="str">
        <f t="shared" si="1088"/>
        <v>1.91761408385496-1.50467309595512i</v>
      </c>
      <c r="G3733" t="str">
        <f t="shared" si="1089"/>
        <v>0.65899431364675-0.4740472637069i</v>
      </c>
      <c r="H3733" t="str">
        <f t="shared" si="1090"/>
        <v>0.000120057896496996-1.2266998151153i</v>
      </c>
      <c r="I3733" t="str">
        <f t="shared" si="1091"/>
        <v>-0.0124953097070214-0.0159277196661411i</v>
      </c>
      <c r="K3733" t="str">
        <f t="shared" si="1092"/>
        <v>0.000398918456933209-0.000337351389714039i</v>
      </c>
      <c r="L3733" t="str">
        <f t="shared" si="1093"/>
        <v>0.000416666666666667-0.00039436730421813i</v>
      </c>
      <c r="M3733" t="str">
        <f t="shared" si="1094"/>
        <v>0.005-0.000981278645201583i</v>
      </c>
      <c r="N3733">
        <f t="shared" si="1095"/>
        <v>45.645167888132107</v>
      </c>
      <c r="O3733">
        <f t="shared" si="1096"/>
        <v>65.541178402300687</v>
      </c>
      <c r="P3733" s="3">
        <f t="shared" si="1097"/>
        <v>-65.541178402300687</v>
      </c>
      <c r="Q3733" s="3">
        <f t="shared" si="1098"/>
        <v>134.35483211186789</v>
      </c>
      <c r="R3733">
        <f t="shared" si="1099"/>
        <v>-45.645167888132107</v>
      </c>
      <c r="S3733">
        <f t="shared" si="1100"/>
        <v>1192.5837173994832</v>
      </c>
      <c r="T3733">
        <f t="shared" si="1083"/>
        <v>-65.541178402300687</v>
      </c>
    </row>
    <row r="3734" spans="1:20" x14ac:dyDescent="0.25">
      <c r="A3734">
        <f t="shared" si="1084"/>
        <v>7521698.74381088</v>
      </c>
      <c r="B3734">
        <f t="shared" si="1101"/>
        <v>1197115.5355256014</v>
      </c>
      <c r="C3734" t="str">
        <f t="shared" si="1085"/>
        <v>-0.000365201532170354+0.00037483237063409i</v>
      </c>
      <c r="D3734" t="str">
        <f t="shared" si="1086"/>
        <v>0.938196009238418-1.55697593810223i</v>
      </c>
      <c r="E3734" t="str">
        <f t="shared" si="1087"/>
        <v>-2.63876821487013-3.54079528633335i</v>
      </c>
      <c r="F3734" t="str">
        <f t="shared" si="1088"/>
        <v>1.91264776513814-1.50585474978387i</v>
      </c>
      <c r="G3734" t="str">
        <f t="shared" si="1089"/>
        <v>0.657287622075338-0.474616270203504i</v>
      </c>
      <c r="H3734" t="str">
        <f t="shared" si="1090"/>
        <v>0.000119119162528745-1.2220552458578i</v>
      </c>
      <c r="I3734" t="str">
        <f t="shared" si="1091"/>
        <v>-0.0124577867806458-0.0158263187069241i</v>
      </c>
      <c r="K3734" t="str">
        <f t="shared" si="1092"/>
        <v>0.000398813593132115-0.000336100402807157i</v>
      </c>
      <c r="L3734" t="str">
        <f t="shared" si="1093"/>
        <v>0.000416666666666667-0.000392874381568171i</v>
      </c>
      <c r="M3734" t="str">
        <f t="shared" si="1094"/>
        <v>0.005-0.000977563902372565i</v>
      </c>
      <c r="N3734">
        <f t="shared" si="1095"/>
        <v>45.745608067272798</v>
      </c>
      <c r="O3734">
        <f t="shared" si="1096"/>
        <v>65.624532147804274</v>
      </c>
      <c r="P3734" s="3">
        <f t="shared" si="1097"/>
        <v>-65.624532147804274</v>
      </c>
      <c r="Q3734" s="3">
        <f t="shared" si="1098"/>
        <v>134.2543919327272</v>
      </c>
      <c r="R3734">
        <f t="shared" si="1099"/>
        <v>-45.745608067272798</v>
      </c>
      <c r="S3734">
        <f t="shared" si="1100"/>
        <v>1197.1155355256014</v>
      </c>
      <c r="T3734">
        <f t="shared" si="1083"/>
        <v>-65.624532147804274</v>
      </c>
    </row>
    <row r="3735" spans="1:20" x14ac:dyDescent="0.25">
      <c r="A3735">
        <f t="shared" si="1084"/>
        <v>7550281.1990373619</v>
      </c>
      <c r="B3735">
        <f t="shared" si="1101"/>
        <v>1201664.5745605987</v>
      </c>
      <c r="C3735" t="str">
        <f t="shared" si="1085"/>
        <v>-0.00036106058465299+0.000371883651560837i</v>
      </c>
      <c r="D3735" t="str">
        <f t="shared" si="1086"/>
        <v>0.933008012060001-1.55422297619767i</v>
      </c>
      <c r="E3735" t="str">
        <f t="shared" si="1087"/>
        <v>-2.63153765813503-3.51795904743047i</v>
      </c>
      <c r="F3735" t="str">
        <f t="shared" si="1088"/>
        <v>1.90766958148926-1.50702226308306i</v>
      </c>
      <c r="G3735" t="str">
        <f t="shared" si="1089"/>
        <v>0.65557685308145-0.475179800481116i</v>
      </c>
      <c r="H3735" t="str">
        <f t="shared" si="1090"/>
        <v>0.00011818796862322-1.2174282675991i</v>
      </c>
      <c r="I3735" t="str">
        <f t="shared" si="1091"/>
        <v>-0.0124202523196619-0.0157253595473021i</v>
      </c>
      <c r="K3735" t="str">
        <f t="shared" si="1092"/>
        <v>0.000398709428251803-0.000334853880002579i</v>
      </c>
      <c r="L3735" t="str">
        <f t="shared" si="1093"/>
        <v>0.000416666666666667-0.000391387110548088i</v>
      </c>
      <c r="M3735" t="str">
        <f t="shared" si="1094"/>
        <v>0.005-0.000973863222128479i</v>
      </c>
      <c r="N3735">
        <f t="shared" si="1095"/>
        <v>45.846000224957578</v>
      </c>
      <c r="O3735">
        <f t="shared" si="1096"/>
        <v>65.707934395785458</v>
      </c>
      <c r="P3735" s="3">
        <f t="shared" si="1097"/>
        <v>-65.707934395785458</v>
      </c>
      <c r="Q3735" s="3">
        <f t="shared" si="1098"/>
        <v>134.15399977504242</v>
      </c>
      <c r="R3735">
        <f t="shared" si="1099"/>
        <v>-45.846000224957578</v>
      </c>
      <c r="S3735">
        <f t="shared" si="1100"/>
        <v>1201.6645745605988</v>
      </c>
      <c r="T3735">
        <f t="shared" si="1083"/>
        <v>-65.707934395785458</v>
      </c>
    </row>
    <row r="3736" spans="1:20" x14ac:dyDescent="0.25">
      <c r="A3736">
        <f t="shared" si="1084"/>
        <v>7578972.2675937042</v>
      </c>
      <c r="B3736">
        <f t="shared" si="1101"/>
        <v>1206230.8999439289</v>
      </c>
      <c r="C3736" t="str">
        <f t="shared" si="1085"/>
        <v>-0.00035696265297555+0.000368953568002912i</v>
      </c>
      <c r="D3736" t="str">
        <f t="shared" si="1086"/>
        <v>0.927838223365923-1.55145756190698i</v>
      </c>
      <c r="E3736" t="str">
        <f t="shared" si="1087"/>
        <v>-2.62429393421328-3.49522444763461i</v>
      </c>
      <c r="F3736" t="str">
        <f t="shared" si="1088"/>
        <v>1.90267963407443-1.5081755249674i</v>
      </c>
      <c r="G3736" t="str">
        <f t="shared" si="1089"/>
        <v>0.653862041431147-0.475737818768531i</v>
      </c>
      <c r="H3736" t="str">
        <f t="shared" si="1090"/>
        <v>0.000117264251669026-1.21281881365275i</v>
      </c>
      <c r="I3736" t="str">
        <f t="shared" si="1091"/>
        <v>-0.0123827064799671-0.0156248414950161i</v>
      </c>
      <c r="K3736" t="str">
        <f t="shared" si="1092"/>
        <v>0.000398605958292839-0.000333611807062882i</v>
      </c>
      <c r="L3736" t="str">
        <f t="shared" si="1093"/>
        <v>0.000416666666666667-0.000389905469762988i</v>
      </c>
      <c r="M3736" t="str">
        <f t="shared" si="1094"/>
        <v>0.005-0.000970176551233792i</v>
      </c>
      <c r="N3736">
        <f t="shared" si="1095"/>
        <v>45.946343844599141</v>
      </c>
      <c r="O3736">
        <f t="shared" si="1096"/>
        <v>65.791385103806846</v>
      </c>
      <c r="P3736" s="3">
        <f t="shared" si="1097"/>
        <v>-65.791385103806846</v>
      </c>
      <c r="Q3736" s="3">
        <f t="shared" si="1098"/>
        <v>134.05365615540086</v>
      </c>
      <c r="R3736">
        <f t="shared" si="1099"/>
        <v>-45.946343844599141</v>
      </c>
      <c r="S3736">
        <f t="shared" si="1100"/>
        <v>1206.230899943929</v>
      </c>
      <c r="T3736">
        <f t="shared" si="1083"/>
        <v>-65.791385103806846</v>
      </c>
    </row>
    <row r="3737" spans="1:20" x14ac:dyDescent="0.25">
      <c r="A3737">
        <f t="shared" si="1084"/>
        <v>7607772.3622105606</v>
      </c>
      <c r="B3737">
        <f t="shared" si="1101"/>
        <v>1210814.577363716</v>
      </c>
      <c r="C3737" t="str">
        <f t="shared" si="1085"/>
        <v>-0.000352907338991434+0.000366042054450611i</v>
      </c>
      <c r="D3737" t="str">
        <f t="shared" si="1086"/>
        <v>0.922686695417546-1.54867983913596i</v>
      </c>
      <c r="E3737" t="str">
        <f t="shared" si="1087"/>
        <v>-2.61703717380501-3.47259131841384i</v>
      </c>
      <c r="F3737" t="str">
        <f t="shared" si="1088"/>
        <v>1.89767802521687-1.50931442529666i</v>
      </c>
      <c r="G3737" t="str">
        <f t="shared" si="1089"/>
        <v>0.652143222288149-0.476290289541765i</v>
      </c>
      <c r="H3737" t="str">
        <f t="shared" si="1090"/>
        <v>0.000116347949111888-1.20822681758582i</v>
      </c>
      <c r="I3737" t="str">
        <f t="shared" si="1091"/>
        <v>-0.0123451494277614-0.0155247638585062i</v>
      </c>
      <c r="K3737" t="str">
        <f t="shared" si="1092"/>
        <v>0.000398503179269323-0.000332374169781382i</v>
      </c>
      <c r="L3737" t="str">
        <f t="shared" si="1093"/>
        <v>0.000416666666666667-0.000388429437898973i</v>
      </c>
      <c r="M3737" t="str">
        <f t="shared" si="1094"/>
        <v>0.005-0.000966503836654498i</v>
      </c>
      <c r="N3737">
        <f t="shared" si="1095"/>
        <v>46.046638410588713</v>
      </c>
      <c r="O3737">
        <f t="shared" si="1096"/>
        <v>65.87488422958485</v>
      </c>
      <c r="P3737" s="3">
        <f t="shared" si="1097"/>
        <v>-65.87488422958485</v>
      </c>
      <c r="Q3737" s="3">
        <f t="shared" si="1098"/>
        <v>133.95336158941129</v>
      </c>
      <c r="R3737">
        <f t="shared" si="1099"/>
        <v>-46.046638410588713</v>
      </c>
      <c r="S3737">
        <f t="shared" si="1100"/>
        <v>1210.8145773637159</v>
      </c>
      <c r="T3737">
        <f t="shared" si="1083"/>
        <v>-65.87488422958485</v>
      </c>
    </row>
    <row r="3738" spans="1:20" x14ac:dyDescent="0.25">
      <c r="A3738">
        <f t="shared" si="1084"/>
        <v>7636681.897186962</v>
      </c>
      <c r="B3738">
        <f t="shared" si="1101"/>
        <v>1215415.6727576982</v>
      </c>
      <c r="C3738" t="str">
        <f t="shared" si="1085"/>
        <v>-0.000348894247665141+0.000363149044978067i</v>
      </c>
      <c r="D3738" t="str">
        <f t="shared" si="1086"/>
        <v>0.917553479060666-1.54588995180709i</v>
      </c>
      <c r="E3738" t="str">
        <f t="shared" si="1087"/>
        <v>-2.60976750927914-3.45005949136565i</v>
      </c>
      <c r="F3738" t="str">
        <f t="shared" si="1088"/>
        <v>1.89266485839126-1.51043885469072i</v>
      </c>
      <c r="G3738" t="str">
        <f t="shared" si="1089"/>
        <v>0.650420431211856-0.476837177529227i</v>
      </c>
      <c r="H3738" t="str">
        <f t="shared" si="1090"/>
        <v>0.000115438998949474-1.20365221321782i</v>
      </c>
      <c r="I3738" t="str">
        <f t="shared" si="1091"/>
        <v>-0.0123075813394864-0.0154251259468025i</v>
      </c>
      <c r="K3738" t="str">
        <f t="shared" si="1092"/>
        <v>0.000398401087208982-0.00033114095398217i</v>
      </c>
      <c r="L3738" t="str">
        <f t="shared" si="1093"/>
        <v>0.000416666666666667-0.000386958993722825i</v>
      </c>
      <c r="M3738" t="str">
        <f t="shared" si="1094"/>
        <v>0.005-0.000962845025557381i</v>
      </c>
      <c r="N3738">
        <f t="shared" si="1095"/>
        <v>46.14688340823335</v>
      </c>
      <c r="O3738">
        <f t="shared" si="1096"/>
        <v>65.958431730987613</v>
      </c>
      <c r="P3738" s="3">
        <f t="shared" si="1097"/>
        <v>-65.958431730987613</v>
      </c>
      <c r="Q3738" s="3">
        <f t="shared" si="1098"/>
        <v>133.85311659176665</v>
      </c>
      <c r="R3738">
        <f t="shared" si="1099"/>
        <v>-46.14688340823335</v>
      </c>
      <c r="S3738">
        <f t="shared" si="1100"/>
        <v>1215.4156727576983</v>
      </c>
      <c r="T3738">
        <f t="shared" si="1083"/>
        <v>-65.958431730987613</v>
      </c>
    </row>
    <row r="3739" spans="1:20" x14ac:dyDescent="0.25">
      <c r="A3739">
        <f t="shared" si="1084"/>
        <v>7665701.2883962728</v>
      </c>
      <c r="B3739">
        <f t="shared" si="1101"/>
        <v>1220034.2523141776</v>
      </c>
      <c r="C3739" t="str">
        <f t="shared" si="1085"/>
        <v>-0.000344922987054925+0.000360274473253379i</v>
      </c>
      <c r="D3739" t="str">
        <f t="shared" si="1086"/>
        <v>0.912438623730363-1.54308804384403i</v>
      </c>
      <c r="E3739" t="str">
        <f t="shared" si="1087"/>
        <v>-2.60248507466286-3.42762879819122i</v>
      </c>
      <c r="F3739" t="str">
        <f t="shared" si="1088"/>
        <v>1.88764023821758-1.51154870454446i</v>
      </c>
      <c r="G3739" t="str">
        <f t="shared" si="1089"/>
        <v>0.648693704155268-0.477378447716888i</v>
      </c>
      <c r="H3739" t="str">
        <f t="shared" si="1090"/>
        <v>0.000114537339726268-1.19909493461987i</v>
      </c>
      <c r="I3739" t="str">
        <f t="shared" si="1091"/>
        <v>-0.012270002401765-0.0153259270694165i</v>
      </c>
      <c r="K3739" t="str">
        <f t="shared" si="1092"/>
        <v>0.000398299678153244-0.000329912145520136i</v>
      </c>
      <c r="L3739" t="str">
        <f t="shared" si="1093"/>
        <v>0.000416666666666667-0.000385494116081715i</v>
      </c>
      <c r="M3739" t="str">
        <f t="shared" si="1094"/>
        <v>0.005-0.000959200065309211i</v>
      </c>
      <c r="N3739">
        <f t="shared" si="1095"/>
        <v>46.247078323694438</v>
      </c>
      <c r="O3739">
        <f t="shared" si="1096"/>
        <v>66.042027566032658</v>
      </c>
      <c r="P3739" s="3">
        <f t="shared" si="1097"/>
        <v>-66.042027566032658</v>
      </c>
      <c r="Q3739" s="3">
        <f t="shared" si="1098"/>
        <v>133.75292167630556</v>
      </c>
      <c r="R3739">
        <f t="shared" si="1099"/>
        <v>-46.247078323694438</v>
      </c>
      <c r="S3739">
        <f t="shared" si="1100"/>
        <v>1220.0342523141776</v>
      </c>
      <c r="T3739">
        <f t="shared" si="1083"/>
        <v>-66.042027566032658</v>
      </c>
    </row>
    <row r="3740" spans="1:20" x14ac:dyDescent="0.25">
      <c r="A3740">
        <f t="shared" si="1084"/>
        <v>7694830.9532921789</v>
      </c>
      <c r="B3740">
        <f t="shared" si="1101"/>
        <v>1224670.3824729715</v>
      </c>
      <c r="C3740" t="str">
        <f t="shared" si="1085"/>
        <v>-0.000340993168295468+0.000357418272548691i</v>
      </c>
      <c r="D3740" t="str">
        <f t="shared" si="1086"/>
        <v>0.907342177455978-1.54027425915635i</v>
      </c>
      <c r="E3740" t="str">
        <f t="shared" si="1087"/>
        <v>-2.59519000563058-3.40529907066935i</v>
      </c>
      <c r="F3740" t="str">
        <f t="shared" si="1088"/>
        <v>1.88260427045495-1.51264386704267i</v>
      </c>
      <c r="G3740" t="str">
        <f t="shared" si="1089"/>
        <v>0.646963077462849-0.477914065353436i</v>
      </c>
      <c r="H3740" t="str">
        <f t="shared" si="1090"/>
        <v>0.000113642910528502-1.19455491611361i</v>
      </c>
      <c r="I3740" t="str">
        <f t="shared" si="1091"/>
        <v>-0.0122324128113378-0.0152271665362318i</v>
      </c>
      <c r="K3740" t="str">
        <f t="shared" si="1092"/>
        <v>0.000398198948157364-0.000328687730281011i</v>
      </c>
      <c r="L3740" t="str">
        <f t="shared" si="1093"/>
        <v>0.000416666666666667-0.000384034783902885i</v>
      </c>
      <c r="M3740" t="str">
        <f t="shared" si="1094"/>
        <v>0.005-0.000955568903475996i</v>
      </c>
      <c r="N3740">
        <f t="shared" si="1095"/>
        <v>46.34722264392687</v>
      </c>
      <c r="O3740">
        <f t="shared" si="1096"/>
        <v>66.125671692884211</v>
      </c>
      <c r="P3740" s="3">
        <f t="shared" si="1097"/>
        <v>-66.125671692884211</v>
      </c>
      <c r="Q3740" s="3">
        <f t="shared" si="1098"/>
        <v>133.65277735607313</v>
      </c>
      <c r="R3740">
        <f t="shared" si="1099"/>
        <v>-46.34722264392687</v>
      </c>
      <c r="S3740">
        <f t="shared" si="1100"/>
        <v>1224.6703824729714</v>
      </c>
      <c r="T3740">
        <f t="shared" si="1083"/>
        <v>-66.125671692884211</v>
      </c>
    </row>
    <row r="3741" spans="1:20" x14ac:dyDescent="0.25">
      <c r="A3741">
        <f t="shared" si="1084"/>
        <v>7724071.3109146897</v>
      </c>
      <c r="B3741">
        <f t="shared" si="1101"/>
        <v>1229324.1299263688</v>
      </c>
      <c r="C3741" t="str">
        <f t="shared" si="1085"/>
        <v>-0.000337104405580559+0.000354580375750209i</v>
      </c>
      <c r="D3741" t="str">
        <f t="shared" si="1086"/>
        <v>0.90226418686631-1.53744874162435i</v>
      </c>
      <c r="E3741" t="str">
        <f t="shared" si="1087"/>
        <v>-2.5878824394928-3.38307014063107i</v>
      </c>
      <c r="F3741" t="str">
        <f t="shared" si="1088"/>
        <v>1.87755706199514-1.51372423517489i</v>
      </c>
      <c r="G3741" t="str">
        <f t="shared" si="1089"/>
        <v>0.645228587868298-0.47844399595541i</v>
      </c>
      <c r="H3741" t="str">
        <f t="shared" si="1090"/>
        <v>0.000112755650979121-1.19003209227034i</v>
      </c>
      <c r="I3741" t="str">
        <f t="shared" si="1091"/>
        <v>-0.0121948127750004-0.0151288436573968i</v>
      </c>
      <c r="K3741" t="str">
        <f t="shared" si="1092"/>
        <v>0.000398098893290482-0.000327467694181393i</v>
      </c>
      <c r="L3741" t="str">
        <f t="shared" si="1093"/>
        <v>0.000416666666666667-0.000382580976193349i</v>
      </c>
      <c r="M3741" t="str">
        <f t="shared" si="1094"/>
        <v>0.005-0.000951951487822273i</v>
      </c>
      <c r="N3741">
        <f t="shared" si="1095"/>
        <v>46.447315856619866</v>
      </c>
      <c r="O3741">
        <f t="shared" si="1096"/>
        <v>66.20936406985021</v>
      </c>
      <c r="P3741" s="3">
        <f t="shared" si="1097"/>
        <v>-66.20936406985021</v>
      </c>
      <c r="Q3741" s="3">
        <f t="shared" si="1098"/>
        <v>133.55268414338013</v>
      </c>
      <c r="R3741">
        <f t="shared" si="1099"/>
        <v>-46.447315856619866</v>
      </c>
      <c r="S3741">
        <f t="shared" si="1100"/>
        <v>1229.3241299263689</v>
      </c>
      <c r="T3741">
        <f t="shared" si="1083"/>
        <v>-66.20936406985021</v>
      </c>
    </row>
    <row r="3742" spans="1:20" x14ac:dyDescent="0.25">
      <c r="A3742">
        <f t="shared" si="1084"/>
        <v>7753422.7818961646</v>
      </c>
      <c r="B3742">
        <f t="shared" si="1101"/>
        <v>1233995.561620089</v>
      </c>
      <c r="C3742" t="str">
        <f t="shared" si="1085"/>
        <v>-0.000333256316145756+0.00035176071536811i</v>
      </c>
      <c r="D3742" t="str">
        <f t="shared" si="1086"/>
        <v>0.897204697194952-1.53461163508398i</v>
      </c>
      <c r="E3742" t="str">
        <f t="shared" si="1087"/>
        <v>-2.5805625151844-3.36094183993377i</v>
      </c>
      <c r="F3742" t="str">
        <f t="shared" si="1088"/>
        <v>1.87249872085582-1.51478970275022i</v>
      </c>
      <c r="G3742" t="str">
        <f t="shared" si="1089"/>
        <v>0.643490272492247-0.478968205312316i</v>
      </c>
      <c r="H3742" t="str">
        <f t="shared" si="1090"/>
        <v>0.000111875501232806-1.18552639790999i</v>
      </c>
      <c r="I3742" t="str">
        <f t="shared" si="1091"/>
        <v>-0.0121572025095375-0.015030957743216i</v>
      </c>
      <c r="K3742" t="str">
        <f t="shared" si="1092"/>
        <v>0.000397999509635724-0.000326252023168785i</v>
      </c>
      <c r="L3742" t="str">
        <f t="shared" si="1093"/>
        <v>0.000416666666666667-0.000381132672039599i</v>
      </c>
      <c r="M3742" t="str">
        <f t="shared" si="1094"/>
        <v>0.005-0.000948347766310294i</v>
      </c>
      <c r="N3742">
        <f t="shared" si="1095"/>
        <v>46.547357450137326</v>
      </c>
      <c r="O3742">
        <f t="shared" si="1096"/>
        <v>66.293104655380091</v>
      </c>
      <c r="P3742" s="3">
        <f t="shared" si="1097"/>
        <v>-66.293104655380091</v>
      </c>
      <c r="Q3742" s="3">
        <f t="shared" si="1098"/>
        <v>133.45264254986267</v>
      </c>
      <c r="R3742">
        <f t="shared" si="1099"/>
        <v>-46.547357450137326</v>
      </c>
      <c r="S3742">
        <f t="shared" si="1100"/>
        <v>1233.9955616200889</v>
      </c>
      <c r="T3742">
        <f t="shared" si="1083"/>
        <v>-66.293104655380091</v>
      </c>
    </row>
    <row r="3743" spans="1:20" x14ac:dyDescent="0.25">
      <c r="A3743">
        <f t="shared" si="1084"/>
        <v>7782885.78846737</v>
      </c>
      <c r="B3743">
        <f t="shared" si="1101"/>
        <v>1238684.7447542453</v>
      </c>
      <c r="C3743" t="str">
        <f t="shared" si="1085"/>
        <v>-0.000329448520251108+0.000348959223546431i</v>
      </c>
      <c r="D3743" t="str">
        <f t="shared" si="1086"/>
        <v>0.892163752285823-1.53176308331197i</v>
      </c>
      <c r="E3743" t="str">
        <f t="shared" si="1087"/>
        <v>-2.57323037325286-3.33891400043602i</v>
      </c>
      <c r="F3743" t="str">
        <f t="shared" si="1088"/>
        <v>1.86742935617371-1.51584016441204i</v>
      </c>
      <c r="G3743" t="str">
        <f t="shared" si="1089"/>
        <v>0.641748168839882-0.479486659491732i</v>
      </c>
      <c r="H3743" t="str">
        <f t="shared" si="1090"/>
        <v>0.000111002401971037-1.18103776810021i</v>
      </c>
      <c r="I3743" t="str">
        <f t="shared" si="1091"/>
        <v>-0.0121195822416575-0.0149335081040428i</v>
      </c>
      <c r="K3743" t="str">
        <f t="shared" si="1092"/>
        <v>0.000397900793290283-0.000325040703221629i</v>
      </c>
      <c r="L3743" t="str">
        <f t="shared" si="1093"/>
        <v>0.000416666666666667-0.000379689850607291i</v>
      </c>
      <c r="M3743" t="str">
        <f t="shared" si="1094"/>
        <v>0.005-0.000944757687099321i</v>
      </c>
      <c r="N3743">
        <f t="shared" si="1095"/>
        <v>46.647346913458875</v>
      </c>
      <c r="O3743">
        <f t="shared" si="1096"/>
        <v>66.376893408061079</v>
      </c>
      <c r="P3743" s="3">
        <f t="shared" si="1097"/>
        <v>-66.376893408061079</v>
      </c>
      <c r="Q3743" s="3">
        <f t="shared" si="1098"/>
        <v>133.35265308654112</v>
      </c>
      <c r="R3743">
        <f t="shared" si="1099"/>
        <v>-46.647346913458875</v>
      </c>
      <c r="S3743">
        <f t="shared" si="1100"/>
        <v>1238.6847447542452</v>
      </c>
      <c r="T3743">
        <f t="shared" si="1083"/>
        <v>-66.376893408061079</v>
      </c>
    </row>
    <row r="3744" spans="1:20" x14ac:dyDescent="0.25">
      <c r="A3744">
        <f t="shared" si="1084"/>
        <v>7812460.7544635469</v>
      </c>
      <c r="B3744">
        <f t="shared" si="1101"/>
        <v>1243391.7467843115</v>
      </c>
      <c r="C3744" t="str">
        <f t="shared" si="1085"/>
        <v>-0.000325680641163866+0.000346175832072861i</v>
      </c>
      <c r="D3744" t="str">
        <f t="shared" si="1086"/>
        <v>0.887141394598877-1.52890323001103i</v>
      </c>
      <c r="E3744" t="str">
        <f t="shared" si="1087"/>
        <v>-2.56588615584616-3.31698645397222i</v>
      </c>
      <c r="F3744" t="str">
        <f t="shared" si="1088"/>
        <v>1.86234907819741-1.51687551565275i</v>
      </c>
      <c r="G3744" t="str">
        <f t="shared" si="1089"/>
        <v>0.640002314798487-0.479999324844385i</v>
      </c>
      <c r="H3744" t="str">
        <f t="shared" si="1090"/>
        <v>0.000110136294397216-1.17656613815542i</v>
      </c>
      <c r="I3744" t="str">
        <f t="shared" si="1091"/>
        <v>-0.0120819522079255-0.0148364940501732i</v>
      </c>
      <c r="K3744" t="str">
        <f t="shared" si="1092"/>
        <v>0.0003978027403655-0.000323833720349328i</v>
      </c>
      <c r="L3744" t="str">
        <f t="shared" si="1093"/>
        <v>0.000416666666666667-0.000378252491140956i</v>
      </c>
      <c r="M3744" t="str">
        <f t="shared" si="1094"/>
        <v>0.005-0.00094118119854485i</v>
      </c>
      <c r="N3744">
        <f t="shared" si="1095"/>
        <v>46.747283736121261</v>
      </c>
      <c r="O3744">
        <f t="shared" si="1096"/>
        <v>66.460730286614961</v>
      </c>
      <c r="P3744" s="3">
        <f t="shared" si="1097"/>
        <v>-66.460730286614961</v>
      </c>
      <c r="Q3744" s="3">
        <f t="shared" si="1098"/>
        <v>133.25271626387874</v>
      </c>
      <c r="R3744">
        <f t="shared" si="1099"/>
        <v>-46.747283736121261</v>
      </c>
      <c r="S3744">
        <f t="shared" si="1100"/>
        <v>1243.3917467843114</v>
      </c>
      <c r="T3744">
        <f t="shared" si="1083"/>
        <v>-66.460730286614961</v>
      </c>
    </row>
    <row r="3745" spans="1:20" x14ac:dyDescent="0.25">
      <c r="A3745">
        <f t="shared" si="1084"/>
        <v>7842148.1053305082</v>
      </c>
      <c r="B3745">
        <f t="shared" si="1101"/>
        <v>1248116.6354220919</v>
      </c>
      <c r="C3745" t="str">
        <f t="shared" si="1085"/>
        <v>-0.000321952305141179+0.000343410472388458i</v>
      </c>
      <c r="D3745" t="str">
        <f t="shared" si="1086"/>
        <v>0.882137665215949-1.52603221879526i</v>
      </c>
      <c r="E3745" t="str">
        <f t="shared" si="1087"/>
        <v>-2.55853000670015-3.29515903232732i</v>
      </c>
      <c r="F3745" t="str">
        <f t="shared" si="1088"/>
        <v>1.85725799827996-1.51789565282832i</v>
      </c>
      <c r="G3745" t="str">
        <f t="shared" si="1089"/>
        <v>0.638252748634909-0.480506168009207i</v>
      </c>
      <c r="H3745" t="str">
        <f t="shared" si="1090"/>
        <v>0.000109277120231814-1.17211144363584i</v>
      </c>
      <c r="I3745" t="str">
        <f t="shared" si="1091"/>
        <v>-0.0120443126546942-0.0147399148917378i</v>
      </c>
      <c r="K3745" t="str">
        <f t="shared" si="1092"/>
        <v>0.000397705346986936-0.000322631060592289i</v>
      </c>
      <c r="L3745" t="str">
        <f t="shared" si="1093"/>
        <v>0.000416666666666667-0.000376820572963694i</v>
      </c>
      <c r="M3745" t="str">
        <f t="shared" si="1094"/>
        <v>0.005-0.000937618249197895i</v>
      </c>
      <c r="N3745">
        <f t="shared" si="1095"/>
        <v>46.847167408162704</v>
      </c>
      <c r="O3745">
        <f t="shared" si="1096"/>
        <v>66.544615249895031</v>
      </c>
      <c r="P3745" s="3">
        <f t="shared" si="1097"/>
        <v>-66.544615249895031</v>
      </c>
      <c r="Q3745" s="3">
        <f t="shared" si="1098"/>
        <v>133.1528325918373</v>
      </c>
      <c r="R3745">
        <f t="shared" si="1099"/>
        <v>-46.847167408162704</v>
      </c>
      <c r="S3745">
        <f t="shared" si="1100"/>
        <v>1248.116635422092</v>
      </c>
      <c r="T3745">
        <f t="shared" si="1083"/>
        <v>-66.544615249895031</v>
      </c>
    </row>
    <row r="3746" spans="1:20" x14ac:dyDescent="0.25">
      <c r="A3746">
        <f t="shared" si="1084"/>
        <v>7871948.2681307653</v>
      </c>
      <c r="B3746">
        <f t="shared" si="1101"/>
        <v>1252859.478636696</v>
      </c>
      <c r="C3746" t="str">
        <f t="shared" si="1085"/>
        <v>-0.000318263141412881+0.000340663075597317i</v>
      </c>
      <c r="D3746" t="str">
        <f t="shared" si="1086"/>
        <v>0.877152603846793-1.52315019317561i</v>
      </c>
      <c r="E3746" t="str">
        <f t="shared" si="1087"/>
        <v>-2.55116207112602-3.27343156721205i</v>
      </c>
      <c r="F3746" t="str">
        <f t="shared" si="1088"/>
        <v>1.85215622887136-1.51890047317293i</v>
      </c>
      <c r="G3746" t="str">
        <f t="shared" si="1089"/>
        <v>0.636499508992944-0.481007155918377i</v>
      </c>
      <c r="H3746" t="str">
        <f t="shared" si="1090"/>
        <v>0.000108424821707591-1.16767362034659i</v>
      </c>
      <c r="I3746" t="str">
        <f t="shared" si="1091"/>
        <v>-0.0120066638380352-0.0146437699385976i</v>
      </c>
      <c r="K3746" t="str">
        <f t="shared" si="1092"/>
        <v>0.000397608609294469-0.000321432710021947i</v>
      </c>
      <c r="L3746" t="str">
        <f t="shared" si="1093"/>
        <v>0.000416666666666667-0.000375394075476881i</v>
      </c>
      <c r="M3746" t="str">
        <f t="shared" si="1094"/>
        <v>0.005-0.000934068787804243i</v>
      </c>
      <c r="N3746">
        <f t="shared" si="1095"/>
        <v>46.946997420063326</v>
      </c>
      <c r="O3746">
        <f t="shared" si="1096"/>
        <v>66.628548256881771</v>
      </c>
      <c r="P3746" s="3">
        <f t="shared" si="1097"/>
        <v>-66.628548256881771</v>
      </c>
      <c r="Q3746" s="3">
        <f t="shared" si="1098"/>
        <v>133.05300257993667</v>
      </c>
      <c r="R3746">
        <f t="shared" si="1099"/>
        <v>-46.946997420063326</v>
      </c>
      <c r="S3746">
        <f t="shared" si="1100"/>
        <v>1252.8594786366959</v>
      </c>
      <c r="T3746">
        <f t="shared" si="1083"/>
        <v>-66.628548256881771</v>
      </c>
    </row>
    <row r="3747" spans="1:20" x14ac:dyDescent="0.25">
      <c r="A3747">
        <f t="shared" si="1084"/>
        <v>7901861.671549662</v>
      </c>
      <c r="B3747">
        <f t="shared" si="1101"/>
        <v>1257620.3446555154</v>
      </c>
      <c r="C3747" t="str">
        <f t="shared" si="1085"/>
        <v>-0.000314612782164194+0.000337933572476138i</v>
      </c>
      <c r="D3747" t="str">
        <f t="shared" si="1086"/>
        <v>0.872186248835273-1.52025729654559i</v>
      </c>
      <c r="E3747" t="str">
        <f t="shared" si="1087"/>
        <v>-2.54378249599699-3.25180389023791i</v>
      </c>
      <c r="F3747" t="str">
        <f t="shared" si="1088"/>
        <v>1.84704388351063-1.51988987481339i</v>
      </c>
      <c r="G3747" t="str">
        <f t="shared" si="1089"/>
        <v>0.634742634890649-0.481502255802323i</v>
      </c>
      <c r="H3747" t="str">
        <f t="shared" si="1090"/>
        <v>0.000107579341564834-1.16325260433671i</v>
      </c>
      <c r="I3747" t="str">
        <f t="shared" si="1091"/>
        <v>-0.0119690060236677-0.0145480585002366i</v>
      </c>
      <c r="K3747" t="str">
        <f t="shared" si="1092"/>
        <v>0.000397512523442331-0.00032023865474081i</v>
      </c>
      <c r="L3747" t="str">
        <f t="shared" si="1093"/>
        <v>0.000416666666666667-0.000373972978159873i</v>
      </c>
      <c r="M3747" t="str">
        <f t="shared" si="1094"/>
        <v>0.005-0.000930532763303689i</v>
      </c>
      <c r="N3747">
        <f t="shared" si="1095"/>
        <v>47.046773262692568</v>
      </c>
      <c r="O3747">
        <f t="shared" si="1096"/>
        <v>66.712529266679709</v>
      </c>
      <c r="P3747" s="3">
        <f t="shared" si="1097"/>
        <v>-66.712529266679709</v>
      </c>
      <c r="Q3747" s="3">
        <f t="shared" si="1098"/>
        <v>132.95322673730743</v>
      </c>
      <c r="R3747">
        <f t="shared" si="1099"/>
        <v>-47.046773262692568</v>
      </c>
      <c r="S3747">
        <f t="shared" si="1100"/>
        <v>1257.6203446555153</v>
      </c>
      <c r="T3747">
        <f t="shared" si="1083"/>
        <v>-66.712529266679709</v>
      </c>
    </row>
    <row r="3748" spans="1:20" x14ac:dyDescent="0.25">
      <c r="A3748">
        <f t="shared" si="1084"/>
        <v>7931888.7459015502</v>
      </c>
      <c r="B3748">
        <f t="shared" si="1101"/>
        <v>1262399.3019652064</v>
      </c>
      <c r="C3748" t="str">
        <f t="shared" si="1085"/>
        <v>-0.000311000862518525+0.000335221893483719i</v>
      </c>
      <c r="D3748" t="str">
        <f t="shared" si="1086"/>
        <v>0.867238637165695-1.51735367216702i</v>
      </c>
      <c r="E3748" t="str">
        <f t="shared" si="1087"/>
        <v>-2.53639142973512-3.23027583289242i</v>
      </c>
      <c r="F3748" t="str">
        <f t="shared" si="1088"/>
        <v>1.84192107681782-1.52086375678357i</v>
      </c>
      <c r="G3748" t="str">
        <f t="shared" si="1089"/>
        <v>0.632982165717576-0.481991435194717i</v>
      </c>
      <c r="H3748" t="str">
        <f t="shared" si="1090"/>
        <v>0.000106740623046663-1.15884833189825i</v>
      </c>
      <c r="I3748" t="str">
        <f t="shared" si="1091"/>
        <v>-0.0119313394868869-0.0144527798856575i</v>
      </c>
      <c r="K3748" t="str">
        <f t="shared" si="1092"/>
        <v>0.000397417085599216-0.000319048880882469i</v>
      </c>
      <c r="L3748" t="str">
        <f t="shared" si="1093"/>
        <v>0.000416666666666667-0.00037255726056971i</v>
      </c>
      <c r="M3748" t="str">
        <f t="shared" si="1094"/>
        <v>0.005-0.000927010124829335i</v>
      </c>
      <c r="N3748">
        <f t="shared" si="1095"/>
        <v>47.1464944272509</v>
      </c>
      <c r="O3748">
        <f t="shared" si="1096"/>
        <v>66.796558238513327</v>
      </c>
      <c r="P3748" s="3">
        <f t="shared" si="1097"/>
        <v>-66.796558238513327</v>
      </c>
      <c r="Q3748" s="3">
        <f t="shared" si="1098"/>
        <v>132.8535055727491</v>
      </c>
      <c r="R3748">
        <f t="shared" si="1099"/>
        <v>-47.1464944272509</v>
      </c>
      <c r="S3748">
        <f t="shared" si="1100"/>
        <v>1262.3993019652064</v>
      </c>
      <c r="T3748">
        <f t="shared" si="1083"/>
        <v>-66.796558238513327</v>
      </c>
    </row>
    <row r="3749" spans="1:20" x14ac:dyDescent="0.25">
      <c r="A3749">
        <f t="shared" si="1084"/>
        <v>7962029.9231359772</v>
      </c>
      <c r="B3749">
        <f t="shared" si="1101"/>
        <v>1267196.4193126743</v>
      </c>
      <c r="C3749" t="str">
        <f t="shared" si="1085"/>
        <v>-0.000307427020520236+0.000332527968770402i</v>
      </c>
      <c r="D3749" t="str">
        <f t="shared" si="1086"/>
        <v>0.862309804469275-1.51443946315601i</v>
      </c>
      <c r="E3749" t="str">
        <f t="shared" si="1087"/>
        <v>-2.52898902229755-3.20884722651473i</v>
      </c>
      <c r="F3749" t="str">
        <f t="shared" si="1088"/>
        <v>1.8367879244857-1.52182201903877i</v>
      </c>
      <c r="G3749" t="str">
        <f t="shared" si="1089"/>
        <v>0.63121814123193-0.48247466193743i</v>
      </c>
      <c r="H3749" t="str">
        <f t="shared" si="1090"/>
        <v>0.000105908609894368-1.15446073956534i</v>
      </c>
      <c r="I3749" t="str">
        <f t="shared" si="1091"/>
        <v>-0.0118936645124909-0.0143579334032772i</v>
      </c>
      <c r="K3749" t="str">
        <f t="shared" si="1092"/>
        <v>0.000397322291948326-0.000317863374611647i</v>
      </c>
      <c r="L3749" t="str">
        <f t="shared" si="1093"/>
        <v>0.000416666666666667-0.000371146902340814i</v>
      </c>
      <c r="M3749" t="str">
        <f t="shared" si="1094"/>
        <v>0.005-0.000923500821706851i</v>
      </c>
      <c r="N3749">
        <f t="shared" si="1095"/>
        <v>47.246160405218205</v>
      </c>
      <c r="O3749">
        <f t="shared" si="1096"/>
        <v>66.880635131722883</v>
      </c>
      <c r="P3749" s="3">
        <f t="shared" si="1097"/>
        <v>-66.880635131722883</v>
      </c>
      <c r="Q3749" s="3">
        <f t="shared" si="1098"/>
        <v>132.75383959478179</v>
      </c>
      <c r="R3749">
        <f t="shared" si="1099"/>
        <v>-47.246160405218205</v>
      </c>
      <c r="S3749">
        <f t="shared" si="1100"/>
        <v>1267.1964193126744</v>
      </c>
      <c r="T3749">
        <f t="shared" si="1083"/>
        <v>-66.880635131722883</v>
      </c>
    </row>
    <row r="3750" spans="1:20" x14ac:dyDescent="0.25">
      <c r="A3750">
        <f t="shared" si="1084"/>
        <v>7992285.6368438946</v>
      </c>
      <c r="B3750">
        <f t="shared" si="1101"/>
        <v>1272011.7657060625</v>
      </c>
      <c r="C3750" t="str">
        <f t="shared" si="1085"/>
        <v>-0.000303890897117473+0.000329851728187414i</v>
      </c>
      <c r="D3750" t="str">
        <f t="shared" si="1086"/>
        <v>0.857399785030868-1.51151481246905i</v>
      </c>
      <c r="E3750" t="str">
        <f t="shared" si="1087"/>
        <v>-2.52157542516264-3.18751790227123i</v>
      </c>
      <c r="F3750" t="str">
        <f t="shared" si="1088"/>
        <v>1.83164454327134-1.52276456246996i</v>
      </c>
      <c r="G3750" t="str">
        <f t="shared" si="1089"/>
        <v>0.629450601557643-0.482951904185463i</v>
      </c>
      <c r="H3750" t="str">
        <f t="shared" si="1090"/>
        <v>0.000105083246342794-1.15008976411325i</v>
      </c>
      <c r="I3750" t="str">
        <f t="shared" si="1091"/>
        <v>-0.0118559813947069-0.0142635183608228i</v>
      </c>
      <c r="K3750" t="str">
        <f t="shared" si="1092"/>
        <v>0.000397228138687438-0.000316682122124216i</v>
      </c>
      <c r="L3750" t="str">
        <f t="shared" si="1093"/>
        <v>0.000416666666666667-0.000369741883184712i</v>
      </c>
      <c r="M3750" t="str">
        <f t="shared" si="1094"/>
        <v>0.005-0.000920004803453724i</v>
      </c>
      <c r="N3750">
        <f t="shared" si="1095"/>
        <v>47.345770688297108</v>
      </c>
      <c r="O3750">
        <f t="shared" si="1096"/>
        <v>66.964759905760033</v>
      </c>
      <c r="P3750" s="3">
        <f t="shared" si="1097"/>
        <v>-66.964759905760033</v>
      </c>
      <c r="Q3750" s="3">
        <f t="shared" si="1098"/>
        <v>132.65422931170289</v>
      </c>
      <c r="R3750">
        <f t="shared" si="1099"/>
        <v>-47.345770688297108</v>
      </c>
      <c r="S3750">
        <f t="shared" si="1100"/>
        <v>1272.0117657060625</v>
      </c>
      <c r="T3750">
        <f t="shared" si="1083"/>
        <v>-66.964759905760033</v>
      </c>
    </row>
    <row r="3751" spans="1:20" x14ac:dyDescent="0.25">
      <c r="A3751">
        <f t="shared" si="1084"/>
        <v>8022656.3222639011</v>
      </c>
      <c r="B3751">
        <f t="shared" si="1101"/>
        <v>1276845.4104157456</v>
      </c>
      <c r="C3751" t="str">
        <f t="shared" si="1085"/>
        <v>-0.000300392136144971+0.000327193101296151i</v>
      </c>
      <c r="D3751" t="str">
        <f t="shared" si="1086"/>
        <v>0.852508611795659-1.50857986288924i</v>
      </c>
      <c r="E3751" t="str">
        <f t="shared" si="1087"/>
        <v>-2.51415079131568-3.16628769113129i</v>
      </c>
      <c r="F3751" t="str">
        <f t="shared" si="1088"/>
        <v>1.82649105098728-1.52369128891793i</v>
      </c>
      <c r="G3751" t="str">
        <f t="shared" si="1089"/>
        <v>0.627679587181387-0.483423130411848i</v>
      </c>
      <c r="H3751" t="str">
        <f t="shared" si="1090"/>
        <v>0.000104264477115776-1.14573534255749i</v>
      </c>
      <c r="I3751" t="str">
        <f t="shared" si="1091"/>
        <v>-0.0118182904371154-0.0141695340652278i</v>
      </c>
      <c r="K3751" t="str">
        <f t="shared" si="1092"/>
        <v>0.000397134622028989-0.000315505109647245i</v>
      </c>
      <c r="L3751" t="str">
        <f t="shared" si="1093"/>
        <v>0.000416666666666667-0.000368342182889731i</v>
      </c>
      <c r="M3751" t="str">
        <f t="shared" si="1094"/>
        <v>0.005-0.000916522019778566i</v>
      </c>
      <c r="N3751">
        <f t="shared" si="1095"/>
        <v>47.445324768362809</v>
      </c>
      <c r="O3751">
        <f t="shared" si="1096"/>
        <v>67.048932520183413</v>
      </c>
      <c r="P3751" s="3">
        <f t="shared" si="1097"/>
        <v>-67.048932520183413</v>
      </c>
      <c r="Q3751" s="3">
        <f t="shared" si="1098"/>
        <v>132.55467523163719</v>
      </c>
      <c r="R3751">
        <f t="shared" si="1099"/>
        <v>-47.445324768362809</v>
      </c>
      <c r="S3751">
        <f t="shared" si="1100"/>
        <v>1276.8454104157456</v>
      </c>
      <c r="T3751">
        <f t="shared" si="1083"/>
        <v>-67.048932520183413</v>
      </c>
    </row>
    <row r="3752" spans="1:20" x14ac:dyDescent="0.25">
      <c r="A3752">
        <f t="shared" si="1084"/>
        <v>8053142.4162885044</v>
      </c>
      <c r="B3752">
        <f t="shared" si="1101"/>
        <v>1281697.4229753255</v>
      </c>
      <c r="C3752" t="str">
        <f t="shared" si="1085"/>
        <v>-0.000296930384306897+0.000324552017377351i</v>
      </c>
      <c r="D3752" t="str">
        <f t="shared" si="1086"/>
        <v>0.847636316376209-1.50563475701272i</v>
      </c>
      <c r="E3752" t="str">
        <f t="shared" si="1087"/>
        <v>-2.50671527523425-3.14515642384321i</v>
      </c>
      <c r="F3752" t="str">
        <f t="shared" si="1088"/>
        <v>1.82132756649267-1.52460210118739i</v>
      </c>
      <c r="G3752" t="str">
        <f t="shared" si="1089"/>
        <v>0.625905138949493-0.483888309412522i</v>
      </c>
      <c r="H3752" t="str">
        <f t="shared" si="1090"/>
        <v>0.000103452247421601-1.14139741215286i</v>
      </c>
      <c r="I3752" t="str">
        <f t="shared" si="1091"/>
        <v>-0.0117805919525741-0.0140759798225297i</v>
      </c>
      <c r="K3752" t="str">
        <f t="shared" si="1092"/>
        <v>0.000397041738200107-0.000314332323439008i</v>
      </c>
      <c r="L3752" t="str">
        <f t="shared" si="1093"/>
        <v>0.000416666666666667-0.000366947781320712i</v>
      </c>
      <c r="M3752" t="str">
        <f t="shared" si="1094"/>
        <v>0.005-0.000913052420580357i</v>
      </c>
      <c r="N3752">
        <f t="shared" si="1095"/>
        <v>47.544822137409312</v>
      </c>
      <c r="O3752">
        <f t="shared" si="1096"/>
        <v>67.133152934654476</v>
      </c>
      <c r="P3752" s="3">
        <f t="shared" si="1097"/>
        <v>-67.133152934654476</v>
      </c>
      <c r="Q3752" s="3">
        <f t="shared" si="1098"/>
        <v>132.45517786259069</v>
      </c>
      <c r="R3752">
        <f t="shared" si="1099"/>
        <v>-47.544822137409312</v>
      </c>
      <c r="S3752">
        <f t="shared" si="1100"/>
        <v>1281.6974229753255</v>
      </c>
      <c r="T3752">
        <f t="shared" si="1083"/>
        <v>-67.133152934654476</v>
      </c>
    </row>
    <row r="3753" spans="1:20" x14ac:dyDescent="0.25">
      <c r="A3753">
        <f t="shared" si="1084"/>
        <v>8083744.3574704016</v>
      </c>
      <c r="B3753">
        <f t="shared" si="1101"/>
        <v>1286567.8731826318</v>
      </c>
      <c r="C3753" t="str">
        <f t="shared" si="1085"/>
        <v>-0.000293505291159722+0.000321928405440234i</v>
      </c>
      <c r="D3753" t="str">
        <f t="shared" si="1086"/>
        <v>0.842782929059448-1.50267963723516i</v>
      </c>
      <c r="E3753" t="str">
        <f t="shared" si="1087"/>
        <v>-2.49926903287365-3.12412393091053i</v>
      </c>
      <c r="F3753" t="str">
        <f t="shared" si="1088"/>
        <v>1.81615420968407-1.52549690306095i</v>
      </c>
      <c r="G3753" t="str">
        <f t="shared" si="1089"/>
        <v>0.624127298064806-0.484347410311164i</v>
      </c>
      <c r="H3753" t="str">
        <f t="shared" si="1090"/>
        <v>0.000102646502948537-1.13707591039258i</v>
      </c>
      <c r="I3753" t="str">
        <f t="shared" si="1091"/>
        <v>-0.0117428862631403-0.0139828549377677i</v>
      </c>
      <c r="K3753" t="str">
        <f t="shared" si="1092"/>
        <v>0.000396949483442688-0.000313163749789025i</v>
      </c>
      <c r="L3753" t="str">
        <f t="shared" si="1093"/>
        <v>0.000416666666666667-0.000365558658418721i</v>
      </c>
      <c r="M3753" t="str">
        <f t="shared" si="1094"/>
        <v>0.005-0.000909595955947762i</v>
      </c>
      <c r="N3753">
        <f t="shared" si="1095"/>
        <v>47.644262287499487</v>
      </c>
      <c r="O3753">
        <f t="shared" si="1096"/>
        <v>67.217421108932328</v>
      </c>
      <c r="P3753" s="3">
        <f t="shared" si="1097"/>
        <v>-67.217421108932328</v>
      </c>
      <c r="Q3753" s="3">
        <f t="shared" si="1098"/>
        <v>132.35573771250051</v>
      </c>
      <c r="R3753">
        <f t="shared" si="1099"/>
        <v>-47.644262287499487</v>
      </c>
      <c r="S3753">
        <f t="shared" si="1100"/>
        <v>1286.5678731826317</v>
      </c>
      <c r="T3753">
        <f t="shared" si="1083"/>
        <v>-67.217421108932328</v>
      </c>
    </row>
    <row r="3754" spans="1:20" x14ac:dyDescent="0.25">
      <c r="A3754">
        <f t="shared" si="1084"/>
        <v>8114462.5860287892</v>
      </c>
      <c r="B3754">
        <f t="shared" si="1101"/>
        <v>1291456.8311007258</v>
      </c>
      <c r="C3754" t="str">
        <f t="shared" si="1085"/>
        <v>-0.000290116509095119+0.000319322194231531i</v>
      </c>
      <c r="D3754" t="str">
        <f t="shared" si="1086"/>
        <v>0.837948478813961-1.49971464573854i</v>
      </c>
      <c r="E3754" t="str">
        <f t="shared" si="1087"/>
        <v>-2.4918122216515-3.10319004256824i</v>
      </c>
      <c r="F3754" t="str">
        <f t="shared" si="1088"/>
        <v>1.81097110148611-1.52637559931304i</v>
      </c>
      <c r="G3754" t="str">
        <f t="shared" si="1089"/>
        <v>0.622346106083464-0.484800402563997i</v>
      </c>
      <c r="H3754" t="str">
        <f t="shared" si="1090"/>
        <v>0.000101847189860384-1.13277077500732i</v>
      </c>
      <c r="I3754" t="str">
        <f t="shared" si="1091"/>
        <v>-0.0117051736999918-0.0138901587148811i</v>
      </c>
      <c r="K3754" t="str">
        <f t="shared" si="1092"/>
        <v>0.000396857854013462-0.000311999375018097i</v>
      </c>
      <c r="L3754" t="str">
        <f t="shared" si="1093"/>
        <v>0.000416666666666667-0.000364174794200758i</v>
      </c>
      <c r="M3754" t="str">
        <f t="shared" si="1094"/>
        <v>0.005-0.000906152576158353i</v>
      </c>
      <c r="N3754">
        <f t="shared" si="1095"/>
        <v>47.743644710713397</v>
      </c>
      <c r="O3754">
        <f t="shared" si="1096"/>
        <v>67.301737002868748</v>
      </c>
      <c r="P3754" s="3">
        <f t="shared" si="1097"/>
        <v>-67.301737002868748</v>
      </c>
      <c r="Q3754" s="3">
        <f t="shared" si="1098"/>
        <v>132.2563552892866</v>
      </c>
      <c r="R3754">
        <f t="shared" si="1099"/>
        <v>-47.743644710713397</v>
      </c>
      <c r="S3754">
        <f t="shared" si="1100"/>
        <v>1291.4568311007258</v>
      </c>
      <c r="T3754">
        <f t="shared" si="1083"/>
        <v>-67.301737002868748</v>
      </c>
    </row>
    <row r="3755" spans="1:20" x14ac:dyDescent="0.25">
      <c r="A3755">
        <f t="shared" si="1084"/>
        <v>8145297.5438556978</v>
      </c>
      <c r="B3755">
        <f t="shared" si="1101"/>
        <v>1296364.3670589086</v>
      </c>
      <c r="C3755" t="str">
        <f t="shared" si="1085"/>
        <v>-0.000286763693322855+0.000316733312244432i</v>
      </c>
      <c r="D3755" t="str">
        <f t="shared" si="1086"/>
        <v>0.833132993297306-1.49673992447794i</v>
      </c>
      <c r="E3755" t="str">
        <f t="shared" si="1087"/>
        <v>-2.48434500043252-3.08235458875942i</v>
      </c>
      <c r="F3755" t="str">
        <f t="shared" si="1088"/>
        <v>1.80577836384185-1.52723809572366i</v>
      </c>
      <c r="G3755" t="str">
        <f t="shared" si="1089"/>
        <v>0.620561604911594-0.485247255964566i</v>
      </c>
      <c r="H3755" t="str">
        <f t="shared" si="1090"/>
        <v>0.000101054254792073-1.12848194396435i</v>
      </c>
      <c r="I3755" t="str">
        <f t="shared" si="1091"/>
        <v>-0.0116674546033477-0.0137978904566088i</v>
      </c>
      <c r="K3755" t="str">
        <f t="shared" si="1092"/>
        <v>0.000396766846184024-0.000310839185478318i</v>
      </c>
      <c r="L3755" t="str">
        <f t="shared" si="1093"/>
        <v>0.000416666666666667-0.000362796168759472i</v>
      </c>
      <c r="M3755" t="str">
        <f t="shared" si="1094"/>
        <v>0.005-0.000902722231677984i</v>
      </c>
      <c r="N3755">
        <f t="shared" si="1095"/>
        <v>47.842968899099844</v>
      </c>
      <c r="O3755">
        <f t="shared" si="1096"/>
        <v>67.386100576403663</v>
      </c>
      <c r="P3755" s="3">
        <f t="shared" si="1097"/>
        <v>-67.386100576403663</v>
      </c>
      <c r="Q3755" s="3">
        <f t="shared" si="1098"/>
        <v>132.15703110090016</v>
      </c>
      <c r="R3755">
        <f t="shared" si="1099"/>
        <v>-47.842968899099844</v>
      </c>
      <c r="S3755">
        <f t="shared" si="1100"/>
        <v>1296.3643670589086</v>
      </c>
      <c r="T3755">
        <f t="shared" si="1083"/>
        <v>-67.386100576403663</v>
      </c>
    </row>
    <row r="3756" spans="1:20" x14ac:dyDescent="0.25">
      <c r="A3756">
        <f t="shared" si="1084"/>
        <v>8176249.6745223505</v>
      </c>
      <c r="B3756">
        <f t="shared" si="1101"/>
        <v>1301290.5516537325</v>
      </c>
      <c r="C3756" t="str">
        <f t="shared" si="1085"/>
        <v>-0.000283446501853729+0.00031416168772746i</v>
      </c>
      <c r="D3756" t="str">
        <f t="shared" si="1086"/>
        <v>0.828336498863538-1.49375561516859i</v>
      </c>
      <c r="E3756" t="str">
        <f t="shared" si="1087"/>
        <v>-2.47686752951269-3.06161739911183i</v>
      </c>
      <c r="F3756" t="str">
        <f t="shared" si="1088"/>
        <v>1.80057611970295-1.52808429909208i</v>
      </c>
      <c r="G3756" t="str">
        <f t="shared" si="1089"/>
        <v>0.618773836801942-0.485687940648464i</v>
      </c>
      <c r="H3756" t="str">
        <f t="shared" si="1090"/>
        <v>0.000100267644845315-1.12420935546658i</v>
      </c>
      <c r="I3756" t="str">
        <f t="shared" si="1091"/>
        <v>-0.0116297293223864-0.013706049464388i</v>
      </c>
      <c r="K3756" t="str">
        <f t="shared" si="1092"/>
        <v>0.0003966764562409-0.000309683167553117i</v>
      </c>
      <c r="L3756" t="str">
        <f t="shared" si="1093"/>
        <v>0.000416666666666667-0.000361422762262874i</v>
      </c>
      <c r="M3756" t="str">
        <f t="shared" si="1094"/>
        <v>0.005-0.000899304873159972i</v>
      </c>
      <c r="N3756">
        <f t="shared" si="1095"/>
        <v>47.942234344627394</v>
      </c>
      <c r="O3756">
        <f t="shared" si="1096"/>
        <v>67.470511789559865</v>
      </c>
      <c r="P3756" s="3">
        <f t="shared" si="1097"/>
        <v>-67.470511789559865</v>
      </c>
      <c r="Q3756" s="3">
        <f t="shared" si="1098"/>
        <v>132.05776565537261</v>
      </c>
      <c r="R3756">
        <f t="shared" si="1099"/>
        <v>-47.942234344627394</v>
      </c>
      <c r="S3756">
        <f t="shared" si="1100"/>
        <v>1301.2905516537326</v>
      </c>
      <c r="T3756">
        <f t="shared" ref="T3756:T3819" si="1102">P3756</f>
        <v>-67.470511789559865</v>
      </c>
    </row>
    <row r="3757" spans="1:20" x14ac:dyDescent="0.25">
      <c r="A3757">
        <f t="shared" ref="A3757:A3820" si="1103">2*PI()*B3757</f>
        <v>8207319.4232855355</v>
      </c>
      <c r="B3757">
        <f t="shared" si="1101"/>
        <v>1306235.4557500167</v>
      </c>
      <c r="C3757" t="str">
        <f t="shared" ref="C3757:C3820" si="1104">IMPRODUCT(D3757,E3757,$C$40,,K3757,$C$41)</f>
        <v>-0.000280164595482555+0.000311607248693291i</v>
      </c>
      <c r="D3757" t="str">
        <f t="shared" ref="D3757:D3820" si="1105">IMDIV(IMPRODUCT($C$37,$C$38,COMPLEX(1,A3757/$C$38)),IMSUM(-1*A3757*A3757/$C$39,COMPLEX(0,1*A3757)))</f>
        <v>0.823559020570796-1.49076185927305i</v>
      </c>
      <c r="E3757" t="str">
        <f t="shared" ref="E3757:E3820" si="1106">IMDIV(IMPRODUCT(IMSUM(F3757,G3757),$C$29,H3757),IMSUM(1,I3757))</f>
        <v>-2.46937997060349-3.04097830291513i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0.0000994873075842841-1.11995294795173i</v>
      </c>
      <c r="I3757" t="str">
        <f t="shared" ref="I3757:I3820" si="1110">IMPRODUCT(F3757,$C$29,H3757,$C$31)</f>
        <v>-0.0115919982151649-0.0136146350382569i</v>
      </c>
      <c r="K3757" t="str">
        <f t="shared" ref="K3757:K3820" si="1111">IF($C$26&lt;=0,IMDIV(1,IMSUM(IMDIV(1,L3757),1/$C$18)),IMDIV(1,IMSUM(IMDIV(1,L3757),1/$C$18,IMDIV(1,M3757))))</f>
        <v>0.0003965866804856-0.000308531307657281i</v>
      </c>
      <c r="L3757" t="str">
        <f t="shared" ref="L3757:L3820" si="1112">IMSUM($C$21/$C$22,IMDIV(1,COMPLEX(0,$C$20*$C$22*A3757)))</f>
        <v>0.000416666666666667-0.000360054554954048i</v>
      </c>
      <c r="M3757" t="str">
        <f t="shared" ref="M3757:M3820" si="1113">IMSUM($C$25/$C$26,IMDIV(1,COMPLEX(0,$C$24*$C$26*A3757)))</f>
        <v>0.005-0.000895900451444486i</v>
      </c>
      <c r="N3757">
        <f t="shared" ref="N3757:N3820" si="1114">ABS(R3757)</f>
        <v>48.04144053913717</v>
      </c>
      <c r="O3757">
        <f t="shared" ref="O3757:O3820" si="1115">ABS(P3757)</f>
        <v>67.55497060243701</v>
      </c>
      <c r="P3757" s="3">
        <f t="shared" ref="P3757:P3820" si="1116">20*LOG10(IMABS(C3757))</f>
        <v>-67.55497060243701</v>
      </c>
      <c r="Q3757" s="3">
        <f t="shared" ref="Q3757:Q3820" si="1117">IMARGUMENT(C3757)*180/PI()</f>
        <v>131.95855946086283</v>
      </c>
      <c r="R3757">
        <f t="shared" ref="R3757:R3820" si="1118">IF(Q3757&lt;0,Q3757+180,Q3757-180)</f>
        <v>-48.04144053913717</v>
      </c>
      <c r="S3757">
        <f t="shared" ref="S3757:S3820" si="1119">B3757/1000</f>
        <v>1306.2354557500166</v>
      </c>
      <c r="T3757">
        <f t="shared" si="1102"/>
        <v>-67.55497060243701</v>
      </c>
    </row>
    <row r="3758" spans="1:20" x14ac:dyDescent="0.25">
      <c r="A3758">
        <f t="shared" si="1103"/>
        <v>8238507.2370940214</v>
      </c>
      <c r="B3758">
        <f t="shared" ref="B3758:B3821" si="1120">B3757*(1+B$42)</f>
        <v>1311199.1504818669</v>
      </c>
      <c r="C3758" t="str">
        <f t="shared" si="1104"/>
        <v>-0.000276917637771111+0.00030906992292742i</v>
      </c>
      <c r="D3758" t="str">
        <f t="shared" si="1105"/>
        <v>0.818800582189076-1.48775879798849i</v>
      </c>
      <c r="E3758" t="str">
        <f t="shared" si="1106"/>
        <v>-2.46188248681542-3.02043712909762i</v>
      </c>
      <c r="F3758" t="str">
        <f t="shared" si="1107"/>
        <v>1.79014360873073-1.52972745907711i</v>
      </c>
      <c r="G3758" t="str">
        <f t="shared" si="1108"/>
        <v>0.615188670492604-0.486550686147031i</v>
      </c>
      <c r="H3758" t="str">
        <f t="shared" si="1109"/>
        <v>0.0000987131910313387-1.11571266009133i</v>
      </c>
      <c r="I3758" t="str">
        <f t="shared" si="1110"/>
        <v>-0.0115542616485339-0.0135236464767535i</v>
      </c>
      <c r="K3758" t="str">
        <f t="shared" si="1111"/>
        <v>0.000396497515234665-0.000307383592236982i</v>
      </c>
      <c r="L3758" t="str">
        <f t="shared" si="1112"/>
        <v>0.000416666666666667-0.000358691527150874i</v>
      </c>
      <c r="M3758" t="str">
        <f t="shared" si="1113"/>
        <v>0.005-0.000892508917557761i</v>
      </c>
      <c r="N3758">
        <f t="shared" si="1114"/>
        <v>48.140586974295843</v>
      </c>
      <c r="O3758">
        <f t="shared" si="1115"/>
        <v>67.639476975207415</v>
      </c>
      <c r="P3758" s="3">
        <f t="shared" si="1116"/>
        <v>-67.639476975207415</v>
      </c>
      <c r="Q3758" s="3">
        <f t="shared" si="1117"/>
        <v>131.85941302570416</v>
      </c>
      <c r="R3758">
        <f t="shared" si="1118"/>
        <v>-48.140586974295843</v>
      </c>
      <c r="S3758">
        <f t="shared" si="1119"/>
        <v>1311.1991504818668</v>
      </c>
      <c r="T3758">
        <f t="shared" si="1102"/>
        <v>-67.639476975207415</v>
      </c>
    </row>
    <row r="3759" spans="1:20" x14ac:dyDescent="0.25">
      <c r="A3759">
        <f t="shared" si="1103"/>
        <v>8269813.5645949785</v>
      </c>
      <c r="B3759">
        <f t="shared" si="1120"/>
        <v>1316181.707253698</v>
      </c>
      <c r="C3759" t="str">
        <f t="shared" si="1104"/>
        <v>-0.000273705295031193+0.000306549637996829i</v>
      </c>
      <c r="D3759" t="str">
        <f t="shared" si="1105"/>
        <v>0.814061206208094-1.48474657223425i</v>
      </c>
      <c r="E3759" t="str">
        <f t="shared" si="1106"/>
        <v>-2.45437524264161-2.99999370620402i</v>
      </c>
      <c r="F3759" t="str">
        <f t="shared" si="1107"/>
        <v>1.78491359275253-1.53052423451027i</v>
      </c>
      <c r="G3759" t="str">
        <f t="shared" si="1108"/>
        <v>0.613391358500097-0.486972688985227i</v>
      </c>
      <c r="H3759" t="str">
        <f t="shared" si="1109"/>
        <v>0.0000979452436627928-1.11148843078993i</v>
      </c>
      <c r="I3759" t="str">
        <f t="shared" si="1110"/>
        <v>-0.0115165199980549-0.0134330830768195i</v>
      </c>
      <c r="K3759" t="str">
        <f t="shared" si="1111"/>
        <v>0.000396408956819705-0.000306240007769802i</v>
      </c>
      <c r="L3759" t="str">
        <f t="shared" si="1112"/>
        <v>0.000416666666666667-0.000357333659245741i</v>
      </c>
      <c r="M3759" t="str">
        <f t="shared" si="1113"/>
        <v>0.005-0.000889130222711458i</v>
      </c>
      <c r="N3759">
        <f t="shared" si="1114"/>
        <v>48.239673141549503</v>
      </c>
      <c r="O3759">
        <f t="shared" si="1115"/>
        <v>67.724030868109324</v>
      </c>
      <c r="P3759" s="3">
        <f t="shared" si="1116"/>
        <v>-67.724030868109324</v>
      </c>
      <c r="Q3759" s="3">
        <f t="shared" si="1117"/>
        <v>131.7603268584505</v>
      </c>
      <c r="R3759">
        <f t="shared" si="1118"/>
        <v>-48.239673141549503</v>
      </c>
      <c r="S3759">
        <f t="shared" si="1119"/>
        <v>1316.1817072536981</v>
      </c>
      <c r="T3759">
        <f t="shared" si="1102"/>
        <v>-67.724030868109324</v>
      </c>
    </row>
    <row r="3760" spans="1:20" x14ac:dyDescent="0.25">
      <c r="A3760">
        <f t="shared" si="1103"/>
        <v>8301238.8561404403</v>
      </c>
      <c r="B3760">
        <f t="shared" si="1120"/>
        <v>1321183.1977412621</v>
      </c>
      <c r="C3760" t="str">
        <f t="shared" si="1104"/>
        <v>-0.000270527236307631+0.000304046321258503i</v>
      </c>
      <c r="D3760" t="str">
        <f t="shared" si="1105"/>
        <v>0.809340913845278-1.48172532263942i</v>
      </c>
      <c r="E3760" t="str">
        <f t="shared" si="1106"/>
        <v>-2.44685840394099-2.97964786237282i</v>
      </c>
      <c r="F3760" t="str">
        <f t="shared" si="1107"/>
        <v>1.77967457196884-1.53130435456091i</v>
      </c>
      <c r="G3760" t="str">
        <f t="shared" si="1108"/>
        <v>0.611590951976905-0.487388407163002i</v>
      </c>
      <c r="H3760" t="str">
        <f t="shared" si="1109"/>
        <v>0.0000971834144047205-1.10728019918416i</v>
      </c>
      <c r="I3760" t="str">
        <f t="shared" si="1110"/>
        <v>-0.0114787736479143-0.0133429441337029i</v>
      </c>
      <c r="K3760" t="str">
        <f t="shared" si="1111"/>
        <v>0.000396321001587448-0.000305100540764761i</v>
      </c>
      <c r="L3760" t="str">
        <f t="shared" si="1112"/>
        <v>0.000416666666666667-0.000355980931705261i</v>
      </c>
      <c r="M3760" t="str">
        <f t="shared" si="1113"/>
        <v>0.005-0.000885764318301913i</v>
      </c>
      <c r="N3760">
        <f t="shared" si="1114"/>
        <v>48.338698532078951</v>
      </c>
      <c r="O3760">
        <f t="shared" si="1115"/>
        <v>67.808632241441956</v>
      </c>
      <c r="P3760" s="3">
        <f t="shared" si="1116"/>
        <v>-67.808632241441956</v>
      </c>
      <c r="Q3760" s="3">
        <f t="shared" si="1117"/>
        <v>131.66130146792105</v>
      </c>
      <c r="R3760">
        <f t="shared" si="1118"/>
        <v>-48.338698532078951</v>
      </c>
      <c r="S3760">
        <f t="shared" si="1119"/>
        <v>1321.1831977412621</v>
      </c>
      <c r="T3760">
        <f t="shared" si="1102"/>
        <v>-67.808632241441956</v>
      </c>
    </row>
    <row r="3761" spans="1:20" x14ac:dyDescent="0.25">
      <c r="A3761">
        <f t="shared" si="1103"/>
        <v>8332783.5637937738</v>
      </c>
      <c r="B3761">
        <f t="shared" si="1120"/>
        <v>1326203.6938926789</v>
      </c>
      <c r="C3761" t="str">
        <f t="shared" si="1104"/>
        <v>-0.000267383133361356+0.000301559899867897i</v>
      </c>
      <c r="D3761" t="str">
        <f t="shared" si="1105"/>
        <v>0.804639725053861-1.4786951895307i</v>
      </c>
      <c r="E3761" t="str">
        <f t="shared" si="1106"/>
        <v>-2.43933213792108-2.95939942531395i</v>
      </c>
      <c r="F3761" t="str">
        <f t="shared" si="1107"/>
        <v>1.77442667421965-1.53206773132598i</v>
      </c>
      <c r="G3761" t="str">
        <f t="shared" si="1108"/>
        <v>0.609787494855671-0.48779781259587i</v>
      </c>
      <c r="H3761" t="str">
        <f t="shared" si="1109"/>
        <v>0.000096427652628804-1.10308790464181i</v>
      </c>
      <c r="I3761" t="str">
        <f t="shared" si="1110"/>
        <v>-0.0114410229908358-0.0132532289408602i</v>
      </c>
      <c r="K3761" t="str">
        <f t="shared" si="1111"/>
        <v>0.000396233645899791-0.000303965177762342i</v>
      </c>
      <c r="L3761" t="str">
        <f t="shared" si="1112"/>
        <v>0.000416666666666667-0.000354633325069995i</v>
      </c>
      <c r="M3761" t="str">
        <f t="shared" si="1113"/>
        <v>0.005-0.000882411155909459i</v>
      </c>
      <c r="N3761">
        <f t="shared" si="1114"/>
        <v>48.437662636757068</v>
      </c>
      <c r="O3761">
        <f t="shared" si="1115"/>
        <v>67.893281055559655</v>
      </c>
      <c r="P3761" s="3">
        <f t="shared" si="1116"/>
        <v>-67.893281055559655</v>
      </c>
      <c r="Q3761" s="3">
        <f t="shared" si="1117"/>
        <v>131.56233736324293</v>
      </c>
      <c r="R3761">
        <f t="shared" si="1118"/>
        <v>-48.437662636757068</v>
      </c>
      <c r="S3761">
        <f t="shared" si="1119"/>
        <v>1326.203693892679</v>
      </c>
      <c r="T3761">
        <f t="shared" si="1102"/>
        <v>-67.893281055559655</v>
      </c>
    </row>
    <row r="3762" spans="1:20" x14ac:dyDescent="0.25">
      <c r="A3762">
        <f t="shared" si="1103"/>
        <v>8364448.1413361905</v>
      </c>
      <c r="B3762">
        <f t="shared" si="1120"/>
        <v>1331243.2679294711</v>
      </c>
      <c r="C3762" t="str">
        <f t="shared" si="1104"/>
        <v>-0.00026427266065254+0.000299090300787329i</v>
      </c>
      <c r="D3762" t="str">
        <f t="shared" si="1105"/>
        <v>0.79995765853114-1.47565631292035i</v>
      </c>
      <c r="E3762" t="str">
        <f t="shared" si="1106"/>
        <v>-2.43179661312091-2.9392482222872i</v>
      </c>
      <c r="F3762" t="str">
        <f t="shared" si="1107"/>
        <v>1.76917002829027-1.53281427800146i</v>
      </c>
      <c r="G3762" t="str">
        <f t="shared" si="1108"/>
        <v>0.607981031393873-0.488200877568973i</v>
      </c>
      <c r="H3762" t="str">
        <f t="shared" si="1109"/>
        <v>0.0000956779081482202-1.09891148676103i</v>
      </c>
      <c r="I3762" t="str">
        <f t="shared" si="1110"/>
        <v>-0.0114032684279946-0.0131639367898632i</v>
      </c>
      <c r="K3762" t="str">
        <f t="shared" si="1111"/>
        <v>0.00039614688613383-0.000302833905334519i</v>
      </c>
      <c r="L3762" t="str">
        <f t="shared" si="1112"/>
        <v>0.000416666666666667-0.000353290819954168i</v>
      </c>
      <c r="M3762" t="str">
        <f t="shared" si="1113"/>
        <v>0.005-0.000879070687297727i</v>
      </c>
      <c r="N3762">
        <f t="shared" si="1114"/>
        <v>48.536564946103653</v>
      </c>
      <c r="O3762">
        <f t="shared" si="1115"/>
        <v>67.97797727086521</v>
      </c>
      <c r="P3762" s="3">
        <f t="shared" si="1116"/>
        <v>-67.97797727086521</v>
      </c>
      <c r="Q3762" s="3">
        <f t="shared" si="1117"/>
        <v>131.46343505389635</v>
      </c>
      <c r="R3762">
        <f t="shared" si="1118"/>
        <v>-48.536564946103653</v>
      </c>
      <c r="S3762">
        <f t="shared" si="1119"/>
        <v>1331.2432679294711</v>
      </c>
      <c r="T3762">
        <f t="shared" si="1102"/>
        <v>-67.97797727086521</v>
      </c>
    </row>
    <row r="3763" spans="1:20" x14ac:dyDescent="0.25">
      <c r="A3763">
        <f t="shared" si="1103"/>
        <v>8396233.0442732684</v>
      </c>
      <c r="B3763">
        <f t="shared" si="1120"/>
        <v>1336301.9923476032</v>
      </c>
      <c r="C3763" t="str">
        <f t="shared" si="1104"/>
        <v>-0.000261195495323688+0.000296637450794253i</v>
      </c>
      <c r="D3763" t="str">
        <f t="shared" si="1105"/>
        <v>0.795294731726783-1.47260883249433i</v>
      </c>
      <c r="E3763" t="str">
        <f t="shared" si="1106"/>
        <v>-2.42425199939316-2.91919408008013i</v>
      </c>
      <c r="F3763" t="str">
        <f t="shared" si="1107"/>
        <v>1.76390476389989-1.53354390889515i</v>
      </c>
      <c r="G3763" t="str">
        <f t="shared" si="1108"/>
        <v>0.606171606169932-0.488597574741522i</v>
      </c>
      <c r="H3763" t="str">
        <f t="shared" si="1109"/>
        <v>0.0000949341312135653-1.09475088536938i</v>
      </c>
      <c r="I3763" t="str">
        <f t="shared" si="1110"/>
        <v>-0.0113655103689276-0.0130750669703028i</v>
      </c>
      <c r="K3763" t="str">
        <f t="shared" si="1111"/>
        <v>0.000396060718681896-0.000301706710084779i</v>
      </c>
      <c r="L3763" t="str">
        <f t="shared" si="1112"/>
        <v>0.000416666666666667-0.000351953397045397i</v>
      </c>
      <c r="M3763" t="str">
        <f t="shared" si="1113"/>
        <v>0.005-0.00087574286441296i</v>
      </c>
      <c r="N3763">
        <f t="shared" si="1114"/>
        <v>48.635404950246283</v>
      </c>
      <c r="O3763">
        <f t="shared" si="1115"/>
        <v>68.062720847804556</v>
      </c>
      <c r="P3763" s="3">
        <f t="shared" si="1116"/>
        <v>-68.062720847804556</v>
      </c>
      <c r="Q3763" s="3">
        <f t="shared" si="1117"/>
        <v>131.36459504975372</v>
      </c>
      <c r="R3763">
        <f t="shared" si="1118"/>
        <v>-48.635404950246283</v>
      </c>
      <c r="S3763">
        <f t="shared" si="1119"/>
        <v>1336.3019923476031</v>
      </c>
      <c r="T3763">
        <f t="shared" si="1102"/>
        <v>-68.062720847804556</v>
      </c>
    </row>
    <row r="3764" spans="1:20" x14ac:dyDescent="0.25">
      <c r="A3764">
        <f t="shared" si="1103"/>
        <v>8428138.7298415061</v>
      </c>
      <c r="B3764">
        <f t="shared" si="1120"/>
        <v>1341379.9399185241</v>
      </c>
      <c r="C3764" t="str">
        <f t="shared" si="1104"/>
        <v>-0.000258151317182821+0.000294201276489456i</v>
      </c>
      <c r="D3764" t="str">
        <f t="shared" si="1105"/>
        <v>0.790650960851284-1.4695528876006i</v>
      </c>
      <c r="E3764" t="str">
        <f t="shared" si="1106"/>
        <v>-2.41669846788636-2.89923682498668i</v>
      </c>
      <c r="F3764" t="str">
        <f t="shared" si="1107"/>
        <v>1.75863101169011-1.53425653943934i</v>
      </c>
      <c r="G3764" t="str">
        <f t="shared" si="1108"/>
        <v>0.604359264079265-0.488987877151197i</v>
      </c>
      <c r="H3764" t="str">
        <f t="shared" si="1109"/>
        <v>0.0000941962725088199-1.09060604052298i</v>
      </c>
      <c r="I3764" t="str">
        <f t="shared" si="1110"/>
        <v>-0.0113277492314436-0.0129866187696955i</v>
      </c>
      <c r="K3764" t="str">
        <f t="shared" si="1111"/>
        <v>0.000395975139951596-0.000300583578648139i</v>
      </c>
      <c r="L3764" t="str">
        <f t="shared" si="1112"/>
        <v>0.000416666666666667-0.000350621037104399i</v>
      </c>
      <c r="M3764" t="str">
        <f t="shared" si="1113"/>
        <v>0.005-0.000872427639383304i</v>
      </c>
      <c r="N3764">
        <f t="shared" si="1114"/>
        <v>48.734182138876804</v>
      </c>
      <c r="O3764">
        <f t="shared" si="1115"/>
        <v>68.147511746860516</v>
      </c>
      <c r="P3764" s="3">
        <f t="shared" si="1116"/>
        <v>-68.147511746860516</v>
      </c>
      <c r="Q3764" s="3">
        <f t="shared" si="1117"/>
        <v>131.2658178611232</v>
      </c>
      <c r="R3764">
        <f t="shared" si="1118"/>
        <v>-48.734182138876804</v>
      </c>
      <c r="S3764">
        <f t="shared" si="1119"/>
        <v>1341.3799399185241</v>
      </c>
      <c r="T3764">
        <f t="shared" si="1102"/>
        <v>-68.147511746860516</v>
      </c>
    </row>
    <row r="3765" spans="1:20" x14ac:dyDescent="0.25">
      <c r="A3765">
        <f t="shared" si="1103"/>
        <v>8460165.6570149045</v>
      </c>
      <c r="B3765">
        <f t="shared" si="1120"/>
        <v>1346477.1836902145</v>
      </c>
      <c r="C3765" t="str">
        <f t="shared" si="1104"/>
        <v>-0.000255139808686674+0.000291781704305202i</v>
      </c>
      <c r="D3765" t="str">
        <f t="shared" si="1105"/>
        <v>0.786026360884499-1.46648861723757i</v>
      </c>
      <c r="E3765" t="str">
        <f t="shared" si="1106"/>
        <v>-2.4091361910267-2.87937628278588i</v>
      </c>
      <c r="F3765" t="str">
        <f t="shared" si="1107"/>
        <v>1.75334890321327-1.53495208620344i</v>
      </c>
      <c r="G3765" t="str">
        <f t="shared" si="1108"/>
        <v>0.602544050330257-0.4893717582185i</v>
      </c>
      <c r="H3765" t="str">
        <f t="shared" si="1109"/>
        <v>0.0000934642831473536-1.08647689250562i</v>
      </c>
      <c r="I3765" t="str">
        <f t="shared" si="1110"/>
        <v>-0.0112899854415326-0.0128985914733907i</v>
      </c>
      <c r="K3765" t="str">
        <f t="shared" si="1111"/>
        <v>0.000395890146365854-0.000299464497691192i</v>
      </c>
      <c r="L3765" t="str">
        <f t="shared" si="1112"/>
        <v>0.000416666666666667-0.000349293720964734i</v>
      </c>
      <c r="M3765" t="str">
        <f t="shared" si="1113"/>
        <v>0.005-0.000869124964518129i</v>
      </c>
      <c r="N3765">
        <f t="shared" si="1114"/>
        <v>48.832896001213953</v>
      </c>
      <c r="O3765">
        <f t="shared" si="1115"/>
        <v>68.232349928546199</v>
      </c>
      <c r="P3765" s="3">
        <f t="shared" si="1116"/>
        <v>-68.232349928546199</v>
      </c>
      <c r="Q3765" s="3">
        <f t="shared" si="1117"/>
        <v>131.16710399878605</v>
      </c>
      <c r="R3765">
        <f t="shared" si="1118"/>
        <v>-48.832896001213953</v>
      </c>
      <c r="S3765">
        <f t="shared" si="1119"/>
        <v>1346.4771836902146</v>
      </c>
      <c r="T3765">
        <f t="shared" si="1102"/>
        <v>-68.232349928546199</v>
      </c>
    </row>
    <row r="3766" spans="1:20" x14ac:dyDescent="0.25">
      <c r="A3766">
        <f t="shared" si="1103"/>
        <v>8492314.2865115609</v>
      </c>
      <c r="B3766">
        <f t="shared" si="1120"/>
        <v>1351593.7969882374</v>
      </c>
      <c r="C3766" t="str">
        <f t="shared" si="1104"/>
        <v>-0.000252160654923935+0.00028937866051325i</v>
      </c>
      <c r="D3766" t="str">
        <f t="shared" si="1105"/>
        <v>0.781420945584334-1.46341616004277i</v>
      </c>
      <c r="E3766" t="str">
        <f t="shared" si="1106"/>
        <v>-2.4015653424997-2.85961227872087i</v>
      </c>
      <c r="F3766" t="str">
        <f t="shared" si="1107"/>
        <v>1.74805857092048-1.5356304669064i</v>
      </c>
      <c r="G3766" t="str">
        <f t="shared" si="1108"/>
        <v>0.600726010440166-0.489749191751051i</v>
      </c>
      <c r="H3766" t="str">
        <f t="shared" si="1109"/>
        <v>0.000092738114667966-1.08236338182791i</v>
      </c>
      <c r="I3766" t="str">
        <f t="shared" si="1110"/>
        <v>-0.0112522194332742-0.0128109843644788i</v>
      </c>
      <c r="K3766" t="str">
        <f t="shared" si="1111"/>
        <v>0.00039580573436293-0.000298349453912102i</v>
      </c>
      <c r="L3766" t="str">
        <f t="shared" si="1112"/>
        <v>0.000416666666666667-0.00034797142953251i</v>
      </c>
      <c r="M3766" t="str">
        <f t="shared" si="1113"/>
        <v>0.005-0.000865834792307365i</v>
      </c>
      <c r="N3766">
        <f t="shared" si="1114"/>
        <v>48.931546025962575</v>
      </c>
      <c r="O3766">
        <f t="shared" si="1115"/>
        <v>68.317235353398644</v>
      </c>
      <c r="P3766" s="3">
        <f t="shared" si="1116"/>
        <v>-68.317235353398644</v>
      </c>
      <c r="Q3766" s="3">
        <f t="shared" si="1117"/>
        <v>131.06845397403742</v>
      </c>
      <c r="R3766">
        <f t="shared" si="1118"/>
        <v>-48.931546025962575</v>
      </c>
      <c r="S3766">
        <f t="shared" si="1119"/>
        <v>1351.5937969882375</v>
      </c>
      <c r="T3766">
        <f t="shared" si="1102"/>
        <v>-68.317235353398644</v>
      </c>
    </row>
    <row r="3767" spans="1:20" x14ac:dyDescent="0.25">
      <c r="A3767">
        <f t="shared" si="1103"/>
        <v>8524585.0808003061</v>
      </c>
      <c r="B3767">
        <f t="shared" si="1120"/>
        <v>1356729.8534167928</v>
      </c>
      <c r="C3767" t="str">
        <f t="shared" si="1104"/>
        <v>-0.000249213543598499+0.000286992071232808i</v>
      </c>
      <c r="D3767" t="str">
        <f t="shared" si="1105"/>
        <v>0.776834727495453-1.46033565428157i</v>
      </c>
      <c r="E3767" t="str">
        <f t="shared" si="1106"/>
        <v>-2.39398609723154-2.83994463747813i</v>
      </c>
      <c r="F3767" t="str">
        <f t="shared" si="1107"/>
        <v>1.74276014814955-1.53629160042896i</v>
      </c>
      <c r="G3767" t="str">
        <f t="shared" si="1108"/>
        <v>0.59890519023096-0.490120151947844i</v>
      </c>
      <c r="H3767" t="str">
        <f t="shared" si="1109"/>
        <v>0.0000920177190309643-1.07826544922642i</v>
      </c>
      <c r="I3767" t="str">
        <f t="shared" si="1110"/>
        <v>-0.0112144516487444-0.0127237967237005i</v>
      </c>
      <c r="K3767" t="str">
        <f t="shared" si="1111"/>
        <v>0.000395721900396455-0.000297238434040648i</v>
      </c>
      <c r="L3767" t="str">
        <f t="shared" si="1112"/>
        <v>0.000416666666666667-0.000346654143786123i</v>
      </c>
      <c r="M3767" t="str">
        <f t="shared" si="1113"/>
        <v>0.005-0.000862557075420765i</v>
      </c>
      <c r="N3767">
        <f t="shared" si="1114"/>
        <v>49.030131701277753</v>
      </c>
      <c r="O3767">
        <f t="shared" si="1115"/>
        <v>68.402167981972568</v>
      </c>
      <c r="P3767" s="3">
        <f t="shared" si="1116"/>
        <v>-68.402167981972568</v>
      </c>
      <c r="Q3767" s="3">
        <f t="shared" si="1117"/>
        <v>130.96986829872225</v>
      </c>
      <c r="R3767">
        <f t="shared" si="1118"/>
        <v>-49.030131701277753</v>
      </c>
      <c r="S3767">
        <f t="shared" si="1119"/>
        <v>1356.7298534167928</v>
      </c>
      <c r="T3767">
        <f t="shared" si="1102"/>
        <v>-68.402167981972568</v>
      </c>
    </row>
    <row r="3768" spans="1:20" x14ac:dyDescent="0.25">
      <c r="A3768">
        <f t="shared" si="1103"/>
        <v>8556978.5041073486</v>
      </c>
      <c r="B3768">
        <f t="shared" si="1120"/>
        <v>1361885.4268597767</v>
      </c>
      <c r="C3768" t="str">
        <f t="shared" si="1104"/>
        <v>-0.000246298165012795+0.000284621862438382i</v>
      </c>
      <c r="D3768" t="str">
        <f t="shared" si="1105"/>
        <v>0.772267717958145-1.4572472378362i</v>
      </c>
      <c r="E3768" t="str">
        <f t="shared" si="1106"/>
        <v>-2.38639863137008-2.82037318316691i</v>
      </c>
      <c r="F3768" t="str">
        <f t="shared" si="1107"/>
        <v>1.73745376911265-1.53693540682582i</v>
      </c>
      <c r="G3768" t="str">
        <f t="shared" si="1108"/>
        <v>0.597081635825088-0.490484613403443i</v>
      </c>
      <c r="H3768" t="str">
        <f t="shared" si="1109"/>
        <v>0.0000913030486142854-1.07418303566278i</v>
      </c>
      <c r="I3768" t="str">
        <f t="shared" si="1110"/>
        <v>-0.0111766825379218-0.0126370278293558i</v>
      </c>
      <c r="K3768" t="str">
        <f t="shared" si="1111"/>
        <v>0.000395638640935472-0.000296131424838222i</v>
      </c>
      <c r="L3768" t="str">
        <f t="shared" si="1112"/>
        <v>0.000416666666666667-0.000345341844775973i</v>
      </c>
      <c r="M3768" t="str">
        <f t="shared" si="1113"/>
        <v>0.005-0.000859291766707276i</v>
      </c>
      <c r="N3768">
        <f t="shared" si="1114"/>
        <v>49.128652514725133</v>
      </c>
      <c r="O3768">
        <f t="shared" si="1115"/>
        <v>68.487147774833531</v>
      </c>
      <c r="P3768" s="3">
        <f t="shared" si="1116"/>
        <v>-68.487147774833531</v>
      </c>
      <c r="Q3768" s="3">
        <f t="shared" si="1117"/>
        <v>130.87134748527487</v>
      </c>
      <c r="R3768">
        <f t="shared" si="1118"/>
        <v>-49.128652514725133</v>
      </c>
      <c r="S3768">
        <f t="shared" si="1119"/>
        <v>1361.8854268597768</v>
      </c>
      <c r="T3768">
        <f t="shared" si="1102"/>
        <v>-68.487147774833531</v>
      </c>
    </row>
    <row r="3769" spans="1:20" x14ac:dyDescent="0.25">
      <c r="A3769">
        <f t="shared" si="1103"/>
        <v>8589495.0224229563</v>
      </c>
      <c r="B3769">
        <f t="shared" si="1120"/>
        <v>1367060.591481844</v>
      </c>
      <c r="C3769" t="str">
        <f t="shared" si="1104"/>
        <v>-0.000243414212051103+0.000282267959967574i</v>
      </c>
      <c r="D3769" t="str">
        <f t="shared" si="1105"/>
        <v>0.767719927117296-1.45415104819487i</v>
      </c>
      <c r="E3769" t="str">
        <f t="shared" si="1106"/>
        <v>-2.37880312226568-2.80089773929895i</v>
      </c>
      <c r="F3769" t="str">
        <f t="shared" si="1107"/>
        <v>1.7321395688838-1.53756180733758i</v>
      </c>
      <c r="G3769" t="str">
        <f t="shared" si="1108"/>
        <v>0.595255393641182-0.49084255111213i</v>
      </c>
      <c r="H3769" t="str">
        <f t="shared" si="1109"/>
        <v>0.0000905940562096434-1.07011608232284i</v>
      </c>
      <c r="I3769" t="str">
        <f t="shared" si="1110"/>
        <v>-0.011138912558592-0.0125506769572157i</v>
      </c>
      <c r="K3769" t="str">
        <f t="shared" si="1111"/>
        <v>0.000395555952464441-0.00029502841309789i</v>
      </c>
      <c r="L3769" t="str">
        <f t="shared" si="1112"/>
        <v>0.000416666666666667-0.000344034513624202i</v>
      </c>
      <c r="M3769" t="str">
        <f t="shared" si="1113"/>
        <v>0.005-0.000856038819194339i</v>
      </c>
      <c r="N3769">
        <f t="shared" si="1114"/>
        <v>49.227107953249771</v>
      </c>
      <c r="O3769">
        <f t="shared" si="1115"/>
        <v>68.572174692551243</v>
      </c>
      <c r="P3769" s="3">
        <f t="shared" si="1116"/>
        <v>-68.572174692551243</v>
      </c>
      <c r="Q3769" s="3">
        <f t="shared" si="1117"/>
        <v>130.77289204675023</v>
      </c>
      <c r="R3769">
        <f t="shared" si="1118"/>
        <v>-49.227107953249771</v>
      </c>
      <c r="S3769">
        <f t="shared" si="1119"/>
        <v>1367.0605914818439</v>
      </c>
      <c r="T3769">
        <f t="shared" si="1102"/>
        <v>-68.572174692551243</v>
      </c>
    </row>
    <row r="3770" spans="1:20" x14ac:dyDescent="0.25">
      <c r="A3770">
        <f t="shared" si="1103"/>
        <v>8622135.1035081651</v>
      </c>
      <c r="B3770">
        <f t="shared" si="1120"/>
        <v>1372255.421729475</v>
      </c>
      <c r="C3770" t="str">
        <f t="shared" si="1104"/>
        <v>-0.000240561380162957+0.000279930289528749i</v>
      </c>
      <c r="D3770" t="str">
        <f t="shared" si="1105"/>
        <v>0.763191363931348-1.45104722244101i</v>
      </c>
      <c r="E3770" t="str">
        <f t="shared" si="1106"/>
        <v>-2.37119974845192-2.7815181287687i</v>
      </c>
      <c r="F3770" t="str">
        <f t="shared" si="1107"/>
        <v>1.72681768338621-1.53817072440261i</v>
      </c>
      <c r="G3770" t="str">
        <f t="shared" si="1108"/>
        <v>0.593426510389688-0.491193940471995i</v>
      </c>
      <c r="H3770" t="str">
        <f t="shared" si="1109"/>
        <v>0.0000898906950187247-1.06606453061584i</v>
      </c>
      <c r="I3770" t="str">
        <f t="shared" si="1110"/>
        <v>-0.0111011421762528-0.0124647433804345i</v>
      </c>
      <c r="K3770" t="str">
        <f t="shared" si="1111"/>
        <v>0.00039547383148328-0.000293929385644372i</v>
      </c>
      <c r="L3770" t="str">
        <f t="shared" si="1112"/>
        <v>0.000416666666666667-0.000342732131524409i</v>
      </c>
      <c r="M3770" t="str">
        <f t="shared" si="1113"/>
        <v>0.005-0.000852798186087206i</v>
      </c>
      <c r="N3770">
        <f t="shared" si="1114"/>
        <v>49.325497503137541</v>
      </c>
      <c r="O3770">
        <f t="shared" si="1115"/>
        <v>68.657248695692772</v>
      </c>
      <c r="P3770" s="3">
        <f t="shared" si="1116"/>
        <v>-68.657248695692772</v>
      </c>
      <c r="Q3770" s="3">
        <f t="shared" si="1117"/>
        <v>130.67450249686246</v>
      </c>
      <c r="R3770">
        <f t="shared" si="1118"/>
        <v>-49.325497503137541</v>
      </c>
      <c r="S3770">
        <f t="shared" si="1119"/>
        <v>1372.2554217294751</v>
      </c>
      <c r="T3770">
        <f t="shared" si="1102"/>
        <v>-68.657248695692772</v>
      </c>
    </row>
    <row r="3771" spans="1:20" x14ac:dyDescent="0.25">
      <c r="A3771">
        <f t="shared" si="1103"/>
        <v>8654899.2169014961</v>
      </c>
      <c r="B3771">
        <f t="shared" si="1120"/>
        <v>1377469.9923320471</v>
      </c>
      <c r="C3771" t="str">
        <f t="shared" si="1104"/>
        <v>-0.000237739367346546+0.000277608776708653i</v>
      </c>
      <c r="D3771" t="str">
        <f t="shared" si="1105"/>
        <v>0.758682036181494-1.4479358972428i</v>
      </c>
      <c r="E3771" t="str">
        <f t="shared" si="1106"/>
        <v>-2.36358868962587-2.76223417383327i</v>
      </c>
      <c r="F3771" t="str">
        <f t="shared" si="1107"/>
        <v>1.72148824937933-1.53876208166868i</v>
      </c>
      <c r="G3771" t="str">
        <f t="shared" si="1108"/>
        <v>0.591595033068438-0.491538757288977i</v>
      </c>
      <c r="H3771" t="str">
        <f t="shared" si="1109"/>
        <v>0.0000891929186494148-1.06202832217351i</v>
      </c>
      <c r="I3771" t="str">
        <f t="shared" si="1110"/>
        <v>-0.0110633718640164-0.0123792263694618i</v>
      </c>
      <c r="K3771" t="str">
        <f t="shared" si="1111"/>
        <v>0.000395392274507381-0.000292834329334081i</v>
      </c>
      <c r="L3771" t="str">
        <f t="shared" si="1112"/>
        <v>0.000416666666666667-0.000341434679741391i</v>
      </c>
      <c r="M3771" t="str">
        <f t="shared" si="1113"/>
        <v>0.005-0.000849569820768289i</v>
      </c>
      <c r="N3771">
        <f t="shared" si="1114"/>
        <v>49.423820649985203</v>
      </c>
      <c r="O3771">
        <f t="shared" si="1115"/>
        <v>68.742369744815633</v>
      </c>
      <c r="P3771" s="3">
        <f t="shared" si="1116"/>
        <v>-68.742369744815633</v>
      </c>
      <c r="Q3771" s="3">
        <f t="shared" si="1117"/>
        <v>130.5761793500148</v>
      </c>
      <c r="R3771">
        <f t="shared" si="1118"/>
        <v>-49.423820649985203</v>
      </c>
      <c r="S3771">
        <f t="shared" si="1119"/>
        <v>1377.469992332047</v>
      </c>
      <c r="T3771">
        <f t="shared" si="1102"/>
        <v>-68.742369744815633</v>
      </c>
    </row>
    <row r="3772" spans="1:20" x14ac:dyDescent="0.25">
      <c r="A3772">
        <f t="shared" si="1103"/>
        <v>8687787.8339257222</v>
      </c>
      <c r="B3772">
        <f t="shared" si="1120"/>
        <v>1382704.378302909</v>
      </c>
      <c r="C3772" t="str">
        <f t="shared" si="1104"/>
        <v>-0.000234947874132192+0.000275303346979898i</v>
      </c>
      <c r="D3772" t="str">
        <f t="shared" si="1105"/>
        <v>0.754191950480847-1.44481720884273i</v>
      </c>
      <c r="E3772" t="str">
        <f t="shared" si="1106"/>
        <v>-2.35597012662809-2.74304569609324i</v>
      </c>
      <c r="F3772" t="str">
        <f t="shared" si="1107"/>
        <v>1.7161514044458-1.53933580400445i</v>
      </c>
      <c r="G3772" t="str">
        <f t="shared" si="1108"/>
        <v>0.589761008958156-0.491876977780841i</v>
      </c>
      <c r="H3772" t="str">
        <f t="shared" si="1109"/>
        <v>0.0000885006811120621-1.05800739884925i</v>
      </c>
      <c r="I3772" t="str">
        <f t="shared" si="1110"/>
        <v>-0.0110256021025114-0.0122941251919572i</v>
      </c>
      <c r="K3772" t="str">
        <f t="shared" si="1111"/>
        <v>0.000395311278067639-0.000291743231055141i</v>
      </c>
      <c r="L3772" t="str">
        <f t="shared" si="1112"/>
        <v>0.000416666666666667-0.000340142139610871i</v>
      </c>
      <c r="M3772" t="str">
        <f t="shared" si="1113"/>
        <v>0.005-0.000846353676796459i</v>
      </c>
      <c r="N3772">
        <f t="shared" si="1114"/>
        <v>49.522076878663398</v>
      </c>
      <c r="O3772">
        <f t="shared" si="1115"/>
        <v>68.82753780046103</v>
      </c>
      <c r="P3772" s="3">
        <f t="shared" si="1116"/>
        <v>-68.82753780046103</v>
      </c>
      <c r="Q3772" s="3">
        <f t="shared" si="1117"/>
        <v>130.4779231213366</v>
      </c>
      <c r="R3772">
        <f t="shared" si="1118"/>
        <v>-49.522076878663398</v>
      </c>
      <c r="S3772">
        <f t="shared" si="1119"/>
        <v>1382.7043783029089</v>
      </c>
      <c r="T3772">
        <f t="shared" si="1102"/>
        <v>-68.82753780046103</v>
      </c>
    </row>
    <row r="3773" spans="1:20" x14ac:dyDescent="0.25">
      <c r="A3773">
        <f t="shared" si="1103"/>
        <v>8720801.4276946411</v>
      </c>
      <c r="B3773">
        <f t="shared" si="1120"/>
        <v>1387958.6549404601</v>
      </c>
      <c r="C3773" t="str">
        <f t="shared" si="1104"/>
        <v>-0.000232186603565834+0.000273013925708432i</v>
      </c>
      <c r="D3773" t="str">
        <f t="shared" si="1105"/>
        <v>0.749721112283722-1.44169129304743i</v>
      </c>
      <c r="E3773" t="str">
        <f t="shared" si="1106"/>
        <v>-2.34834424142273-2.72395251647336i</v>
      </c>
      <c r="F3773" t="str">
        <f t="shared" si="1107"/>
        <v>1.71080728697819-1.53989181751084i</v>
      </c>
      <c r="G3773" t="str">
        <f t="shared" si="1108"/>
        <v>0.587924485617892-0.492208578581102i</v>
      </c>
      <c r="H3773" t="str">
        <f t="shared" si="1109"/>
        <v>0.0000878139368157755-1.05400170271727i</v>
      </c>
      <c r="I3773" t="str">
        <f t="shared" si="1110"/>
        <v>-0.0109878333797844-0.0122094391127054i</v>
      </c>
      <c r="K3773" t="str">
        <f t="shared" si="1111"/>
        <v>0.000395230838710463-0.00029065607772741i</v>
      </c>
      <c r="L3773" t="str">
        <f t="shared" si="1112"/>
        <v>0.000416666666666667-0.000338854492539221i</v>
      </c>
      <c r="M3773" t="str">
        <f t="shared" si="1113"/>
        <v>0.005-0.000843149707906416i</v>
      </c>
      <c r="N3773">
        <f t="shared" si="1114"/>
        <v>49.620265673291584</v>
      </c>
      <c r="O3773">
        <f t="shared" si="1115"/>
        <v>68.912752823146207</v>
      </c>
      <c r="P3773" s="3">
        <f t="shared" si="1116"/>
        <v>-68.912752823146207</v>
      </c>
      <c r="Q3773" s="3">
        <f t="shared" si="1117"/>
        <v>130.37973432670842</v>
      </c>
      <c r="R3773">
        <f t="shared" si="1118"/>
        <v>-49.620265673291584</v>
      </c>
      <c r="S3773">
        <f t="shared" si="1119"/>
        <v>1387.9586549404601</v>
      </c>
      <c r="T3773">
        <f t="shared" si="1102"/>
        <v>-68.912752823146207</v>
      </c>
    </row>
    <row r="3774" spans="1:20" x14ac:dyDescent="0.25">
      <c r="A3774">
        <f t="shared" si="1103"/>
        <v>8753940.473119881</v>
      </c>
      <c r="B3774">
        <f t="shared" si="1120"/>
        <v>1393232.8978292339</v>
      </c>
      <c r="C3774" t="str">
        <f t="shared" si="1104"/>
        <v>-0.00022945526119258+0.000270740438160836i</v>
      </c>
      <c r="D3774" t="str">
        <f t="shared" si="1105"/>
        <v>0.745269525895021-1.43855828521763i</v>
      </c>
      <c r="E3774" t="str">
        <f t="shared" si="1106"/>
        <v>-2.34071121707694-2.70495445520365i</v>
      </c>
      <c r="F3774" t="str">
        <f t="shared" si="1107"/>
        <v>1.70545603616549-1.54043004953213i</v>
      </c>
      <c r="G3774" t="str">
        <f t="shared" si="1108"/>
        <v>0.586085510880403-0.49253353674289i</v>
      </c>
      <c r="H3774" t="str">
        <f t="shared" si="1109"/>
        <v>0.000087132640564761-1.05001117607175i</v>
      </c>
      <c r="I3774" t="str">
        <f t="shared" si="1110"/>
        <v>-0.0109500661911996-0.0121251673935319i</v>
      </c>
      <c r="K3774" t="str">
        <f t="shared" si="1111"/>
        <v>0.0003951509529978-0.000289572856302485i</v>
      </c>
      <c r="L3774" t="str">
        <f t="shared" si="1112"/>
        <v>0.000416666666666667-0.000337571720003209i</v>
      </c>
      <c r="M3774" t="str">
        <f t="shared" si="1113"/>
        <v>0.005-0.000839957868007988i</v>
      </c>
      <c r="N3774">
        <f t="shared" si="1114"/>
        <v>49.718386517202674</v>
      </c>
      <c r="O3774">
        <f t="shared" si="1115"/>
        <v>68.998014773358008</v>
      </c>
      <c r="P3774" s="3">
        <f t="shared" si="1116"/>
        <v>-68.998014773358008</v>
      </c>
      <c r="Q3774" s="3">
        <f t="shared" si="1117"/>
        <v>130.28161348279733</v>
      </c>
      <c r="R3774">
        <f t="shared" si="1118"/>
        <v>-49.718386517202674</v>
      </c>
      <c r="S3774">
        <f t="shared" si="1119"/>
        <v>1393.2328978292339</v>
      </c>
      <c r="T3774">
        <f t="shared" si="1102"/>
        <v>-68.998014773358008</v>
      </c>
    </row>
    <row r="3775" spans="1:20" x14ac:dyDescent="0.25">
      <c r="A3775">
        <f t="shared" si="1103"/>
        <v>8787205.446917735</v>
      </c>
      <c r="B3775">
        <f t="shared" si="1120"/>
        <v>1398527.182840985</v>
      </c>
      <c r="C3775" t="str">
        <f t="shared" si="1104"/>
        <v>-0.000226753555040297+0.000268482809511603i</v>
      </c>
      <c r="D3775" t="str">
        <f t="shared" si="1105"/>
        <v>0.740837194479654-1.43541832025825i</v>
      </c>
      <c r="E3775" t="str">
        <f t="shared" si="1106"/>
        <v>-2.33307123774048-2.68605133180097i</v>
      </c>
      <c r="F3775" t="str">
        <f t="shared" si="1107"/>
        <v>1.70009779197957-1.54095042866699i</v>
      </c>
      <c r="G3775" t="str">
        <f t="shared" si="1108"/>
        <v>0.584244132847467-0.492851829742752i</v>
      </c>
      <c r="H3775" t="str">
        <f t="shared" si="1109"/>
        <v>0.0000864567475546918-1.04603576142602i</v>
      </c>
      <c r="I3775" t="str">
        <f t="shared" si="1110"/>
        <v>-0.0109123010393384-0.012041309293221i</v>
      </c>
      <c r="K3775" t="str">
        <f t="shared" si="1111"/>
        <v>0.000395071617507147-0.000288493553763736i</v>
      </c>
      <c r="L3775" t="str">
        <f t="shared" si="1112"/>
        <v>0.000416666666666667-0.00033629380354972i</v>
      </c>
      <c r="M3775" t="str">
        <f t="shared" si="1113"/>
        <v>0.005-0.000836778111185482i</v>
      </c>
      <c r="N3775">
        <f t="shared" si="1114"/>
        <v>49.816438892916352</v>
      </c>
      <c r="O3775">
        <f t="shared" si="1115"/>
        <v>69.083323611545012</v>
      </c>
      <c r="P3775" s="3">
        <f t="shared" si="1116"/>
        <v>-69.083323611545012</v>
      </c>
      <c r="Q3775" s="3">
        <f t="shared" si="1117"/>
        <v>130.18356110708365</v>
      </c>
      <c r="R3775">
        <f t="shared" si="1118"/>
        <v>-49.816438892916352</v>
      </c>
      <c r="S3775">
        <f t="shared" si="1119"/>
        <v>1398.527182840985</v>
      </c>
      <c r="T3775">
        <f t="shared" si="1102"/>
        <v>-69.083323611545012</v>
      </c>
    </row>
    <row r="3776" spans="1:20" x14ac:dyDescent="0.25">
      <c r="A3776">
        <f t="shared" si="1103"/>
        <v>8820596.8276160248</v>
      </c>
      <c r="B3776">
        <f t="shared" si="1120"/>
        <v>1403841.5861357809</v>
      </c>
      <c r="C3776" t="str">
        <f t="shared" si="1104"/>
        <v>-0.000224081195603218+0.000266240964850289i</v>
      </c>
      <c r="D3776" t="str">
        <f t="shared" si="1105"/>
        <v>0.736424120072066-1.43227153260874i</v>
      </c>
      <c r="E3776" t="str">
        <f t="shared" si="1106"/>
        <v>-2.32542448862473-2.66724296505035i</v>
      </c>
      <c r="F3776" t="str">
        <f t="shared" si="1107"/>
        <v>1.69473269516124-1.54145288477929i</v>
      </c>
      <c r="G3776" t="str">
        <f t="shared" si="1108"/>
        <v>0.582400399885133-0.493163435484394i</v>
      </c>
      <c r="H3776" t="str">
        <f t="shared" si="1109"/>
        <v>0.000085786213369111-1.04207540151167i</v>
      </c>
      <c r="I3776" t="str">
        <f t="shared" si="1110"/>
        <v>-0.0108745384338974-0.0119578640674334i</v>
      </c>
      <c r="K3776" t="str">
        <f t="shared" si="1111"/>
        <v>0.00039499282883157-0.000287418157126313i</v>
      </c>
      <c r="L3776" t="str">
        <f t="shared" si="1112"/>
        <v>0.000416666666666667-0.000335020724795498i</v>
      </c>
      <c r="M3776" t="str">
        <f t="shared" si="1113"/>
        <v>0.005-0.000833610391697031i</v>
      </c>
      <c r="N3776">
        <f t="shared" si="1114"/>
        <v>49.914422282112582</v>
      </c>
      <c r="O3776">
        <f t="shared" si="1115"/>
        <v>69.168679298110831</v>
      </c>
      <c r="P3776" s="3">
        <f t="shared" si="1116"/>
        <v>-69.168679298110831</v>
      </c>
      <c r="Q3776" s="3">
        <f t="shared" si="1117"/>
        <v>130.08557771788742</v>
      </c>
      <c r="R3776">
        <f t="shared" si="1118"/>
        <v>-49.914422282112582</v>
      </c>
      <c r="S3776">
        <f t="shared" si="1119"/>
        <v>1403.841586135781</v>
      </c>
      <c r="T3776">
        <f t="shared" si="1102"/>
        <v>-69.168679298110831</v>
      </c>
    </row>
    <row r="3777" spans="1:20" x14ac:dyDescent="0.25">
      <c r="A3777">
        <f t="shared" si="1103"/>
        <v>8854115.0955609642</v>
      </c>
      <c r="B3777">
        <f t="shared" si="1120"/>
        <v>1409176.1841630968</v>
      </c>
      <c r="C3777" t="str">
        <f t="shared" si="1104"/>
        <v>-0.000221437895825655+0.000264014829188607i</v>
      </c>
      <c r="D3777" t="str">
        <f t="shared" si="1105"/>
        <v>0.732030303585838-1.42911805623355i</v>
      </c>
      <c r="E3777" t="str">
        <f t="shared" si="1106"/>
        <v>-2.31777115598184-2.64852917298737i</v>
      </c>
      <c r="F3777" t="str">
        <f t="shared" si="1107"/>
        <v>1.68936088720638-1.54193734900866i</v>
      </c>
      <c r="G3777" t="str">
        <f t="shared" si="1108"/>
        <v>0.580554360618911-0.493468332302366i</v>
      </c>
      <c r="H3777" t="str">
        <f t="shared" si="1109"/>
        <v>0.0000851209939758728-1.03813003927779i</v>
      </c>
      <c r="I3777" t="str">
        <f t="shared" si="1110"/>
        <v>-0.0108367788915859-0.0118748309686269i</v>
      </c>
      <c r="K3777" t="str">
        <f t="shared" si="1111"/>
        <v>0.000394914583579717-0.000286346653437163i</v>
      </c>
      <c r="L3777" t="str">
        <f t="shared" si="1112"/>
        <v>0.000416666666666667-0.000333752465426875i</v>
      </c>
      <c r="M3777" t="str">
        <f t="shared" si="1113"/>
        <v>0.005-0.000830454663973932i</v>
      </c>
      <c r="N3777">
        <f t="shared" si="1114"/>
        <v>50.012336165601909</v>
      </c>
      <c r="O3777">
        <f t="shared" si="1115"/>
        <v>69.254081793405817</v>
      </c>
      <c r="P3777" s="3">
        <f t="shared" si="1116"/>
        <v>-69.254081793405817</v>
      </c>
      <c r="Q3777" s="3">
        <f t="shared" si="1117"/>
        <v>129.98766383439809</v>
      </c>
      <c r="R3777">
        <f t="shared" si="1118"/>
        <v>-50.012336165601909</v>
      </c>
      <c r="S3777">
        <f t="shared" si="1119"/>
        <v>1409.1761841630969</v>
      </c>
      <c r="T3777">
        <f t="shared" si="1102"/>
        <v>-69.254081793405817</v>
      </c>
    </row>
    <row r="3778" spans="1:20" x14ac:dyDescent="0.25">
      <c r="A3778">
        <f t="shared" si="1103"/>
        <v>8887760.7329240963</v>
      </c>
      <c r="B3778">
        <f t="shared" si="1120"/>
        <v>1414531.0536629166</v>
      </c>
      <c r="C3778" t="str">
        <f t="shared" si="1104"/>
        <v>-0.000218823371085675+0.000261804327467386i</v>
      </c>
      <c r="D3778" t="str">
        <f t="shared" si="1105"/>
        <v>0.727655744823294-1.42595802461269i</v>
      </c>
      <c r="E3778" t="str">
        <f t="shared" si="1106"/>
        <v>-2.31011142708326-2.62990977288009i</v>
      </c>
      <c r="F3778" t="str">
        <f t="shared" si="1107"/>
        <v>1.68398251035169-1.54240375378104i</v>
      </c>
      <c r="G3778" t="str">
        <f t="shared" si="1108"/>
        <v>0.57870606392891-0.493766498965673i</v>
      </c>
      <c r="H3778" t="str">
        <f t="shared" si="1109"/>
        <v>0.0000844610457236134-1.03419961789005i</v>
      </c>
      <c r="I3778" t="str">
        <f t="shared" si="1110"/>
        <v>-0.0107990229360222-0.0117922092459756i</v>
      </c>
      <c r="K3778" t="str">
        <f t="shared" si="1111"/>
        <v>0.000394836878375825-0.000285279029775053i</v>
      </c>
      <c r="L3778" t="str">
        <f t="shared" si="1112"/>
        <v>0.000416666666666667-0.000332489007199518i</v>
      </c>
      <c r="M3778" t="str">
        <f t="shared" si="1113"/>
        <v>0.005-0.000827310882619973i</v>
      </c>
      <c r="N3778">
        <f t="shared" si="1114"/>
        <v>50.110180023302178</v>
      </c>
      <c r="O3778">
        <f t="shared" si="1115"/>
        <v>69.339531057720919</v>
      </c>
      <c r="P3778" s="3">
        <f t="shared" si="1116"/>
        <v>-69.339531057720919</v>
      </c>
      <c r="Q3778" s="3">
        <f t="shared" si="1117"/>
        <v>129.88981997669782</v>
      </c>
      <c r="R3778">
        <f t="shared" si="1118"/>
        <v>-50.110180023302178</v>
      </c>
      <c r="S3778">
        <f t="shared" si="1119"/>
        <v>1414.5310536629167</v>
      </c>
      <c r="T3778">
        <f t="shared" si="1102"/>
        <v>-69.339531057720919</v>
      </c>
    </row>
    <row r="3779" spans="1:20" x14ac:dyDescent="0.25">
      <c r="A3779">
        <f t="shared" si="1103"/>
        <v>8921534.2237092089</v>
      </c>
      <c r="B3779">
        <f t="shared" si="1120"/>
        <v>1419906.2716668358</v>
      </c>
      <c r="C3779" t="str">
        <f t="shared" si="1104"/>
        <v>-0.000216237339178906+0.000259609384563511i</v>
      </c>
      <c r="D3779" t="str">
        <f t="shared" si="1105"/>
        <v>0.723300442485266-1.42279157073261i</v>
      </c>
      <c r="E3779" t="str">
        <f t="shared" si="1106"/>
        <v>-2.30244549019859-2.61138458121192i</v>
      </c>
      <c r="F3779" t="str">
        <f t="shared" si="1107"/>
        <v>1.6785977075604-1.54285203281883i</v>
      </c>
      <c r="G3779" t="str">
        <f t="shared" si="1108"/>
        <v>0.576855558944905-0.494057914681332i</v>
      </c>
      <c r="H3779" t="str">
        <f t="shared" si="1109"/>
        <v>0.0000838063253382624-1.03028408072998i</v>
      </c>
      <c r="I3779" t="str">
        <f t="shared" si="1110"/>
        <v>-0.0107612710976296-0.0117099981452935i</v>
      </c>
      <c r="K3779" t="str">
        <f t="shared" si="1111"/>
        <v>0.000394759709859735-0.000284215273250569i</v>
      </c>
      <c r="L3779" t="str">
        <f t="shared" si="1112"/>
        <v>0.000416666666666667-0.000331230331938152i</v>
      </c>
      <c r="M3779" t="str">
        <f t="shared" si="1113"/>
        <v>0.005-0.000824179002410815i</v>
      </c>
      <c r="N3779">
        <f t="shared" si="1114"/>
        <v>50.20795333421313</v>
      </c>
      <c r="O3779">
        <f t="shared" si="1115"/>
        <v>69.425027051278761</v>
      </c>
      <c r="P3779" s="3">
        <f t="shared" si="1116"/>
        <v>-69.425027051278761</v>
      </c>
      <c r="Q3779" s="3">
        <f t="shared" si="1117"/>
        <v>129.79204666578687</v>
      </c>
      <c r="R3779">
        <f t="shared" si="1118"/>
        <v>-50.20795333421313</v>
      </c>
      <c r="S3779">
        <f t="shared" si="1119"/>
        <v>1419.9062716668357</v>
      </c>
      <c r="T3779">
        <f t="shared" si="1102"/>
        <v>-69.425027051278761</v>
      </c>
    </row>
    <row r="3780" spans="1:20" x14ac:dyDescent="0.25">
      <c r="A3780">
        <f t="shared" si="1103"/>
        <v>8955436.0537593048</v>
      </c>
      <c r="B3780">
        <f t="shared" si="1120"/>
        <v>1425301.9154991698</v>
      </c>
      <c r="C3780" t="str">
        <f t="shared" si="1104"/>
        <v>-0.000213679520302319+0.000257429925296713i</v>
      </c>
      <c r="D3780" t="str">
        <f t="shared" si="1105"/>
        <v>0.718964394180845-1.41961882707712i</v>
      </c>
      <c r="E3780" t="str">
        <f t="shared" si="1106"/>
        <v>-2.2947735345736-2.59295341366422i</v>
      </c>
      <c r="F3780" t="str">
        <f t="shared" si="1107"/>
        <v>1.67320662250772-1.54328212115101i</v>
      </c>
      <c r="G3780" t="str">
        <f t="shared" si="1108"/>
        <v>0.575002895041354-0.494342559097854i</v>
      </c>
      <c r="H3780" t="str">
        <f t="shared" si="1109"/>
        <v>0.000083156789919579-1.02638337139405i</v>
      </c>
      <c r="I3780" t="str">
        <f t="shared" si="1110"/>
        <v>-0.0107235239135304-0.0116281969089564i</v>
      </c>
      <c r="K3780" t="str">
        <f t="shared" si="1111"/>
        <v>0.000394683074686901-0.000283155371006156i</v>
      </c>
      <c r="L3780" t="str">
        <f t="shared" si="1112"/>
        <v>0.000416666666666667-0.000329976421536314i</v>
      </c>
      <c r="M3780" t="str">
        <f t="shared" si="1113"/>
        <v>0.005-0.000821058978293296i</v>
      </c>
      <c r="N3780">
        <f t="shared" si="1114"/>
        <v>50.305655576394372</v>
      </c>
      <c r="O3780">
        <f t="shared" si="1115"/>
        <v>69.510569734227104</v>
      </c>
      <c r="P3780" s="3">
        <f t="shared" si="1116"/>
        <v>-69.510569734227104</v>
      </c>
      <c r="Q3780" s="3">
        <f t="shared" si="1117"/>
        <v>129.69434442360563</v>
      </c>
      <c r="R3780">
        <f t="shared" si="1118"/>
        <v>-50.305655576394372</v>
      </c>
      <c r="S3780">
        <f t="shared" si="1119"/>
        <v>1425.3019154991698</v>
      </c>
      <c r="T3780">
        <f t="shared" si="1102"/>
        <v>-69.510569734227104</v>
      </c>
    </row>
    <row r="3781" spans="1:20" x14ac:dyDescent="0.25">
      <c r="A3781">
        <f t="shared" si="1103"/>
        <v>8989466.7107635885</v>
      </c>
      <c r="B3781">
        <f t="shared" si="1120"/>
        <v>1430718.0627780666</v>
      </c>
      <c r="C3781" t="str">
        <f t="shared" si="1104"/>
        <v>-0.00021114963703811+0.000255265874436301i</v>
      </c>
      <c r="D3781" t="str">
        <f t="shared" si="1105"/>
        <v>0.714647596437219-1.41643992561852i</v>
      </c>
      <c r="E3781" t="str">
        <f t="shared" si="1106"/>
        <v>-2.28709575040857-2.57461608509977i</v>
      </c>
      <c r="F3781" t="str">
        <f t="shared" si="1107"/>
        <v>1.66780939956622-1.54369395512299i</v>
      </c>
      <c r="G3781" t="str">
        <f t="shared" si="1108"/>
        <v>0.573148121832357-0.49462041230867i</v>
      </c>
      <c r="H3781" t="str">
        <f t="shared" si="1109"/>
        <v>0.0000825123969377258-1.0224974336929i</v>
      </c>
      <c r="I3781" t="str">
        <f t="shared" si="1110"/>
        <v>-0.0106857819274405-0.0115468047758268i</v>
      </c>
      <c r="K3781" t="str">
        <f t="shared" si="1111"/>
        <v>0.000394606969528386-0.000282099310216105i</v>
      </c>
      <c r="L3781" t="str">
        <f t="shared" si="1112"/>
        <v>0.000416666666666667-0.000328727257956081i</v>
      </c>
      <c r="M3781" t="str">
        <f t="shared" si="1113"/>
        <v>0.005-0.000817950765384835i</v>
      </c>
      <c r="N3781">
        <f t="shared" si="1114"/>
        <v>50.403286226941418</v>
      </c>
      <c r="O3781">
        <f t="shared" si="1115"/>
        <v>69.596159066630847</v>
      </c>
      <c r="P3781" s="3">
        <f t="shared" si="1116"/>
        <v>-69.596159066630847</v>
      </c>
      <c r="Q3781" s="3">
        <f t="shared" si="1117"/>
        <v>129.59671377305858</v>
      </c>
      <c r="R3781">
        <f t="shared" si="1118"/>
        <v>-50.403286226941418</v>
      </c>
      <c r="S3781">
        <f t="shared" si="1119"/>
        <v>1430.7180627780667</v>
      </c>
      <c r="T3781">
        <f t="shared" si="1102"/>
        <v>-69.596159066630847</v>
      </c>
    </row>
    <row r="3782" spans="1:20" x14ac:dyDescent="0.25">
      <c r="A3782">
        <f t="shared" si="1103"/>
        <v>9023626.6842644922</v>
      </c>
      <c r="B3782">
        <f t="shared" si="1120"/>
        <v>1436154.7914166234</v>
      </c>
      <c r="C3782" t="str">
        <f t="shared" si="1104"/>
        <v>-0.000208647414337599+0.000253117156707819i</v>
      </c>
      <c r="D3782" t="str">
        <f t="shared" si="1105"/>
        <v>0.710350044709591-1.41325499780895i</v>
      </c>
      <c r="E3782" t="str">
        <f t="shared" si="1106"/>
        <v>-2.27941232883615-2.55637240954599i</v>
      </c>
      <c r="F3782" t="str">
        <f t="shared" si="1107"/>
        <v>1.66240618379097-1.5440874724063i</v>
      </c>
      <c r="G3782" t="str">
        <f t="shared" si="1108"/>
        <v>0.571291289166558-0.494891454855477i</v>
      </c>
      <c r="H3782" t="str">
        <f t="shared" si="1109"/>
        <v>0.0000818731042298797-1.0186262116505i</v>
      </c>
      <c r="I3782" t="str">
        <f t="shared" si="1110"/>
        <v>-0.0106480456895619-0.0114658209811793i</v>
      </c>
      <c r="K3782" t="str">
        <f t="shared" si="1111"/>
        <v>0.000394531391070886-0.000281047078086587i</v>
      </c>
      <c r="L3782" t="str">
        <f t="shared" si="1112"/>
        <v>0.000416666666666667-0.000327482823227816i</v>
      </c>
      <c r="M3782" t="str">
        <f t="shared" si="1113"/>
        <v>0.005-0.000814854318972741i</v>
      </c>
      <c r="N3782">
        <f t="shared" si="1114"/>
        <v>50.500844761967727</v>
      </c>
      <c r="O3782">
        <f t="shared" si="1115"/>
        <v>69.681795008464206</v>
      </c>
      <c r="P3782" s="3">
        <f t="shared" si="1116"/>
        <v>-69.681795008464206</v>
      </c>
      <c r="Q3782" s="3">
        <f t="shared" si="1117"/>
        <v>129.49915523803227</v>
      </c>
      <c r="R3782">
        <f t="shared" si="1118"/>
        <v>-50.500844761967727</v>
      </c>
      <c r="S3782">
        <f t="shared" si="1119"/>
        <v>1436.1547914166233</v>
      </c>
      <c r="T3782">
        <f t="shared" si="1102"/>
        <v>-69.681795008464206</v>
      </c>
    </row>
    <row r="3783" spans="1:20" x14ac:dyDescent="0.25">
      <c r="A3783">
        <f t="shared" si="1103"/>
        <v>9057916.4656646959</v>
      </c>
      <c r="B3783">
        <f t="shared" si="1120"/>
        <v>1441612.1796240066</v>
      </c>
      <c r="C3783" t="str">
        <f t="shared" si="1104"/>
        <v>-0.000206172579505206+0.000250983696799583i</v>
      </c>
      <c r="D3783" t="str">
        <f t="shared" si="1105"/>
        <v>0.706071733391098-1.4100641745718i</v>
      </c>
      <c r="E3783" t="str">
        <f t="shared" si="1106"/>
        <v>-2.27172346189911-2.53822220017903i</v>
      </c>
      <c r="F3783" t="str">
        <f t="shared" si="1107"/>
        <v>1.65699712090454-1.54446261200803i</v>
      </c>
      <c r="G3783" t="str">
        <f t="shared" si="1108"/>
        <v>0.569432447121993-0.495155667731524i</v>
      </c>
      <c r="H3783" t="str">
        <f t="shared" si="1109"/>
        <v>0.0000812388699968676-1.01476964950337i</v>
      </c>
      <c r="I3783" t="str">
        <f t="shared" si="1110"/>
        <v>-0.0106103157564753-0.0113852447566279i</v>
      </c>
      <c r="K3783" t="str">
        <f t="shared" si="1111"/>
        <v>0.000394456336016722-0.000279998661855654i</v>
      </c>
      <c r="L3783" t="str">
        <f t="shared" si="1112"/>
        <v>0.000416666666666667-0.000326243099449906i</v>
      </c>
      <c r="M3783" t="str">
        <f t="shared" si="1113"/>
        <v>0.005-0.000811769594513588i</v>
      </c>
      <c r="N3783">
        <f t="shared" si="1114"/>
        <v>50.598330656581197</v>
      </c>
      <c r="O3783">
        <f t="shared" si="1115"/>
        <v>69.767477519603119</v>
      </c>
      <c r="P3783" s="3">
        <f t="shared" si="1116"/>
        <v>-69.767477519603119</v>
      </c>
      <c r="Q3783" s="3">
        <f t="shared" si="1117"/>
        <v>129.4016693434188</v>
      </c>
      <c r="R3783">
        <f t="shared" si="1118"/>
        <v>-50.598330656581197</v>
      </c>
      <c r="S3783">
        <f t="shared" si="1119"/>
        <v>1441.6121796240066</v>
      </c>
      <c r="T3783">
        <f t="shared" si="1102"/>
        <v>-69.767477519603119</v>
      </c>
    </row>
    <row r="3784" spans="1:20" x14ac:dyDescent="0.25">
      <c r="A3784">
        <f t="shared" si="1103"/>
        <v>9092336.5482342243</v>
      </c>
      <c r="B3784">
        <f t="shared" si="1120"/>
        <v>1447090.305906578</v>
      </c>
      <c r="C3784" t="str">
        <f t="shared" si="1104"/>
        <v>-0.000203724862182443+0.000248865419369157i</v>
      </c>
      <c r="D3784" t="str">
        <f t="shared" si="1105"/>
        <v>0.701812655822829-1.40686758629338i</v>
      </c>
      <c r="E3784" t="str">
        <f t="shared" si="1106"/>
        <v>-2.26402934252789-2.52016526930767i</v>
      </c>
      <c r="F3784" t="str">
        <f t="shared" si="1107"/>
        <v>1.65158235728185-1.54481931428013i</v>
      </c>
      <c r="G3784" t="str">
        <f t="shared" si="1108"/>
        <v>0.567571646000884-0.495413032384829i</v>
      </c>
      <c r="H3784" t="str">
        <f t="shared" si="1109"/>
        <v>0.000080609652799838-1.01092769169971i</v>
      </c>
      <c r="I3784" t="str">
        <f t="shared" si="1110"/>
        <v>-0.0105725926910311-0.0113050753300531i</v>
      </c>
      <c r="K3784" t="str">
        <f t="shared" si="1111"/>
        <v>0.000394381801083846-0.000278954048793253i</v>
      </c>
      <c r="L3784" t="str">
        <f t="shared" si="1112"/>
        <v>0.000416666666666667-0.000325008068788509i</v>
      </c>
      <c r="M3784" t="str">
        <f t="shared" si="1113"/>
        <v>0.005-0.000808696547632588i</v>
      </c>
      <c r="N3784">
        <f t="shared" si="1114"/>
        <v>50.695743384869132</v>
      </c>
      <c r="O3784">
        <f t="shared" si="1115"/>
        <v>69.853206559817551</v>
      </c>
      <c r="P3784" s="3">
        <f t="shared" si="1116"/>
        <v>-69.853206559817551</v>
      </c>
      <c r="Q3784" s="3">
        <f t="shared" si="1117"/>
        <v>129.30425661513087</v>
      </c>
      <c r="R3784">
        <f t="shared" si="1118"/>
        <v>-50.695743384869132</v>
      </c>
      <c r="S3784">
        <f t="shared" si="1119"/>
        <v>1447.0903059065779</v>
      </c>
      <c r="T3784">
        <f t="shared" si="1102"/>
        <v>-69.853206559817551</v>
      </c>
    </row>
    <row r="3785" spans="1:20" x14ac:dyDescent="0.25">
      <c r="A3785">
        <f t="shared" si="1103"/>
        <v>9126887.4271175135</v>
      </c>
      <c r="B3785">
        <f t="shared" si="1120"/>
        <v>1452589.2490690229</v>
      </c>
      <c r="C3785" t="str">
        <f t="shared" si="1104"/>
        <v>-0.000201303994331987+0.00024676224904974i</v>
      </c>
      <c r="D3785" t="str">
        <f t="shared" si="1105"/>
        <v>0.697572804303857-1.40366536281469i</v>
      </c>
      <c r="E3785" t="str">
        <f t="shared" si="1106"/>
        <v>-2.25633016451804-2.502201428358i</v>
      </c>
      <c r="F3785" t="str">
        <f t="shared" si="1107"/>
        <v>1.64616203993491-1.54515752092846i</v>
      </c>
      <c r="G3785" t="str">
        <f t="shared" si="1108"/>
        <v>0.565708936324381-0.495663530721313i</v>
      </c>
      <c r="H3785" t="str">
        <f t="shared" si="1109"/>
        <v>0.0000799854115569652-1.00710028289866i</v>
      </c>
      <c r="I3785" t="str">
        <f t="shared" si="1110"/>
        <v>-0.0105348770622409-0.0112253119255327i</v>
      </c>
      <c r="K3785" t="str">
        <f t="shared" si="1111"/>
        <v>0.000394307783005834-0.000277913226201243i</v>
      </c>
      <c r="L3785" t="str">
        <f t="shared" si="1112"/>
        <v>0.000416666666666667-0.000323777713477295i</v>
      </c>
      <c r="M3785" t="str">
        <f t="shared" si="1113"/>
        <v>0.005-0.000805635134122919i</v>
      </c>
      <c r="N3785">
        <f t="shared" si="1114"/>
        <v>50.793082419880079</v>
      </c>
      <c r="O3785">
        <f t="shared" si="1115"/>
        <v>69.938982088763552</v>
      </c>
      <c r="P3785" s="3">
        <f t="shared" si="1116"/>
        <v>-69.938982088763552</v>
      </c>
      <c r="Q3785" s="3">
        <f t="shared" si="1117"/>
        <v>129.20691758011992</v>
      </c>
      <c r="R3785">
        <f t="shared" si="1118"/>
        <v>-50.793082419880079</v>
      </c>
      <c r="S3785">
        <f t="shared" si="1119"/>
        <v>1452.589249069023</v>
      </c>
      <c r="T3785">
        <f t="shared" si="1102"/>
        <v>-69.938982088763552</v>
      </c>
    </row>
    <row r="3786" spans="1:20" x14ac:dyDescent="0.25">
      <c r="A3786">
        <f t="shared" si="1103"/>
        <v>9161569.5993405599</v>
      </c>
      <c r="B3786">
        <f t="shared" si="1120"/>
        <v>1458109.0882154852</v>
      </c>
      <c r="C3786" t="str">
        <f t="shared" si="1104"/>
        <v>-0.000198909710221802+0.000244674110456451i</v>
      </c>
      <c r="D3786" t="str">
        <f t="shared" si="1105"/>
        <v>0.693352170101362-1.40045763342344i</v>
      </c>
      <c r="E3786" t="str">
        <f t="shared" si="1106"/>
        <v>-2.24862612250729-2.48433048785806i</v>
      </c>
      <c r="F3786" t="str">
        <f t="shared" si="1107"/>
        <v>1.64073631649732-1.54547717502164i</v>
      </c>
      <c r="G3786" t="str">
        <f t="shared" si="1108"/>
        <v>0.56384436882725-0.495907145107882i</v>
      </c>
      <c r="H3786" t="str">
        <f t="shared" si="1109"/>
        <v>0.0000793661055401835-1.00328736796945i</v>
      </c>
      <c r="I3786" t="str">
        <f t="shared" si="1110"/>
        <v>-0.0104971694451663-0.0111459537632715i</v>
      </c>
      <c r="K3786" t="str">
        <f t="shared" si="1111"/>
        <v>0.0003942342785319-0.000276876181413395i</v>
      </c>
      <c r="L3786" t="str">
        <f t="shared" si="1112"/>
        <v>0.000416666666666667-0.00032255201581719i</v>
      </c>
      <c r="M3786" t="str">
        <f t="shared" si="1113"/>
        <v>0.005-0.000802585309945124i</v>
      </c>
      <c r="N3786">
        <f t="shared" si="1114"/>
        <v>50.890347233605496</v>
      </c>
      <c r="O3786">
        <f t="shared" si="1115"/>
        <v>70.02480406597536</v>
      </c>
      <c r="P3786" s="3">
        <f t="shared" si="1116"/>
        <v>-70.02480406597536</v>
      </c>
      <c r="Q3786" s="3">
        <f t="shared" si="1117"/>
        <v>129.1096527663945</v>
      </c>
      <c r="R3786">
        <f t="shared" si="1118"/>
        <v>-50.890347233605496</v>
      </c>
      <c r="S3786">
        <f t="shared" si="1119"/>
        <v>1458.1090882154851</v>
      </c>
      <c r="T3786">
        <f t="shared" si="1102"/>
        <v>-70.02480406597536</v>
      </c>
    </row>
    <row r="3787" spans="1:20" x14ac:dyDescent="0.25">
      <c r="A3787">
        <f t="shared" si="1103"/>
        <v>9196383.5638180543</v>
      </c>
      <c r="B3787">
        <f t="shared" si="1120"/>
        <v>1463649.9027507042</v>
      </c>
      <c r="C3787" t="str">
        <f t="shared" si="1104"/>
        <v>-0.000196541746409292+0.000242600928192548i</v>
      </c>
      <c r="D3787" t="str">
        <f t="shared" si="1105"/>
        <v>0.689150743460724-1.39724452684613i</v>
      </c>
      <c r="E3787" t="str">
        <f t="shared" si="1106"/>
        <v>-2.24091741195265-2.46655225742298i</v>
      </c>
      <c r="F3787" t="str">
        <f t="shared" si="1107"/>
        <v>1.63530533520868-1.54577822099971i</v>
      </c>
      <c r="G3787" t="str">
        <f t="shared" si="1108"/>
        <v>0.561977994452518-0.496143858375415i</v>
      </c>
      <c r="H3787" t="str">
        <f t="shared" si="1109"/>
        <v>0.0000787516943719541-0.999488891990591i</v>
      </c>
      <c r="I3787" t="str">
        <f t="shared" si="1110"/>
        <v>-0.0104594704208087-0.0110670000595336i</v>
      </c>
      <c r="K3787" t="str">
        <f t="shared" si="1111"/>
        <v>0.000394161284426886-0.000275842901795411i</v>
      </c>
      <c r="L3787" t="str">
        <f t="shared" si="1112"/>
        <v>0.000416666666666667-0.000321330958176121i</v>
      </c>
      <c r="M3787" t="str">
        <f t="shared" si="1113"/>
        <v>0.005-0.000799547031226463i</v>
      </c>
      <c r="N3787">
        <f t="shared" si="1114"/>
        <v>50.987537296967986</v>
      </c>
      <c r="O3787">
        <f t="shared" si="1115"/>
        <v>70.11067245085772</v>
      </c>
      <c r="P3787" s="3">
        <f t="shared" si="1116"/>
        <v>-70.11067245085772</v>
      </c>
      <c r="Q3787" s="3">
        <f t="shared" si="1117"/>
        <v>129.01246270303201</v>
      </c>
      <c r="R3787">
        <f t="shared" si="1118"/>
        <v>-50.987537296967986</v>
      </c>
      <c r="S3787">
        <f t="shared" si="1119"/>
        <v>1463.6499027507043</v>
      </c>
      <c r="T3787">
        <f t="shared" si="1102"/>
        <v>-70.11067245085772</v>
      </c>
    </row>
    <row r="3788" spans="1:20" x14ac:dyDescent="0.25">
      <c r="A3788">
        <f t="shared" si="1103"/>
        <v>9231329.8213605639</v>
      </c>
      <c r="B3788">
        <f t="shared" si="1120"/>
        <v>1469211.7723811569</v>
      </c>
      <c r="C3788" t="str">
        <f t="shared" si="1104"/>
        <v>-0.000194199841725537+0.000240542626855543i</v>
      </c>
      <c r="D3788" t="str">
        <f t="shared" si="1105"/>
        <v>0.684968513615724-1.39402617124035i</v>
      </c>
      <c r="E3788" t="str">
        <f t="shared" si="1106"/>
        <v>-2.2332042291072-2.44886654574051i</v>
      </c>
      <c r="F3788" t="str">
        <f t="shared" si="1107"/>
        <v>1.62986924489889-1.54606060468253i</v>
      </c>
      <c r="G3788" t="str">
        <f t="shared" si="1108"/>
        <v>0.560109864346057-0.496373653821694i</v>
      </c>
      <c r="H3788" t="str">
        <f t="shared" si="1109"/>
        <v>0.000078142138022063-0.995704800249113i</v>
      </c>
      <c r="I3788" t="str">
        <f t="shared" si="1110"/>
        <v>-0.0104217805759978-0.0109884500265761i</v>
      </c>
      <c r="K3788" t="str">
        <f t="shared" si="1111"/>
        <v>0.000394088797471268-0.000274813374744931i</v>
      </c>
      <c r="L3788" t="str">
        <f t="shared" si="1112"/>
        <v>0.000416666666666667-0.000320114522988764i</v>
      </c>
      <c r="M3788" t="str">
        <f t="shared" si="1113"/>
        <v>0.005-0.000796520254260274i</v>
      </c>
      <c r="N3788">
        <f t="shared" si="1114"/>
        <v>51.084652079804414</v>
      </c>
      <c r="O3788">
        <f t="shared" si="1115"/>
        <v>70.196587202677819</v>
      </c>
      <c r="P3788" s="3">
        <f t="shared" si="1116"/>
        <v>-70.196587202677819</v>
      </c>
      <c r="Q3788" s="3">
        <f t="shared" si="1117"/>
        <v>128.91534792019559</v>
      </c>
      <c r="R3788">
        <f t="shared" si="1118"/>
        <v>-51.084652079804414</v>
      </c>
      <c r="S3788">
        <f t="shared" si="1119"/>
        <v>1469.2117723811568</v>
      </c>
      <c r="T3788">
        <f t="shared" si="1102"/>
        <v>-70.196587202677819</v>
      </c>
    </row>
    <row r="3789" spans="1:20" x14ac:dyDescent="0.25">
      <c r="A3789">
        <f t="shared" si="1103"/>
        <v>9266408.8746817335</v>
      </c>
      <c r="B3789">
        <f t="shared" si="1120"/>
        <v>1474794.7771162053</v>
      </c>
      <c r="C3789" t="str">
        <f t="shared" si="1104"/>
        <v>-0.000191883737259559+0.000238499131043261i</v>
      </c>
      <c r="D3789" t="str">
        <f t="shared" si="1105"/>
        <v>0.680805468798774-1.3908026941873i</v>
      </c>
      <c r="E3789" t="str">
        <f t="shared" si="1106"/>
        <v>-2.2254867709969-2.43127316055677i</v>
      </c>
      <c r="F3789" t="str">
        <f t="shared" si="1107"/>
        <v>1.62442819497221-1.54632427327804i</v>
      </c>
      <c r="G3789" t="str">
        <f t="shared" si="1108"/>
        <v>0.558240029851132-0.496596515214252i</v>
      </c>
      <c r="H3789" t="str">
        <f t="shared" si="1109"/>
        <v>0.0000775373968044459-0.991935038239755i</v>
      </c>
      <c r="I3789" t="str">
        <f t="shared" si="1110"/>
        <v>-0.010384100503279-0.0109103028725837i</v>
      </c>
      <c r="K3789" t="str">
        <f t="shared" si="1111"/>
        <v>0.000394016814461125-0.000273787587691541i</v>
      </c>
      <c r="L3789" t="str">
        <f t="shared" si="1112"/>
        <v>0.000416666666666667-0.00031890269275629i</v>
      </c>
      <c r="M3789" t="str">
        <f t="shared" si="1113"/>
        <v>0.005-0.000793504935505353i</v>
      </c>
      <c r="N3789">
        <f t="shared" si="1114"/>
        <v>51.181691050857324</v>
      </c>
      <c r="O3789">
        <f t="shared" si="1115"/>
        <v>70.282548280557165</v>
      </c>
      <c r="P3789" s="3">
        <f t="shared" si="1116"/>
        <v>-70.282548280557165</v>
      </c>
      <c r="Q3789" s="3">
        <f t="shared" si="1117"/>
        <v>128.81830894914268</v>
      </c>
      <c r="R3789">
        <f t="shared" si="1118"/>
        <v>-51.181691050857324</v>
      </c>
      <c r="S3789">
        <f t="shared" si="1119"/>
        <v>1474.7947771162053</v>
      </c>
      <c r="T3789">
        <f t="shared" si="1102"/>
        <v>-70.282548280557165</v>
      </c>
    </row>
    <row r="3790" spans="1:20" x14ac:dyDescent="0.25">
      <c r="A3790">
        <f t="shared" si="1103"/>
        <v>9301621.228405524</v>
      </c>
      <c r="B3790">
        <f t="shared" si="1120"/>
        <v>1480398.997269247</v>
      </c>
      <c r="C3790" t="str">
        <f t="shared" si="1104"/>
        <v>-0.000189593176342669+0.000236470365359773i</v>
      </c>
      <c r="D3790" t="str">
        <f t="shared" si="1105"/>
        <v>0.676661596251126-1.38757422268436i</v>
      </c>
      <c r="E3790" t="str">
        <f t="shared" si="1106"/>
        <v>-2.21776523539697-2.41377190866238i</v>
      </c>
      <c r="F3790" t="str">
        <f t="shared" si="1107"/>
        <v>1.61898233539131-1.54656917539021i</v>
      </c>
      <c r="G3790" t="str">
        <f t="shared" si="1108"/>
        <v>0.556368542502896-0.49681242679315i</v>
      </c>
      <c r="H3790" t="str">
        <f t="shared" si="1109"/>
        <v>0.0000769374313740509-0.988179551664152i</v>
      </c>
      <c r="I3790" t="str">
        <f t="shared" si="1110"/>
        <v>-0.0103464308008008-0.0108325578016047i</v>
      </c>
      <c r="K3790" t="str">
        <f t="shared" si="1111"/>
        <v>0.000393945332208174-0.000272765528096775i</v>
      </c>
      <c r="L3790" t="str">
        <f t="shared" si="1112"/>
        <v>0.000416666666666667-0.000317695450046114i</v>
      </c>
      <c r="M3790" t="str">
        <f t="shared" si="1113"/>
        <v>0.005-0.000790501031585333i</v>
      </c>
      <c r="N3790">
        <f t="shared" si="1114"/>
        <v>51.27865367775874</v>
      </c>
      <c r="O3790">
        <f t="shared" si="1115"/>
        <v>70.368555643463765</v>
      </c>
      <c r="P3790" s="3">
        <f t="shared" si="1116"/>
        <v>-70.368555643463765</v>
      </c>
      <c r="Q3790" s="3">
        <f t="shared" si="1117"/>
        <v>128.72134632224126</v>
      </c>
      <c r="R3790">
        <f t="shared" si="1118"/>
        <v>-51.27865367775874</v>
      </c>
      <c r="S3790">
        <f t="shared" si="1119"/>
        <v>1480.398997269247</v>
      </c>
      <c r="T3790">
        <f t="shared" si="1102"/>
        <v>-70.368555643463765</v>
      </c>
    </row>
    <row r="3791" spans="1:20" x14ac:dyDescent="0.25">
      <c r="A3791">
        <f t="shared" si="1103"/>
        <v>9336967.3890734669</v>
      </c>
      <c r="B3791">
        <f t="shared" si="1120"/>
        <v>1486024.5134588701</v>
      </c>
      <c r="C3791" t="str">
        <f t="shared" si="1104"/>
        <v>-0.000187327904532833+0.000234456254421272i</v>
      </c>
      <c r="D3791" t="str">
        <f t="shared" si="1105"/>
        <v>0.672536882233185-1.3843408831379i</v>
      </c>
      <c r="E3791" t="str">
        <f t="shared" si="1106"/>
        <v>-2.21003982080829-2.39636259587887i</v>
      </c>
      <c r="F3791" t="str">
        <f t="shared" si="1107"/>
        <v>1.61353181666105-1.54679526102681i</v>
      </c>
      <c r="G3791" t="str">
        <f t="shared" si="1108"/>
        <v>0.554495454022838-0.49702137327367i</v>
      </c>
      <c r="H3791" t="str">
        <f t="shared" si="1109"/>
        <v>0.0000763422027237228-0.984438286430067i</v>
      </c>
      <c r="I3791" t="str">
        <f t="shared" si="1110"/>
        <v>-0.0103087720722006-0.0107552140134885i</v>
      </c>
      <c r="K3791" t="str">
        <f t="shared" si="1111"/>
        <v>0.00039387434753973-0.000271747183454135i</v>
      </c>
      <c r="L3791" t="str">
        <f t="shared" si="1112"/>
        <v>0.000416666666666667-0.000316492777491646i</v>
      </c>
      <c r="M3791" t="str">
        <f t="shared" si="1113"/>
        <v>0.005-0.000787508499288038i</v>
      </c>
      <c r="N3791">
        <f t="shared" si="1114"/>
        <v>51.375539427023995</v>
      </c>
      <c r="O3791">
        <f t="shared" si="1115"/>
        <v>70.454609250204442</v>
      </c>
      <c r="P3791" s="3">
        <f t="shared" si="1116"/>
        <v>-70.454609250204442</v>
      </c>
      <c r="Q3791" s="3">
        <f t="shared" si="1117"/>
        <v>128.62446057297601</v>
      </c>
      <c r="R3791">
        <f t="shared" si="1118"/>
        <v>-51.375539427023995</v>
      </c>
      <c r="S3791">
        <f t="shared" si="1119"/>
        <v>1486.0245134588702</v>
      </c>
      <c r="T3791">
        <f t="shared" si="1102"/>
        <v>-70.454609250204442</v>
      </c>
    </row>
    <row r="3792" spans="1:20" x14ac:dyDescent="0.25">
      <c r="A3792">
        <f t="shared" si="1103"/>
        <v>9372447.8651519455</v>
      </c>
      <c r="B3792">
        <f t="shared" si="1120"/>
        <v>1491671.4066100139</v>
      </c>
      <c r="C3792" t="str">
        <f t="shared" si="1104"/>
        <v>-0.000185087669599138+0.000232456722861866i</v>
      </c>
      <c r="D3792" t="str">
        <f t="shared" si="1105"/>
        <v>0.668431312034812-1.38110280135623i</v>
      </c>
      <c r="E3792" t="str">
        <f t="shared" si="1106"/>
        <v>-2.2023107264337-2.37904502704565i</v>
      </c>
      <c r="F3792" t="str">
        <f t="shared" si="1107"/>
        <v>1.60807678981226-1.54700248160699i</v>
      </c>
      <c r="G3792" t="str">
        <f t="shared" si="1108"/>
        <v>0.552620816313193-0.497223339848939i</v>
      </c>
      <c r="H3792" t="str">
        <f t="shared" si="1109"/>
        <v>0.0000757516721811262-0.980711188650609i</v>
      </c>
      <c r="I3792" t="str">
        <f t="shared" si="1110"/>
        <v>-0.0102711249264913-0.0106782707038249i</v>
      </c>
      <c r="K3792" t="str">
        <f t="shared" si="1111"/>
        <v>0.000393803857298714-0.000270732541289089i</v>
      </c>
      <c r="L3792" t="str">
        <f t="shared" si="1112"/>
        <v>0.000416666666666667-0.000315294657792036i</v>
      </c>
      <c r="M3792" t="str">
        <f t="shared" si="1113"/>
        <v>0.005-0.000784527295564893i</v>
      </c>
      <c r="N3792">
        <f t="shared" si="1114"/>
        <v>51.472347764040649</v>
      </c>
      <c r="O3792">
        <f t="shared" si="1115"/>
        <v>70.54070905941623</v>
      </c>
      <c r="P3792" s="3">
        <f t="shared" si="1116"/>
        <v>-70.54070905941623</v>
      </c>
      <c r="Q3792" s="3">
        <f t="shared" si="1117"/>
        <v>128.52765223595935</v>
      </c>
      <c r="R3792">
        <f t="shared" si="1118"/>
        <v>-51.472347764040649</v>
      </c>
      <c r="S3792">
        <f t="shared" si="1119"/>
        <v>1491.6714066100139</v>
      </c>
      <c r="T3792">
        <f t="shared" si="1102"/>
        <v>-70.54070905941623</v>
      </c>
    </row>
    <row r="3793" spans="1:20" x14ac:dyDescent="0.25">
      <c r="A3793">
        <f t="shared" si="1103"/>
        <v>9408063.1670395229</v>
      </c>
      <c r="B3793">
        <f t="shared" si="1120"/>
        <v>1497339.7579551321</v>
      </c>
      <c r="C3793" t="str">
        <f t="shared" si="1104"/>
        <v>-0.000182872221506286+0.000230471695339273i</v>
      </c>
      <c r="D3793" t="str">
        <f t="shared" si="1105"/>
        <v>0.664344869985659-1.37786010254273i</v>
      </c>
      <c r="E3793" t="str">
        <f t="shared" si="1106"/>
        <v>-2.19457815215402-2.36181900600705i</v>
      </c>
      <c r="F3793" t="str">
        <f t="shared" si="1107"/>
        <v>1.60261740638531-1.54719078996859i</v>
      </c>
      <c r="G3793" t="str">
        <f t="shared" si="1108"/>
        <v>0.550744681451301-0.49741831219247i</v>
      </c>
      <c r="H3793" t="str">
        <f t="shared" si="1109"/>
        <v>0.0000751658014056892-0.976998204643427i</v>
      </c>
      <c r="I3793" t="str">
        <f t="shared" si="1110"/>
        <v>-0.010233489977946-0.0106017270638841i</v>
      </c>
      <c r="K3793" t="str">
        <f t="shared" si="1111"/>
        <v>0.000393733858343643-0.000269721589159074i</v>
      </c>
      <c r="L3793" t="str">
        <f t="shared" si="1112"/>
        <v>0.000416666666666667-0.000314101073711932i</v>
      </c>
      <c r="M3793" t="str">
        <f t="shared" si="1113"/>
        <v>0.005-0.000781557377530273i</v>
      </c>
      <c r="N3793">
        <f t="shared" si="1114"/>
        <v>51.569078153060929</v>
      </c>
      <c r="O3793">
        <f t="shared" si="1115"/>
        <v>70.626855029558669</v>
      </c>
      <c r="P3793" s="3">
        <f t="shared" si="1116"/>
        <v>-70.626855029558669</v>
      </c>
      <c r="Q3793" s="3">
        <f t="shared" si="1117"/>
        <v>128.43092184693907</v>
      </c>
      <c r="R3793">
        <f t="shared" si="1118"/>
        <v>-51.569078153060929</v>
      </c>
      <c r="S3793">
        <f t="shared" si="1119"/>
        <v>1497.339757955132</v>
      </c>
      <c r="T3793">
        <f t="shared" si="1102"/>
        <v>-70.626855029558669</v>
      </c>
    </row>
    <row r="3794" spans="1:20" x14ac:dyDescent="0.25">
      <c r="A3794">
        <f t="shared" si="1103"/>
        <v>9443813.8070742749</v>
      </c>
      <c r="B3794">
        <f t="shared" si="1120"/>
        <v>1503029.6490353616</v>
      </c>
      <c r="C3794" t="str">
        <f t="shared" si="1104"/>
        <v>-0.00018068131239915+0.000228501096540435i</v>
      </c>
      <c r="D3794" t="str">
        <f t="shared" si="1105"/>
        <v>0.66027753946555-1.37461291128911i</v>
      </c>
      <c r="E3794" t="str">
        <f t="shared" si="1106"/>
        <v>-2.18684229850396-2.34468433559985i</v>
      </c>
      <c r="F3794" t="str">
        <f t="shared" si="1107"/>
        <v>1.5971538184136-1.54736014037519i</v>
      </c>
      <c r="G3794" t="str">
        <f t="shared" si="1108"/>
        <v>0.548867101683932-0.497606276460629i</v>
      </c>
      <c r="H3794" t="str">
        <f t="shared" si="1109"/>
        <v>0.0000745845523855817-0.973299280929943i</v>
      </c>
      <c r="I3794" t="str">
        <f t="shared" si="1110"/>
        <v>-0.0101958678459821-0.0105255822805587i</v>
      </c>
      <c r="K3794" t="str">
        <f t="shared" si="1111"/>
        <v>0.000393664347548611-0.000268714314653509i</v>
      </c>
      <c r="L3794" t="str">
        <f t="shared" si="1112"/>
        <v>0.000416666666666667-0.000312912008081223i</v>
      </c>
      <c r="M3794" t="str">
        <f t="shared" si="1113"/>
        <v>0.005-0.000778598702460925i</v>
      </c>
      <c r="N3794">
        <f t="shared" si="1114"/>
        <v>51.665730057195475</v>
      </c>
      <c r="O3794">
        <f t="shared" si="1115"/>
        <v>70.713047118905934</v>
      </c>
      <c r="P3794" s="3">
        <f t="shared" si="1116"/>
        <v>-70.713047118905934</v>
      </c>
      <c r="Q3794" s="3">
        <f t="shared" si="1117"/>
        <v>128.33426994280453</v>
      </c>
      <c r="R3794">
        <f t="shared" si="1118"/>
        <v>-51.665730057195475</v>
      </c>
      <c r="S3794">
        <f t="shared" si="1119"/>
        <v>1503.0296490353617</v>
      </c>
      <c r="T3794">
        <f t="shared" si="1102"/>
        <v>-70.713047118905934</v>
      </c>
    </row>
    <row r="3795" spans="1:20" x14ac:dyDescent="0.25">
      <c r="A3795">
        <f t="shared" si="1103"/>
        <v>9479700.2995411567</v>
      </c>
      <c r="B3795">
        <f t="shared" si="1120"/>
        <v>1508741.161701696</v>
      </c>
      <c r="C3795" t="str">
        <f t="shared" si="1104"/>
        <v>-0.000178514696587403+0.000226544851187058i</v>
      </c>
      <c r="D3795" t="str">
        <f t="shared" si="1105"/>
        <v>0.656229302914842-1.37136135156885i</v>
      </c>
      <c r="E3795" t="str">
        <f t="shared" si="1106"/>
        <v>-2.17910336664801-2.32764081764126i</v>
      </c>
      <c r="F3795" t="str">
        <f t="shared" si="1107"/>
        <v>1.5916861784069-1.54751048852303i</v>
      </c>
      <c r="G3795" t="str">
        <f t="shared" si="1108"/>
        <v>0.546988129421564-0.497787219295014i</v>
      </c>
      <c r="H3795" t="str">
        <f t="shared" si="1109"/>
        <v>0.0000740078874347235-0.969614364234583i</v>
      </c>
      <c r="I3795" t="str">
        <f t="shared" si="1110"/>
        <v>-0.010158259155046-0.0104498355363067i</v>
      </c>
      <c r="K3795" t="str">
        <f t="shared" si="1111"/>
        <v>0.000393595321803283-0.00026771070539379i</v>
      </c>
      <c r="L3795" t="str">
        <f t="shared" si="1112"/>
        <v>0.000416666666666667-0.000311727443794802i</v>
      </c>
      <c r="M3795" t="str">
        <f t="shared" si="1113"/>
        <v>0.005-0.0007756512277953i</v>
      </c>
      <c r="N3795">
        <f t="shared" si="1114"/>
        <v>51.762302938406947</v>
      </c>
      <c r="O3795">
        <f t="shared" si="1115"/>
        <v>70.799285285538502</v>
      </c>
      <c r="P3795" s="3">
        <f t="shared" si="1116"/>
        <v>-70.799285285538502</v>
      </c>
      <c r="Q3795" s="3">
        <f t="shared" si="1117"/>
        <v>128.23769706159305</v>
      </c>
      <c r="R3795">
        <f t="shared" si="1118"/>
        <v>-51.762302938406947</v>
      </c>
      <c r="S3795">
        <f t="shared" si="1119"/>
        <v>1508.741161701696</v>
      </c>
      <c r="T3795">
        <f t="shared" si="1102"/>
        <v>-70.799285285538502</v>
      </c>
    </row>
    <row r="3796" spans="1:20" x14ac:dyDescent="0.25">
      <c r="A3796">
        <f t="shared" si="1103"/>
        <v>9515723.160679413</v>
      </c>
      <c r="B3796">
        <f t="shared" si="1120"/>
        <v>1514474.3781161625</v>
      </c>
      <c r="C3796" t="str">
        <f t="shared" si="1104"/>
        <v>-0.000176372130530187+0.000224602884041074i</v>
      </c>
      <c r="D3796" t="str">
        <f t="shared" si="1105"/>
        <v>0.652200141844871-1.36810554673083i</v>
      </c>
      <c r="E3796" t="str">
        <f t="shared" si="1106"/>
        <v>-2.17136155835607-2.31068825291697i</v>
      </c>
      <c r="F3796" t="str">
        <f t="shared" si="1107"/>
        <v>1.58621463933459-1.54764179154759i</v>
      </c>
      <c r="G3796" t="str">
        <f t="shared" si="1108"/>
        <v>0.545107817232628-0.497961127824761i</v>
      </c>
      <c r="H3796" t="str">
        <f t="shared" si="1109"/>
        <v>0.0000734357691898174-0.965943401483984i</v>
      </c>
      <c r="I3796" t="str">
        <f t="shared" si="1110"/>
        <v>-0.0101206645344963-0.0103744860090962i</v>
      </c>
      <c r="K3796" t="str">
        <f t="shared" si="1111"/>
        <v>0.000393526778012888-0.00026671074903331i</v>
      </c>
      <c r="L3796" t="str">
        <f t="shared" si="1112"/>
        <v>0.000416666666666667-0.000310547363812316i</v>
      </c>
      <c r="M3796" t="str">
        <f t="shared" si="1113"/>
        <v>0.005-0.000772714911132996i</v>
      </c>
      <c r="N3796">
        <f t="shared" si="1114"/>
        <v>51.858796257508601</v>
      </c>
      <c r="O3796">
        <f t="shared" si="1115"/>
        <v>70.885569487335061</v>
      </c>
      <c r="P3796" s="3">
        <f t="shared" si="1116"/>
        <v>-70.885569487335061</v>
      </c>
      <c r="Q3796" s="3">
        <f t="shared" si="1117"/>
        <v>128.1412037424914</v>
      </c>
      <c r="R3796">
        <f t="shared" si="1118"/>
        <v>-51.858796257508601</v>
      </c>
      <c r="S3796">
        <f t="shared" si="1119"/>
        <v>1514.4743781161626</v>
      </c>
      <c r="T3796">
        <f t="shared" si="1102"/>
        <v>-70.885569487335061</v>
      </c>
    </row>
    <row r="3797" spans="1:20" x14ac:dyDescent="0.25">
      <c r="A3797">
        <f t="shared" si="1103"/>
        <v>9551882.9086899962</v>
      </c>
      <c r="B3797">
        <f t="shared" si="1120"/>
        <v>1520229.380753004</v>
      </c>
      <c r="C3797" t="str">
        <f t="shared" si="1104"/>
        <v>-0.00017425337282086+0.000222675119909987i</v>
      </c>
      <c r="D3797" t="str">
        <f t="shared" si="1105"/>
        <v>0.648190036848348-1.36484561949306i</v>
      </c>
      <c r="E3797" t="str">
        <f t="shared" si="1106"/>
        <v>-2.16361707597899-2.29382644116989i</v>
      </c>
      <c r="F3797" t="str">
        <f t="shared" si="1107"/>
        <v>1.58073935460883-1.54775400802998i</v>
      </c>
      <c r="G3797" t="str">
        <f t="shared" si="1108"/>
        <v>0.543226217837709-0.498127989668767i</v>
      </c>
      <c r="H3797" t="str">
        <f t="shared" si="1109"/>
        <v>0.0000728681606074124-0.962286339806235i</v>
      </c>
      <c r="I3797" t="str">
        <f t="shared" si="1110"/>
        <v>-0.010083084618486-0.0102995328723517i</v>
      </c>
      <c r="K3797" t="str">
        <f t="shared" si="1111"/>
        <v>0.000393458713098192-0.00026571443325744i</v>
      </c>
      <c r="L3797" t="str">
        <f t="shared" si="1112"/>
        <v>0.000416666666666667-0.000309371751157916i</v>
      </c>
      <c r="M3797" t="str">
        <f t="shared" si="1113"/>
        <v>0.005-0.000769789710234106i</v>
      </c>
      <c r="N3797">
        <f t="shared" si="1114"/>
        <v>51.955209474156874</v>
      </c>
      <c r="O3797">
        <f t="shared" si="1115"/>
        <v>70.971899681964899</v>
      </c>
      <c r="P3797" s="3">
        <f t="shared" si="1116"/>
        <v>-70.971899681964899</v>
      </c>
      <c r="Q3797" s="3">
        <f t="shared" si="1117"/>
        <v>128.04479052584313</v>
      </c>
      <c r="R3797">
        <f t="shared" si="1118"/>
        <v>-51.955209474156874</v>
      </c>
      <c r="S3797">
        <f t="shared" si="1119"/>
        <v>1520.2293807530041</v>
      </c>
      <c r="T3797">
        <f t="shared" si="1102"/>
        <v>-70.971899681964899</v>
      </c>
    </row>
    <row r="3798" spans="1:20" x14ac:dyDescent="0.25">
      <c r="A3798">
        <f t="shared" si="1103"/>
        <v>9588180.0637430176</v>
      </c>
      <c r="B3798">
        <f t="shared" si="1120"/>
        <v>1526006.2523998655</v>
      </c>
      <c r="C3798" t="str">
        <f t="shared" si="1104"/>
        <v>-0.000172158184171794+0.000220761483652182i</v>
      </c>
      <c r="D3798" t="str">
        <f t="shared" si="1105"/>
        <v>0.644198967609802-1.36158169193658i</v>
      </c>
      <c r="E3798" t="str">
        <f t="shared" si="1106"/>
        <v>-2.15587012242409-2.27705518108905i</v>
      </c>
      <c r="F3798" t="str">
        <f t="shared" si="1107"/>
        <v>1.57526047806756-1.54784709800315i</v>
      </c>
      <c r="G3798" t="str">
        <f t="shared" si="1108"/>
        <v>0.541343384103712-0.498287792937829i</v>
      </c>
      <c r="H3798" t="str">
        <f t="shared" si="1109"/>
        <v>0.0000723050249609967-0.958643126530105i</v>
      </c>
      <c r="I3798" t="str">
        <f t="shared" si="1110"/>
        <v>-0.0100455200458462-0.0102249752949019i</v>
      </c>
      <c r="K3798" t="str">
        <f t="shared" si="1111"/>
        <v>0.000393391123995497-0.000264721745783549i</v>
      </c>
      <c r="L3798" t="str">
        <f t="shared" si="1112"/>
        <v>0.000416666666666667-0.000308200588920019i</v>
      </c>
      <c r="M3798" t="str">
        <f t="shared" si="1113"/>
        <v>0.005-0.000766875583018636i</v>
      </c>
      <c r="N3798">
        <f t="shared" si="1114"/>
        <v>52.051542046852362</v>
      </c>
      <c r="O3798">
        <f t="shared" si="1115"/>
        <v>71.058275826879324</v>
      </c>
      <c r="P3798" s="3">
        <f t="shared" si="1116"/>
        <v>-71.058275826879324</v>
      </c>
      <c r="Q3798" s="3">
        <f t="shared" si="1117"/>
        <v>127.94845795314764</v>
      </c>
      <c r="R3798">
        <f t="shared" si="1118"/>
        <v>-52.051542046852362</v>
      </c>
      <c r="S3798">
        <f t="shared" si="1119"/>
        <v>1526.0062523998656</v>
      </c>
      <c r="T3798">
        <f t="shared" si="1102"/>
        <v>-71.058275826879324</v>
      </c>
    </row>
    <row r="3799" spans="1:20" x14ac:dyDescent="0.25">
      <c r="A3799">
        <f t="shared" si="1103"/>
        <v>9624615.1479852423</v>
      </c>
      <c r="B3799">
        <f t="shared" si="1120"/>
        <v>1531805.076158985</v>
      </c>
      <c r="C3799" t="str">
        <f t="shared" si="1104"/>
        <v>-0.000170086327399226+0.000218861900182122i</v>
      </c>
      <c r="D3799" t="str">
        <f t="shared" si="1105"/>
        <v>0.64022691291606-1.35831388549959i</v>
      </c>
      <c r="E3799" t="str">
        <f t="shared" si="1106"/>
        <v>-2.14812090113039-2.26037427029887i</v>
      </c>
      <c r="F3799" t="str">
        <f t="shared" si="1107"/>
        <v>1.56977816395742-1.54792102295771i</v>
      </c>
      <c r="G3799" t="str">
        <f t="shared" si="1108"/>
        <v>0.539459369037998-0.498440526236705i</v>
      </c>
      <c r="H3799" t="str">
        <f t="shared" si="1109"/>
        <v>0.0000717463258381151-0.955013709184278i</v>
      </c>
      <c r="I3799" t="str">
        <f t="shared" si="1110"/>
        <v>-0.0100079714599666-0.0101508124409283i</v>
      </c>
      <c r="K3799" t="str">
        <f t="shared" si="1111"/>
        <v>0.000393324007656608-0.000263732674361003i</v>
      </c>
      <c r="L3799" t="str">
        <f t="shared" si="1112"/>
        <v>0.000416666666666667-0.000307033860251065i</v>
      </c>
      <c r="M3799" t="str">
        <f t="shared" si="1113"/>
        <v>0.005-0.000763972487565887i</v>
      </c>
      <c r="N3799">
        <f t="shared" si="1114"/>
        <v>52.147793432939523</v>
      </c>
      <c r="O3799">
        <f t="shared" si="1115"/>
        <v>71.144697879304175</v>
      </c>
      <c r="P3799" s="3">
        <f t="shared" si="1116"/>
        <v>-71.144697879304175</v>
      </c>
      <c r="Q3799" s="3">
        <f t="shared" si="1117"/>
        <v>127.85220656706048</v>
      </c>
      <c r="R3799">
        <f t="shared" si="1118"/>
        <v>-52.147793432939523</v>
      </c>
      <c r="S3799">
        <f t="shared" si="1119"/>
        <v>1531.805076158985</v>
      </c>
      <c r="T3799">
        <f t="shared" si="1102"/>
        <v>-71.144697879304175</v>
      </c>
    </row>
    <row r="3800" spans="1:20" x14ac:dyDescent="0.25">
      <c r="A3800">
        <f t="shared" si="1103"/>
        <v>9661188.6855475865</v>
      </c>
      <c r="B3800">
        <f t="shared" si="1120"/>
        <v>1537625.9354483893</v>
      </c>
      <c r="C3800" t="str">
        <f t="shared" si="1104"/>
        <v>-0.0001680375674082+0.00021697629447547i</v>
      </c>
      <c r="D3800" t="str">
        <f t="shared" si="1105"/>
        <v>0.636273850666704-1.35504232097164i</v>
      </c>
      <c r="E3800" t="str">
        <f t="shared" si="1106"/>
        <v>-2.14036961604392-2.24378350534883i</v>
      </c>
      <c r="F3800" t="str">
        <f t="shared" si="1107"/>
        <v>1.56429256691658-1.54797574584766i</v>
      </c>
      <c r="G3800" t="str">
        <f t="shared" si="1108"/>
        <v>0.53757422578248-0.498586178666083i</v>
      </c>
      <c r="H3800" t="str">
        <f t="shared" si="1109"/>
        <v>0.0000711920271375187-0.951398035496588i</v>
      </c>
      <c r="I3800" t="str">
        <f t="shared" si="1110"/>
        <v>-0.0099704395086774-0.0100770434699162i</v>
      </c>
      <c r="K3800" t="str">
        <f t="shared" si="1111"/>
        <v>0.000393257361048839-0.00026274720677115i</v>
      </c>
      <c r="L3800" t="str">
        <f t="shared" si="1112"/>
        <v>0.000416666666666667-0.00030587154836727i</v>
      </c>
      <c r="M3800" t="str">
        <f t="shared" si="1113"/>
        <v>0.005-0.000761080382113854i</v>
      </c>
      <c r="N3800">
        <f t="shared" si="1114"/>
        <v>52.243963088603451</v>
      </c>
      <c r="O3800">
        <f t="shared" si="1115"/>
        <v>71.231165796231423</v>
      </c>
      <c r="P3800" s="3">
        <f t="shared" si="1116"/>
        <v>-71.231165796231423</v>
      </c>
      <c r="Q3800" s="3">
        <f t="shared" si="1117"/>
        <v>127.75603691139655</v>
      </c>
      <c r="R3800">
        <f t="shared" si="1118"/>
        <v>-52.243963088603451</v>
      </c>
      <c r="S3800">
        <f t="shared" si="1119"/>
        <v>1537.6259354483893</v>
      </c>
      <c r="T3800">
        <f t="shared" si="1102"/>
        <v>-71.231165796231423</v>
      </c>
    </row>
    <row r="3801" spans="1:20" x14ac:dyDescent="0.25">
      <c r="A3801">
        <f t="shared" si="1103"/>
        <v>9697901.2025526688</v>
      </c>
      <c r="B3801">
        <f t="shared" si="1120"/>
        <v>1543468.9140030933</v>
      </c>
      <c r="C3801" t="str">
        <f t="shared" si="1104"/>
        <v>-0.000166011671177537+0.000215104591574148i</v>
      </c>
      <c r="D3801" t="str">
        <f t="shared" si="1105"/>
        <v>0.632339757884532-1.35176711848805i</v>
      </c>
      <c r="E3801" t="str">
        <f t="shared" si="1106"/>
        <v>-2.13261647159284-2.22728268170363i</v>
      </c>
      <c r="F3801" t="str">
        <f t="shared" si="1107"/>
        <v>1.55880384195751-1.54801123109583i</v>
      </c>
      <c r="G3801" t="str">
        <f t="shared" si="1108"/>
        <v>0.535688007607689-0.498724739824478i</v>
      </c>
      <c r="H3801" t="str">
        <f t="shared" si="1109"/>
        <v>0.0000706420930663359-0.947796053393269i</v>
      </c>
      <c r="I3801" t="str">
        <f t="shared" si="1110"/>
        <v>-0.00993292484413094-0.0100036675366072i</v>
      </c>
      <c r="K3801" t="str">
        <f t="shared" si="1111"/>
        <v>0.000393191181154967-0.00026176533082734i</v>
      </c>
      <c r="L3801" t="str">
        <f t="shared" si="1112"/>
        <v>0.000416666666666667-0.000304713636548386i</v>
      </c>
      <c r="M3801" t="str">
        <f t="shared" si="1113"/>
        <v>0.005-0.000758199225058632i</v>
      </c>
      <c r="N3801">
        <f t="shared" si="1114"/>
        <v>52.340050468875731</v>
      </c>
      <c r="O3801">
        <f t="shared" si="1115"/>
        <v>71.317679534411212</v>
      </c>
      <c r="P3801" s="3">
        <f t="shared" si="1116"/>
        <v>-71.317679534411212</v>
      </c>
      <c r="Q3801" s="3">
        <f t="shared" si="1117"/>
        <v>127.65994953112427</v>
      </c>
      <c r="R3801">
        <f t="shared" si="1118"/>
        <v>-52.340050468875731</v>
      </c>
      <c r="S3801">
        <f t="shared" si="1119"/>
        <v>1543.4689140030932</v>
      </c>
      <c r="T3801">
        <f t="shared" si="1102"/>
        <v>-71.317679534411212</v>
      </c>
    </row>
    <row r="3802" spans="1:20" x14ac:dyDescent="0.25">
      <c r="A3802">
        <f t="shared" si="1103"/>
        <v>9734753.2271223683</v>
      </c>
      <c r="B3802">
        <f t="shared" si="1120"/>
        <v>1549334.0958763051</v>
      </c>
      <c r="C3802" t="str">
        <f t="shared" si="1104"/>
        <v>-0.000164008407744888+0.00021324671659129i</v>
      </c>
      <c r="D3802" t="str">
        <f t="shared" si="1105"/>
        <v>0.62842461072608-1.34848839752442i</v>
      </c>
      <c r="E3802" t="str">
        <f t="shared" si="1106"/>
        <v>-2.12486167266241-2.21087159373341i</v>
      </c>
      <c r="F3802" t="str">
        <f t="shared" si="1107"/>
        <v>1.55331214444954-1.54802744459898i</v>
      </c>
      <c r="G3802" t="str">
        <f t="shared" si="1108"/>
        <v>0.533800767906809-0.498856199810035i</v>
      </c>
      <c r="H3802" t="str">
        <f t="shared" si="1109"/>
        <v>0.0000700964881372766-0.94420771099818i</v>
      </c>
      <c r="I3802" t="str">
        <f t="shared" si="1110"/>
        <v>-0.00989542812268096-0.00993068379095163i</v>
      </c>
      <c r="K3802" t="str">
        <f t="shared" si="1111"/>
        <v>0.000393125464973239-0.000260787034374923i</v>
      </c>
      <c r="L3802" t="str">
        <f t="shared" si="1112"/>
        <v>0.000416666666666667-0.000303560108137463i</v>
      </c>
      <c r="M3802" t="str">
        <f t="shared" si="1113"/>
        <v>0.005-0.000755328974953807i</v>
      </c>
      <c r="N3802">
        <f t="shared" si="1114"/>
        <v>52.436055027634708</v>
      </c>
      <c r="O3802">
        <f t="shared" si="1115"/>
        <v>71.404239050344017</v>
      </c>
      <c r="P3802" s="3">
        <f t="shared" si="1116"/>
        <v>-71.404239050344017</v>
      </c>
      <c r="Q3802" s="3">
        <f t="shared" si="1117"/>
        <v>127.56394497236529</v>
      </c>
      <c r="R3802">
        <f t="shared" si="1118"/>
        <v>-52.436055027634708</v>
      </c>
      <c r="S3802">
        <f t="shared" si="1119"/>
        <v>1549.3340958763051</v>
      </c>
      <c r="T3802">
        <f t="shared" si="1102"/>
        <v>-71.404239050344017</v>
      </c>
    </row>
    <row r="3803" spans="1:20" x14ac:dyDescent="0.25">
      <c r="A3803">
        <f t="shared" si="1103"/>
        <v>9771745.2893854342</v>
      </c>
      <c r="B3803">
        <f t="shared" si="1120"/>
        <v>1555221.5654406352</v>
      </c>
      <c r="C3803" t="str">
        <f t="shared" si="1104"/>
        <v>-0.00016202754819184+0.000211402594716133i</v>
      </c>
      <c r="D3803" t="str">
        <f t="shared" si="1105"/>
        <v>0.624528384492051-1.34520627689137i</v>
      </c>
      <c r="E3803" t="str">
        <f t="shared" si="1106"/>
        <v>-2.11710542457003-2.19455003470466i</v>
      </c>
      <c r="F3803" t="str">
        <f t="shared" si="1107"/>
        <v>1.5478176301015-1.54802435373283i</v>
      </c>
      <c r="G3803" t="str">
        <f t="shared" si="1108"/>
        <v>0.53191256018968-0.498980549222252i</v>
      </c>
      <c r="H3803" t="str">
        <f t="shared" si="1109"/>
        <v>0.0000695551771658587-0.940632956632072i</v>
      </c>
      <c r="I3803" t="str">
        <f t="shared" si="1110"/>
        <v>-0.00985795000476385-0.00985809137806534i</v>
      </c>
      <c r="K3803" t="str">
        <f t="shared" si="1111"/>
        <v>0.000393060209517328-0.000259812305291234i</v>
      </c>
      <c r="L3803" t="str">
        <f t="shared" si="1112"/>
        <v>0.000416666666666667-0.000302410946540609i</v>
      </c>
      <c r="M3803" t="str">
        <f t="shared" si="1113"/>
        <v>0.005-0.000752469590509867i</v>
      </c>
      <c r="N3803">
        <f t="shared" si="1114"/>
        <v>52.531976217611216</v>
      </c>
      <c r="O3803">
        <f t="shared" si="1115"/>
        <v>71.490844300272698</v>
      </c>
      <c r="P3803" s="3">
        <f t="shared" si="1116"/>
        <v>-71.490844300272698</v>
      </c>
      <c r="Q3803" s="3">
        <f t="shared" si="1117"/>
        <v>127.46802378238878</v>
      </c>
      <c r="R3803">
        <f t="shared" si="1118"/>
        <v>-52.531976217611216</v>
      </c>
      <c r="S3803">
        <f t="shared" si="1119"/>
        <v>1555.2215654406352</v>
      </c>
      <c r="T3803">
        <f t="shared" si="1102"/>
        <v>-71.490844300272698</v>
      </c>
    </row>
    <row r="3804" spans="1:20" x14ac:dyDescent="0.25">
      <c r="A3804">
        <f t="shared" si="1103"/>
        <v>9808877.9214850999</v>
      </c>
      <c r="B3804">
        <f t="shared" si="1120"/>
        <v>1561131.4073893097</v>
      </c>
      <c r="C3804" t="str">
        <f t="shared" si="1104"/>
        <v>-0.000160068865629108+0.000209572151218814i</v>
      </c>
      <c r="D3804" t="str">
        <f t="shared" si="1105"/>
        <v>0.620651053637867-1.34192087472934i</v>
      </c>
      <c r="E3804" t="str">
        <f t="shared" si="1106"/>
        <v>-2.10934793304002-2.17831779677136i</v>
      </c>
      <c r="F3804" t="str">
        <f t="shared" si="1107"/>
        <v>1.54232045494414-1.54800192735666i</v>
      </c>
      <c r="G3804" t="str">
        <f t="shared" si="1108"/>
        <v>0.53002343807678-0.499097779163612i</v>
      </c>
      <c r="H3804" t="str">
        <f t="shared" si="1109"/>
        <v>0.000069018125267664-0.937071738811826i</v>
      </c>
      <c r="I3804" t="str">
        <f t="shared" si="1110"/>
        <v>-0.00982049115477772-0.00978588943818537i</v>
      </c>
      <c r="K3804" t="str">
        <f t="shared" si="1111"/>
        <v>0.000392995411816328-0.000258841131485596i</v>
      </c>
      <c r="L3804" t="str">
        <f t="shared" si="1112"/>
        <v>0.000416666666666667-0.000301266135226747i</v>
      </c>
      <c r="M3804" t="str">
        <f t="shared" si="1113"/>
        <v>0.005-0.000749621030593614i</v>
      </c>
      <c r="N3804">
        <f t="shared" si="1114"/>
        <v>52.627813490389372</v>
      </c>
      <c r="O3804">
        <f t="shared" si="1115"/>
        <v>71.577495240174599</v>
      </c>
      <c r="P3804" s="3">
        <f t="shared" si="1116"/>
        <v>-71.577495240174599</v>
      </c>
      <c r="Q3804" s="3">
        <f t="shared" si="1117"/>
        <v>127.37218650961063</v>
      </c>
      <c r="R3804">
        <f t="shared" si="1118"/>
        <v>-52.627813490389372</v>
      </c>
      <c r="S3804">
        <f t="shared" si="1119"/>
        <v>1561.1314073893097</v>
      </c>
      <c r="T3804">
        <f t="shared" si="1102"/>
        <v>-71.577495240174599</v>
      </c>
    </row>
    <row r="3805" spans="1:20" x14ac:dyDescent="0.25">
      <c r="A3805">
        <f t="shared" si="1103"/>
        <v>9846151.6575867422</v>
      </c>
      <c r="B3805">
        <f t="shared" si="1120"/>
        <v>1567063.7067373891</v>
      </c>
      <c r="C3805" t="str">
        <f t="shared" si="1104"/>
        <v>-0.00015813213518176+0.000207755311455125i</v>
      </c>
      <c r="D3805" t="str">
        <f t="shared" si="1105"/>
        <v>0.616792591784129-1.33863230850367i</v>
      </c>
      <c r="E3805" t="str">
        <f t="shared" si="1106"/>
        <v>-2.10158940417851-2.16217467096641i</v>
      </c>
      <c r="F3805" t="str">
        <f t="shared" si="1107"/>
        <v>1.53682077531256-1.54796013581782i</v>
      </c>
      <c r="G3805" t="str">
        <f t="shared" si="1108"/>
        <v>0.528133455293171-0.499207881241139i</v>
      </c>
      <c r="H3805" t="str">
        <f t="shared" si="1109"/>
        <v>0.0000684852978556189-0.933524006249697i</v>
      </c>
      <c r="I3805" t="str">
        <f t="shared" si="1110"/>
        <v>-0.0097830522409622-0.00971407710662864i</v>
      </c>
      <c r="K3805" t="str">
        <f t="shared" si="1111"/>
        <v>0.000392931068914732-0.000257873500899336i</v>
      </c>
      <c r="L3805" t="str">
        <f t="shared" si="1112"/>
        <v>0.000416666666666667-0.000300125657727384i</v>
      </c>
      <c r="M3805" t="str">
        <f t="shared" si="1113"/>
        <v>0.005-0.000746783254227546i</v>
      </c>
      <c r="N3805">
        <f t="shared" si="1114"/>
        <v>52.72356629641888</v>
      </c>
      <c r="O3805">
        <f t="shared" si="1115"/>
        <v>71.664191825753164</v>
      </c>
      <c r="P3805" s="3">
        <f t="shared" si="1116"/>
        <v>-71.664191825753164</v>
      </c>
      <c r="Q3805" s="3">
        <f t="shared" si="1117"/>
        <v>127.27643370358112</v>
      </c>
      <c r="R3805">
        <f t="shared" si="1118"/>
        <v>-52.72356629641888</v>
      </c>
      <c r="S3805">
        <f t="shared" si="1119"/>
        <v>1567.0637067373891</v>
      </c>
      <c r="T3805">
        <f t="shared" si="1102"/>
        <v>-71.664191825753164</v>
      </c>
    </row>
    <row r="3806" spans="1:20" x14ac:dyDescent="0.25">
      <c r="A3806">
        <f t="shared" si="1103"/>
        <v>9883567.033885574</v>
      </c>
      <c r="B3806">
        <f t="shared" si="1120"/>
        <v>1573018.5488229913</v>
      </c>
      <c r="C3806" t="str">
        <f t="shared" si="1104"/>
        <v>-0.000156217133974529+0.000205952000871129i</v>
      </c>
      <c r="D3806" t="str">
        <f t="shared" si="1105"/>
        <v>0.612952971727101-1.33534069499968i</v>
      </c>
      <c r="E3806" t="str">
        <f t="shared" si="1106"/>
        <v>-2.09383004444806-2.14612044719363i</v>
      </c>
      <c r="F3806" t="str">
        <f t="shared" si="1107"/>
        <v>1.53131874782848-1.54789895095585i</v>
      </c>
      <c r="G3806" t="str">
        <f t="shared" si="1108"/>
        <v>0.52624266566242-0.499310847567856i</v>
      </c>
      <c r="H3806" t="str">
        <f t="shared" si="1109"/>
        <v>0.000067956660637302-0.929989707852594i</v>
      </c>
      <c r="I3806" t="str">
        <f t="shared" si="1110"/>
        <v>-0.00974563393527745-0.00964265351375176i</v>
      </c>
      <c r="K3806" t="str">
        <f t="shared" si="1111"/>
        <v>0.000392867177872397-0.000256909401505746i</v>
      </c>
      <c r="L3806" t="str">
        <f t="shared" si="1112"/>
        <v>0.000416666666666667-0.000298989497636365i</v>
      </c>
      <c r="M3806" t="str">
        <f t="shared" si="1113"/>
        <v>0.005-0.000743956220589307i</v>
      </c>
      <c r="N3806">
        <f t="shared" si="1114"/>
        <v>52.819234085016646</v>
      </c>
      <c r="O3806">
        <f t="shared" si="1115"/>
        <v>71.750934012430861</v>
      </c>
      <c r="P3806" s="3">
        <f t="shared" si="1116"/>
        <v>-71.750934012430861</v>
      </c>
      <c r="Q3806" s="3">
        <f t="shared" si="1117"/>
        <v>127.18076591498335</v>
      </c>
      <c r="R3806">
        <f t="shared" si="1118"/>
        <v>-52.819234085016646</v>
      </c>
      <c r="S3806">
        <f t="shared" si="1119"/>
        <v>1573.0185488229913</v>
      </c>
      <c r="T3806">
        <f t="shared" si="1102"/>
        <v>-71.750934012430861</v>
      </c>
    </row>
    <row r="3807" spans="1:20" x14ac:dyDescent="0.25">
      <c r="A3807">
        <f t="shared" si="1103"/>
        <v>9921124.588614339</v>
      </c>
      <c r="B3807">
        <f t="shared" si="1120"/>
        <v>1578996.0193085186</v>
      </c>
      <c r="C3807" t="str">
        <f t="shared" si="1104"/>
        <v>-0.00015432364111718+0.000204162145007758i</v>
      </c>
      <c r="D3807" t="str">
        <f t="shared" si="1105"/>
        <v>0.609132165449221-1.33204615031803i</v>
      </c>
      <c r="E3807" t="str">
        <f t="shared" si="1106"/>
        <v>-2.08607006064235-2.13015491421997i</v>
      </c>
      <c r="F3807" t="str">
        <f t="shared" si="1107"/>
        <v>1.52581452938257-1.54781834610643i</v>
      </c>
      <c r="G3807" t="str">
        <f t="shared" si="1108"/>
        <v>0.52435112310051-0.499406670764162i</v>
      </c>
      <c r="H3807" t="str">
        <f t="shared" si="1109"/>
        <v>0.0000674321796122745-0.92646879272131i</v>
      </c>
      <c r="I3807" t="str">
        <f t="shared" si="1110"/>
        <v>-0.00970823691328273-0.0095716177849126i</v>
      </c>
      <c r="K3807" t="str">
        <f t="shared" si="1111"/>
        <v>0.000392803735764521-0.000255948821310115i</v>
      </c>
      <c r="L3807" t="str">
        <f t="shared" si="1112"/>
        <v>0.000416666666666667-0.000297857638609648i</v>
      </c>
      <c r="M3807" t="str">
        <f t="shared" si="1113"/>
        <v>0.005-0.000741139889011066i</v>
      </c>
      <c r="N3807">
        <f t="shared" si="1114"/>
        <v>52.914816304379073</v>
      </c>
      <c r="O3807">
        <f t="shared" si="1115"/>
        <v>71.837721755340908</v>
      </c>
      <c r="P3807" s="3">
        <f t="shared" si="1116"/>
        <v>-71.837721755340908</v>
      </c>
      <c r="Q3807" s="3">
        <f t="shared" si="1117"/>
        <v>127.08518369562093</v>
      </c>
      <c r="R3807">
        <f t="shared" si="1118"/>
        <v>-52.914816304379073</v>
      </c>
      <c r="S3807">
        <f t="shared" si="1119"/>
        <v>1578.9960193085187</v>
      </c>
      <c r="T3807">
        <f t="shared" si="1102"/>
        <v>-71.837721755340908</v>
      </c>
    </row>
    <row r="3808" spans="1:20" x14ac:dyDescent="0.25">
      <c r="A3808">
        <f t="shared" si="1103"/>
        <v>9958824.8620510735</v>
      </c>
      <c r="B3808">
        <f t="shared" si="1120"/>
        <v>1584996.2041818909</v>
      </c>
      <c r="C3808" t="str">
        <f t="shared" si="1104"/>
        <v>-0.000152451437689958+0.000202385669505308i</v>
      </c>
      <c r="D3808" t="str">
        <f t="shared" si="1105"/>
        <v>0.605330144129564-1.32874878987015i</v>
      </c>
      <c r="E3808" t="str">
        <f t="shared" si="1106"/>
        <v>-2.07830965986086-2.11427785966815i</v>
      </c>
      <c r="F3808" t="str">
        <f t="shared" si="1107"/>
        <v>1.52030827711654-1.54771829610509i</v>
      </c>
      <c r="G3808" t="str">
        <f t="shared" si="1108"/>
        <v>0.52245888160971-0.499495343959121i</v>
      </c>
      <c r="H3808" t="str">
        <f t="shared" si="1109"/>
        <v>0.0000669118210694442-0.922961210149803i</v>
      </c>
      <c r="I3808" t="str">
        <f t="shared" si="1110"/>
        <v>-0.00967086185401542-0.009500969040433i</v>
      </c>
      <c r="K3808" t="str">
        <f t="shared" si="1111"/>
        <v>0.000392740739681637-0.000254991748349707i</v>
      </c>
      <c r="L3808" t="str">
        <f t="shared" si="1112"/>
        <v>0.000416666666666667-0.000296730064365061i</v>
      </c>
      <c r="M3808" t="str">
        <f t="shared" si="1113"/>
        <v>0.005-0.000738334218978944i</v>
      </c>
      <c r="N3808">
        <f t="shared" si="1114"/>
        <v>53.010312401589431</v>
      </c>
      <c r="O3808">
        <f t="shared" si="1115"/>
        <v>71.924555009319221</v>
      </c>
      <c r="P3808" s="3">
        <f t="shared" si="1116"/>
        <v>-71.924555009319221</v>
      </c>
      <c r="Q3808" s="3">
        <f t="shared" si="1117"/>
        <v>126.98968759841057</v>
      </c>
      <c r="R3808">
        <f t="shared" si="1118"/>
        <v>-53.010312401589431</v>
      </c>
      <c r="S3808">
        <f t="shared" si="1119"/>
        <v>1584.996204181891</v>
      </c>
      <c r="T3808">
        <f t="shared" si="1102"/>
        <v>-71.924555009319221</v>
      </c>
    </row>
    <row r="3809" spans="1:20" x14ac:dyDescent="0.25">
      <c r="A3809">
        <f t="shared" si="1103"/>
        <v>9996668.3965268675</v>
      </c>
      <c r="B3809">
        <f t="shared" si="1120"/>
        <v>1591019.1897577823</v>
      </c>
      <c r="C3809" t="str">
        <f t="shared" si="1104"/>
        <v>-0.000150600306729075+0.000200622500107845i</v>
      </c>
      <c r="D3809" t="str">
        <f t="shared" si="1105"/>
        <v>0.60154687815431-1.32544872837386i</v>
      </c>
      <c r="E3809" t="str">
        <f t="shared" si="1106"/>
        <v>-2.07054904948328-2.09848907000976i</v>
      </c>
      <c r="F3809" t="str">
        <f t="shared" si="1107"/>
        <v>1.51480014840537-1.54759877729055i</v>
      </c>
      <c r="G3809" t="str">
        <f t="shared" si="1108"/>
        <v>0.520565995272435-0.499576860791665i</v>
      </c>
      <c r="H3809" t="str">
        <f t="shared" si="1109"/>
        <v>0.000066395551584441-0.919466909624447i</v>
      </c>
      <c r="I3809" t="str">
        <f t="shared" si="1110"/>
        <v>-0.00963350943986862-0.00943070639556384i</v>
      </c>
      <c r="K3809" t="str">
        <f t="shared" si="1111"/>
        <v>0.000392678186729551-0.000254038170693747i</v>
      </c>
      <c r="L3809" t="str">
        <f t="shared" si="1112"/>
        <v>0.000416666666666667-0.000295606758682069i</v>
      </c>
      <c r="M3809" t="str">
        <f t="shared" si="1113"/>
        <v>0.005-0.000735539170132445i</v>
      </c>
      <c r="N3809">
        <f t="shared" si="1114"/>
        <v>53.105721822629405</v>
      </c>
      <c r="O3809">
        <f t="shared" si="1115"/>
        <v>72.011433728897416</v>
      </c>
      <c r="P3809" s="3">
        <f t="shared" si="1116"/>
        <v>-72.011433728897416</v>
      </c>
      <c r="Q3809" s="3">
        <f t="shared" si="1117"/>
        <v>126.89427817737059</v>
      </c>
      <c r="R3809">
        <f t="shared" si="1118"/>
        <v>-53.105721822629405</v>
      </c>
      <c r="S3809">
        <f t="shared" si="1119"/>
        <v>1591.0191897577822</v>
      </c>
      <c r="T3809">
        <f t="shared" si="1102"/>
        <v>-72.011433728897416</v>
      </c>
    </row>
    <row r="3810" spans="1:20" x14ac:dyDescent="0.25">
      <c r="A3810">
        <f t="shared" si="1103"/>
        <v>10034655.73643367</v>
      </c>
      <c r="B3810">
        <f t="shared" si="1120"/>
        <v>1597065.0626788619</v>
      </c>
      <c r="C3810" t="str">
        <f t="shared" si="1104"/>
        <v>-0.000148770033212301+0.00019887256266757i</v>
      </c>
      <c r="D3810" t="str">
        <f t="shared" si="1105"/>
        <v>0.597782337127222-1.32214607984912i</v>
      </c>
      <c r="E3810" t="str">
        <f t="shared" si="1106"/>
        <v>-2.06278843714412-2.08278833055857i</v>
      </c>
      <c r="F3810" t="str">
        <f t="shared" si="1107"/>
        <v>1.5092903008393-1.54745976750795i</v>
      </c>
      <c r="G3810" t="str">
        <f t="shared" si="1108"/>
        <v>0.518672518245083-0.499651215411698i</v>
      </c>
      <c r="H3810" t="str">
        <f t="shared" si="1109"/>
        <v>0.0000658833380170357-0.915985840823308i</v>
      </c>
      <c r="I3810" t="str">
        <f t="shared" si="1110"/>
        <v>-0.00959618035646975-0.00936082896045089i</v>
      </c>
      <c r="K3810" t="str">
        <f t="shared" si="1111"/>
        <v>0.000392616074029359-0.000253088076443438i</v>
      </c>
      <c r="L3810" t="str">
        <f t="shared" si="1112"/>
        <v>0.000416666666666667-0.000294487705401544i</v>
      </c>
      <c r="M3810" t="str">
        <f t="shared" si="1113"/>
        <v>0.005-0.00073275470226384i</v>
      </c>
      <c r="N3810">
        <f t="shared" si="1114"/>
        <v>53.201044012389829</v>
      </c>
      <c r="O3810">
        <f t="shared" si="1115"/>
        <v>72.098357868294201</v>
      </c>
      <c r="P3810" s="3">
        <f t="shared" si="1116"/>
        <v>-72.098357868294201</v>
      </c>
      <c r="Q3810" s="3">
        <f t="shared" si="1117"/>
        <v>126.79895598761017</v>
      </c>
      <c r="R3810">
        <f t="shared" si="1118"/>
        <v>-53.201044012389829</v>
      </c>
      <c r="S3810">
        <f t="shared" si="1119"/>
        <v>1597.065062678862</v>
      </c>
      <c r="T3810">
        <f t="shared" si="1102"/>
        <v>-72.098357868294201</v>
      </c>
    </row>
    <row r="3811" spans="1:20" x14ac:dyDescent="0.25">
      <c r="A3811">
        <f t="shared" si="1103"/>
        <v>10072787.428232118</v>
      </c>
      <c r="B3811">
        <f t="shared" si="1120"/>
        <v>1603133.9099170417</v>
      </c>
      <c r="C3811" t="str">
        <f t="shared" si="1104"/>
        <v>-0.000146960404044582+0.000197135783149076i</v>
      </c>
      <c r="D3811" t="str">
        <f t="shared" si="1105"/>
        <v>0.594036489880086-1.31884095761391i</v>
      </c>
      <c r="E3811" t="str">
        <f t="shared" si="1106"/>
        <v>-2.05502803070713-2.06717542546437i</v>
      </c>
      <c r="F3811" t="str">
        <f t="shared" si="1107"/>
        <v>1.50377889220585-1.54730124611175i</v>
      </c>
      <c r="G3811" t="str">
        <f t="shared" si="1108"/>
        <v>0.516778504751857-0.499718402481129i</v>
      </c>
      <c r="H3811" t="str">
        <f t="shared" si="1109"/>
        <v>0.0000653751475085647-0.912517953615408i</v>
      </c>
      <c r="I3811" t="str">
        <f t="shared" si="1110"/>
        <v>-0.00955887529255829-0.00929133584010258i</v>
      </c>
      <c r="K3811" t="str">
        <f t="shared" si="1111"/>
        <v>0.00039255439871738-0.000252141453731933i</v>
      </c>
      <c r="L3811" t="str">
        <f t="shared" si="1112"/>
        <v>0.000416666666666667-0.000293372888425526i</v>
      </c>
      <c r="M3811" t="str">
        <f t="shared" si="1113"/>
        <v>0.005-0.000729980775317632i</v>
      </c>
      <c r="N3811">
        <f t="shared" si="1114"/>
        <v>53.29627841468502</v>
      </c>
      <c r="O3811">
        <f t="shared" si="1115"/>
        <v>72.185327381408499</v>
      </c>
      <c r="P3811" s="3">
        <f t="shared" si="1116"/>
        <v>-72.185327381408499</v>
      </c>
      <c r="Q3811" s="3">
        <f t="shared" si="1117"/>
        <v>126.70372158531498</v>
      </c>
      <c r="R3811">
        <f t="shared" si="1118"/>
        <v>-53.29627841468502</v>
      </c>
      <c r="S3811">
        <f t="shared" si="1119"/>
        <v>1603.1339099170416</v>
      </c>
      <c r="T3811">
        <f t="shared" si="1102"/>
        <v>-72.185327381408499</v>
      </c>
    </row>
    <row r="3812" spans="1:20" x14ac:dyDescent="0.25">
      <c r="A3812">
        <f t="shared" si="1103"/>
        <v>10111064.0204594</v>
      </c>
      <c r="B3812">
        <f t="shared" si="1120"/>
        <v>1609225.8187747265</v>
      </c>
      <c r="C3812" t="str">
        <f t="shared" si="1104"/>
        <v>-0.000145171208043757+0.000195412087633553i</v>
      </c>
      <c r="D3812" t="str">
        <f t="shared" si="1105"/>
        <v>0.590309304483168-1.3155334742803i</v>
      </c>
      <c r="E3812" t="str">
        <f t="shared" si="1106"/>
        <v>-2.04726803823974-2.05165013770707i</v>
      </c>
      <c r="F3812" t="str">
        <f t="shared" si="1107"/>
        <v>1.49826608047186-1.54712319396833i</v>
      </c>
      <c r="G3812" t="str">
        <f t="shared" si="1108"/>
        <v>0.514884009078565-0.499778417174801i</v>
      </c>
      <c r="H3812" t="str">
        <f t="shared" si="1109"/>
        <v>0.0000648709474793927-0.909063198059992i</v>
      </c>
      <c r="I3812" t="str">
        <f t="shared" si="1110"/>
        <v>-0.00952159493986311-0.00922222613435975i</v>
      </c>
      <c r="K3812" t="str">
        <f t="shared" si="1111"/>
        <v>0.000392493157945149-0.000251198290724349i</v>
      </c>
      <c r="L3812" t="str">
        <f t="shared" si="1112"/>
        <v>0.000416666666666667-0.000292262291717002i</v>
      </c>
      <c r="M3812" t="str">
        <f t="shared" si="1113"/>
        <v>0.005-0.00072721734938995i</v>
      </c>
      <c r="N3812">
        <f t="shared" si="1114"/>
        <v>53.391424472266181</v>
      </c>
      <c r="O3812">
        <f t="shared" si="1115"/>
        <v>72.272342221811385</v>
      </c>
      <c r="P3812" s="3">
        <f t="shared" si="1116"/>
        <v>-72.272342221811385</v>
      </c>
      <c r="Q3812" s="3">
        <f t="shared" si="1117"/>
        <v>126.60857552773382</v>
      </c>
      <c r="R3812">
        <f t="shared" si="1118"/>
        <v>-53.391424472266181</v>
      </c>
      <c r="S3812">
        <f t="shared" si="1119"/>
        <v>1609.2258187747266</v>
      </c>
      <c r="T3812">
        <f t="shared" si="1102"/>
        <v>-72.272342221811385</v>
      </c>
    </row>
    <row r="3813" spans="1:20" x14ac:dyDescent="0.25">
      <c r="A3813">
        <f t="shared" si="1103"/>
        <v>10149486.063737147</v>
      </c>
      <c r="B3813">
        <f t="shared" si="1120"/>
        <v>1615340.8768860705</v>
      </c>
      <c r="C3813" t="str">
        <f t="shared" si="1104"/>
        <v>-0.000143402235926336+0.0001937014023229i</v>
      </c>
      <c r="D3813" t="str">
        <f t="shared" si="1105"/>
        <v>0.586600748255603-1.31222374175062i</v>
      </c>
      <c r="E3813" t="str">
        <f t="shared" si="1106"/>
        <v>-2.03950866798742-2.03621224909134i</v>
      </c>
      <c r="F3813" t="str">
        <f t="shared" si="1107"/>
        <v>1.49275202376532-1.54692559345842i</v>
      </c>
      <c r="G3813" t="str">
        <f t="shared" si="1108"/>
        <v>0.512989085566413-0.499831255181335i</v>
      </c>
      <c r="H3813" t="str">
        <f t="shared" si="1109"/>
        <v>0.0000643707056263952-0.905621524405814i</v>
      </c>
      <c r="I3813" t="str">
        <f t="shared" si="1110"/>
        <v>-0.00948433999298042-0.00915349893786625i</v>
      </c>
      <c r="K3813" t="str">
        <f t="shared" si="1111"/>
        <v>0.000392432348879386-0.000250258575617726i</v>
      </c>
      <c r="L3813" t="str">
        <f t="shared" si="1112"/>
        <v>0.000416666666666667-0.000291155899299663i</v>
      </c>
      <c r="M3813" t="str">
        <f t="shared" si="1113"/>
        <v>0.005-0.000724464384727986i</v>
      </c>
      <c r="N3813">
        <f t="shared" si="1114"/>
        <v>53.486481626833509</v>
      </c>
      <c r="O3813">
        <f t="shared" si="1115"/>
        <v>72.359402342738719</v>
      </c>
      <c r="P3813" s="3">
        <f t="shared" si="1116"/>
        <v>-72.359402342738719</v>
      </c>
      <c r="Q3813" s="3">
        <f t="shared" si="1117"/>
        <v>126.51351837316649</v>
      </c>
      <c r="R3813">
        <f t="shared" si="1118"/>
        <v>-53.486481626833509</v>
      </c>
      <c r="S3813">
        <f t="shared" si="1119"/>
        <v>1615.3408768860704</v>
      </c>
      <c r="T3813">
        <f t="shared" si="1102"/>
        <v>-72.359402342738719</v>
      </c>
    </row>
    <row r="3814" spans="1:20" x14ac:dyDescent="0.25">
      <c r="A3814">
        <f t="shared" si="1103"/>
        <v>10188054.110779349</v>
      </c>
      <c r="B3814">
        <f t="shared" si="1120"/>
        <v>1621479.1722182375</v>
      </c>
      <c r="C3814" t="str">
        <f t="shared" si="1104"/>
        <v>-0.000141653280293332+0.000192003653543791i</v>
      </c>
      <c r="D3814" t="str">
        <f t="shared" si="1105"/>
        <v>0.582910787775838-1.3089118712138i</v>
      </c>
      <c r="E3814" t="str">
        <f t="shared" si="1106"/>
        <v>-2.03175012834813-2.02086154024149i</v>
      </c>
      <c r="F3814" t="str">
        <f t="shared" si="1107"/>
        <v>1.48723688035734-1.54670842847919i</v>
      </c>
      <c r="G3814" t="str">
        <f t="shared" si="1108"/>
        <v>0.511093788605772-0.499876912703888i</v>
      </c>
      <c r="H3814" t="str">
        <f t="shared" si="1109"/>
        <v>0.000063874389920463-0.902192883090409i</v>
      </c>
      <c r="I3814" t="str">
        <f t="shared" si="1110"/>
        <v>-0.00944711114925081-0.00908515334004199i</v>
      </c>
      <c r="K3814" t="str">
        <f t="shared" si="1111"/>
        <v>0.000392371968701954-0.000249322296641059i</v>
      </c>
      <c r="L3814" t="str">
        <f t="shared" si="1112"/>
        <v>0.000416666666666667-0.000290053695257684i</v>
      </c>
      <c r="M3814" t="str">
        <f t="shared" si="1113"/>
        <v>0.005-0.000721721841729414i</v>
      </c>
      <c r="N3814">
        <f t="shared" si="1114"/>
        <v>53.581449319056816</v>
      </c>
      <c r="O3814">
        <f t="shared" si="1115"/>
        <v>72.446507697083447</v>
      </c>
      <c r="P3814" s="3">
        <f t="shared" si="1116"/>
        <v>-72.446507697083447</v>
      </c>
      <c r="Q3814" s="3">
        <f t="shared" si="1117"/>
        <v>126.41855068094318</v>
      </c>
      <c r="R3814">
        <f t="shared" si="1118"/>
        <v>-53.581449319056816</v>
      </c>
      <c r="S3814">
        <f t="shared" si="1119"/>
        <v>1621.4791722182376</v>
      </c>
      <c r="T3814">
        <f t="shared" si="1102"/>
        <v>-72.446507697083447</v>
      </c>
    </row>
    <row r="3815" spans="1:20" x14ac:dyDescent="0.25">
      <c r="A3815">
        <f t="shared" si="1103"/>
        <v>10226768.71640031</v>
      </c>
      <c r="B3815">
        <f t="shared" si="1120"/>
        <v>1627640.793072667</v>
      </c>
      <c r="C3815" t="str">
        <f t="shared" si="1104"/>
        <v>-0.000139924135616172+0.000190318767751632i</v>
      </c>
      <c r="D3815" t="str">
        <f t="shared" si="1105"/>
        <v>0.579239388891989-1.30559797314181i</v>
      </c>
      <c r="E3815" t="str">
        <f t="shared" si="1106"/>
        <v>-2.02399262784661-2.00559779059671i</v>
      </c>
      <c r="F3815" t="str">
        <f t="shared" si="1107"/>
        <v>1.48172080864392-1.54647168444613i</v>
      </c>
      <c r="G3815" t="str">
        <f t="shared" si="1108"/>
        <v>0.509198172629951-0.499915386460819i</v>
      </c>
      <c r="H3815" t="str">
        <f t="shared" si="1109"/>
        <v>0.000063381968604034-0.898777224739374i</v>
      </c>
      <c r="I3815" t="str">
        <f t="shared" si="1110"/>
        <v>-0.00940990910863673-0.00901718842505672i</v>
      </c>
      <c r="K3815" t="str">
        <f t="shared" si="1111"/>
        <v>0.000392312014609836-0.000248389442055259i</v>
      </c>
      <c r="L3815" t="str">
        <f t="shared" si="1112"/>
        <v>0.000416666666666667-0.000288955663735489i</v>
      </c>
      <c r="M3815" t="str">
        <f t="shared" si="1113"/>
        <v>0.005-0.000718989680941835i</v>
      </c>
      <c r="N3815">
        <f t="shared" si="1114"/>
        <v>53.676326988589395</v>
      </c>
      <c r="O3815">
        <f t="shared" si="1115"/>
        <v>72.533658237388778</v>
      </c>
      <c r="P3815" s="3">
        <f t="shared" si="1116"/>
        <v>-72.533658237388778</v>
      </c>
      <c r="Q3815" s="3">
        <f t="shared" si="1117"/>
        <v>126.32367301141061</v>
      </c>
      <c r="R3815">
        <f t="shared" si="1118"/>
        <v>-53.676326988589395</v>
      </c>
      <c r="S3815">
        <f t="shared" si="1119"/>
        <v>1627.6407930726671</v>
      </c>
      <c r="T3815">
        <f t="shared" si="1102"/>
        <v>-72.533658237388778</v>
      </c>
    </row>
    <row r="3816" spans="1:20" x14ac:dyDescent="0.25">
      <c r="A3816">
        <f t="shared" si="1103"/>
        <v>10265630.437522631</v>
      </c>
      <c r="B3816">
        <f t="shared" si="1120"/>
        <v>1633825.8280863431</v>
      </c>
      <c r="C3816" t="str">
        <f t="shared" si="1104"/>
        <v>-0.000138214598222687+0.000188646671534491i</v>
      </c>
      <c r="D3816" t="str">
        <f t="shared" si="1105"/>
        <v>0.575586516732228-1.30228215728634i</v>
      </c>
      <c r="E3816" t="str">
        <f t="shared" si="1106"/>
        <v>-2.01623637510881-1.9904207784068i</v>
      </c>
      <c r="F3816" t="str">
        <f t="shared" si="1107"/>
        <v>1.47620396712783-1.54621534829469i</v>
      </c>
      <c r="G3816" t="str">
        <f t="shared" si="1108"/>
        <v>0.507302292108941-0.49994667368626i</v>
      </c>
      <c r="H3816" t="str">
        <f t="shared" si="1109"/>
        <v>0.0000628934101886466-0.895374500165647i</v>
      </c>
      <c r="I3816" t="str">
        <f t="shared" si="1110"/>
        <v>-0.00937273457359982-0.00894960327180622i</v>
      </c>
      <c r="K3816" t="str">
        <f t="shared" si="1111"/>
        <v>0.000392252483815106-0.00024746000015315i</v>
      </c>
      <c r="L3816" t="str">
        <f t="shared" si="1112"/>
        <v>0.000416666666666667-0.000287861788937526i</v>
      </c>
      <c r="M3816" t="str">
        <f t="shared" si="1113"/>
        <v>0.005-0.000716267863062197i</v>
      </c>
      <c r="N3816">
        <f t="shared" si="1114"/>
        <v>53.771114074087848</v>
      </c>
      <c r="O3816">
        <f t="shared" si="1115"/>
        <v>72.620853915839888</v>
      </c>
      <c r="P3816" s="3">
        <f t="shared" si="1116"/>
        <v>-72.620853915839888</v>
      </c>
      <c r="Q3816" s="3">
        <f t="shared" si="1117"/>
        <v>126.22888592591215</v>
      </c>
      <c r="R3816">
        <f t="shared" si="1118"/>
        <v>-53.771114074087848</v>
      </c>
      <c r="S3816">
        <f t="shared" si="1119"/>
        <v>1633.8258280863431</v>
      </c>
      <c r="T3816">
        <f t="shared" si="1102"/>
        <v>-72.620853915839888</v>
      </c>
    </row>
    <row r="3817" spans="1:20" x14ac:dyDescent="0.25">
      <c r="A3817">
        <f t="shared" si="1103"/>
        <v>10304639.833185218</v>
      </c>
      <c r="B3817">
        <f t="shared" si="1120"/>
        <v>1640034.3662330713</v>
      </c>
      <c r="C3817" t="str">
        <f t="shared" si="1104"/>
        <v>-0.000136524466283156+0.000186987291616911i</v>
      </c>
      <c r="D3817" t="str">
        <f t="shared" si="1105"/>
        <v>0.571952135715116-1.29896453267546i</v>
      </c>
      <c r="E3817" t="str">
        <f t="shared" si="1106"/>
        <v>-2.00848157883618-1.9753302807283i</v>
      </c>
      <c r="F3817" t="str">
        <f t="shared" si="1107"/>
        <v>1.47068651440036-1.54593940848152i</v>
      </c>
      <c r="G3817" t="str">
        <f t="shared" si="1108"/>
        <v>0.50540620154316-0.499970772130606i</v>
      </c>
      <c r="H3817" t="str">
        <f t="shared" si="1109"/>
        <v>0.0000624086834525182-0.891984660368803i</v>
      </c>
      <c r="I3817" t="str">
        <f t="shared" si="1110"/>
        <v>-0.00933558824897764-0.0088823969538896i</v>
      </c>
      <c r="K3817" t="str">
        <f t="shared" si="1111"/>
        <v>0.00039219337354489-0.000246533959259466i</v>
      </c>
      <c r="L3817" t="str">
        <f t="shared" si="1112"/>
        <v>0.000416666666666667-0.000286772055128039i</v>
      </c>
      <c r="M3817" t="str">
        <f t="shared" si="1113"/>
        <v>0.005-0.00071355634893624i</v>
      </c>
      <c r="N3817">
        <f t="shared" si="1114"/>
        <v>53.865810013229193</v>
      </c>
      <c r="O3817">
        <f t="shared" si="1115"/>
        <v>72.708094684257375</v>
      </c>
      <c r="P3817" s="3">
        <f t="shared" si="1116"/>
        <v>-72.708094684257375</v>
      </c>
      <c r="Q3817" s="3">
        <f t="shared" si="1117"/>
        <v>126.13418998677081</v>
      </c>
      <c r="R3817">
        <f t="shared" si="1118"/>
        <v>-53.865810013229193</v>
      </c>
      <c r="S3817">
        <f t="shared" si="1119"/>
        <v>1640.0343662330713</v>
      </c>
      <c r="T3817">
        <f t="shared" si="1102"/>
        <v>-72.708094684257375</v>
      </c>
    </row>
    <row r="3818" spans="1:20" x14ac:dyDescent="0.25">
      <c r="A3818">
        <f t="shared" si="1103"/>
        <v>10343797.464551322</v>
      </c>
      <c r="B3818">
        <f t="shared" si="1120"/>
        <v>1646266.496824757</v>
      </c>
      <c r="C3818" t="str">
        <f t="shared" si="1104"/>
        <v>-0.000134853539796428+0.000185340554863687i</v>
      </c>
      <c r="D3818" t="str">
        <f t="shared" si="1105"/>
        <v>0.568336209559924-1.29564520761057i</v>
      </c>
      <c r="E3818" t="str">
        <f t="shared" si="1106"/>
        <v>-2.00072844778003-1.96032607342087i</v>
      </c>
      <c r="F3818" t="str">
        <f t="shared" si="1107"/>
        <v>1.46516860912318-1.54564385498568i</v>
      </c>
      <c r="G3818" t="str">
        <f t="shared" si="1108"/>
        <v>0.503509955457192-0.499987680060908i</v>
      </c>
      <c r="H3818" t="str">
        <f t="shared" si="1109"/>
        <v>0.0000619277574381443-0.888607656534334i</v>
      </c>
      <c r="I3818" t="str">
        <f t="shared" si="1110"/>
        <v>-0.00929847084186148-0.00881556853958889i</v>
      </c>
      <c r="K3818" t="str">
        <f t="shared" si="1111"/>
        <v>0.000392134681041337-0.000245611307730834i</v>
      </c>
      <c r="L3818" t="str">
        <f t="shared" si="1112"/>
        <v>0.000416666666666667-0.000285686446630842i</v>
      </c>
      <c r="M3818" t="str">
        <f t="shared" si="1113"/>
        <v>0.005-0.00071085509955792i</v>
      </c>
      <c r="N3818">
        <f t="shared" si="1114"/>
        <v>53.960414242732298</v>
      </c>
      <c r="O3818">
        <f t="shared" si="1115"/>
        <v>72.795380494089642</v>
      </c>
      <c r="P3818" s="3">
        <f t="shared" si="1116"/>
        <v>-72.795380494089642</v>
      </c>
      <c r="Q3818" s="3">
        <f t="shared" si="1117"/>
        <v>126.0395857572677</v>
      </c>
      <c r="R3818">
        <f t="shared" si="1118"/>
        <v>-53.960414242732298</v>
      </c>
      <c r="S3818">
        <f t="shared" si="1119"/>
        <v>1646.266496824757</v>
      </c>
      <c r="T3818">
        <f t="shared" si="1102"/>
        <v>-72.795380494089642</v>
      </c>
    </row>
    <row r="3819" spans="1:20" x14ac:dyDescent="0.25">
      <c r="A3819">
        <f t="shared" si="1103"/>
        <v>10383103.894916618</v>
      </c>
      <c r="B3819">
        <f t="shared" si="1120"/>
        <v>1652522.3095126911</v>
      </c>
      <c r="C3819" t="str">
        <f t="shared" si="1104"/>
        <v>-0.000133201620576109+0.000183706388283558i</v>
      </c>
      <c r="D3819" t="str">
        <f t="shared" si="1105"/>
        <v>0.564738701296936-1.29232428966343i</v>
      </c>
      <c r="E3819" t="str">
        <f t="shared" si="1106"/>
        <v>-1.99297719071594-1.94540793114413i</v>
      </c>
      <c r="F3819" t="str">
        <f t="shared" si="1107"/>
        <v>1.45965041000996-1.54532867930932i</v>
      </c>
      <c r="G3819" t="str">
        <f t="shared" si="1108"/>
        <v>0.501613608393515-0.499997396261173i</v>
      </c>
      <c r="H3819" t="str">
        <f t="shared" si="1109"/>
        <v>0.0000614506014499224-0.885243440032944i</v>
      </c>
      <c r="I3819" t="str">
        <f t="shared" si="1110"/>
        <v>-0.00926138306147277-0.00874911709184898i</v>
      </c>
      <c r="K3819" t="str">
        <f t="shared" si="1111"/>
        <v>0.000392076403561579-0.000244692033955757i</v>
      </c>
      <c r="L3819" t="str">
        <f t="shared" si="1112"/>
        <v>0.000416666666666667-0.000284604947829092i</v>
      </c>
      <c r="M3819" t="str">
        <f t="shared" si="1113"/>
        <v>0.005-0.000708164076068858i</v>
      </c>
      <c r="N3819">
        <f t="shared" si="1114"/>
        <v>54.054926198378993</v>
      </c>
      <c r="O3819">
        <f t="shared" si="1115"/>
        <v>72.882711296405802</v>
      </c>
      <c r="P3819" s="3">
        <f t="shared" si="1116"/>
        <v>-72.882711296405802</v>
      </c>
      <c r="Q3819" s="3">
        <f t="shared" si="1117"/>
        <v>125.94507380162101</v>
      </c>
      <c r="R3819">
        <f t="shared" si="1118"/>
        <v>-54.054926198378993</v>
      </c>
      <c r="S3819">
        <f t="shared" si="1119"/>
        <v>1652.5223095126912</v>
      </c>
      <c r="T3819">
        <f t="shared" si="1102"/>
        <v>-72.882711296405802</v>
      </c>
    </row>
    <row r="3820" spans="1:20" x14ac:dyDescent="0.25">
      <c r="A3820">
        <f t="shared" si="1103"/>
        <v>10422559.6897173</v>
      </c>
      <c r="B3820">
        <f t="shared" si="1120"/>
        <v>1658801.8942888393</v>
      </c>
      <c r="C3820" t="str">
        <f t="shared" si="1104"/>
        <v>-0.000131568512236818+0.000182084719032826i</v>
      </c>
      <c r="D3820" t="str">
        <f t="shared" si="1105"/>
        <v>0.5611595732777-1.28900188567326i</v>
      </c>
      <c r="E3820" t="str">
        <f t="shared" si="1106"/>
        <v>-1.98522801641806-1.93057562735485i</v>
      </c>
      <c r="F3820" t="str">
        <f t="shared" si="1107"/>
        <v>1.45413207580821-1.54499387447832i</v>
      </c>
      <c r="G3820" t="str">
        <f t="shared" si="1108"/>
        <v>0.499717214906226-0.499999920032584i</v>
      </c>
      <c r="H3820" t="str">
        <f t="shared" si="1109"/>
        <v>0.0000609771850517974-0.88189196241984i</v>
      </c>
      <c r="I3820" t="str">
        <f t="shared" si="1110"/>
        <v>-0.00922432561904078-0.00868304166826056i</v>
      </c>
      <c r="K3820" t="str">
        <f t="shared" si="1111"/>
        <v>0.000392018538377698-0.000243776126354611i</v>
      </c>
      <c r="L3820" t="str">
        <f t="shared" si="1112"/>
        <v>0.000416666666666667-0.000283527543165065i</v>
      </c>
      <c r="M3820" t="str">
        <f t="shared" si="1113"/>
        <v>0.005-0.00070548323975778i</v>
      </c>
      <c r="N3820">
        <f t="shared" si="1114"/>
        <v>54.149345315036328</v>
      </c>
      <c r="O3820">
        <f t="shared" si="1115"/>
        <v>72.970087041888959</v>
      </c>
      <c r="P3820" s="3">
        <f t="shared" si="1116"/>
        <v>-72.970087041888959</v>
      </c>
      <c r="Q3820" s="3">
        <f t="shared" si="1117"/>
        <v>125.85065468496367</v>
      </c>
      <c r="R3820">
        <f t="shared" si="1118"/>
        <v>-54.149345315036328</v>
      </c>
      <c r="S3820">
        <f t="shared" si="1119"/>
        <v>1658.8018942888393</v>
      </c>
      <c r="T3820">
        <f t="shared" ref="T3820:T3845" si="1121">P3820</f>
        <v>-72.970087041888959</v>
      </c>
    </row>
    <row r="3821" spans="1:20" x14ac:dyDescent="0.25">
      <c r="A3821">
        <f t="shared" ref="A3821:A3845" si="1122">2*PI()*B3821</f>
        <v>10462165.416538225</v>
      </c>
      <c r="B3821">
        <f t="shared" si="1120"/>
        <v>1665105.3414871369</v>
      </c>
      <c r="C3821" t="str">
        <f t="shared" ref="C3821:C3845" si="1123">IMPRODUCT(D3821,E3821,$C$40,,K3821,$C$41)</f>
        <v>-0.00012995402018053+0.000180475474418922i</v>
      </c>
      <c r="D3821" t="str">
        <f t="shared" ref="D3821:D3845" si="1124">IMDIV(IMPRODUCT($C$37,$C$38,COMPLEX(1,A3821/$C$38)),IMSUM(-1*A3821*A3821/$C$39,COMPLEX(0,1*A3821)))</f>
        <v>0.55759878718527-1.28567810174407i</v>
      </c>
      <c r="E3821" t="str">
        <f t="shared" ref="E3821:E3845" si="1125">IMDIV(IMPRODUCT(IMSUM(F3821,G3821),$C$29,H3821),IMSUM(1,I3821))</f>
        <v>-1.97748113363364-1.91582893430459i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0.000060507478064933-0.878553175434039i</v>
      </c>
      <c r="I3821" t="str">
        <f t="shared" ref="I3821:I3845" si="1129">IMPRODUCT(F3821,$C$29,H3821,$C$31)</f>
        <v>-0.00918729922767967-0.00861734132104403i</v>
      </c>
      <c r="K3821" t="str">
        <f t="shared" ref="K3821:K3845" si="1130">IF($C$26&lt;=0,IMDIV(1,IMSUM(IMDIV(1,L3821),1/$C$18)),IMDIV(1,IMSUM(IMDIV(1,L3821),1/$C$18,IMDIV(1,M3821))))</f>
        <v>0.000391961082776697-0.000242863573379621i</v>
      </c>
      <c r="L3821" t="str">
        <f t="shared" ref="L3821:L3845" si="1131">IMSUM($C$21/$C$22,IMDIV(1,COMPLEX(0,$C$20*$C$22*A3821)))</f>
        <v>0.000416666666666667-0.000282454217139933i</v>
      </c>
      <c r="M3821" t="str">
        <f t="shared" ref="M3821:M3845" si="1132">IMSUM($C$25/$C$26,IMDIV(1,COMPLEX(0,$C$24*$C$26*A3821)))</f>
        <v>0.005-0.00070281255205995i</v>
      </c>
      <c r="N3821">
        <f t="shared" ref="N3821:N3845" si="1133">ABS(R3821)</f>
        <v>54.243671026678285</v>
      </c>
      <c r="O3821">
        <f t="shared" ref="O3821:O3845" si="1134">ABS(P3821)</f>
        <v>73.057507680828607</v>
      </c>
      <c r="P3821" s="3">
        <f t="shared" ref="P3821:P3845" si="1135">20*LOG10(IMABS(C3821))</f>
        <v>-73.057507680828607</v>
      </c>
      <c r="Q3821" s="3">
        <f t="shared" ref="Q3821:Q3845" si="1136">IMARGUMENT(C3821)*180/PI()</f>
        <v>125.75632897332171</v>
      </c>
      <c r="R3821">
        <f t="shared" ref="R3821:R3845" si="1137">IF(Q3821&lt;0,Q3821+180,Q3821-180)</f>
        <v>-54.243671026678285</v>
      </c>
      <c r="S3821">
        <f t="shared" ref="S3821:S3845" si="1138">B3821/1000</f>
        <v>1665.1053414871369</v>
      </c>
      <c r="T3821">
        <f t="shared" si="1121"/>
        <v>-73.057507680828607</v>
      </c>
    </row>
    <row r="3822" spans="1:20" x14ac:dyDescent="0.25">
      <c r="A3822">
        <f t="shared" si="1122"/>
        <v>10501921.645121071</v>
      </c>
      <c r="B3822">
        <f t="shared" ref="B3822:B3845" si="1139">B3821*(1+B$42)</f>
        <v>1671432.741784788</v>
      </c>
      <c r="C3822" t="str">
        <f t="shared" si="1123"/>
        <v>-0.000128357951582966+0.000178878581903889i</v>
      </c>
      <c r="D3822" t="str">
        <f t="shared" si="1124"/>
        <v>0.554056304044439-1.28235304324211i</v>
      </c>
      <c r="E3822" t="str">
        <f t="shared" si="1125"/>
        <v>-1.96973675105724-1.90116762303764i</v>
      </c>
      <c r="F3822" t="str">
        <f t="shared" si="1126"/>
        <v>1.44309563718859-1.54426535707584i</v>
      </c>
      <c r="G3822" t="str">
        <f t="shared" si="1127"/>
        <v>0.49592450689763-0.499983390080083i</v>
      </c>
      <c r="H3822" t="str">
        <f t="shared" si="1128"/>
        <v>0.0000600414505653976-0.875227030997651i</v>
      </c>
      <c r="I3822" t="str">
        <f t="shared" si="1129"/>
        <v>-0.00915030460226572-0.00855201509703497i</v>
      </c>
      <c r="K3822" t="str">
        <f t="shared" si="1130"/>
        <v>0.00039190403406045-0.000241954363514858i</v>
      </c>
      <c r="L3822" t="str">
        <f t="shared" si="1131"/>
        <v>0.000416666666666667-0.000281384954313542i</v>
      </c>
      <c r="M3822" t="str">
        <f t="shared" si="1132"/>
        <v>0.005-0.000700151974556633i</v>
      </c>
      <c r="N3822">
        <f t="shared" si="1133"/>
        <v>54.337902766411318</v>
      </c>
      <c r="O3822">
        <f t="shared" si="1134"/>
        <v>73.144973163114187</v>
      </c>
      <c r="P3822" s="3">
        <f t="shared" si="1135"/>
        <v>-73.144973163114187</v>
      </c>
      <c r="Q3822" s="3">
        <f t="shared" si="1136"/>
        <v>125.66209723358868</v>
      </c>
      <c r="R3822">
        <f t="shared" si="1137"/>
        <v>-54.337902766411318</v>
      </c>
      <c r="S3822">
        <f t="shared" si="1138"/>
        <v>1671.432741784788</v>
      </c>
      <c r="T3822">
        <f t="shared" si="1121"/>
        <v>-73.144973163114187</v>
      </c>
    </row>
    <row r="3823" spans="1:20" x14ac:dyDescent="0.25">
      <c r="A3823">
        <f t="shared" si="1122"/>
        <v>10541828.947372532</v>
      </c>
      <c r="B3823">
        <f t="shared" si="1139"/>
        <v>1677784.1862035701</v>
      </c>
      <c r="C3823" t="str">
        <f t="shared" si="1123"/>
        <v>-0.000126780115380074+0.000177293969107809i</v>
      </c>
      <c r="D3823" t="str">
        <f t="shared" si="1124"/>
        <v>0.550532084231868-1.27902681479336i</v>
      </c>
      <c r="E3823" t="str">
        <f t="shared" si="1125"/>
        <v>-1.96199507730546-1.88659146338939i</v>
      </c>
      <c r="F3823" t="str">
        <f t="shared" si="1126"/>
        <v>1.4375778502704-1.54387163817589i</v>
      </c>
      <c r="G3823" t="str">
        <f t="shared" si="1127"/>
        <v>0.494028301486114-0.499964337545049i</v>
      </c>
      <c r="H3823" t="str">
        <f t="shared" si="1128"/>
        <v>0.0000595790728818836-0.871913481215199i</v>
      </c>
      <c r="I3823" t="str">
        <f t="shared" si="1129"/>
        <v>-0.00911334245931514-0.0084870620376718i</v>
      </c>
      <c r="K3823" t="str">
        <f t="shared" si="1130"/>
        <v>0.000391847389545685-0.000241048485276216i</v>
      </c>
      <c r="L3823" t="str">
        <f t="shared" si="1131"/>
        <v>0.000416666666666667-0.000280319739304186i</v>
      </c>
      <c r="M3823" t="str">
        <f t="shared" si="1132"/>
        <v>0.005-0.000697501468974534i</v>
      </c>
      <c r="N3823">
        <f t="shared" si="1133"/>
        <v>54.432039966498337</v>
      </c>
      <c r="O3823">
        <f t="shared" si="1134"/>
        <v>73.23248343822786</v>
      </c>
      <c r="P3823" s="3">
        <f t="shared" si="1135"/>
        <v>-73.23248343822786</v>
      </c>
      <c r="Q3823" s="3">
        <f t="shared" si="1136"/>
        <v>125.56796003350166</v>
      </c>
      <c r="R3823">
        <f t="shared" si="1137"/>
        <v>-54.432039966498337</v>
      </c>
      <c r="S3823">
        <f t="shared" si="1138"/>
        <v>1677.78418620357</v>
      </c>
      <c r="T3823">
        <f t="shared" si="1121"/>
        <v>-73.23248343822786</v>
      </c>
    </row>
    <row r="3824" spans="1:20" x14ac:dyDescent="0.25">
      <c r="A3824">
        <f t="shared" si="1122"/>
        <v>10581887.897372546</v>
      </c>
      <c r="B3824">
        <f t="shared" si="1139"/>
        <v>1684159.7661111436</v>
      </c>
      <c r="C3824" t="str">
        <f t="shared" si="1123"/>
        <v>-0.000125220322254563+0.000175721563812152i</v>
      </c>
      <c r="D3824" t="str">
        <f t="shared" si="1124"/>
        <v>0.547026087486268-1.27569952028129i</v>
      </c>
      <c r="E3824" t="str">
        <f t="shared" si="1125"/>
        <v>-1.95425632089119-1.87210022398502i</v>
      </c>
      <c r="F3824" t="str">
        <f t="shared" si="1126"/>
        <v>1.43206056322647-1.54345827746355i</v>
      </c>
      <c r="G3824" t="str">
        <f t="shared" si="1127"/>
        <v>0.492132267858015-0.499938094958708i</v>
      </c>
      <c r="H3824" t="str">
        <f t="shared" si="1128"/>
        <v>0.0000591203155934344-0.868612478372911i</v>
      </c>
      <c r="I3824" t="str">
        <f t="shared" si="1129"/>
        <v>-0.00907641351686087-0.00842248117898413i</v>
      </c>
      <c r="K3824" t="str">
        <f t="shared" si="1130"/>
        <v>0.000391791146563917-0.0002401459272114i</v>
      </c>
      <c r="L3824" t="str">
        <f t="shared" si="1131"/>
        <v>0.000416666666666667-0.00027925855678839i</v>
      </c>
      <c r="M3824" t="str">
        <f t="shared" si="1132"/>
        <v>0.005-0.000694860997185227i</v>
      </c>
      <c r="N3824">
        <f t="shared" si="1133"/>
        <v>54.526082058385654</v>
      </c>
      <c r="O3824">
        <f t="shared" si="1134"/>
        <v>73.320038455238247</v>
      </c>
      <c r="P3824" s="3">
        <f t="shared" si="1135"/>
        <v>-73.320038455238247</v>
      </c>
      <c r="Q3824" s="3">
        <f t="shared" si="1136"/>
        <v>125.47391794161435</v>
      </c>
      <c r="R3824">
        <f t="shared" si="1137"/>
        <v>-54.526082058385654</v>
      </c>
      <c r="S3824">
        <f t="shared" si="1138"/>
        <v>1684.1597661111437</v>
      </c>
      <c r="T3824">
        <f t="shared" si="1121"/>
        <v>-73.320038455238247</v>
      </c>
    </row>
    <row r="3825" spans="1:20" x14ac:dyDescent="0.25">
      <c r="A3825">
        <f t="shared" si="1122"/>
        <v>10622099.071382562</v>
      </c>
      <c r="B3825">
        <f t="shared" si="1139"/>
        <v>1690559.5732223659</v>
      </c>
      <c r="C3825" t="str">
        <f t="shared" si="1123"/>
        <v>-0.000123678384622534+0.000174161293963069i</v>
      </c>
      <c r="D3825" t="str">
        <f t="shared" si="1124"/>
        <v>0.543538272918497-1.2723712628446i</v>
      </c>
      <c r="E3825" t="str">
        <f t="shared" si="1125"/>
        <v>-1.9465206901983-1.85769367223867i</v>
      </c>
      <c r="F3825" t="str">
        <f t="shared" si="1126"/>
        <v>1.42654393469936-1.54302527558221i</v>
      </c>
      <c r="G3825" t="str">
        <f t="shared" si="1127"/>
        <v>0.490236460531358-0.499904664208131i</v>
      </c>
      <c r="H3825" t="str">
        <f t="shared" si="1128"/>
        <v>0.0000586651495272089-0.865323974938036i</v>
      </c>
      <c r="I3825" t="str">
        <f t="shared" si="1129"/>
        <v>-0.009039518494331-0.00835827155158364i</v>
      </c>
      <c r="K3825" t="str">
        <f t="shared" si="1130"/>
        <v>0.000391735302461444-0.00023924667789991i</v>
      </c>
      <c r="L3825" t="str">
        <f t="shared" si="1131"/>
        <v>0.000416666666666667-0.000278201391500687i</v>
      </c>
      <c r="M3825" t="str">
        <f t="shared" si="1132"/>
        <v>0.005-0.00069223052120465i</v>
      </c>
      <c r="N3825">
        <f t="shared" si="1133"/>
        <v>54.620028472727029</v>
      </c>
      <c r="O3825">
        <f t="shared" si="1134"/>
        <v>73.407638162793219</v>
      </c>
      <c r="P3825" s="3">
        <f t="shared" si="1135"/>
        <v>-73.407638162793219</v>
      </c>
      <c r="Q3825" s="3">
        <f t="shared" si="1136"/>
        <v>125.37997152727297</v>
      </c>
      <c r="R3825">
        <f t="shared" si="1137"/>
        <v>-54.620028472727029</v>
      </c>
      <c r="S3825">
        <f t="shared" si="1138"/>
        <v>1690.559573222366</v>
      </c>
      <c r="T3825">
        <f t="shared" si="1121"/>
        <v>-73.407638162793219</v>
      </c>
    </row>
    <row r="3826" spans="1:20" x14ac:dyDescent="0.25">
      <c r="A3826">
        <f t="shared" si="1122"/>
        <v>10662463.047853814</v>
      </c>
      <c r="B3826">
        <f t="shared" si="1139"/>
        <v>1696983.6996006109</v>
      </c>
      <c r="C3826" t="str">
        <f t="shared" si="1123"/>
        <v>-0.000122154116620149+0.000172613087674624i</v>
      </c>
      <c r="D3826" t="str">
        <f t="shared" si="1124"/>
        <v>0.5400685990216-1.26904214487523i</v>
      </c>
      <c r="E3826" t="str">
        <f t="shared" si="1125"/>
        <v>-1.93878839345624-1.84337157435285i</v>
      </c>
      <c r="F3826" t="str">
        <f t="shared" si="1126"/>
        <v>1.4210281232559-1.54257263469674i</v>
      </c>
      <c r="G3826" t="str">
        <f t="shared" si="1127"/>
        <v>0.488340933998153-0.499864047696936i</v>
      </c>
      <c r="H3826" t="str">
        <f t="shared" si="1128"/>
        <v>0.0000582135457562521-0.862047923558146i</v>
      </c>
      <c r="I3826" t="str">
        <f t="shared" si="1129"/>
        <v>-0.00900265811242646-0.00829443218065629i</v>
      </c>
      <c r="K3826" t="str">
        <f t="shared" si="1130"/>
        <v>0.000391679854599282-0.000238350725953021i</v>
      </c>
      <c r="L3826" t="str">
        <f t="shared" si="1131"/>
        <v>0.000416666666666667-0.0002771482282334i</v>
      </c>
      <c r="M3826" t="str">
        <f t="shared" si="1132"/>
        <v>0.005-0.000689610003192519i</v>
      </c>
      <c r="N3826">
        <f t="shared" si="1133"/>
        <v>54.713878639416521</v>
      </c>
      <c r="O3826">
        <f t="shared" si="1134"/>
        <v>73.495282509113608</v>
      </c>
      <c r="P3826" s="3">
        <f t="shared" si="1135"/>
        <v>-73.495282509113608</v>
      </c>
      <c r="Q3826" s="3">
        <f t="shared" si="1136"/>
        <v>125.28612136058348</v>
      </c>
      <c r="R3826">
        <f t="shared" si="1137"/>
        <v>-54.713878639416521</v>
      </c>
      <c r="S3826">
        <f t="shared" si="1138"/>
        <v>1696.9836996006109</v>
      </c>
      <c r="T3826">
        <f t="shared" si="1121"/>
        <v>-73.495282509113608</v>
      </c>
    </row>
    <row r="3827" spans="1:20" x14ac:dyDescent="0.25">
      <c r="A3827">
        <f t="shared" si="1122"/>
        <v>10702980.407435659</v>
      </c>
      <c r="B3827">
        <f t="shared" si="1139"/>
        <v>1703432.2376590932</v>
      </c>
      <c r="C3827" t="str">
        <f t="shared" si="1123"/>
        <v>-0.000120647334090404+0.000171076873231935i</v>
      </c>
      <c r="D3827" t="str">
        <f t="shared" si="1124"/>
        <v>0.536617023680896-1.26571226801637i</v>
      </c>
      <c r="E3827" t="str">
        <f t="shared" si="1125"/>
        <v>-1.93105963871458-1.82913369531837i</v>
      </c>
      <c r="F3827" t="str">
        <f t="shared" si="1126"/>
        <v>1.41551328736889-1.54210035849212i</v>
      </c>
      <c r="G3827" t="str">
        <f t="shared" si="1127"/>
        <v>0.486445742718105-0.499816248344865i</v>
      </c>
      <c r="H3827" t="str">
        <f t="shared" si="1128"/>
        <v>0.0000577654755972984-0.858784277060462i</v>
      </c>
      <c r="I3827" t="str">
        <f t="shared" si="1129"/>
        <v>-0.00896583309299885-0.00823096208595571i</v>
      </c>
      <c r="K3827" t="str">
        <f t="shared" si="1130"/>
        <v>0.000391624800353133-0.000237458060013768i</v>
      </c>
      <c r="L3827" t="str">
        <f t="shared" si="1131"/>
        <v>0.000416666666666667-0.000276099051836422i</v>
      </c>
      <c r="M3827" t="str">
        <f t="shared" si="1132"/>
        <v>0.005-0.000686999405451802i</v>
      </c>
      <c r="N3827">
        <f t="shared" si="1133"/>
        <v>54.807631987610876</v>
      </c>
      <c r="O3827">
        <f t="shared" si="1134"/>
        <v>73.582971441986956</v>
      </c>
      <c r="P3827" s="3">
        <f t="shared" si="1135"/>
        <v>-73.582971441986956</v>
      </c>
      <c r="Q3827" s="3">
        <f t="shared" si="1136"/>
        <v>125.19236801238912</v>
      </c>
      <c r="R3827">
        <f t="shared" si="1137"/>
        <v>-54.807631987610876</v>
      </c>
      <c r="S3827">
        <f t="shared" si="1138"/>
        <v>1703.4322376590933</v>
      </c>
      <c r="T3827">
        <f t="shared" si="1121"/>
        <v>-73.582971441986956</v>
      </c>
    </row>
    <row r="3828" spans="1:20" x14ac:dyDescent="0.25">
      <c r="A3828">
        <f t="shared" si="1122"/>
        <v>10743651.732983915</v>
      </c>
      <c r="B3828">
        <f t="shared" si="1139"/>
        <v>1709905.2801621978</v>
      </c>
      <c r="C3828" t="str">
        <f t="shared" si="1123"/>
        <v>-0.000119157854569953+0.000169552579094296i</v>
      </c>
      <c r="D3828" t="str">
        <f t="shared" si="1124"/>
        <v>0.533183504183919-1.2623817331607i</v>
      </c>
      <c r="E3828" t="str">
        <f t="shared" si="1125"/>
        <v>-1.92333463381787-1.81497979891452i</v>
      </c>
      <c r="F3828" t="str">
        <f t="shared" si="1126"/>
        <v>1.40999958539904-1.54160845217198i</v>
      </c>
      <c r="G3828" t="str">
        <f t="shared" si="1127"/>
        <v>0.484550941112358-0.499761269587276i</v>
      </c>
      <c r="H3828" t="str">
        <f t="shared" si="1128"/>
        <v>0.0000573209106085892-0.855532988451155i</v>
      </c>
      <c r="I3828" t="str">
        <f t="shared" si="1129"/>
        <v>-0.0089290441589292-0.00816786028179931i</v>
      </c>
      <c r="K3828" t="str">
        <f t="shared" si="1130"/>
        <v>0.000391570137113347-0.00023656866875693i</v>
      </c>
      <c r="L3828" t="str">
        <f t="shared" si="1131"/>
        <v>0.000416666666666667-0.000275053847216997i</v>
      </c>
      <c r="M3828" t="str">
        <f t="shared" si="1132"/>
        <v>0.005-0.000684398690428177i</v>
      </c>
      <c r="N3828">
        <f t="shared" si="1133"/>
        <v>54.901287945764722</v>
      </c>
      <c r="O3828">
        <f t="shared" si="1134"/>
        <v>73.670704908760513</v>
      </c>
      <c r="P3828" s="3">
        <f t="shared" si="1135"/>
        <v>-73.670704908760513</v>
      </c>
      <c r="Q3828" s="3">
        <f t="shared" si="1136"/>
        <v>125.09871205423528</v>
      </c>
      <c r="R3828">
        <f t="shared" si="1137"/>
        <v>-54.901287945764722</v>
      </c>
      <c r="S3828">
        <f t="shared" si="1138"/>
        <v>1709.9052801621979</v>
      </c>
      <c r="T3828">
        <f t="shared" si="1121"/>
        <v>-73.670704908760513</v>
      </c>
    </row>
    <row r="3829" spans="1:20" x14ac:dyDescent="0.25">
      <c r="A3829">
        <f t="shared" si="1122"/>
        <v>10784477.609569255</v>
      </c>
      <c r="B3829">
        <f t="shared" si="1139"/>
        <v>1716402.9202268142</v>
      </c>
      <c r="C3829" t="str">
        <f t="shared" si="1123"/>
        <v>-0.000117685497276015+0.000168040133898188i</v>
      </c>
      <c r="D3829" t="str">
        <f t="shared" si="1124"/>
        <v>0.529767997230417-1.25905064044866i</v>
      </c>
      <c r="E3829" t="str">
        <f t="shared" si="1125"/>
        <v>-1.9156135863803-1.80090964770969i</v>
      </c>
      <c r="F3829" t="str">
        <f t="shared" si="1126"/>
        <v>1.40448717557661-1.54109692245669i</v>
      </c>
      <c r="G3829" t="str">
        <f t="shared" si="1127"/>
        <v>0.482656583557287-0.499699115374537i</v>
      </c>
      <c r="H3829" t="str">
        <f t="shared" si="1128"/>
        <v>0.0000568798225877145-0.852294010914673i</v>
      </c>
      <c r="I3829" t="str">
        <f t="shared" si="1129"/>
        <v>-0.00889229203400609-0.00810512577706429i</v>
      </c>
      <c r="K3829" t="str">
        <f t="shared" si="1130"/>
        <v>0.000391515862284883-0.00023568254088901i</v>
      </c>
      <c r="L3829" t="str">
        <f t="shared" si="1131"/>
        <v>0.000416666666666667-0.000274012599339507i</v>
      </c>
      <c r="M3829" t="str">
        <f t="shared" si="1132"/>
        <v>0.005-0.000681807820709479i</v>
      </c>
      <c r="N3829">
        <f t="shared" si="1133"/>
        <v>54.994845941656422</v>
      </c>
      <c r="O3829">
        <f t="shared" si="1134"/>
        <v>73.75848285633559</v>
      </c>
      <c r="P3829" s="3">
        <f t="shared" si="1135"/>
        <v>-73.75848285633559</v>
      </c>
      <c r="Q3829" s="3">
        <f t="shared" si="1136"/>
        <v>125.00515405834358</v>
      </c>
      <c r="R3829">
        <f t="shared" si="1137"/>
        <v>-54.994845941656422</v>
      </c>
      <c r="S3829">
        <f t="shared" si="1138"/>
        <v>1716.4029202268143</v>
      </c>
      <c r="T3829">
        <f t="shared" si="1121"/>
        <v>-73.75848285633559</v>
      </c>
    </row>
    <row r="3830" spans="1:20" x14ac:dyDescent="0.25">
      <c r="A3830">
        <f t="shared" si="1122"/>
        <v>10825458.624485618</v>
      </c>
      <c r="B3830">
        <f t="shared" si="1139"/>
        <v>1722925.2513236762</v>
      </c>
      <c r="C3830" t="str">
        <f t="shared" si="1123"/>
        <v>-0.000116230083093348+0.000166539466460262i</v>
      </c>
      <c r="D3830" t="str">
        <f t="shared" si="1124"/>
        <v>0.526370458942215-1.2557190892669i</v>
      </c>
      <c r="E3830" t="str">
        <f t="shared" si="1125"/>
        <v>-1.90789670376066-1.78692300306241i</v>
      </c>
      <c r="F3830" t="str">
        <f t="shared" si="1126"/>
        <v>1.39897621598347-1.54056577758136i</v>
      </c>
      <c r="G3830" t="str">
        <f t="shared" si="1127"/>
        <v>0.480762724378219-0.499629790171334i</v>
      </c>
      <c r="H3830" t="str">
        <f t="shared" si="1128"/>
        <v>0.0000564421835694735-0.849067297813063i</v>
      </c>
      <c r="I3830" t="str">
        <f t="shared" si="1129"/>
        <v>-0.00885557744280512-0.00804275757518745i</v>
      </c>
      <c r="K3830" t="str">
        <f t="shared" si="1130"/>
        <v>0.000391461973287259-0.000234799665148209i</v>
      </c>
      <c r="L3830" t="str">
        <f t="shared" si="1131"/>
        <v>0.000416666666666667-0.000272975293225251i</v>
      </c>
      <c r="M3830" t="str">
        <f t="shared" si="1132"/>
        <v>0.005-0.000679226759025185i</v>
      </c>
      <c r="N3830">
        <f t="shared" si="1133"/>
        <v>55.088305402421724</v>
      </c>
      <c r="O3830">
        <f t="shared" si="1134"/>
        <v>73.846305231160983</v>
      </c>
      <c r="P3830" s="3">
        <f t="shared" si="1135"/>
        <v>-73.846305231160983</v>
      </c>
      <c r="Q3830" s="3">
        <f t="shared" si="1136"/>
        <v>124.91169459757828</v>
      </c>
      <c r="R3830">
        <f t="shared" si="1137"/>
        <v>-55.088305402421724</v>
      </c>
      <c r="S3830">
        <f t="shared" si="1138"/>
        <v>1722.9252513236761</v>
      </c>
      <c r="T3830">
        <f t="shared" si="1121"/>
        <v>-73.846305231160983</v>
      </c>
    </row>
    <row r="3831" spans="1:20" x14ac:dyDescent="0.25">
      <c r="A3831">
        <f t="shared" si="1122"/>
        <v>10866595.367258664</v>
      </c>
      <c r="B3831">
        <f t="shared" si="1139"/>
        <v>1729472.3672787063</v>
      </c>
      <c r="C3831" t="str">
        <f t="shared" si="1123"/>
        <v>-0.000114791434561296+0.000165050505780248i</v>
      </c>
      <c r="D3831" t="str">
        <f t="shared" si="1124"/>
        <v>0.522990844873123-1.25238717824685i</v>
      </c>
      <c r="E3831" t="str">
        <f t="shared" si="1125"/>
        <v>-1.90018419303725-1.77301962512257i</v>
      </c>
      <c r="F3831" t="str">
        <f t="shared" si="1126"/>
        <v>1.39346686453484-1.54001502729342i</v>
      </c>
      <c r="G3831" t="str">
        <f t="shared" si="1127"/>
        <v>0.478869417843243-0.499553298955894i</v>
      </c>
      <c r="H3831" t="str">
        <f t="shared" si="1128"/>
        <v>0.0000560079658237568-0.84585280268529i</v>
      </c>
      <c r="I3831" t="str">
        <f t="shared" si="1129"/>
        <v>-0.00881890111056754-0.0079807546741645i</v>
      </c>
      <c r="K3831" t="str">
        <f t="shared" si="1130"/>
        <v>0.000391408467554522-0.000233920030304416i</v>
      </c>
      <c r="L3831" t="str">
        <f t="shared" si="1131"/>
        <v>0.000416666666666667-0.000271941913952233i</v>
      </c>
      <c r="M3831" t="str">
        <f t="shared" si="1132"/>
        <v>0.005-0.000676655468245849i</v>
      </c>
      <c r="N3831">
        <f t="shared" si="1133"/>
        <v>55.181665754585495</v>
      </c>
      <c r="O3831">
        <f t="shared" si="1134"/>
        <v>73.934171979226974</v>
      </c>
      <c r="P3831" s="3">
        <f t="shared" si="1135"/>
        <v>-73.934171979226974</v>
      </c>
      <c r="Q3831" s="3">
        <f t="shared" si="1136"/>
        <v>124.8183342454145</v>
      </c>
      <c r="R3831">
        <f t="shared" si="1137"/>
        <v>-55.181665754585495</v>
      </c>
      <c r="S3831">
        <f t="shared" si="1138"/>
        <v>1729.4723672787063</v>
      </c>
      <c r="T3831">
        <f t="shared" si="1121"/>
        <v>-73.934171979226974</v>
      </c>
    </row>
    <row r="3832" spans="1:20" x14ac:dyDescent="0.25">
      <c r="A3832">
        <f t="shared" si="1122"/>
        <v>10907888.429654248</v>
      </c>
      <c r="B3832">
        <f t="shared" si="1139"/>
        <v>1736044.3622743655</v>
      </c>
      <c r="C3832" t="str">
        <f t="shared" si="1123"/>
        <v>-0.000113369375860912+0.000163573181043803i</v>
      </c>
      <c r="D3832" t="str">
        <f t="shared" si="1124"/>
        <v>0.519629110018742-1.2490550052634i</v>
      </c>
      <c r="E3832" t="str">
        <f t="shared" si="1125"/>
        <v>-1.89247626098288-1.75919927283328i</v>
      </c>
      <c r="F3832" t="str">
        <f t="shared" si="1126"/>
        <v>1.3879592789613-1.53944468285007i</v>
      </c>
      <c r="G3832" t="str">
        <f t="shared" si="1127"/>
        <v>0.476976718156982-0.499469647219105i</v>
      </c>
      <c r="H3832" t="str">
        <f t="shared" si="1128"/>
        <v>0.0000555771418534468-0.842650479246564i</v>
      </c>
      <c r="I3832" t="str">
        <f t="shared" si="1129"/>
        <v>-0.00878226376308014-0.00791911606655235i</v>
      </c>
      <c r="K3832" t="str">
        <f t="shared" si="1130"/>
        <v>0.000391355342535193-0.000233043625159183i</v>
      </c>
      <c r="L3832" t="str">
        <f t="shared" si="1131"/>
        <v>0.000416666666666667-0.000270912446654944i</v>
      </c>
      <c r="M3832" t="str">
        <f t="shared" si="1132"/>
        <v>0.005-0.000674093911382594i</v>
      </c>
      <c r="N3832">
        <f t="shared" si="1133"/>
        <v>55.27492642409446</v>
      </c>
      <c r="O3832">
        <f t="shared" si="1134"/>
        <v>74.022083046059322</v>
      </c>
      <c r="P3832" s="3">
        <f t="shared" si="1135"/>
        <v>-74.022083046059322</v>
      </c>
      <c r="Q3832" s="3">
        <f t="shared" si="1136"/>
        <v>124.72507357590554</v>
      </c>
      <c r="R3832">
        <f t="shared" si="1137"/>
        <v>-55.27492642409446</v>
      </c>
      <c r="S3832">
        <f t="shared" si="1138"/>
        <v>1736.0443622743655</v>
      </c>
      <c r="T3832">
        <f t="shared" si="1121"/>
        <v>-74.022083046059322</v>
      </c>
    </row>
    <row r="3833" spans="1:20" x14ac:dyDescent="0.25">
      <c r="A3833">
        <f t="shared" si="1122"/>
        <v>10949338.405686935</v>
      </c>
      <c r="B3833">
        <f t="shared" si="1139"/>
        <v>1742641.3308510082</v>
      </c>
      <c r="C3833" t="str">
        <f t="shared" si="1123"/>
        <v>-0.000111963732802153+0.00016210742162529i</v>
      </c>
      <c r="D3833" t="str">
        <f t="shared" si="1124"/>
        <v>0.516285208826247-1.24572266743362i</v>
      </c>
      <c r="E3833" t="str">
        <f t="shared" si="1125"/>
        <v>-1.88477311404002-1.74546170393289i</v>
      </c>
      <c r="F3833" t="str">
        <f t="shared" si="1126"/>
        <v>1.3824536167908-1.53885475701538i</v>
      </c>
      <c r="G3833" t="str">
        <f t="shared" si="1127"/>
        <v>0.475084679454421-0.499378840963562i</v>
      </c>
      <c r="H3833" t="str">
        <f t="shared" si="1128"/>
        <v>0.0000551496843923403-0.839460281387673i</v>
      </c>
      <c r="I3833" t="str">
        <f t="shared" si="1129"/>
        <v>-0.00874566612655499-0.00785784073947278i</v>
      </c>
      <c r="K3833" t="str">
        <f t="shared" si="1130"/>
        <v>0.000391302595692232-0.000232170438545708i</v>
      </c>
      <c r="L3833" t="str">
        <f t="shared" si="1131"/>
        <v>0.000416666666666667-0.000269886876524152i</v>
      </c>
      <c r="M3833" t="str">
        <f t="shared" si="1132"/>
        <v>0.005-0.000671542051586568i</v>
      </c>
      <c r="N3833">
        <f t="shared" si="1133"/>
        <v>55.368086836348468</v>
      </c>
      <c r="O3833">
        <f t="shared" si="1134"/>
        <v>74.110038376713618</v>
      </c>
      <c r="P3833" s="3">
        <f t="shared" si="1135"/>
        <v>-74.110038376713618</v>
      </c>
      <c r="Q3833" s="3">
        <f t="shared" si="1136"/>
        <v>124.63191316365153</v>
      </c>
      <c r="R3833">
        <f t="shared" si="1137"/>
        <v>-55.368086836348468</v>
      </c>
      <c r="S3833">
        <f t="shared" si="1138"/>
        <v>1742.6413308510082</v>
      </c>
      <c r="T3833">
        <f t="shared" si="1121"/>
        <v>-74.110038376713618</v>
      </c>
    </row>
    <row r="3834" spans="1:20" x14ac:dyDescent="0.25">
      <c r="A3834">
        <f t="shared" si="1122"/>
        <v>10990945.891628547</v>
      </c>
      <c r="B3834">
        <f t="shared" si="1139"/>
        <v>1749263.3679082422</v>
      </c>
      <c r="C3834" t="str">
        <f t="shared" si="1123"/>
        <v>-0.000110574332811139+0.000160653157090524i</v>
      </c>
      <c r="D3834" t="str">
        <f t="shared" si="1124"/>
        <v>0.512959095204111-1.24239026111578i</v>
      </c>
      <c r="E3834" t="str">
        <f t="shared" si="1125"/>
        <v>-1.87707495829604-1.73180667495739i</v>
      </c>
      <c r="F3834" t="str">
        <f t="shared" si="1126"/>
        <v>1.37695003533058-1.5382452640572i</v>
      </c>
      <c r="G3834" t="str">
        <f t="shared" si="1127"/>
        <v>0.473193355794718-0.499280886702517i</v>
      </c>
      <c r="H3834" t="str">
        <f t="shared" si="1128"/>
        <v>0.0000547255664030892-0.836282163174306i</v>
      </c>
      <c r="I3834" t="str">
        <f t="shared" si="1129"/>
        <v>-0.00870910892750984-0.00779692767461681i</v>
      </c>
      <c r="K3834" t="str">
        <f t="shared" si="1130"/>
        <v>0.000391250224502994-0.0002313004593288i</v>
      </c>
      <c r="L3834" t="str">
        <f t="shared" si="1131"/>
        <v>0.000416666666666667-0.000268865188806687i</v>
      </c>
      <c r="M3834" t="str">
        <f t="shared" si="1132"/>
        <v>0.005-0.000668999852148403i</v>
      </c>
      <c r="N3834">
        <f t="shared" si="1133"/>
        <v>55.461146416239572</v>
      </c>
      <c r="O3834">
        <f t="shared" si="1134"/>
        <v>74.19803791576912</v>
      </c>
      <c r="P3834" s="3">
        <f t="shared" si="1135"/>
        <v>-74.19803791576912</v>
      </c>
      <c r="Q3834" s="3">
        <f t="shared" si="1136"/>
        <v>124.53885358376043</v>
      </c>
      <c r="R3834">
        <f t="shared" si="1137"/>
        <v>-55.461146416239572</v>
      </c>
      <c r="S3834">
        <f t="shared" si="1138"/>
        <v>1749.2633679082421</v>
      </c>
      <c r="T3834">
        <f t="shared" si="1121"/>
        <v>-74.19803791576912</v>
      </c>
    </row>
    <row r="3835" spans="1:20" x14ac:dyDescent="0.25">
      <c r="A3835">
        <f t="shared" si="1122"/>
        <v>11032711.486016735</v>
      </c>
      <c r="B3835">
        <f t="shared" si="1139"/>
        <v>1755910.5687062936</v>
      </c>
      <c r="C3835" t="str">
        <f t="shared" si="1123"/>
        <v>-0.000109201004917499+0.000159210317199425i</v>
      </c>
      <c r="D3835" t="str">
        <f t="shared" si="1124"/>
        <v>0.509650722531795-1.23905788190827i</v>
      </c>
      <c r="E3835" t="str">
        <f t="shared" si="1125"/>
        <v>-1.86938199945853-1.71823394124331i</v>
      </c>
      <c r="F3835" t="str">
        <f t="shared" si="1126"/>
        <v>1.37144869164937-1.53761621974375i</v>
      </c>
      <c r="G3835" t="str">
        <f t="shared" si="1127"/>
        <v>0.471302801155045-0.499175791458734i</v>
      </c>
      <c r="H3835" t="str">
        <f t="shared" si="1128"/>
        <v>0.0000543047610751623-0.8331160788464i</v>
      </c>
      <c r="I3835" t="str">
        <f t="shared" si="1129"/>
        <v>-0.00867259289264876-0.00773637584825212i</v>
      </c>
      <c r="K3835" t="str">
        <f t="shared" si="1130"/>
        <v>0.00039119822645918-0.000230433676404869i</v>
      </c>
      <c r="L3835" t="str">
        <f t="shared" si="1131"/>
        <v>0.000416666666666667-0.000267847368805227i</v>
      </c>
      <c r="M3835" t="str">
        <f t="shared" si="1132"/>
        <v>0.005-0.000666467276497709i</v>
      </c>
      <c r="N3835">
        <f t="shared" si="1133"/>
        <v>55.554104588182682</v>
      </c>
      <c r="O3835">
        <f t="shared" si="1134"/>
        <v>74.286081607323538</v>
      </c>
      <c r="P3835" s="3">
        <f t="shared" si="1135"/>
        <v>-74.286081607323538</v>
      </c>
      <c r="Q3835" s="3">
        <f t="shared" si="1136"/>
        <v>124.44589541181732</v>
      </c>
      <c r="R3835">
        <f t="shared" si="1137"/>
        <v>-55.554104588182682</v>
      </c>
      <c r="S3835">
        <f t="shared" si="1138"/>
        <v>1755.9105687062936</v>
      </c>
      <c r="T3835">
        <f t="shared" si="1121"/>
        <v>-74.286081607323538</v>
      </c>
    </row>
    <row r="3836" spans="1:20" x14ac:dyDescent="0.25">
      <c r="A3836">
        <f t="shared" si="1122"/>
        <v>11074635.7896636</v>
      </c>
      <c r="B3836">
        <f t="shared" si="1139"/>
        <v>1762583.0288673777</v>
      </c>
      <c r="C3836" t="str">
        <f t="shared" si="1123"/>
        <v>-0.000107843579741777+0.00015777883190864i</v>
      </c>
      <c r="D3836" t="str">
        <f t="shared" si="1124"/>
        <v>0.50636004366938-1.2357256246488i</v>
      </c>
      <c r="E3836" t="str">
        <f t="shared" si="1125"/>
        <v>-1.8616944428307-1.70474325693084i</v>
      </c>
      <c r="F3836" t="str">
        <f t="shared" si="1126"/>
        <v>1.36594974255949-1.53696764133999i</v>
      </c>
      <c r="G3836" t="str">
        <f t="shared" si="1127"/>
        <v>0.469413069424466-0.499063562763269i</v>
      </c>
      <c r="H3836" t="str">
        <f t="shared" si="1128"/>
        <v>0.000053887241822824-0.82996198281746i</v>
      </c>
      <c r="I3836" t="str">
        <f t="shared" si="1129"/>
        <v>-0.00863611874874315-0.00767618423123086i</v>
      </c>
      <c r="K3836" t="str">
        <f t="shared" si="1130"/>
        <v>0.0003911465990668-0.000229570078701901i</v>
      </c>
      <c r="L3836" t="str">
        <f t="shared" si="1131"/>
        <v>0.000416666666666667-0.00026683340187809i</v>
      </c>
      <c r="M3836" t="str">
        <f t="shared" si="1132"/>
        <v>0.005-0.000663944288202541i</v>
      </c>
      <c r="N3836">
        <f t="shared" si="1133"/>
        <v>55.646960776154458</v>
      </c>
      <c r="O3836">
        <f t="shared" si="1134"/>
        <v>74.374169394987163</v>
      </c>
      <c r="P3836" s="3">
        <f t="shared" si="1135"/>
        <v>-74.374169394987163</v>
      </c>
      <c r="Q3836" s="3">
        <f t="shared" si="1136"/>
        <v>124.35303922384554</v>
      </c>
      <c r="R3836">
        <f t="shared" si="1137"/>
        <v>-55.646960776154458</v>
      </c>
      <c r="S3836">
        <f t="shared" si="1138"/>
        <v>1762.5830288673776</v>
      </c>
      <c r="T3836">
        <f t="shared" si="1121"/>
        <v>-74.374169394987163</v>
      </c>
    </row>
    <row r="3837" spans="1:20" x14ac:dyDescent="0.25">
      <c r="A3837">
        <f t="shared" si="1122"/>
        <v>11116719.405664321</v>
      </c>
      <c r="B3837">
        <f t="shared" si="1139"/>
        <v>1769280.8443770737</v>
      </c>
      <c r="C3837" t="str">
        <f t="shared" si="1123"/>
        <v>-0.000106501889482921+0.000156358631374094i</v>
      </c>
      <c r="D3837" t="str">
        <f t="shared" si="1124"/>
        <v>0.503087010967152-1.2323935834136i</v>
      </c>
      <c r="E3837" t="str">
        <f t="shared" si="1125"/>
        <v>-1.854012493287-1.69133437496739i</v>
      </c>
      <c r="F3837" t="str">
        <f t="shared" si="1126"/>
        <v>1.36045334459903-1.53629954760376i</v>
      </c>
      <c r="G3837" t="str">
        <f t="shared" si="1127"/>
        <v>0.467524214397813-0.498944208654155i</v>
      </c>
      <c r="H3837" t="str">
        <f t="shared" si="1128"/>
        <v>0.0000534729822831358-0.826819829673916i</v>
      </c>
      <c r="I3837" t="str">
        <f t="shared" si="1129"/>
        <v>-0.00859968722251377-0.00761635178899957i</v>
      </c>
      <c r="K3837" t="str">
        <f t="shared" si="1130"/>
        <v>0.000391095339846119-0.000228709655179433i</v>
      </c>
      <c r="L3837" t="str">
        <f t="shared" si="1131"/>
        <v>0.000416666666666667-0.000265823273439021i</v>
      </c>
      <c r="M3837" t="str">
        <f t="shared" si="1132"/>
        <v>0.005-0.000661430850968859i</v>
      </c>
      <c r="N3837">
        <f t="shared" si="1133"/>
        <v>55.739714403728541</v>
      </c>
      <c r="O3837">
        <f t="shared" si="1134"/>
        <v>74.462301221877567</v>
      </c>
      <c r="P3837" s="3">
        <f t="shared" si="1135"/>
        <v>-74.462301221877567</v>
      </c>
      <c r="Q3837" s="3">
        <f t="shared" si="1136"/>
        <v>124.26028559627146</v>
      </c>
      <c r="R3837">
        <f t="shared" si="1137"/>
        <v>-55.739714403728541</v>
      </c>
      <c r="S3837">
        <f t="shared" si="1138"/>
        <v>1769.2808443770737</v>
      </c>
      <c r="T3837">
        <f t="shared" si="1121"/>
        <v>-74.462301221877567</v>
      </c>
    </row>
    <row r="3838" spans="1:20" x14ac:dyDescent="0.25">
      <c r="A3838">
        <f t="shared" si="1122"/>
        <v>11158962.939405847</v>
      </c>
      <c r="B3838">
        <f t="shared" si="1139"/>
        <v>1776004.1115857067</v>
      </c>
      <c r="C3838" t="str">
        <f t="shared" si="1123"/>
        <v>-0.000105175767905842+0.000154949645953489i</v>
      </c>
      <c r="D3838" t="str">
        <f t="shared" si="1124"/>
        <v>0.499831576275142-1.22906185151681i</v>
      </c>
      <c r="E3838" t="str">
        <f t="shared" si="1125"/>
        <v>-1.84633635524878-1.67800704711148i</v>
      </c>
      <c r="F3838" t="str">
        <f t="shared" si="1126"/>
        <v>1.35495965401418-1.5356119587816i</v>
      </c>
      <c r="G3838" t="str">
        <f t="shared" si="1127"/>
        <v>0.465636289769581-0.498817737674995i</v>
      </c>
      <c r="H3838" t="str">
        <f t="shared" si="1128"/>
        <v>0.0000530619563139726-0.823689574174449i</v>
      </c>
      <c r="I3838" t="str">
        <f t="shared" si="1129"/>
        <v>-0.00856329904051239-0.00755687748161067i</v>
      </c>
      <c r="K3838" t="str">
        <f t="shared" si="1130"/>
        <v>0.00039104444633162-0.00022785239482853i</v>
      </c>
      <c r="L3838" t="str">
        <f t="shared" si="1131"/>
        <v>0.000416666666666667-0.000264816968956985i</v>
      </c>
      <c r="M3838" t="str">
        <f t="shared" si="1132"/>
        <v>0.005-0.000658926928640025i</v>
      </c>
      <c r="N3838">
        <f t="shared" si="1133"/>
        <v>55.832364894112615</v>
      </c>
      <c r="O3838">
        <f t="shared" si="1134"/>
        <v>74.550477030614061</v>
      </c>
      <c r="P3838" s="3">
        <f t="shared" si="1135"/>
        <v>-74.550477030614061</v>
      </c>
      <c r="Q3838" s="3">
        <f t="shared" si="1136"/>
        <v>124.16763510588738</v>
      </c>
      <c r="R3838">
        <f t="shared" si="1137"/>
        <v>-55.832364894112615</v>
      </c>
      <c r="S3838">
        <f t="shared" si="1138"/>
        <v>1776.0041115857066</v>
      </c>
      <c r="T3838">
        <f t="shared" si="1121"/>
        <v>-74.550477030614061</v>
      </c>
    </row>
    <row r="3839" spans="1:20" x14ac:dyDescent="0.25">
      <c r="A3839">
        <f t="shared" si="1122"/>
        <v>11201366.998575589</v>
      </c>
      <c r="B3839">
        <f t="shared" si="1139"/>
        <v>1782752.9272097324</v>
      </c>
      <c r="C3839" t="str">
        <f t="shared" si="1123"/>
        <v>-0.000103865050329035+0.000153551806208739i</v>
      </c>
      <c r="D3839" t="str">
        <f t="shared" si="1124"/>
        <v>0.496593690952589-1.22573052150993i</v>
      </c>
      <c r="E3839" t="str">
        <f t="shared" si="1125"/>
        <v>-1.83866623266004-1.66476102393694i</v>
      </c>
      <c r="F3839" t="str">
        <f t="shared" si="1126"/>
        <v>1.34946882674152-1.53490489660433i</v>
      </c>
      <c r="G3839" t="str">
        <f t="shared" si="1127"/>
        <v>0.463749349127889-0.498684158873478i</v>
      </c>
      <c r="H3839" t="str">
        <f t="shared" si="1128"/>
        <v>0.000052654137992061-0.820571171249344i</v>
      </c>
      <c r="I3839" t="str">
        <f t="shared" si="1129"/>
        <v>-0.00852695492900448-0.00749776026373525i</v>
      </c>
      <c r="K3839" t="str">
        <f t="shared" si="1130"/>
        <v>0.00039099391607195-0.000226998286671748i</v>
      </c>
      <c r="L3839" t="str">
        <f t="shared" si="1131"/>
        <v>0.000416666666666667-0.000263814473955952i</v>
      </c>
      <c r="M3839" t="str">
        <f t="shared" si="1132"/>
        <v>0.005-0.000656432485196282i</v>
      </c>
      <c r="N3839">
        <f t="shared" si="1133"/>
        <v>55.924911670187797</v>
      </c>
      <c r="O3839">
        <f t="shared" si="1134"/>
        <v>74.638696763313021</v>
      </c>
      <c r="P3839" s="3">
        <f t="shared" si="1135"/>
        <v>-74.638696763313021</v>
      </c>
      <c r="Q3839" s="3">
        <f t="shared" si="1136"/>
        <v>124.0750883298122</v>
      </c>
      <c r="R3839">
        <f t="shared" si="1137"/>
        <v>-55.924911670187797</v>
      </c>
      <c r="S3839">
        <f t="shared" si="1138"/>
        <v>1782.7529272097324</v>
      </c>
      <c r="T3839">
        <f t="shared" si="1121"/>
        <v>-74.638696763313021</v>
      </c>
    </row>
    <row r="3840" spans="1:20" x14ac:dyDescent="0.25">
      <c r="A3840">
        <f t="shared" si="1122"/>
        <v>11243932.193170177</v>
      </c>
      <c r="B3840">
        <f t="shared" si="1139"/>
        <v>1789527.3883331295</v>
      </c>
      <c r="C3840" t="str">
        <f t="shared" si="1123"/>
        <v>-0.000102569573612292+0.000152165042908359i</v>
      </c>
      <c r="D3840" t="str">
        <f t="shared" si="1124"/>
        <v>0.493373305877387-1.22239968518137i</v>
      </c>
      <c r="E3840" t="str">
        <f t="shared" si="1125"/>
        <v>-1.83100232896341-1.65159605483755i</v>
      </c>
      <c r="F3840" t="str">
        <f t="shared" si="1126"/>
        <v>1.34398101839045-1.53417838428247i</v>
      </c>
      <c r="G3840" t="str">
        <f t="shared" si="1127"/>
        <v>0.461863445948418-0.498543481799803i</v>
      </c>
      <c r="H3840" t="str">
        <f t="shared" si="1128"/>
        <v>0.0000522495016110356-0.817464575999834i</v>
      </c>
      <c r="I3840" t="str">
        <f t="shared" si="1129"/>
        <v>-0.00849065561385265-0.00743899908467759i</v>
      </c>
      <c r="K3840" t="str">
        <f t="shared" si="1130"/>
        <v>0.000390943746629884-0.000226147319763133i</v>
      </c>
      <c r="L3840" t="str">
        <f t="shared" si="1131"/>
        <v>0.000416666666666667-0.000262815774014696i</v>
      </c>
      <c r="M3840" t="str">
        <f t="shared" si="1132"/>
        <v>0.005-0.000653947484754217i</v>
      </c>
      <c r="N3840">
        <f t="shared" si="1133"/>
        <v>56.0173541545456</v>
      </c>
      <c r="O3840">
        <f t="shared" si="1134"/>
        <v>74.726960361582442</v>
      </c>
      <c r="P3840" s="3">
        <f t="shared" si="1135"/>
        <v>-74.726960361582442</v>
      </c>
      <c r="Q3840" s="3">
        <f t="shared" si="1136"/>
        <v>123.9826458454544</v>
      </c>
      <c r="R3840">
        <f t="shared" si="1137"/>
        <v>-56.0173541545456</v>
      </c>
      <c r="S3840">
        <f t="shared" si="1138"/>
        <v>1789.5273883331295</v>
      </c>
      <c r="T3840">
        <f t="shared" si="1121"/>
        <v>-74.726960361582442</v>
      </c>
    </row>
    <row r="3841" spans="1:20" x14ac:dyDescent="0.25">
      <c r="A3841">
        <f t="shared" si="1122"/>
        <v>11286659.135504223</v>
      </c>
      <c r="B3841">
        <f t="shared" si="1139"/>
        <v>1796327.5924087954</v>
      </c>
      <c r="C3841" t="str">
        <f t="shared" si="1123"/>
        <v>-0.000101289176144473+0.000150789287029804i</v>
      </c>
      <c r="D3841" t="str">
        <f t="shared" si="1124"/>
        <v>0.490170371455449-1.21906943355618i</v>
      </c>
      <c r="E3841" t="str">
        <f t="shared" si="1125"/>
        <v>-1.82334484707629-1.63851188803194i</v>
      </c>
      <c r="F3841" t="str">
        <f t="shared" si="1126"/>
        <v>1.3384963842257-1.53343244650129i</v>
      </c>
      <c r="G3841" t="str">
        <f t="shared" si="1127"/>
        <v>0.459978633588397-0.498395716505016i</v>
      </c>
      <c r="H3841" t="str">
        <f t="shared" si="1128"/>
        <v>0.0000518480216795118-0.814369743697451i</v>
      </c>
      <c r="I3841" t="str">
        <f t="shared" si="1129"/>
        <v>-0.0084544018204001-0.00738059288839132i</v>
      </c>
      <c r="K3841" t="str">
        <f t="shared" si="1130"/>
        <v>0.000390893935582263-0.00022529948318817i</v>
      </c>
      <c r="L3841" t="str">
        <f t="shared" si="1131"/>
        <v>0.000416666666666667-0.000261820854766583i</v>
      </c>
      <c r="M3841" t="str">
        <f t="shared" si="1132"/>
        <v>0.005-0.000651471891566266i</v>
      </c>
      <c r="N3841">
        <f t="shared" si="1133"/>
        <v>56.109691769529874</v>
      </c>
      <c r="O3841">
        <f t="shared" si="1134"/>
        <v>74.815267766516769</v>
      </c>
      <c r="P3841" s="3">
        <f t="shared" si="1135"/>
        <v>-74.815267766516769</v>
      </c>
      <c r="Q3841" s="3">
        <f t="shared" si="1136"/>
        <v>123.89030823047013</v>
      </c>
      <c r="R3841">
        <f t="shared" si="1137"/>
        <v>-56.109691769529874</v>
      </c>
      <c r="S3841">
        <f t="shared" si="1138"/>
        <v>1796.3275924087955</v>
      </c>
      <c r="T3841">
        <f t="shared" si="1121"/>
        <v>-74.815267766516769</v>
      </c>
    </row>
    <row r="3842" spans="1:20" x14ac:dyDescent="0.25">
      <c r="A3842">
        <f t="shared" si="1122"/>
        <v>11329548.44021914</v>
      </c>
      <c r="B3842">
        <f t="shared" si="1139"/>
        <v>1803153.6372599488</v>
      </c>
      <c r="C3842" t="str">
        <f t="shared" si="1123"/>
        <v>-0.00010002369783136+0.000149424469761724i</v>
      </c>
      <c r="D3842" t="str">
        <f t="shared" si="1124"/>
        <v>0.486984837630027-1.21573985689576i</v>
      </c>
      <c r="E3842" t="str">
        <f t="shared" si="1125"/>
        <v>-1.81569398936688-1.62550827056894i</v>
      </c>
      <c r="F3842" t="str">
        <f t="shared" si="1126"/>
        <v>1.33301507914992-1.53266710941563i</v>
      </c>
      <c r="G3842" t="str">
        <f t="shared" si="1127"/>
        <v>0.458094965280622-0.498240873539263i</v>
      </c>
      <c r="H3842" t="str">
        <f t="shared" si="1128"/>
        <v>0.00005144967291918-0.811286629783374i</v>
      </c>
      <c r="I3842" t="str">
        <f t="shared" si="1129"/>
        <v>-0.00841819427335479-0.00732254061349698i</v>
      </c>
      <c r="K3842" t="str">
        <f t="shared" si="1130"/>
        <v>0.000390844480519967-0.000224454766063771i</v>
      </c>
      <c r="L3842" t="str">
        <f t="shared" si="1131"/>
        <v>0.000416666666666667-0.000260829701899366i</v>
      </c>
      <c r="M3842" t="str">
        <f t="shared" si="1132"/>
        <v>0.005-0.000649005670020188i</v>
      </c>
      <c r="N3842">
        <f t="shared" si="1133"/>
        <v>56.201923937272028</v>
      </c>
      <c r="O3842">
        <f t="shared" si="1134"/>
        <v>74.903618918692786</v>
      </c>
      <c r="P3842" s="3">
        <f t="shared" si="1135"/>
        <v>-74.903618918692786</v>
      </c>
      <c r="Q3842" s="3">
        <f t="shared" si="1136"/>
        <v>123.79807606272797</v>
      </c>
      <c r="R3842">
        <f t="shared" si="1137"/>
        <v>-56.201923937272028</v>
      </c>
      <c r="S3842">
        <f t="shared" si="1138"/>
        <v>1803.1536372599487</v>
      </c>
      <c r="T3842">
        <f t="shared" si="1121"/>
        <v>-74.903618918692786</v>
      </c>
    </row>
    <row r="3843" spans="1:20" x14ac:dyDescent="0.25">
      <c r="A3843">
        <f t="shared" si="1122"/>
        <v>11372600.724291973</v>
      </c>
      <c r="B3843">
        <f t="shared" si="1139"/>
        <v>1810005.6210815366</v>
      </c>
      <c r="C3843" t="str">
        <f t="shared" si="1123"/>
        <v>-0.0000987729800835697+0.000148070522506216i</v>
      </c>
      <c r="D3843" t="str">
        <f t="shared" si="1124"/>
        <v>0.483816653890974-1.2124110446978i</v>
      </c>
      <c r="E3843" t="str">
        <f t="shared" si="1125"/>
        <v>-1.80804995763081-1.61258494833314i</v>
      </c>
      <c r="F3843" t="str">
        <f t="shared" si="1126"/>
        <v>1.32753725768631-1.53188240064459i</v>
      </c>
      <c r="G3843" t="str">
        <f t="shared" si="1127"/>
        <v>0.456212494127496-0.49807896394996i</v>
      </c>
      <c r="H3843" t="str">
        <f t="shared" si="1128"/>
        <v>0.0000510544302629146-0.808215189867787i</v>
      </c>
      <c r="I3843" t="str">
        <f t="shared" si="1129"/>
        <v>-0.00838203369667477-0.007264841193301i</v>
      </c>
      <c r="K3843" t="str">
        <f t="shared" si="1130"/>
        <v>0.000390795379047847-0.000223613157538243i</v>
      </c>
      <c r="L3843" t="str">
        <f t="shared" si="1131"/>
        <v>0.000416666666666667-0.000259842301154977i</v>
      </c>
      <c r="M3843" t="str">
        <f t="shared" si="1132"/>
        <v>0.005-0.00064654878463856i</v>
      </c>
      <c r="N3843">
        <f t="shared" si="1133"/>
        <v>56.294050079738952</v>
      </c>
      <c r="O3843">
        <f t="shared" si="1134"/>
        <v>74.992013758164035</v>
      </c>
      <c r="P3843" s="3">
        <f t="shared" si="1135"/>
        <v>-74.992013758164035</v>
      </c>
      <c r="Q3843" s="3">
        <f t="shared" si="1136"/>
        <v>123.70594992026105</v>
      </c>
      <c r="R3843">
        <f t="shared" si="1137"/>
        <v>-56.294050079738952</v>
      </c>
      <c r="S3843">
        <f t="shared" si="1138"/>
        <v>1810.0056210815367</v>
      </c>
      <c r="T3843">
        <f t="shared" si="1121"/>
        <v>-74.992013758164035</v>
      </c>
    </row>
    <row r="3844" spans="1:20" x14ac:dyDescent="0.25">
      <c r="A3844">
        <f t="shared" si="1122"/>
        <v>11415816.607044281</v>
      </c>
      <c r="B3844">
        <f t="shared" si="1139"/>
        <v>1816883.6424416464</v>
      </c>
      <c r="C3844" t="str">
        <f t="shared" si="1123"/>
        <v>-0.0000975368658045608+0.000146727376880971i</v>
      </c>
      <c r="D3844" t="str">
        <f t="shared" si="1124"/>
        <v>0.480665769283951-1.20908308569625i</v>
      </c>
      <c r="E3844" t="str">
        <f t="shared" si="1125"/>
        <v>-1.80041295306746-1.59974166605093i</v>
      </c>
      <c r="F3844" t="str">
        <f t="shared" si="1126"/>
        <v>1.32206307396145-1.53107834926585i</v>
      </c>
      <c r="G3844" t="str">
        <f t="shared" si="1127"/>
        <v>0.454331273095109-0.497909999279876i</v>
      </c>
      <c r="H3844" t="str">
        <f t="shared" si="1128"/>
        <v>0.0000506622688529031-0.805155379729232i</v>
      </c>
      <c r="I3844" t="str">
        <f t="shared" si="1129"/>
        <v>-0.0083459208134535-0.00720749355581666i</v>
      </c>
      <c r="K3844" t="str">
        <f t="shared" si="1130"/>
        <v>0.00039074662878469-0.000222774646791262i</v>
      </c>
      <c r="L3844" t="str">
        <f t="shared" si="1131"/>
        <v>0.000416666666666667-0.000258858638329326i</v>
      </c>
      <c r="M3844" t="str">
        <f t="shared" si="1132"/>
        <v>0.005-0.000644101200078264i</v>
      </c>
      <c r="N3844">
        <f t="shared" si="1133"/>
        <v>56.386069618766868</v>
      </c>
      <c r="O3844">
        <f t="shared" si="1134"/>
        <v>75.080452224456806</v>
      </c>
      <c r="P3844" s="3">
        <f t="shared" si="1135"/>
        <v>-75.080452224456806</v>
      </c>
      <c r="Q3844" s="3">
        <f t="shared" si="1136"/>
        <v>123.61393038123313</v>
      </c>
      <c r="R3844">
        <f t="shared" si="1137"/>
        <v>-56.386069618766868</v>
      </c>
      <c r="S3844">
        <f t="shared" si="1138"/>
        <v>1816.8836424416463</v>
      </c>
      <c r="T3844">
        <f t="shared" si="1121"/>
        <v>-75.080452224456806</v>
      </c>
    </row>
    <row r="3845" spans="1:20" x14ac:dyDescent="0.25">
      <c r="A3845">
        <f t="shared" si="1122"/>
        <v>11459196.71015105</v>
      </c>
      <c r="B3845">
        <f t="shared" si="1139"/>
        <v>1823787.8002829247</v>
      </c>
      <c r="C3845" t="str">
        <f t="shared" si="1123"/>
        <v>-0.0000963151993786908+0.000145394964721401i</v>
      </c>
      <c r="D3845" t="str">
        <f t="shared" si="1124"/>
        <v>0.47753213241958-1.20575606786139i</v>
      </c>
      <c r="E3845" t="str">
        <f t="shared" si="1125"/>
        <v>-1.7927831762567-1.58697816729671i</v>
      </c>
      <c r="F3845" t="str">
        <f t="shared" si="1126"/>
        <v>1.31659268168803-1.53025498580972i</v>
      </c>
      <c r="G3845" t="str">
        <f t="shared" si="1127"/>
        <v>0.45245135500734-0.497733991565135i</v>
      </c>
      <c r="H3845" t="str">
        <f t="shared" si="1128"/>
        <v>0.0000502731640387934-0.802107155313974i</v>
      </c>
      <c r="I3845" t="str">
        <f t="shared" si="1129"/>
        <v>-0.00830985634580577-0.00715049662378557i</v>
      </c>
      <c r="K3845" t="str">
        <f t="shared" si="1130"/>
        <v>0.00039069822736317-0.00022193922303384i</v>
      </c>
      <c r="L3845" t="str">
        <f t="shared" si="1131"/>
        <v>0.000416666666666667-0.000257878699272091i</v>
      </c>
      <c r="M3845" t="str">
        <f t="shared" si="1132"/>
        <v>0.005-0.00064166288112997i</v>
      </c>
      <c r="N3845">
        <f t="shared" si="1133"/>
        <v>56.47798197610777</v>
      </c>
      <c r="O3845">
        <f t="shared" si="1134"/>
        <v>75.168934256565606</v>
      </c>
      <c r="P3845" s="3">
        <f t="shared" si="1135"/>
        <v>-75.168934256565606</v>
      </c>
      <c r="Q3845" s="3">
        <f t="shared" si="1136"/>
        <v>123.52201802389223</v>
      </c>
      <c r="R3845">
        <f t="shared" si="1137"/>
        <v>-56.47798197610777</v>
      </c>
      <c r="S3845">
        <f t="shared" si="1138"/>
        <v>1823.7878002829248</v>
      </c>
      <c r="T3845">
        <f t="shared" si="1121"/>
        <v>-75.168934256565606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topLeftCell="A4" zoomScale="90" zoomScaleNormal="90" workbookViewId="0">
      <selection activeCell="D9" sqref="D9"/>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53" t="str">
        <f>'Device Calculator'!C3</f>
        <v>TPS546D24A</v>
      </c>
      <c r="D2" s="353"/>
      <c r="E2" s="353"/>
      <c r="F2" s="353"/>
      <c r="G2" s="353"/>
      <c r="H2" s="353"/>
      <c r="I2" s="353"/>
      <c r="J2" s="354"/>
      <c r="L2" s="336" t="s">
        <v>352</v>
      </c>
      <c r="M2" s="337"/>
      <c r="N2" s="338"/>
      <c r="P2" s="350" t="s">
        <v>159</v>
      </c>
      <c r="Q2" s="351"/>
      <c r="R2" s="352"/>
      <c r="T2" s="141" t="s">
        <v>16</v>
      </c>
    </row>
    <row r="3" spans="2:20" ht="16.5" thickBot="1" x14ac:dyDescent="0.3">
      <c r="B3" s="347" t="s">
        <v>206</v>
      </c>
      <c r="C3" s="348"/>
      <c r="D3" s="348"/>
      <c r="E3" s="348"/>
      <c r="F3" s="348"/>
      <c r="G3" s="348"/>
      <c r="H3" s="348"/>
      <c r="I3" s="348"/>
      <c r="J3" s="349"/>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9"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40" t="str">
        <f>IF(AND(D5=G5,D6=G6),"SHORT",IF(AND(H5=D5,H6=D6),"FLOAT","Resistor"))</f>
        <v>Resistor</v>
      </c>
      <c r="L5" s="68" t="s">
        <v>347</v>
      </c>
      <c r="M5" s="108">
        <f>ILOOP_trgt</f>
        <v>13.946342042137921</v>
      </c>
      <c r="N5" s="69"/>
      <c r="P5" s="70">
        <v>1</v>
      </c>
      <c r="Q5" s="71">
        <v>2</v>
      </c>
      <c r="R5" s="72">
        <v>0.5</v>
      </c>
      <c r="T5" s="33" t="s">
        <v>548</v>
      </c>
    </row>
    <row r="6" spans="2:20" ht="15.75" thickBot="1" x14ac:dyDescent="0.25">
      <c r="B6" s="339"/>
      <c r="C6" s="229" t="s">
        <v>36</v>
      </c>
      <c r="D6" s="210">
        <v>650</v>
      </c>
      <c r="E6" s="100" t="s">
        <v>11</v>
      </c>
      <c r="F6" s="104">
        <f>IF(AND(D6=550,OR(D5=7,D5=8,D5=9,D5=10,D5=12, D5=13, D5=14, D5=15, D5=17, D5=18, D5=19, D5=20, D5=22, D5=23, D5=24, D5=25)),"Open",VLOOKUP(D6,'Resistor References'!K3:L10,2,FALSE))</f>
        <v>4</v>
      </c>
      <c r="G6" s="105">
        <v>550</v>
      </c>
      <c r="H6" s="230" t="s">
        <v>38</v>
      </c>
      <c r="I6" s="74">
        <v>450</v>
      </c>
      <c r="J6" s="341"/>
      <c r="L6" s="68" t="s">
        <v>348</v>
      </c>
      <c r="M6" s="108">
        <f>VLOOP_trgt</f>
        <v>9.4291756445783825</v>
      </c>
      <c r="N6" s="69"/>
      <c r="P6" s="64">
        <v>2</v>
      </c>
      <c r="Q6" s="75">
        <v>2</v>
      </c>
      <c r="R6" s="76">
        <v>1</v>
      </c>
      <c r="T6" s="34" t="s">
        <v>17</v>
      </c>
    </row>
    <row r="7" spans="2:20" ht="15.75" thickBot="1" x14ac:dyDescent="0.25">
      <c r="B7" s="339" t="s">
        <v>216</v>
      </c>
      <c r="C7" s="227" t="s">
        <v>217</v>
      </c>
      <c r="D7" s="209">
        <v>3</v>
      </c>
      <c r="E7" s="99" t="s">
        <v>218</v>
      </c>
      <c r="F7" s="101">
        <f>VLOOKUP(D7,'Resistor References'!M3:N10,2,FALSE)</f>
        <v>2</v>
      </c>
      <c r="G7" s="102">
        <v>3</v>
      </c>
      <c r="H7" s="228">
        <v>3</v>
      </c>
      <c r="I7" s="67">
        <v>3</v>
      </c>
      <c r="J7" s="340" t="str">
        <f>IF(AND(D7=G7,D8=G8,G9=D9),"SHORT",IF(AND(H7=D7,H8=D8,H9=D9),"FLOAT","Resistor"))</f>
        <v>SHORT</v>
      </c>
      <c r="L7" s="231" t="s">
        <v>351</v>
      </c>
      <c r="M7" s="223">
        <f>Comp_Code</f>
        <v>10</v>
      </c>
      <c r="N7" s="232"/>
      <c r="P7" s="70">
        <v>3</v>
      </c>
      <c r="Q7" s="71">
        <v>2</v>
      </c>
      <c r="R7" s="72">
        <v>2</v>
      </c>
      <c r="T7" s="35" t="s">
        <v>18</v>
      </c>
    </row>
    <row r="8" spans="2:20" ht="15.75" thickBot="1" x14ac:dyDescent="0.25">
      <c r="B8" s="339"/>
      <c r="C8" s="233" t="s">
        <v>219</v>
      </c>
      <c r="D8" s="38" t="s">
        <v>220</v>
      </c>
      <c r="E8" s="234" t="s">
        <v>26</v>
      </c>
      <c r="F8" s="107">
        <f>VLOOKUP(D8,'Resistor References'!O3:P6,2,FALSE)</f>
        <v>0</v>
      </c>
      <c r="G8" s="143" t="str">
        <f>'Resistor References'!O3</f>
        <v>40/52</v>
      </c>
      <c r="H8" s="142" t="str">
        <f>'Resistor References'!O3</f>
        <v>40/52</v>
      </c>
      <c r="I8" s="272" t="s">
        <v>221</v>
      </c>
      <c r="J8" s="346"/>
      <c r="L8" s="231" t="s">
        <v>37</v>
      </c>
      <c r="M8" s="223">
        <f>fsw</f>
        <v>650</v>
      </c>
      <c r="N8" s="232" t="s">
        <v>11</v>
      </c>
      <c r="P8" s="64">
        <v>4</v>
      </c>
      <c r="Q8" s="75">
        <v>2</v>
      </c>
      <c r="R8" s="76">
        <v>4</v>
      </c>
      <c r="T8" s="36" t="s">
        <v>19</v>
      </c>
    </row>
    <row r="9" spans="2:20" ht="15" thickBot="1" x14ac:dyDescent="0.25">
      <c r="B9" s="339"/>
      <c r="C9" s="235" t="s">
        <v>222</v>
      </c>
      <c r="D9" s="211">
        <v>1</v>
      </c>
      <c r="E9" s="236"/>
      <c r="F9" s="268">
        <f>VLOOKUP(D9,'Resistor References'!Q3:R6,2,FALSE)</f>
        <v>0</v>
      </c>
      <c r="G9" s="270">
        <v>1</v>
      </c>
      <c r="H9" s="237">
        <v>2</v>
      </c>
      <c r="I9" s="273" t="s">
        <v>221</v>
      </c>
      <c r="J9" s="346"/>
      <c r="L9" s="231" t="s">
        <v>353</v>
      </c>
      <c r="M9" s="223">
        <f>Phases</f>
        <v>1</v>
      </c>
      <c r="N9" s="232"/>
      <c r="P9" s="70">
        <v>5</v>
      </c>
      <c r="Q9" s="71">
        <v>2</v>
      </c>
      <c r="R9" s="72">
        <v>8</v>
      </c>
    </row>
    <row r="10" spans="2:20" ht="15" thickBot="1" x14ac:dyDescent="0.25">
      <c r="B10" s="339" t="s">
        <v>223</v>
      </c>
      <c r="C10" s="227" t="s">
        <v>224</v>
      </c>
      <c r="D10" s="209" t="s">
        <v>296</v>
      </c>
      <c r="E10" s="99" t="s">
        <v>22</v>
      </c>
      <c r="F10" s="101">
        <f>VLOOKUP(D10,'Resistor References'!S2:T17,2,FALSE)</f>
        <v>9</v>
      </c>
      <c r="G10" s="102" t="s">
        <v>38</v>
      </c>
      <c r="H10" s="238">
        <v>1</v>
      </c>
      <c r="I10" s="67" t="s">
        <v>226</v>
      </c>
      <c r="J10" s="340" t="str">
        <f>IF(AND(D10=G10,D11=G11),"SHORT",IF(AND(H10=D10,H11=D11),"FLOAT","Resistor"))</f>
        <v>Resistor</v>
      </c>
      <c r="L10" s="231" t="s">
        <v>309</v>
      </c>
      <c r="M10" s="223">
        <f>Iphase</f>
        <v>10</v>
      </c>
      <c r="N10" s="232" t="s">
        <v>26</v>
      </c>
      <c r="P10" s="64">
        <v>6</v>
      </c>
      <c r="Q10" s="75">
        <v>3</v>
      </c>
      <c r="R10" s="76">
        <v>0.5</v>
      </c>
    </row>
    <row r="11" spans="2:20" ht="15" thickBot="1" x14ac:dyDescent="0.25">
      <c r="B11" s="339"/>
      <c r="C11" s="233" t="s">
        <v>227</v>
      </c>
      <c r="D11" s="212">
        <v>3.32</v>
      </c>
      <c r="E11" s="234" t="s">
        <v>22</v>
      </c>
      <c r="F11" s="107">
        <f>IF(D10='Resistor References'!S2,'Resistor References'!S2,VLOOKUP(D11,'Resistor References'!X3:Y18,2,FALSE))</f>
        <v>8</v>
      </c>
      <c r="G11" s="143" t="s">
        <v>38</v>
      </c>
      <c r="H11" s="153">
        <v>1</v>
      </c>
      <c r="I11" s="274">
        <v>0.8</v>
      </c>
      <c r="J11" s="346"/>
      <c r="L11" s="231" t="s">
        <v>227</v>
      </c>
      <c r="M11" s="223">
        <f>Vout</f>
        <v>3.3</v>
      </c>
      <c r="N11" s="232" t="s">
        <v>22</v>
      </c>
      <c r="P11" s="70">
        <v>7</v>
      </c>
      <c r="Q11" s="71">
        <v>3</v>
      </c>
      <c r="R11" s="72">
        <v>1</v>
      </c>
    </row>
    <row r="12" spans="2:20" ht="15" thickBot="1" x14ac:dyDescent="0.25">
      <c r="B12" s="339"/>
      <c r="C12" s="229" t="s">
        <v>228</v>
      </c>
      <c r="D12" s="213">
        <f>VLOOKUP(D10,'Resistor References'!S2:U17,3,FALSE)</f>
        <v>0.125</v>
      </c>
      <c r="E12" s="100"/>
      <c r="F12" s="104" t="s">
        <v>221</v>
      </c>
      <c r="G12" s="105" t="s">
        <v>38</v>
      </c>
      <c r="H12" s="239">
        <v>0.5</v>
      </c>
      <c r="I12" s="275">
        <v>0.5</v>
      </c>
      <c r="J12" s="341"/>
      <c r="L12" s="240" t="s">
        <v>228</v>
      </c>
      <c r="M12" s="241">
        <f>VOSL</f>
        <v>0.125</v>
      </c>
      <c r="N12" s="242" t="s">
        <v>22</v>
      </c>
      <c r="P12" s="64">
        <v>8</v>
      </c>
      <c r="Q12" s="75">
        <v>3</v>
      </c>
      <c r="R12" s="76">
        <v>2</v>
      </c>
    </row>
    <row r="13" spans="2:20" ht="15" thickBot="1" x14ac:dyDescent="0.25">
      <c r="B13" s="339" t="s">
        <v>229</v>
      </c>
      <c r="C13" s="243" t="s">
        <v>230</v>
      </c>
      <c r="D13" s="214">
        <v>31</v>
      </c>
      <c r="E13" s="113" t="s">
        <v>231</v>
      </c>
      <c r="F13" s="269">
        <f>VLOOKUP(D13,'Resistor References'!Z2:AA34,2,FALSE)</f>
        <v>15</v>
      </c>
      <c r="G13" s="271" t="s">
        <v>232</v>
      </c>
      <c r="H13" s="244" t="s">
        <v>38</v>
      </c>
      <c r="I13" s="276">
        <v>36</v>
      </c>
      <c r="J13" s="346" t="str">
        <f>IF(AND(D13=G13,D14=G14),"SHORT",IF(AND(H13=D13,H14=D14),"FLOAT","Resistor"))</f>
        <v>Resistor</v>
      </c>
      <c r="P13" s="70">
        <v>9</v>
      </c>
      <c r="Q13" s="71">
        <v>3</v>
      </c>
      <c r="R13" s="72">
        <v>4</v>
      </c>
    </row>
    <row r="14" spans="2:20" ht="15" thickBot="1" x14ac:dyDescent="0.25">
      <c r="B14" s="339"/>
      <c r="C14" s="229" t="str">
        <f>IF(D9=1,"INTERLEAVE","SYNC_CONFIG")</f>
        <v>INTERLEAVE</v>
      </c>
      <c r="D14" s="210" t="s">
        <v>233</v>
      </c>
      <c r="E14" s="100"/>
      <c r="F14" s="104" t="str">
        <f>VLOOKUP(D14,'Resistor References'!AB2:AC11,2,FALSE)</f>
        <v>Open</v>
      </c>
      <c r="G14" s="105" t="str">
        <f>'Resistor References'!AB3</f>
        <v>0, Auto</v>
      </c>
      <c r="H14" s="230" t="str">
        <f>'Resistor References'!AB3</f>
        <v>0, Auto</v>
      </c>
      <c r="I14" s="74" t="s">
        <v>233</v>
      </c>
      <c r="J14" s="341"/>
      <c r="P14" s="64">
        <v>10</v>
      </c>
      <c r="Q14" s="75">
        <v>3</v>
      </c>
      <c r="R14" s="76">
        <v>8</v>
      </c>
    </row>
    <row r="15" spans="2:20" ht="15" thickBot="1" x14ac:dyDescent="0.25">
      <c r="P15" s="70">
        <v>11</v>
      </c>
      <c r="Q15" s="71">
        <v>4</v>
      </c>
      <c r="R15" s="72">
        <v>0.5</v>
      </c>
    </row>
    <row r="16" spans="2:20" ht="15.75" customHeight="1" thickBot="1" x14ac:dyDescent="0.3">
      <c r="B16" s="347" t="s">
        <v>679</v>
      </c>
      <c r="C16" s="348"/>
      <c r="D16" s="348"/>
      <c r="E16" s="348"/>
      <c r="F16" s="348"/>
      <c r="G16" s="348"/>
      <c r="H16" s="348"/>
      <c r="I16" s="348"/>
      <c r="J16" s="349"/>
      <c r="P16" s="64">
        <v>12</v>
      </c>
      <c r="Q16" s="75">
        <v>4</v>
      </c>
      <c r="R16" s="76">
        <v>1</v>
      </c>
    </row>
    <row r="17" spans="2:18" ht="15" thickBot="1" x14ac:dyDescent="0.25">
      <c r="B17" s="221" t="s">
        <v>208</v>
      </c>
      <c r="C17" s="221" t="s">
        <v>21</v>
      </c>
      <c r="D17" s="221" t="s">
        <v>304</v>
      </c>
      <c r="E17" s="221" t="s">
        <v>305</v>
      </c>
      <c r="F17" s="221"/>
      <c r="G17" s="221" t="s">
        <v>684</v>
      </c>
      <c r="H17" s="221" t="s">
        <v>685</v>
      </c>
      <c r="I17" s="330" t="s">
        <v>238</v>
      </c>
      <c r="J17" s="331"/>
      <c r="P17" s="70">
        <v>13</v>
      </c>
      <c r="Q17" s="71">
        <v>4</v>
      </c>
      <c r="R17" s="72">
        <v>2</v>
      </c>
    </row>
    <row r="18" spans="2:18" ht="15" thickBot="1" x14ac:dyDescent="0.25">
      <c r="B18" s="245" t="str">
        <f>B$5</f>
        <v>MSEL1</v>
      </c>
      <c r="C18" s="227" t="s">
        <v>239</v>
      </c>
      <c r="D18" s="228">
        <f>IF(OR(J5="SHORT",J5="FLOAT"),J5,IF(F5&lt;16,F5,F5-16))</f>
        <v>10</v>
      </c>
      <c r="E18" s="228">
        <f>IF(OR(J5="SHORT",J5="FLOAT", F6="Open"),"Open",IF(F5&lt;16,2*F6,2*F6+1))</f>
        <v>8</v>
      </c>
      <c r="F18" s="48"/>
      <c r="G18" s="102">
        <f>IF(OR(D18="FLOAT",D18="SHORT"),D18,HLOOKUP(D18,'Resistor Selection'!C$13:R$14,2,FALSE))</f>
        <v>31600</v>
      </c>
      <c r="H18" s="246">
        <f>IF(E18="Open","Open",VLOOKUP(E18,'Resistor Selection'!B$15:R$30,'Pin Detect Programming'!D18+2,FALSE))</f>
        <v>21500</v>
      </c>
      <c r="I18" s="332"/>
      <c r="J18" s="333"/>
      <c r="P18" s="64">
        <v>14</v>
      </c>
      <c r="Q18" s="75">
        <v>4</v>
      </c>
      <c r="R18" s="76">
        <v>4</v>
      </c>
    </row>
    <row r="19" spans="2:18" ht="15" thickBot="1" x14ac:dyDescent="0.25">
      <c r="B19" s="245" t="str">
        <f>B$7</f>
        <v>MSEL2</v>
      </c>
      <c r="C19" s="233" t="s">
        <v>240</v>
      </c>
      <c r="D19" s="142" t="str">
        <f>IF(OR(J7="SHORT",J7="FLOAT"),J7,F9+4*F8)</f>
        <v>SHORT</v>
      </c>
      <c r="E19" s="142" t="str">
        <f>IF(OR(D7=3,J7="FLOAT",J7="SHORT"),"Open",F7)</f>
        <v>Open</v>
      </c>
      <c r="F19" s="40"/>
      <c r="G19" s="143" t="str">
        <f>IF(OR(D19="FLOAT",D19="SHORT"),D19,HLOOKUP(D19,'Resistor Selection'!C$13:R$14,2,FALSE))</f>
        <v>SHORT</v>
      </c>
      <c r="H19" s="247" t="str">
        <f>IF(E19="Open","Open",VLOOKUP(E19,'Resistor Selection'!B$15:R$30,'Pin Detect Programming'!D19+2,FALSE))</f>
        <v>Open</v>
      </c>
      <c r="I19" s="332"/>
      <c r="J19" s="333"/>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32"/>
      <c r="J20" s="333"/>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34"/>
      <c r="J21" s="335"/>
      <c r="P21" s="70">
        <v>17</v>
      </c>
      <c r="Q21" s="71">
        <v>5</v>
      </c>
      <c r="R21" s="72">
        <v>1</v>
      </c>
    </row>
    <row r="22" spans="2:18" ht="15" thickBot="1" x14ac:dyDescent="0.25">
      <c r="P22" s="64">
        <v>18</v>
      </c>
      <c r="Q22" s="75">
        <v>5</v>
      </c>
      <c r="R22" s="76">
        <v>2</v>
      </c>
    </row>
    <row r="23" spans="2:18" ht="15.75" thickBot="1" x14ac:dyDescent="0.3">
      <c r="B23" s="342" t="s">
        <v>243</v>
      </c>
      <c r="C23" s="343"/>
      <c r="D23" s="343"/>
      <c r="E23" s="343"/>
      <c r="F23" s="343"/>
      <c r="G23" s="343"/>
      <c r="H23" s="343"/>
      <c r="I23" s="343"/>
      <c r="J23" s="344"/>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9" t="str">
        <f>B7</f>
        <v>MSEL2</v>
      </c>
      <c r="C25" s="266" t="s">
        <v>678</v>
      </c>
      <c r="D25" s="267" t="s">
        <v>688</v>
      </c>
      <c r="E25" s="99"/>
      <c r="F25" s="101">
        <f>IF(AND(D25=G25,D26=G26),"SHORT",IF(AND(D25=H25,D26=H26),"FLOAT",VLOOKUP(D25,'Resistor References'!AF$4:AG$11,2,FALSE)))</f>
        <v>1</v>
      </c>
      <c r="G25" s="102" t="str">
        <f>'Resistor References'!AF$2</f>
        <v>180°, 2</v>
      </c>
      <c r="H25" s="228" t="str">
        <f>'Resistor References'!AF$3</f>
        <v>180°, 2</v>
      </c>
      <c r="I25" s="67" t="s">
        <v>221</v>
      </c>
      <c r="J25" s="340" t="str">
        <f>IF(AND(D25=G25,D26=G26),"SHORT",IF(AND(H25=D25,H26=D26),"FLOAT","Resistor"))</f>
        <v>Resistor</v>
      </c>
      <c r="P25" s="70">
        <v>21</v>
      </c>
      <c r="Q25" s="71">
        <v>6</v>
      </c>
      <c r="R25" s="72">
        <v>0.5</v>
      </c>
    </row>
    <row r="26" spans="2:18" ht="15" thickBot="1" x14ac:dyDescent="0.25">
      <c r="B26" s="339"/>
      <c r="C26" s="229" t="s">
        <v>219</v>
      </c>
      <c r="D26" s="210" t="str">
        <f>D8</f>
        <v>40/52</v>
      </c>
      <c r="E26" s="100" t="s">
        <v>26</v>
      </c>
      <c r="F26" s="104">
        <f>VLOOKUP(D26,'Resistor References'!O$3:P$6,2,FALSE)</f>
        <v>0</v>
      </c>
      <c r="G26" s="105" t="str">
        <f>'Resistor References'!O$3</f>
        <v>40/52</v>
      </c>
      <c r="H26" s="230" t="str">
        <f>'Resistor References'!O$4</f>
        <v>30/39</v>
      </c>
      <c r="I26" s="74">
        <v>52</v>
      </c>
      <c r="J26" s="341"/>
      <c r="P26" s="64">
        <v>22</v>
      </c>
      <c r="Q26" s="75">
        <v>6</v>
      </c>
      <c r="R26" s="76">
        <v>1</v>
      </c>
    </row>
    <row r="27" spans="2:18" ht="15" thickBot="1" x14ac:dyDescent="0.25">
      <c r="P27" s="70">
        <v>23</v>
      </c>
      <c r="Q27" s="71">
        <v>6</v>
      </c>
      <c r="R27" s="72">
        <v>2</v>
      </c>
    </row>
    <row r="28" spans="2:18" ht="16.5" thickBot="1" x14ac:dyDescent="0.3">
      <c r="B28" s="347" t="s">
        <v>680</v>
      </c>
      <c r="C28" s="348"/>
      <c r="D28" s="348"/>
      <c r="E28" s="348"/>
      <c r="F28" s="348"/>
      <c r="G28" s="348"/>
      <c r="H28" s="348"/>
      <c r="I28" s="348"/>
      <c r="J28" s="349"/>
      <c r="P28" s="64">
        <v>24</v>
      </c>
      <c r="Q28" s="75">
        <v>6</v>
      </c>
      <c r="R28" s="76">
        <v>4</v>
      </c>
    </row>
    <row r="29" spans="2:18" ht="15" customHeight="1" thickBot="1" x14ac:dyDescent="0.25">
      <c r="B29" s="221" t="s">
        <v>208</v>
      </c>
      <c r="C29" s="221" t="s">
        <v>21</v>
      </c>
      <c r="D29" s="221" t="s">
        <v>304</v>
      </c>
      <c r="E29" s="221" t="s">
        <v>305</v>
      </c>
      <c r="F29" s="221"/>
      <c r="G29" s="221" t="s">
        <v>684</v>
      </c>
      <c r="H29" s="221" t="s">
        <v>237</v>
      </c>
      <c r="I29" s="345" t="s">
        <v>246</v>
      </c>
      <c r="J29" s="331"/>
      <c r="P29" s="70">
        <v>25</v>
      </c>
      <c r="Q29" s="71">
        <v>6</v>
      </c>
      <c r="R29" s="72">
        <v>8</v>
      </c>
    </row>
    <row r="30" spans="2:18" ht="15" thickBot="1" x14ac:dyDescent="0.25">
      <c r="B30" s="245" t="str">
        <f>B$5</f>
        <v>MSEL1</v>
      </c>
      <c r="C30" s="227" t="s">
        <v>221</v>
      </c>
      <c r="D30" s="228" t="s">
        <v>211</v>
      </c>
      <c r="E30" s="228" t="s">
        <v>247</v>
      </c>
      <c r="F30" s="48"/>
      <c r="G30" s="102" t="s">
        <v>248</v>
      </c>
      <c r="H30" s="246" t="s">
        <v>248</v>
      </c>
      <c r="I30" s="332"/>
      <c r="J30" s="333"/>
      <c r="P30" s="64">
        <v>26</v>
      </c>
      <c r="Q30" s="75">
        <v>7</v>
      </c>
      <c r="R30" s="76">
        <v>0.5</v>
      </c>
    </row>
    <row r="31" spans="2:18" ht="15" thickBot="1" x14ac:dyDescent="0.25">
      <c r="B31" s="245" t="str">
        <f>B$7</f>
        <v>MSEL2</v>
      </c>
      <c r="C31" s="233" t="s">
        <v>249</v>
      </c>
      <c r="D31" s="142" t="str">
        <f>IF(D9&lt;2,"N/A",IF(OR(J25="SHORT",J25="FLOAT"),J25,2*F25+MOD(F26,2)))</f>
        <v>N/A</v>
      </c>
      <c r="E31" s="142" t="str">
        <f>IF(OR(J25='Resistor References'!AG$2,J25='Resistor References'!AG$3,'Pin Detect Programming'!F26&lt;2),"OPEN",1)</f>
        <v>OPEN</v>
      </c>
      <c r="F31" s="40"/>
      <c r="G31" s="143" t="e">
        <f>IF(OR(D31="FLOAT",D31="SHORT"),D31,HLOOKUP(D31,'Resistor Selection'!C13:R14,2,FALSE))</f>
        <v>#N/A</v>
      </c>
      <c r="H31" s="247" t="str">
        <f>IF(E31="Open","Open",VLOOKUP(E31,'Resistor Selection'!B$13:AH$30,'Pin Detect Programming'!D31+2,FALSE))</f>
        <v>Open</v>
      </c>
      <c r="I31" s="332"/>
      <c r="J31" s="333"/>
      <c r="P31" s="70">
        <v>27</v>
      </c>
      <c r="Q31" s="71">
        <v>7</v>
      </c>
      <c r="R31" s="72">
        <v>1</v>
      </c>
    </row>
    <row r="32" spans="2:18" ht="15" thickBot="1" x14ac:dyDescent="0.25">
      <c r="B32" s="245" t="str">
        <f>B$10</f>
        <v>VSEL</v>
      </c>
      <c r="C32" s="233" t="s">
        <v>221</v>
      </c>
      <c r="D32" s="142" t="s">
        <v>211</v>
      </c>
      <c r="E32" s="142" t="s">
        <v>247</v>
      </c>
      <c r="F32" s="40"/>
      <c r="G32" s="143" t="s">
        <v>248</v>
      </c>
      <c r="H32" s="247" t="s">
        <v>248</v>
      </c>
      <c r="I32" s="332"/>
      <c r="J32" s="333"/>
      <c r="P32" s="64">
        <v>28</v>
      </c>
      <c r="Q32" s="75">
        <v>7</v>
      </c>
      <c r="R32" s="76">
        <v>2</v>
      </c>
    </row>
    <row r="33" spans="2:18" ht="15" thickBot="1" x14ac:dyDescent="0.25">
      <c r="B33" s="245" t="str">
        <f>B$13</f>
        <v>ADRSEL</v>
      </c>
      <c r="C33" s="229" t="s">
        <v>221</v>
      </c>
      <c r="D33" s="230" t="s">
        <v>211</v>
      </c>
      <c r="E33" s="230" t="s">
        <v>247</v>
      </c>
      <c r="F33" s="53"/>
      <c r="G33" s="105" t="s">
        <v>248</v>
      </c>
      <c r="H33" s="248" t="s">
        <v>248</v>
      </c>
      <c r="I33" s="334"/>
      <c r="J33" s="335"/>
      <c r="P33" s="70">
        <v>29</v>
      </c>
      <c r="Q33" s="71">
        <v>7</v>
      </c>
      <c r="R33" s="72">
        <v>4</v>
      </c>
    </row>
    <row r="34" spans="2:18" ht="15" thickBot="1" x14ac:dyDescent="0.25">
      <c r="L34" s="137"/>
      <c r="P34" s="64">
        <v>30</v>
      </c>
      <c r="Q34" s="75">
        <v>7</v>
      </c>
      <c r="R34" s="76">
        <v>8</v>
      </c>
    </row>
    <row r="35" spans="2:18" ht="15.75" thickBot="1" x14ac:dyDescent="0.3">
      <c r="B35" s="342" t="s">
        <v>250</v>
      </c>
      <c r="C35" s="343"/>
      <c r="D35" s="343"/>
      <c r="E35" s="343"/>
      <c r="F35" s="343"/>
      <c r="G35" s="343"/>
      <c r="H35" s="343"/>
      <c r="I35" s="343"/>
      <c r="J35" s="344"/>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9" t="str">
        <f>B7</f>
        <v>MSEL2</v>
      </c>
      <c r="C37" s="266" t="s">
        <v>678</v>
      </c>
      <c r="D37" s="209" t="s">
        <v>690</v>
      </c>
      <c r="E37" s="99"/>
      <c r="F37" s="101">
        <f>IF(AND(D37=G37,D38=G38),"SHORT",IF(AND(D37=H37,D38=H38),"FLOAT",VLOOKUP(D37,'Resistor References'!AF$4:AG$11,2,FALSE)))</f>
        <v>7</v>
      </c>
      <c r="G37" s="102" t="s">
        <v>221</v>
      </c>
      <c r="H37" s="228" t="s">
        <v>221</v>
      </c>
      <c r="I37" s="67" t="s">
        <v>221</v>
      </c>
      <c r="J37" s="340" t="str">
        <f>IF(AND(D37=G37,D38=G38),"SHORT",IF(AND(H37=D37,H38=D38),"FLOAT","Resistor"))</f>
        <v>Resistor</v>
      </c>
    </row>
    <row r="38" spans="2:18" ht="15.75" customHeight="1" thickBot="1" x14ac:dyDescent="0.25">
      <c r="B38" s="339"/>
      <c r="C38" s="229" t="s">
        <v>219</v>
      </c>
      <c r="D38" s="210" t="str">
        <f>D8</f>
        <v>40/52</v>
      </c>
      <c r="E38" s="100" t="s">
        <v>26</v>
      </c>
      <c r="F38" s="104">
        <f>VLOOKUP(D38,'Resistor References'!O$3:P$6,2,FALSE)</f>
        <v>0</v>
      </c>
      <c r="G38" s="105" t="s">
        <v>221</v>
      </c>
      <c r="H38" s="230" t="s">
        <v>221</v>
      </c>
      <c r="I38" s="74">
        <v>52</v>
      </c>
      <c r="J38" s="341"/>
    </row>
    <row r="39" spans="2:18" ht="15" thickBot="1" x14ac:dyDescent="0.25"/>
    <row r="40" spans="2:18" ht="16.5" thickBot="1" x14ac:dyDescent="0.3">
      <c r="B40" s="347" t="s">
        <v>682</v>
      </c>
      <c r="C40" s="348"/>
      <c r="D40" s="348"/>
      <c r="E40" s="348"/>
      <c r="F40" s="348"/>
      <c r="G40" s="348"/>
      <c r="H40" s="348"/>
      <c r="I40" s="348"/>
      <c r="J40" s="349"/>
    </row>
    <row r="41" spans="2:18" ht="15" thickBot="1" x14ac:dyDescent="0.25">
      <c r="B41" s="221" t="s">
        <v>208</v>
      </c>
      <c r="C41" s="221" t="s">
        <v>21</v>
      </c>
      <c r="D41" s="221" t="s">
        <v>304</v>
      </c>
      <c r="E41" s="221" t="s">
        <v>305</v>
      </c>
      <c r="F41" s="221"/>
      <c r="G41" s="221" t="s">
        <v>684</v>
      </c>
      <c r="H41" s="221" t="s">
        <v>237</v>
      </c>
      <c r="I41" s="330" t="s">
        <v>246</v>
      </c>
      <c r="J41" s="331"/>
    </row>
    <row r="42" spans="2:18" ht="15" thickBot="1" x14ac:dyDescent="0.25">
      <c r="B42" s="245" t="str">
        <f>B$5</f>
        <v>MSEL1</v>
      </c>
      <c r="C42" s="227" t="s">
        <v>221</v>
      </c>
      <c r="D42" s="228" t="s">
        <v>211</v>
      </c>
      <c r="E42" s="228" t="s">
        <v>247</v>
      </c>
      <c r="F42" s="48"/>
      <c r="G42" s="102" t="s">
        <v>248</v>
      </c>
      <c r="H42" s="246" t="s">
        <v>248</v>
      </c>
      <c r="I42" s="332"/>
      <c r="J42" s="333"/>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32"/>
      <c r="J43" s="333"/>
    </row>
    <row r="44" spans="2:18" ht="15" thickBot="1" x14ac:dyDescent="0.25">
      <c r="B44" s="245" t="str">
        <f>B$10</f>
        <v>VSEL</v>
      </c>
      <c r="C44" s="233" t="s">
        <v>221</v>
      </c>
      <c r="D44" s="142" t="s">
        <v>211</v>
      </c>
      <c r="E44" s="142" t="s">
        <v>247</v>
      </c>
      <c r="F44" s="40"/>
      <c r="G44" s="143" t="s">
        <v>248</v>
      </c>
      <c r="H44" s="247" t="s">
        <v>248</v>
      </c>
      <c r="I44" s="332"/>
      <c r="J44" s="333"/>
    </row>
    <row r="45" spans="2:18" ht="15" thickBot="1" x14ac:dyDescent="0.25">
      <c r="B45" s="245" t="str">
        <f>B$13</f>
        <v>ADRSEL</v>
      </c>
      <c r="C45" s="229" t="s">
        <v>221</v>
      </c>
      <c r="D45" s="230" t="s">
        <v>211</v>
      </c>
      <c r="E45" s="230" t="s">
        <v>247</v>
      </c>
      <c r="F45" s="53"/>
      <c r="G45" s="105" t="s">
        <v>248</v>
      </c>
      <c r="H45" s="248" t="s">
        <v>248</v>
      </c>
      <c r="I45" s="334"/>
      <c r="J45" s="335"/>
    </row>
    <row r="46" spans="2:18" ht="15" thickBot="1" x14ac:dyDescent="0.25"/>
    <row r="47" spans="2:18" ht="15.75" thickBot="1" x14ac:dyDescent="0.3">
      <c r="B47" s="342" t="s">
        <v>251</v>
      </c>
      <c r="C47" s="343"/>
      <c r="D47" s="343"/>
      <c r="E47" s="343"/>
      <c r="F47" s="343"/>
      <c r="G47" s="343"/>
      <c r="H47" s="343"/>
      <c r="I47" s="343"/>
      <c r="J47" s="344"/>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9" t="str">
        <f>B7</f>
        <v>MSEL2</v>
      </c>
      <c r="C49" s="266" t="s">
        <v>678</v>
      </c>
      <c r="D49" s="209" t="s">
        <v>691</v>
      </c>
      <c r="E49" s="99"/>
      <c r="F49" s="101">
        <f>IF(AND(D49=G49,D50=G50),"SHORT",IF(AND(D49=H49,D50=H50),"FLOAT",VLOOKUP(D49,'Resistor References'!AF$4:AG$11,2,FALSE)))</f>
        <v>5</v>
      </c>
      <c r="G49" s="102" t="s">
        <v>221</v>
      </c>
      <c r="H49" s="228" t="s">
        <v>221</v>
      </c>
      <c r="I49" s="67" t="s">
        <v>221</v>
      </c>
      <c r="J49" s="340" t="str">
        <f>IF(AND(D49=G49,D50=G50),"SHORT",IF(AND(H49=D49,H50=D50),"FLOAT","Resistor"))</f>
        <v>Resistor</v>
      </c>
    </row>
    <row r="50" spans="2:10" ht="15" thickBot="1" x14ac:dyDescent="0.25">
      <c r="B50" s="339"/>
      <c r="C50" s="229" t="s">
        <v>219</v>
      </c>
      <c r="D50" s="210" t="str">
        <f>D8</f>
        <v>40/52</v>
      </c>
      <c r="E50" s="100" t="s">
        <v>26</v>
      </c>
      <c r="F50" s="104">
        <f>VLOOKUP(D50,'Resistor References'!O$3:P$6,2,FALSE)</f>
        <v>0</v>
      </c>
      <c r="G50" s="105" t="s">
        <v>221</v>
      </c>
      <c r="H50" s="230" t="s">
        <v>221</v>
      </c>
      <c r="I50" s="74">
        <v>52</v>
      </c>
      <c r="J50" s="341"/>
    </row>
    <row r="51" spans="2:10" ht="15" thickBot="1" x14ac:dyDescent="0.25"/>
    <row r="52" spans="2:10" ht="16.5" thickBot="1" x14ac:dyDescent="0.3">
      <c r="B52" s="347" t="s">
        <v>681</v>
      </c>
      <c r="C52" s="348"/>
      <c r="D52" s="348"/>
      <c r="E52" s="348"/>
      <c r="F52" s="348"/>
      <c r="G52" s="348"/>
      <c r="H52" s="348"/>
      <c r="I52" s="348"/>
      <c r="J52" s="349"/>
    </row>
    <row r="53" spans="2:10" ht="15" thickBot="1" x14ac:dyDescent="0.25">
      <c r="B53" s="221" t="s">
        <v>208</v>
      </c>
      <c r="C53" s="221" t="s">
        <v>21</v>
      </c>
      <c r="D53" s="221" t="s">
        <v>304</v>
      </c>
      <c r="E53" s="221" t="s">
        <v>305</v>
      </c>
      <c r="F53" s="221"/>
      <c r="G53" s="221" t="s">
        <v>684</v>
      </c>
      <c r="H53" s="221" t="s">
        <v>237</v>
      </c>
      <c r="I53" s="330" t="s">
        <v>246</v>
      </c>
      <c r="J53" s="331"/>
    </row>
    <row r="54" spans="2:10" ht="15" thickBot="1" x14ac:dyDescent="0.25">
      <c r="B54" s="245" t="str">
        <f>B$5</f>
        <v>MSEL1</v>
      </c>
      <c r="C54" s="227" t="s">
        <v>221</v>
      </c>
      <c r="D54" s="228" t="s">
        <v>211</v>
      </c>
      <c r="E54" s="228" t="s">
        <v>247</v>
      </c>
      <c r="F54" s="48"/>
      <c r="G54" s="102" t="s">
        <v>248</v>
      </c>
      <c r="H54" s="246" t="s">
        <v>248</v>
      </c>
      <c r="I54" s="332"/>
      <c r="J54" s="333"/>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32"/>
      <c r="J55" s="333"/>
    </row>
    <row r="56" spans="2:10" ht="15" thickBot="1" x14ac:dyDescent="0.25">
      <c r="B56" s="245" t="str">
        <f>B$10</f>
        <v>VSEL</v>
      </c>
      <c r="C56" s="233" t="s">
        <v>221</v>
      </c>
      <c r="D56" s="142" t="s">
        <v>211</v>
      </c>
      <c r="E56" s="142" t="s">
        <v>247</v>
      </c>
      <c r="F56" s="40"/>
      <c r="G56" s="143" t="s">
        <v>248</v>
      </c>
      <c r="H56" s="247" t="s">
        <v>248</v>
      </c>
      <c r="I56" s="332"/>
      <c r="J56" s="333"/>
    </row>
    <row r="57" spans="2:10" ht="15" thickBot="1" x14ac:dyDescent="0.25">
      <c r="B57" s="245" t="str">
        <f>B$13</f>
        <v>ADRSEL</v>
      </c>
      <c r="C57" s="229" t="s">
        <v>221</v>
      </c>
      <c r="D57" s="230" t="s">
        <v>211</v>
      </c>
      <c r="E57" s="230" t="s">
        <v>247</v>
      </c>
      <c r="F57" s="53"/>
      <c r="G57" s="105" t="s">
        <v>248</v>
      </c>
      <c r="H57" s="248" t="s">
        <v>248</v>
      </c>
      <c r="I57" s="334"/>
      <c r="J57" s="335"/>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4" operator="greaterThan">
      <formula>29.5</formula>
    </cfRule>
    <cfRule type="cellIs" dxfId="45" priority="33" stopIfTrue="1" operator="equal">
      <formula>$G$4</formula>
    </cfRule>
    <cfRule type="cellIs" dxfId="44" priority="32" stopIfTrue="1" operator="equal">
      <formula>$H$4</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31" operator="greaterThan">
      <formula>29.5</formula>
    </cfRule>
    <cfRule type="cellIs" dxfId="39" priority="29" stopIfTrue="1" operator="equal">
      <formula>$H$4</formula>
    </cfRule>
    <cfRule type="cellIs" dxfId="38" priority="30" stopIfTrue="1" operator="equal">
      <formula>$G$4</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2" activePane="bottomLeft" state="frozen"/>
      <selection pane="bottomLeft" activeCell="I40" sqref="I40"/>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12100
Bottom Resistor: 21500</v>
      </c>
      <c r="G3" s="132" t="s">
        <v>666</v>
      </c>
      <c r="H3" s="16" t="s">
        <v>248</v>
      </c>
      <c r="I3" s="10"/>
    </row>
    <row r="4" spans="1:9" ht="45" x14ac:dyDescent="0.25">
      <c r="A4" s="17">
        <v>33</v>
      </c>
      <c r="B4" s="13" t="s">
        <v>392</v>
      </c>
      <c r="C4" s="14" t="s">
        <v>393</v>
      </c>
      <c r="D4" s="15" t="s">
        <v>394</v>
      </c>
      <c r="E4" s="15" t="s">
        <v>394</v>
      </c>
      <c r="F4" s="132"/>
      <c r="G4" s="132"/>
      <c r="H4" s="16" t="s">
        <v>248</v>
      </c>
      <c r="I4" s="10"/>
    </row>
    <row r="5" spans="1:9" ht="75"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21500
Bottom Resistor: 31600</v>
      </c>
      <c r="G9" s="132" t="s">
        <v>666</v>
      </c>
      <c r="H9" s="16" t="s">
        <v>248</v>
      </c>
      <c r="I9" s="10"/>
    </row>
    <row r="10" spans="1:9" ht="120" x14ac:dyDescent="0.25">
      <c r="A10" s="13">
        <v>29</v>
      </c>
      <c r="B10" s="13" t="s">
        <v>216</v>
      </c>
      <c r="C10" s="15" t="s">
        <v>400</v>
      </c>
      <c r="D10" s="15" t="s">
        <v>401</v>
      </c>
      <c r="E10" s="15"/>
      <c r="F10" s="132" t="str">
        <f>CONCATENATE(Concatenation!$J$6, Concatenation!$J$7)</f>
        <v>Top Resistor: Open
Bottom Resistor: SHORT</v>
      </c>
      <c r="G10" s="132" t="s">
        <v>666</v>
      </c>
      <c r="H10" s="16" t="s">
        <v>248</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248</v>
      </c>
      <c r="I11" s="22"/>
    </row>
    <row r="12" spans="1:9" ht="60" x14ac:dyDescent="0.25">
      <c r="A12" s="13" t="s">
        <v>404</v>
      </c>
      <c r="B12" s="15" t="s">
        <v>405</v>
      </c>
      <c r="C12" s="23"/>
      <c r="D12" s="15" t="s">
        <v>406</v>
      </c>
      <c r="E12" s="15" t="s">
        <v>407</v>
      </c>
      <c r="F12" s="132"/>
      <c r="G12" s="132"/>
      <c r="H12" s="16" t="s">
        <v>248</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40.615000000000002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0.432
Maximum: 1.726</v>
      </c>
      <c r="G32" s="132" t="s">
        <v>41</v>
      </c>
      <c r="H32" s="16" t="s">
        <v>543</v>
      </c>
      <c r="I32" s="10"/>
    </row>
    <row r="33" spans="1:9" ht="45" x14ac:dyDescent="0.25">
      <c r="A33" s="13" t="s">
        <v>221</v>
      </c>
      <c r="B33" s="15" t="s">
        <v>459</v>
      </c>
      <c r="C33" s="15" t="s">
        <v>460</v>
      </c>
      <c r="D33" s="15" t="s">
        <v>461</v>
      </c>
      <c r="E33" s="15"/>
      <c r="F33" s="133">
        <f>MAX('Device Calculator'!D33:D35)</f>
        <v>1224.2687930145794</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78" t="s">
        <v>206</v>
      </c>
      <c r="C2" s="379"/>
      <c r="D2" s="379"/>
      <c r="E2" s="379"/>
      <c r="F2" s="379"/>
      <c r="G2" s="379"/>
      <c r="H2" s="379"/>
      <c r="I2" s="379"/>
      <c r="J2" s="380"/>
      <c r="L2" s="381" t="s">
        <v>352</v>
      </c>
      <c r="M2" s="382"/>
      <c r="N2" s="383"/>
      <c r="P2" s="384" t="s">
        <v>159</v>
      </c>
      <c r="Q2" s="385"/>
      <c r="R2" s="386"/>
    </row>
    <row r="3" spans="2:18" ht="16.5" thickBot="1" x14ac:dyDescent="0.3">
      <c r="B3" s="387" t="s">
        <v>207</v>
      </c>
      <c r="C3" s="388"/>
      <c r="D3" s="389" t="str">
        <f>'Device Calculator'!C3</f>
        <v>TPS546D24A</v>
      </c>
      <c r="E3" s="390"/>
      <c r="F3" s="390"/>
      <c r="G3" s="390"/>
      <c r="H3" s="390"/>
      <c r="I3" s="390"/>
      <c r="J3" s="391"/>
      <c r="L3" s="55" t="s">
        <v>308</v>
      </c>
      <c r="M3" s="56" t="s">
        <v>21</v>
      </c>
      <c r="N3" s="57" t="s">
        <v>210</v>
      </c>
      <c r="P3" s="58" t="s">
        <v>156</v>
      </c>
      <c r="Q3" s="59" t="s">
        <v>157</v>
      </c>
      <c r="R3" s="60" t="s">
        <v>158</v>
      </c>
    </row>
    <row r="4" spans="2:18" s="54" customFormat="1" ht="15.75" customHeight="1" x14ac:dyDescent="0.2">
      <c r="B4" s="406" t="s">
        <v>208</v>
      </c>
      <c r="C4" s="408" t="s">
        <v>209</v>
      </c>
      <c r="D4" s="408" t="s">
        <v>556</v>
      </c>
      <c r="E4" s="410" t="s">
        <v>557</v>
      </c>
      <c r="F4" s="410"/>
      <c r="G4" s="410" t="s">
        <v>558</v>
      </c>
      <c r="H4" s="410"/>
      <c r="I4" s="408" t="s">
        <v>559</v>
      </c>
      <c r="J4" s="110"/>
      <c r="L4" s="61" t="s">
        <v>192</v>
      </c>
      <c r="M4" s="62" t="str">
        <f>'Device Calculator'!C3</f>
        <v>TPS546D24A</v>
      </c>
      <c r="N4" s="63"/>
      <c r="O4" s="37"/>
      <c r="P4" s="64">
        <v>0</v>
      </c>
      <c r="Q4" s="65" t="s">
        <v>38</v>
      </c>
      <c r="R4" s="66" t="s">
        <v>38</v>
      </c>
    </row>
    <row r="5" spans="2:18" s="54" customFormat="1" ht="15.75" customHeight="1" thickBot="1" x14ac:dyDescent="0.25">
      <c r="B5" s="407"/>
      <c r="C5" s="409"/>
      <c r="D5" s="409"/>
      <c r="E5" s="111" t="s">
        <v>14</v>
      </c>
      <c r="F5" s="111" t="s">
        <v>560</v>
      </c>
      <c r="G5" s="111" t="s">
        <v>14</v>
      </c>
      <c r="H5" s="111" t="s">
        <v>560</v>
      </c>
      <c r="I5" s="409"/>
      <c r="J5" s="112"/>
      <c r="L5" s="61"/>
      <c r="M5" s="62"/>
      <c r="N5" s="63"/>
      <c r="O5" s="37"/>
      <c r="P5" s="64"/>
      <c r="Q5" s="65"/>
      <c r="R5" s="66"/>
    </row>
    <row r="6" spans="2:18" s="54" customFormat="1" x14ac:dyDescent="0.2">
      <c r="B6" s="372" t="s">
        <v>215</v>
      </c>
      <c r="C6" s="82" t="s">
        <v>123</v>
      </c>
      <c r="D6" s="49" t="s">
        <v>562</v>
      </c>
      <c r="E6" s="376"/>
      <c r="F6" s="376"/>
      <c r="G6" s="376"/>
      <c r="H6" s="376"/>
      <c r="I6" s="114" t="s">
        <v>647</v>
      </c>
      <c r="J6" s="374"/>
      <c r="L6" s="68" t="s">
        <v>347</v>
      </c>
      <c r="M6" s="108">
        <f>ILOOP_trgt</f>
        <v>13.946342042137921</v>
      </c>
      <c r="N6" s="69"/>
      <c r="O6" s="37"/>
      <c r="P6" s="70">
        <v>1</v>
      </c>
      <c r="Q6" s="71">
        <v>2</v>
      </c>
      <c r="R6" s="72">
        <v>0.5</v>
      </c>
    </row>
    <row r="7" spans="2:18" s="54" customFormat="1" ht="15.75" customHeight="1" thickBot="1" x14ac:dyDescent="0.25">
      <c r="B7" s="373"/>
      <c r="C7" s="73" t="s">
        <v>36</v>
      </c>
      <c r="D7" s="115">
        <v>275</v>
      </c>
      <c r="E7" s="377"/>
      <c r="F7" s="377"/>
      <c r="G7" s="377"/>
      <c r="H7" s="377"/>
      <c r="I7" s="53" t="s">
        <v>648</v>
      </c>
      <c r="J7" s="375"/>
      <c r="L7" s="68" t="s">
        <v>348</v>
      </c>
      <c r="M7" s="108">
        <f>VLOOP_trgt</f>
        <v>9.4291756445783825</v>
      </c>
      <c r="N7" s="69"/>
      <c r="O7" s="37"/>
      <c r="P7" s="64">
        <v>2</v>
      </c>
      <c r="Q7" s="75">
        <v>2</v>
      </c>
      <c r="R7" s="76">
        <v>1</v>
      </c>
    </row>
    <row r="8" spans="2:18" s="54" customFormat="1" x14ac:dyDescent="0.2">
      <c r="B8" s="400" t="s">
        <v>216</v>
      </c>
      <c r="C8" s="44" t="s">
        <v>217</v>
      </c>
      <c r="D8" s="116">
        <v>3</v>
      </c>
      <c r="E8" s="376"/>
      <c r="F8" s="376"/>
      <c r="G8" s="376"/>
      <c r="H8" s="376"/>
      <c r="I8" s="48" t="s">
        <v>649</v>
      </c>
      <c r="J8" s="392"/>
      <c r="L8" s="77" t="s">
        <v>351</v>
      </c>
      <c r="M8" s="62">
        <f>Comp_Code</f>
        <v>10</v>
      </c>
      <c r="N8" s="78"/>
      <c r="O8" s="37"/>
      <c r="P8" s="70">
        <v>3</v>
      </c>
      <c r="Q8" s="71">
        <v>2</v>
      </c>
      <c r="R8" s="72">
        <v>2</v>
      </c>
    </row>
    <row r="9" spans="2:18" s="54" customFormat="1" x14ac:dyDescent="0.2">
      <c r="B9" s="401"/>
      <c r="C9" s="45" t="s">
        <v>219</v>
      </c>
      <c r="D9" s="39" t="s">
        <v>599</v>
      </c>
      <c r="E9" s="405"/>
      <c r="F9" s="405"/>
      <c r="G9" s="405"/>
      <c r="H9" s="405"/>
      <c r="I9" s="40" t="s">
        <v>650</v>
      </c>
      <c r="J9" s="374"/>
      <c r="L9" s="77" t="s">
        <v>37</v>
      </c>
      <c r="M9" s="62">
        <f>fsw</f>
        <v>650</v>
      </c>
      <c r="N9" s="78" t="s">
        <v>11</v>
      </c>
      <c r="O9" s="37"/>
      <c r="P9" s="64">
        <v>4</v>
      </c>
      <c r="Q9" s="75">
        <v>2</v>
      </c>
      <c r="R9" s="76">
        <v>4</v>
      </c>
    </row>
    <row r="10" spans="2:18" s="54" customFormat="1" ht="15" thickBot="1" x14ac:dyDescent="0.25">
      <c r="B10" s="373"/>
      <c r="C10" s="79" t="s">
        <v>222</v>
      </c>
      <c r="D10" s="117" t="s">
        <v>603</v>
      </c>
      <c r="E10" s="377"/>
      <c r="F10" s="377"/>
      <c r="G10" s="377"/>
      <c r="H10" s="377"/>
      <c r="I10" s="118" t="s">
        <v>651</v>
      </c>
      <c r="J10" s="374"/>
      <c r="L10" s="77" t="s">
        <v>353</v>
      </c>
      <c r="M10" s="62">
        <f>Phases</f>
        <v>1</v>
      </c>
      <c r="N10" s="78"/>
      <c r="O10" s="37"/>
      <c r="P10" s="70">
        <v>5</v>
      </c>
      <c r="Q10" s="71">
        <v>2</v>
      </c>
      <c r="R10" s="72">
        <v>8</v>
      </c>
    </row>
    <row r="11" spans="2:18" s="54" customFormat="1" x14ac:dyDescent="0.2">
      <c r="B11" s="402" t="s">
        <v>223</v>
      </c>
      <c r="C11" s="44" t="s">
        <v>224</v>
      </c>
      <c r="D11" s="116" t="s">
        <v>638</v>
      </c>
      <c r="E11" s="376"/>
      <c r="F11" s="376"/>
      <c r="G11" s="376"/>
      <c r="H11" s="369"/>
      <c r="I11" s="48" t="s">
        <v>652</v>
      </c>
      <c r="J11" s="392"/>
      <c r="L11" s="77" t="s">
        <v>309</v>
      </c>
      <c r="M11" s="62">
        <f>Iphase</f>
        <v>10</v>
      </c>
      <c r="N11" s="78" t="s">
        <v>26</v>
      </c>
      <c r="O11" s="37"/>
      <c r="P11" s="64">
        <v>6</v>
      </c>
      <c r="Q11" s="75">
        <v>3</v>
      </c>
      <c r="R11" s="76">
        <v>0.5</v>
      </c>
    </row>
    <row r="12" spans="2:18" s="54" customFormat="1" ht="15" customHeight="1" x14ac:dyDescent="0.2">
      <c r="B12" s="403"/>
      <c r="C12" s="45" t="s">
        <v>227</v>
      </c>
      <c r="D12" s="119">
        <v>0.53</v>
      </c>
      <c r="E12" s="405"/>
      <c r="F12" s="405"/>
      <c r="G12" s="405"/>
      <c r="H12" s="370"/>
      <c r="I12" s="47" t="s">
        <v>653</v>
      </c>
      <c r="J12" s="374"/>
      <c r="L12" s="77" t="s">
        <v>227</v>
      </c>
      <c r="M12" s="62">
        <f>Vout</f>
        <v>3.3</v>
      </c>
      <c r="N12" s="78" t="s">
        <v>22</v>
      </c>
      <c r="O12" s="37"/>
      <c r="P12" s="70">
        <v>7</v>
      </c>
      <c r="Q12" s="71">
        <v>3</v>
      </c>
      <c r="R12" s="72">
        <v>1</v>
      </c>
    </row>
    <row r="13" spans="2:18" s="54" customFormat="1" ht="15.75" customHeight="1" thickBot="1" x14ac:dyDescent="0.25">
      <c r="B13" s="404"/>
      <c r="C13" s="73" t="s">
        <v>228</v>
      </c>
      <c r="D13" s="53"/>
      <c r="E13" s="377"/>
      <c r="F13" s="377"/>
      <c r="G13" s="377"/>
      <c r="H13" s="371"/>
      <c r="I13" s="121">
        <v>0.5</v>
      </c>
      <c r="J13" s="375"/>
      <c r="L13" s="80" t="s">
        <v>228</v>
      </c>
      <c r="M13" s="109">
        <f>VOSL</f>
        <v>0.125</v>
      </c>
      <c r="N13" s="81" t="s">
        <v>22</v>
      </c>
      <c r="O13" s="37"/>
      <c r="P13" s="64">
        <v>8</v>
      </c>
      <c r="Q13" s="75">
        <v>3</v>
      </c>
      <c r="R13" s="76">
        <v>2</v>
      </c>
    </row>
    <row r="14" spans="2:18" s="54" customFormat="1" x14ac:dyDescent="0.2">
      <c r="B14" s="400" t="s">
        <v>229</v>
      </c>
      <c r="C14" s="82" t="s">
        <v>230</v>
      </c>
      <c r="D14" s="49" t="s">
        <v>628</v>
      </c>
      <c r="E14" s="113"/>
      <c r="F14" s="114"/>
      <c r="G14" s="114"/>
      <c r="H14" s="114"/>
      <c r="I14" s="114" t="s">
        <v>654</v>
      </c>
      <c r="J14" s="374"/>
      <c r="N14" s="37"/>
      <c r="O14" s="37"/>
      <c r="P14" s="70">
        <v>9</v>
      </c>
      <c r="Q14" s="71">
        <v>3</v>
      </c>
      <c r="R14" s="72">
        <v>4</v>
      </c>
    </row>
    <row r="15" spans="2:18" s="54" customFormat="1" ht="15" thickBot="1" x14ac:dyDescent="0.25">
      <c r="B15" s="373"/>
      <c r="C15" s="73" t="str">
        <f>IF(D10=1,"INTERLEAVE","SYNC_CONFIG")</f>
        <v>SYNC_CONFIG</v>
      </c>
      <c r="D15" s="115"/>
      <c r="E15" s="100"/>
      <c r="F15" s="53"/>
      <c r="G15" s="53"/>
      <c r="H15" s="53"/>
      <c r="I15" s="53" t="s">
        <v>655</v>
      </c>
      <c r="J15" s="375"/>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93" t="s">
        <v>238</v>
      </c>
      <c r="J17" s="394"/>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95"/>
      <c r="J18" s="396"/>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95"/>
      <c r="J19" s="396"/>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95"/>
      <c r="J20" s="396"/>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97"/>
      <c r="J21" s="398"/>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99" t="s">
        <v>243</v>
      </c>
      <c r="C23" s="311"/>
      <c r="D23" s="311"/>
      <c r="E23" s="311"/>
      <c r="F23" s="311"/>
      <c r="G23" s="311"/>
      <c r="H23" s="311"/>
      <c r="I23" s="311"/>
      <c r="J23" s="312"/>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40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92" t="str">
        <f>IF(AND(D25=G25,D26=G26),"SHORT",IF(AND(H25=D25,H26=D26),"FLOAT","Resistor"))</f>
        <v>Resistor</v>
      </c>
      <c r="N25" s="37"/>
      <c r="O25" s="37"/>
      <c r="P25" s="64">
        <v>20</v>
      </c>
      <c r="Q25" s="75">
        <v>5</v>
      </c>
      <c r="R25" s="76">
        <v>8</v>
      </c>
    </row>
    <row r="26" spans="2:18" s="54" customFormat="1" ht="15" thickBot="1" x14ac:dyDescent="0.25">
      <c r="B26" s="373"/>
      <c r="C26" s="73" t="s">
        <v>219</v>
      </c>
      <c r="D26" s="98" t="str">
        <f>D9</f>
        <v>OCF = 26, OCW = 20</v>
      </c>
      <c r="E26" s="100" t="s">
        <v>26</v>
      </c>
      <c r="F26" s="104" t="e">
        <f>VLOOKUP(D26,'Resistor References'!O$3:P$6,2,FALSE)</f>
        <v>#N/A</v>
      </c>
      <c r="G26" s="105" t="str">
        <f>'Resistor References'!O$3</f>
        <v>40/52</v>
      </c>
      <c r="H26" s="106" t="str">
        <f>'Resistor References'!O$4</f>
        <v>30/39</v>
      </c>
      <c r="I26" s="74">
        <v>52</v>
      </c>
      <c r="J26" s="375"/>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93" t="s">
        <v>246</v>
      </c>
      <c r="J28" s="394"/>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95"/>
      <c r="J29" s="396"/>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95"/>
      <c r="J30" s="396"/>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95"/>
      <c r="J31" s="396"/>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97"/>
      <c r="J32" s="398"/>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99" t="s">
        <v>250</v>
      </c>
      <c r="C34" s="311"/>
      <c r="D34" s="311"/>
      <c r="E34" s="311"/>
      <c r="F34" s="311"/>
      <c r="G34" s="311"/>
      <c r="H34" s="311"/>
      <c r="I34" s="311"/>
      <c r="J34" s="312"/>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400" t="str">
        <f>B8</f>
        <v>MSEL2</v>
      </c>
      <c r="C36" s="44" t="s">
        <v>244</v>
      </c>
      <c r="D36" s="97" t="s">
        <v>221</v>
      </c>
      <c r="E36" s="99"/>
      <c r="F36" s="101" t="str">
        <f>IF(AND(D36=G36,D37=G37),"SHORT",IF(AND(D36=H36,D37=H37),"FLOAT",VLOOKUP(D36,'Resistor References'!AF$4:AG$11,2,FALSE)))</f>
        <v>N/A</v>
      </c>
      <c r="G36" s="102" t="s">
        <v>221</v>
      </c>
      <c r="H36" s="103" t="s">
        <v>221</v>
      </c>
      <c r="I36" s="67" t="s">
        <v>221</v>
      </c>
      <c r="J36" s="392" t="str">
        <f>IF(AND(D36=G36,D37=G37),"SHORT",IF(AND(H36=D36,H37=D37),"FLOAT","Resistor"))</f>
        <v>Resistor</v>
      </c>
      <c r="N36" s="37"/>
      <c r="O36" s="37"/>
      <c r="P36" s="94">
        <v>31</v>
      </c>
      <c r="Q36" s="95">
        <v>10</v>
      </c>
      <c r="R36" s="96">
        <v>2</v>
      </c>
    </row>
    <row r="37" spans="2:18" s="54" customFormat="1" ht="15" thickBot="1" x14ac:dyDescent="0.25">
      <c r="B37" s="373"/>
      <c r="C37" s="73" t="s">
        <v>219</v>
      </c>
      <c r="D37" s="98" t="str">
        <f>D9</f>
        <v>OCF = 26, OCW = 20</v>
      </c>
      <c r="E37" s="100" t="s">
        <v>26</v>
      </c>
      <c r="F37" s="104" t="e">
        <f>VLOOKUP(D37,'Resistor References'!O$3:P$6,2,FALSE)</f>
        <v>#N/A</v>
      </c>
      <c r="G37" s="105" t="s">
        <v>221</v>
      </c>
      <c r="H37" s="106" t="s">
        <v>221</v>
      </c>
      <c r="I37" s="74">
        <v>52</v>
      </c>
      <c r="J37" s="375"/>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93" t="s">
        <v>246</v>
      </c>
      <c r="J39" s="394"/>
      <c r="N39" s="37"/>
      <c r="O39" s="37"/>
    </row>
    <row r="40" spans="2:18" s="54" customFormat="1" x14ac:dyDescent="0.2">
      <c r="B40" s="85" t="str">
        <f>B$6</f>
        <v>MSEL1</v>
      </c>
      <c r="C40" s="44" t="s">
        <v>221</v>
      </c>
      <c r="D40" s="101" t="s">
        <v>211</v>
      </c>
      <c r="E40" s="101" t="s">
        <v>247</v>
      </c>
      <c r="F40" s="48"/>
      <c r="G40" s="86" t="s">
        <v>248</v>
      </c>
      <c r="H40" s="87" t="s">
        <v>248</v>
      </c>
      <c r="I40" s="395"/>
      <c r="J40" s="396"/>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95"/>
      <c r="J41" s="396"/>
      <c r="N41" s="37"/>
      <c r="O41" s="37"/>
    </row>
    <row r="42" spans="2:18" s="54" customFormat="1" x14ac:dyDescent="0.2">
      <c r="B42" s="88" t="str">
        <f>B$11</f>
        <v>VSEL</v>
      </c>
      <c r="C42" s="45" t="s">
        <v>221</v>
      </c>
      <c r="D42" s="107" t="s">
        <v>211</v>
      </c>
      <c r="E42" s="107" t="s">
        <v>247</v>
      </c>
      <c r="F42" s="40"/>
      <c r="G42" s="46" t="s">
        <v>248</v>
      </c>
      <c r="H42" s="89" t="s">
        <v>248</v>
      </c>
      <c r="I42" s="395"/>
      <c r="J42" s="396"/>
      <c r="N42" s="37"/>
      <c r="O42" s="37"/>
    </row>
    <row r="43" spans="2:18" s="54" customFormat="1" ht="15" thickBot="1" x14ac:dyDescent="0.25">
      <c r="B43" s="90" t="str">
        <f>B$14</f>
        <v>ADRSEL</v>
      </c>
      <c r="C43" s="73" t="s">
        <v>221</v>
      </c>
      <c r="D43" s="104" t="s">
        <v>211</v>
      </c>
      <c r="E43" s="104" t="s">
        <v>247</v>
      </c>
      <c r="F43" s="53"/>
      <c r="G43" s="91" t="s">
        <v>248</v>
      </c>
      <c r="H43" s="92" t="s">
        <v>248</v>
      </c>
      <c r="I43" s="397"/>
      <c r="J43" s="398"/>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99" t="s">
        <v>251</v>
      </c>
      <c r="C45" s="311"/>
      <c r="D45" s="311"/>
      <c r="E45" s="311"/>
      <c r="F45" s="311"/>
      <c r="G45" s="311"/>
      <c r="H45" s="311"/>
      <c r="I45" s="311"/>
      <c r="J45" s="312"/>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400" t="str">
        <f>B8</f>
        <v>MSEL2</v>
      </c>
      <c r="C47" s="44" t="s">
        <v>244</v>
      </c>
      <c r="D47" s="97" t="s">
        <v>221</v>
      </c>
      <c r="E47" s="99"/>
      <c r="F47" s="101" t="str">
        <f>IF(AND(D47=G47,D48=G48),"SHORT",IF(AND(D47=H47,D48=H48),"FLOAT",VLOOKUP(D47,'Resistor References'!AF$4:AG$11,2,FALSE)))</f>
        <v>N/A</v>
      </c>
      <c r="G47" s="102" t="s">
        <v>221</v>
      </c>
      <c r="H47" s="103" t="s">
        <v>221</v>
      </c>
      <c r="I47" s="67" t="s">
        <v>221</v>
      </c>
      <c r="J47" s="392" t="str">
        <f>IF(AND(D47=G47,D48=G48),"SHORT",IF(AND(H47=D47,H48=D48),"FLOAT","Resistor"))</f>
        <v>Resistor</v>
      </c>
      <c r="N47" s="37"/>
      <c r="O47" s="37"/>
    </row>
    <row r="48" spans="2:18" s="54" customFormat="1" ht="15" thickBot="1" x14ac:dyDescent="0.25">
      <c r="B48" s="373"/>
      <c r="C48" s="73" t="s">
        <v>219</v>
      </c>
      <c r="D48" s="98" t="str">
        <f>D9</f>
        <v>OCF = 26, OCW = 20</v>
      </c>
      <c r="E48" s="100" t="s">
        <v>26</v>
      </c>
      <c r="F48" s="104" t="e">
        <f>VLOOKUP(D48,'Resistor References'!O$3:P$6,2,FALSE)</f>
        <v>#N/A</v>
      </c>
      <c r="G48" s="105" t="s">
        <v>221</v>
      </c>
      <c r="H48" s="106" t="s">
        <v>221</v>
      </c>
      <c r="I48" s="74">
        <v>52</v>
      </c>
      <c r="J48" s="375"/>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93" t="s">
        <v>246</v>
      </c>
      <c r="J50" s="394"/>
      <c r="N50" s="37"/>
      <c r="O50" s="37"/>
    </row>
    <row r="51" spans="2:15" s="54" customFormat="1" x14ac:dyDescent="0.2">
      <c r="B51" s="85" t="str">
        <f>B$6</f>
        <v>MSEL1</v>
      </c>
      <c r="C51" s="44" t="s">
        <v>221</v>
      </c>
      <c r="D51" s="101" t="s">
        <v>211</v>
      </c>
      <c r="E51" s="101" t="s">
        <v>247</v>
      </c>
      <c r="F51" s="48"/>
      <c r="G51" s="86" t="s">
        <v>248</v>
      </c>
      <c r="H51" s="87" t="s">
        <v>248</v>
      </c>
      <c r="I51" s="395"/>
      <c r="J51" s="396"/>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95"/>
      <c r="J52" s="396"/>
      <c r="N52" s="37"/>
      <c r="O52" s="37"/>
    </row>
    <row r="53" spans="2:15" s="54" customFormat="1" x14ac:dyDescent="0.2">
      <c r="B53" s="88" t="str">
        <f>B$11</f>
        <v>VSEL</v>
      </c>
      <c r="C53" s="45" t="s">
        <v>221</v>
      </c>
      <c r="D53" s="107" t="s">
        <v>211</v>
      </c>
      <c r="E53" s="107" t="s">
        <v>247</v>
      </c>
      <c r="F53" s="40"/>
      <c r="G53" s="46" t="s">
        <v>248</v>
      </c>
      <c r="H53" s="89" t="s">
        <v>248</v>
      </c>
      <c r="I53" s="395"/>
      <c r="J53" s="396"/>
      <c r="N53" s="37"/>
      <c r="O53" s="37"/>
    </row>
    <row r="54" spans="2:15" s="54" customFormat="1" ht="15" thickBot="1" x14ac:dyDescent="0.25">
      <c r="B54" s="90" t="str">
        <f>B$14</f>
        <v>ADRSEL</v>
      </c>
      <c r="C54" s="73" t="s">
        <v>221</v>
      </c>
      <c r="D54" s="104" t="s">
        <v>211</v>
      </c>
      <c r="E54" s="104" t="s">
        <v>247</v>
      </c>
      <c r="F54" s="53"/>
      <c r="G54" s="91" t="s">
        <v>248</v>
      </c>
      <c r="H54" s="92" t="s">
        <v>248</v>
      </c>
      <c r="I54" s="397"/>
      <c r="J54" s="39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7" operator="greaterThan">
      <formula>29.5</formula>
    </cfRule>
    <cfRule type="cellIs" dxfId="23" priority="26" stopIfTrue="1" operator="equal">
      <formula>$G$4</formula>
    </cfRule>
    <cfRule type="cellIs" dxfId="22" priority="25" stopIfTrue="1" operator="equal">
      <formula>$H$4</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3" stopIfTrue="1" operator="equal">
      <formula>$G$4</formula>
    </cfRule>
    <cfRule type="cellIs" dxfId="18" priority="22" stopIfTrue="1" operator="equal">
      <formula>$H$4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20" stopIfTrue="1" operator="equal">
      <formula>$G$4</formula>
    </cfRule>
    <cfRule type="cellIs" dxfId="13" priority="21" operator="greaterThan">
      <formula>29.5</formula>
    </cfRule>
    <cfRule type="cellIs" dxfId="12" priority="19" stopIfTrue="1" operator="equal">
      <formula>$H$4</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8" operator="greaterThan">
      <formula>29.5</formula>
    </cfRule>
    <cfRule type="cellIs" dxfId="8" priority="17" stopIfTrue="1" operator="equal">
      <formula>$G$4</formula>
    </cfRule>
    <cfRule type="cellIs" dxfId="7" priority="16" stopIfTrue="1" operator="equal">
      <formula>$H$4</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6" t="s">
        <v>144</v>
      </c>
      <c r="B1" s="416"/>
      <c r="C1" s="416" t="s">
        <v>145</v>
      </c>
      <c r="D1" s="416"/>
      <c r="E1" s="416" t="s">
        <v>146</v>
      </c>
      <c r="F1" s="416"/>
      <c r="G1" s="416" t="s">
        <v>147</v>
      </c>
      <c r="H1" s="416"/>
      <c r="I1" s="416" t="s">
        <v>148</v>
      </c>
      <c r="J1" s="416"/>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1" t="s">
        <v>187</v>
      </c>
      <c r="L3" s="412"/>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3"/>
      <c r="L4" s="414"/>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6" t="s">
        <v>144</v>
      </c>
      <c r="B17" s="416"/>
      <c r="C17" s="416" t="s">
        <v>145</v>
      </c>
      <c r="D17" s="416"/>
      <c r="E17" s="416" t="s">
        <v>146</v>
      </c>
      <c r="F17" s="416"/>
      <c r="G17" s="416" t="s">
        <v>147</v>
      </c>
      <c r="H17" s="416"/>
      <c r="I17" s="416" t="s">
        <v>148</v>
      </c>
      <c r="J17" s="416"/>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5" t="s">
        <v>188</v>
      </c>
      <c r="L19" s="415"/>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5"/>
      <c r="L20" s="415"/>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6" t="s">
        <v>144</v>
      </c>
      <c r="B33" s="416"/>
      <c r="C33" s="416" t="s">
        <v>145</v>
      </c>
      <c r="D33" s="416"/>
      <c r="E33" s="416" t="s">
        <v>146</v>
      </c>
      <c r="F33" s="416"/>
      <c r="G33" s="416" t="s">
        <v>147</v>
      </c>
      <c r="H33" s="416"/>
      <c r="I33" s="416" t="s">
        <v>148</v>
      </c>
      <c r="J33" s="416"/>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5" t="s">
        <v>188</v>
      </c>
      <c r="L35" s="415"/>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5"/>
      <c r="L36" s="415"/>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sujith.mohandas</cp:lastModifiedBy>
  <dcterms:created xsi:type="dcterms:W3CDTF">2017-09-08T18:35:14Z</dcterms:created>
  <dcterms:modified xsi:type="dcterms:W3CDTF">2023-12-21T16:38:25Z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